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pivotCache/pivotCacheDefinition3.xml" ContentType="application/vnd.openxmlformats-officedocument.spreadsheetml.pivotCacheDefinition+xml"/>
  <Override PartName="/xl/pivotCache/pivotCacheRecords3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910"/>
  <workbookPr codeName="ThisWorkbook" defaultThemeVersion="166925"/>
  <mc:AlternateContent xmlns:mc="http://schemas.openxmlformats.org/markup-compatibility/2006">
    <mc:Choice Requires="x15">
      <x15ac:absPath xmlns:x15ac="http://schemas.microsoft.com/office/spreadsheetml/2010/11/ac" url="/Users/bijanbehzadi/Desktop/student_repo/UCB---Data-Analytics-Cohort/homework/"/>
    </mc:Choice>
  </mc:AlternateContent>
  <xr:revisionPtr revIDLastSave="0" documentId="13_ncr:1_{F2C5B93F-454F-914F-8EB8-A92D6AF8B637}" xr6:coauthVersionLast="36" xr6:coauthVersionMax="36" xr10:uidLastSave="{00000000-0000-0000-0000-000000000000}"/>
  <bookViews>
    <workbookView xWindow="0" yWindow="460" windowWidth="33580" windowHeight="20540" xr2:uid="{00000000-000D-0000-FFFF-FFFF00000000}"/>
  </bookViews>
  <sheets>
    <sheet name="Sheet1" sheetId="1" r:id="rId1"/>
    <sheet name="Sheet2" sheetId="4" r:id="rId2"/>
    <sheet name="Sheet3" sheetId="5" r:id="rId3"/>
    <sheet name="Sheet4" sheetId="6" r:id="rId4"/>
  </sheets>
  <definedNames>
    <definedName name="_xlnm._FilterDatabase" localSheetId="0" hidden="1">Sheet1!$A$1:$T$1</definedName>
  </definedNames>
  <calcPr calcId="162913"/>
  <pivotCaches>
    <pivotCache cacheId="0" r:id="rId5"/>
    <pivotCache cacheId="1" r:id="rId6"/>
    <pivotCache cacheId="2" r:id="rId7"/>
  </pivotCaches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T2" i="1" l="1"/>
  <c r="S2" i="1"/>
  <c r="R3" i="1"/>
  <c r="R4" i="1"/>
  <c r="R5" i="1"/>
  <c r="R6" i="1"/>
  <c r="R7" i="1"/>
  <c r="R8" i="1"/>
  <c r="R9" i="1"/>
  <c r="R10" i="1"/>
  <c r="R11" i="1"/>
  <c r="R12" i="1"/>
  <c r="R13" i="1"/>
  <c r="R14" i="1"/>
  <c r="R15" i="1"/>
  <c r="R16" i="1"/>
  <c r="R17" i="1"/>
  <c r="R18" i="1"/>
  <c r="R19" i="1"/>
  <c r="R20" i="1"/>
  <c r="R21" i="1"/>
  <c r="R22" i="1"/>
  <c r="R23" i="1"/>
  <c r="R24" i="1"/>
  <c r="R25" i="1"/>
  <c r="R26" i="1"/>
  <c r="R27" i="1"/>
  <c r="R28" i="1"/>
  <c r="R29" i="1"/>
  <c r="R30" i="1"/>
  <c r="R31" i="1"/>
  <c r="R32" i="1"/>
  <c r="R33" i="1"/>
  <c r="R34" i="1"/>
  <c r="R35" i="1"/>
  <c r="R36" i="1"/>
  <c r="R37" i="1"/>
  <c r="R38" i="1"/>
  <c r="R39" i="1"/>
  <c r="R40" i="1"/>
  <c r="R41" i="1"/>
  <c r="R42" i="1"/>
  <c r="R43" i="1"/>
  <c r="R44" i="1"/>
  <c r="R45" i="1"/>
  <c r="R46" i="1"/>
  <c r="R47" i="1"/>
  <c r="R48" i="1"/>
  <c r="R49" i="1"/>
  <c r="R50" i="1"/>
  <c r="R51" i="1"/>
  <c r="R52" i="1"/>
  <c r="R53" i="1"/>
  <c r="R54" i="1"/>
  <c r="R55" i="1"/>
  <c r="R56" i="1"/>
  <c r="R57" i="1"/>
  <c r="R58" i="1"/>
  <c r="R59" i="1"/>
  <c r="R60" i="1"/>
  <c r="R61" i="1"/>
  <c r="R62" i="1"/>
  <c r="R63" i="1"/>
  <c r="R64" i="1"/>
  <c r="R65" i="1"/>
  <c r="R66" i="1"/>
  <c r="R67" i="1"/>
  <c r="R68" i="1"/>
  <c r="R69" i="1"/>
  <c r="R70" i="1"/>
  <c r="R71" i="1"/>
  <c r="R72" i="1"/>
  <c r="R73" i="1"/>
  <c r="R74" i="1"/>
  <c r="R75" i="1"/>
  <c r="R76" i="1"/>
  <c r="R77" i="1"/>
  <c r="R78" i="1"/>
  <c r="R79" i="1"/>
  <c r="R80" i="1"/>
  <c r="R81" i="1"/>
  <c r="R82" i="1"/>
  <c r="R83" i="1"/>
  <c r="R84" i="1"/>
  <c r="R85" i="1"/>
  <c r="R86" i="1"/>
  <c r="R87" i="1"/>
  <c r="R88" i="1"/>
  <c r="R89" i="1"/>
  <c r="R90" i="1"/>
  <c r="R91" i="1"/>
  <c r="R92" i="1"/>
  <c r="R93" i="1"/>
  <c r="R94" i="1"/>
  <c r="R95" i="1"/>
  <c r="R96" i="1"/>
  <c r="R97" i="1"/>
  <c r="R98" i="1"/>
  <c r="R99" i="1"/>
  <c r="R100" i="1"/>
  <c r="R101" i="1"/>
  <c r="R102" i="1"/>
  <c r="R103" i="1"/>
  <c r="R104" i="1"/>
  <c r="R105" i="1"/>
  <c r="R106" i="1"/>
  <c r="R107" i="1"/>
  <c r="R108" i="1"/>
  <c r="R109" i="1"/>
  <c r="R110" i="1"/>
  <c r="R111" i="1"/>
  <c r="R112" i="1"/>
  <c r="R113" i="1"/>
  <c r="R114" i="1"/>
  <c r="R115" i="1"/>
  <c r="R116" i="1"/>
  <c r="R117" i="1"/>
  <c r="R118" i="1"/>
  <c r="R119" i="1"/>
  <c r="R120" i="1"/>
  <c r="R121" i="1"/>
  <c r="R122" i="1"/>
  <c r="R123" i="1"/>
  <c r="R124" i="1"/>
  <c r="R125" i="1"/>
  <c r="R126" i="1"/>
  <c r="R127" i="1"/>
  <c r="R128" i="1"/>
  <c r="R129" i="1"/>
  <c r="R130" i="1"/>
  <c r="R131" i="1"/>
  <c r="R132" i="1"/>
  <c r="R133" i="1"/>
  <c r="R134" i="1"/>
  <c r="R135" i="1"/>
  <c r="R136" i="1"/>
  <c r="R137" i="1"/>
  <c r="R138" i="1"/>
  <c r="R139" i="1"/>
  <c r="R140" i="1"/>
  <c r="R141" i="1"/>
  <c r="R142" i="1"/>
  <c r="R143" i="1"/>
  <c r="R144" i="1"/>
  <c r="R145" i="1"/>
  <c r="R146" i="1"/>
  <c r="R147" i="1"/>
  <c r="R148" i="1"/>
  <c r="R149" i="1"/>
  <c r="R150" i="1"/>
  <c r="R151" i="1"/>
  <c r="R152" i="1"/>
  <c r="R153" i="1"/>
  <c r="R154" i="1"/>
  <c r="R155" i="1"/>
  <c r="R156" i="1"/>
  <c r="R157" i="1"/>
  <c r="R158" i="1"/>
  <c r="R159" i="1"/>
  <c r="R160" i="1"/>
  <c r="R161" i="1"/>
  <c r="R162" i="1"/>
  <c r="R163" i="1"/>
  <c r="R164" i="1"/>
  <c r="R165" i="1"/>
  <c r="R166" i="1"/>
  <c r="R167" i="1"/>
  <c r="R168" i="1"/>
  <c r="R169" i="1"/>
  <c r="R170" i="1"/>
  <c r="R171" i="1"/>
  <c r="R172" i="1"/>
  <c r="R173" i="1"/>
  <c r="R174" i="1"/>
  <c r="R175" i="1"/>
  <c r="R176" i="1"/>
  <c r="R177" i="1"/>
  <c r="R178" i="1"/>
  <c r="R179" i="1"/>
  <c r="R180" i="1"/>
  <c r="R181" i="1"/>
  <c r="R182" i="1"/>
  <c r="R183" i="1"/>
  <c r="R184" i="1"/>
  <c r="R185" i="1"/>
  <c r="R186" i="1"/>
  <c r="R187" i="1"/>
  <c r="R188" i="1"/>
  <c r="R189" i="1"/>
  <c r="R190" i="1"/>
  <c r="R191" i="1"/>
  <c r="R192" i="1"/>
  <c r="R193" i="1"/>
  <c r="R194" i="1"/>
  <c r="R195" i="1"/>
  <c r="R196" i="1"/>
  <c r="R197" i="1"/>
  <c r="R198" i="1"/>
  <c r="R199" i="1"/>
  <c r="R200" i="1"/>
  <c r="R201" i="1"/>
  <c r="R202" i="1"/>
  <c r="R203" i="1"/>
  <c r="R204" i="1"/>
  <c r="R205" i="1"/>
  <c r="R206" i="1"/>
  <c r="R207" i="1"/>
  <c r="R208" i="1"/>
  <c r="R209" i="1"/>
  <c r="R210" i="1"/>
  <c r="R211" i="1"/>
  <c r="R212" i="1"/>
  <c r="R213" i="1"/>
  <c r="R214" i="1"/>
  <c r="R215" i="1"/>
  <c r="R216" i="1"/>
  <c r="R217" i="1"/>
  <c r="R218" i="1"/>
  <c r="R219" i="1"/>
  <c r="R220" i="1"/>
  <c r="R221" i="1"/>
  <c r="R222" i="1"/>
  <c r="R223" i="1"/>
  <c r="R224" i="1"/>
  <c r="R225" i="1"/>
  <c r="R226" i="1"/>
  <c r="R227" i="1"/>
  <c r="R228" i="1"/>
  <c r="R229" i="1"/>
  <c r="R230" i="1"/>
  <c r="R231" i="1"/>
  <c r="R232" i="1"/>
  <c r="R233" i="1"/>
  <c r="R234" i="1"/>
  <c r="R235" i="1"/>
  <c r="R236" i="1"/>
  <c r="R237" i="1"/>
  <c r="R238" i="1"/>
  <c r="R239" i="1"/>
  <c r="R240" i="1"/>
  <c r="R241" i="1"/>
  <c r="R242" i="1"/>
  <c r="R243" i="1"/>
  <c r="R244" i="1"/>
  <c r="R245" i="1"/>
  <c r="R246" i="1"/>
  <c r="R247" i="1"/>
  <c r="R248" i="1"/>
  <c r="R249" i="1"/>
  <c r="R250" i="1"/>
  <c r="R251" i="1"/>
  <c r="R252" i="1"/>
  <c r="R253" i="1"/>
  <c r="R254" i="1"/>
  <c r="R255" i="1"/>
  <c r="R256" i="1"/>
  <c r="R257" i="1"/>
  <c r="R258" i="1"/>
  <c r="R259" i="1"/>
  <c r="R260" i="1"/>
  <c r="R261" i="1"/>
  <c r="R262" i="1"/>
  <c r="R263" i="1"/>
  <c r="R264" i="1"/>
  <c r="R265" i="1"/>
  <c r="R266" i="1"/>
  <c r="R267" i="1"/>
  <c r="R268" i="1"/>
  <c r="R269" i="1"/>
  <c r="R270" i="1"/>
  <c r="R271" i="1"/>
  <c r="R272" i="1"/>
  <c r="R273" i="1"/>
  <c r="R274" i="1"/>
  <c r="R275" i="1"/>
  <c r="R276" i="1"/>
  <c r="R277" i="1"/>
  <c r="R278" i="1"/>
  <c r="R279" i="1"/>
  <c r="R280" i="1"/>
  <c r="R281" i="1"/>
  <c r="R282" i="1"/>
  <c r="R283" i="1"/>
  <c r="R284" i="1"/>
  <c r="R285" i="1"/>
  <c r="R286" i="1"/>
  <c r="R287" i="1"/>
  <c r="R288" i="1"/>
  <c r="R289" i="1"/>
  <c r="R290" i="1"/>
  <c r="R291" i="1"/>
  <c r="R292" i="1"/>
  <c r="R293" i="1"/>
  <c r="R294" i="1"/>
  <c r="R295" i="1"/>
  <c r="R296" i="1"/>
  <c r="R297" i="1"/>
  <c r="R298" i="1"/>
  <c r="R299" i="1"/>
  <c r="R300" i="1"/>
  <c r="R301" i="1"/>
  <c r="R302" i="1"/>
  <c r="R303" i="1"/>
  <c r="R304" i="1"/>
  <c r="R305" i="1"/>
  <c r="R306" i="1"/>
  <c r="R307" i="1"/>
  <c r="R308" i="1"/>
  <c r="R309" i="1"/>
  <c r="R310" i="1"/>
  <c r="R311" i="1"/>
  <c r="R312" i="1"/>
  <c r="R313" i="1"/>
  <c r="R314" i="1"/>
  <c r="R315" i="1"/>
  <c r="R316" i="1"/>
  <c r="R317" i="1"/>
  <c r="R318" i="1"/>
  <c r="R319" i="1"/>
  <c r="R320" i="1"/>
  <c r="R321" i="1"/>
  <c r="R322" i="1"/>
  <c r="R323" i="1"/>
  <c r="R324" i="1"/>
  <c r="R325" i="1"/>
  <c r="R326" i="1"/>
  <c r="R327" i="1"/>
  <c r="R328" i="1"/>
  <c r="R329" i="1"/>
  <c r="R330" i="1"/>
  <c r="R331" i="1"/>
  <c r="R332" i="1"/>
  <c r="R333" i="1"/>
  <c r="R334" i="1"/>
  <c r="R335" i="1"/>
  <c r="R336" i="1"/>
  <c r="R337" i="1"/>
  <c r="R338" i="1"/>
  <c r="R339" i="1"/>
  <c r="R340" i="1"/>
  <c r="R341" i="1"/>
  <c r="R342" i="1"/>
  <c r="R343" i="1"/>
  <c r="R344" i="1"/>
  <c r="R345" i="1"/>
  <c r="R346" i="1"/>
  <c r="R347" i="1"/>
  <c r="R348" i="1"/>
  <c r="R349" i="1"/>
  <c r="R350" i="1"/>
  <c r="R351" i="1"/>
  <c r="R352" i="1"/>
  <c r="R353" i="1"/>
  <c r="R354" i="1"/>
  <c r="R355" i="1"/>
  <c r="R356" i="1"/>
  <c r="R357" i="1"/>
  <c r="R358" i="1"/>
  <c r="R359" i="1"/>
  <c r="R360" i="1"/>
  <c r="R361" i="1"/>
  <c r="R362" i="1"/>
  <c r="R363" i="1"/>
  <c r="R364" i="1"/>
  <c r="R365" i="1"/>
  <c r="R366" i="1"/>
  <c r="R367" i="1"/>
  <c r="R368" i="1"/>
  <c r="R369" i="1"/>
  <c r="R370" i="1"/>
  <c r="R371" i="1"/>
  <c r="R372" i="1"/>
  <c r="R373" i="1"/>
  <c r="R374" i="1"/>
  <c r="R375" i="1"/>
  <c r="R376" i="1"/>
  <c r="R377" i="1"/>
  <c r="R378" i="1"/>
  <c r="R379" i="1"/>
  <c r="R380" i="1"/>
  <c r="R381" i="1"/>
  <c r="R382" i="1"/>
  <c r="R383" i="1"/>
  <c r="R384" i="1"/>
  <c r="R385" i="1"/>
  <c r="R386" i="1"/>
  <c r="R387" i="1"/>
  <c r="R388" i="1"/>
  <c r="R389" i="1"/>
  <c r="R390" i="1"/>
  <c r="R391" i="1"/>
  <c r="R392" i="1"/>
  <c r="R393" i="1"/>
  <c r="R394" i="1"/>
  <c r="R395" i="1"/>
  <c r="R396" i="1"/>
  <c r="R397" i="1"/>
  <c r="R398" i="1"/>
  <c r="R399" i="1"/>
  <c r="R400" i="1"/>
  <c r="R401" i="1"/>
  <c r="R402" i="1"/>
  <c r="R403" i="1"/>
  <c r="R404" i="1"/>
  <c r="R405" i="1"/>
  <c r="R406" i="1"/>
  <c r="R407" i="1"/>
  <c r="R408" i="1"/>
  <c r="R409" i="1"/>
  <c r="R410" i="1"/>
  <c r="R411" i="1"/>
  <c r="R412" i="1"/>
  <c r="R413" i="1"/>
  <c r="R414" i="1"/>
  <c r="R415" i="1"/>
  <c r="R416" i="1"/>
  <c r="R417" i="1"/>
  <c r="R418" i="1"/>
  <c r="R419" i="1"/>
  <c r="R420" i="1"/>
  <c r="R421" i="1"/>
  <c r="R422" i="1"/>
  <c r="R423" i="1"/>
  <c r="R424" i="1"/>
  <c r="R425" i="1"/>
  <c r="R426" i="1"/>
  <c r="R427" i="1"/>
  <c r="R428" i="1"/>
  <c r="R429" i="1"/>
  <c r="R430" i="1"/>
  <c r="R431" i="1"/>
  <c r="R432" i="1"/>
  <c r="R433" i="1"/>
  <c r="R434" i="1"/>
  <c r="R435" i="1"/>
  <c r="R436" i="1"/>
  <c r="R437" i="1"/>
  <c r="R438" i="1"/>
  <c r="R439" i="1"/>
  <c r="R440" i="1"/>
  <c r="R441" i="1"/>
  <c r="R442" i="1"/>
  <c r="R443" i="1"/>
  <c r="R444" i="1"/>
  <c r="R445" i="1"/>
  <c r="R446" i="1"/>
  <c r="R447" i="1"/>
  <c r="R448" i="1"/>
  <c r="R449" i="1"/>
  <c r="R450" i="1"/>
  <c r="R451" i="1"/>
  <c r="R452" i="1"/>
  <c r="R453" i="1"/>
  <c r="R454" i="1"/>
  <c r="R455" i="1"/>
  <c r="R456" i="1"/>
  <c r="R457" i="1"/>
  <c r="R458" i="1"/>
  <c r="R459" i="1"/>
  <c r="R460" i="1"/>
  <c r="R461" i="1"/>
  <c r="R462" i="1"/>
  <c r="R463" i="1"/>
  <c r="R464" i="1"/>
  <c r="R465" i="1"/>
  <c r="R466" i="1"/>
  <c r="R467" i="1"/>
  <c r="R468" i="1"/>
  <c r="R469" i="1"/>
  <c r="R470" i="1"/>
  <c r="R471" i="1"/>
  <c r="R472" i="1"/>
  <c r="R473" i="1"/>
  <c r="R474" i="1"/>
  <c r="R475" i="1"/>
  <c r="R476" i="1"/>
  <c r="R477" i="1"/>
  <c r="R478" i="1"/>
  <c r="R479" i="1"/>
  <c r="R480" i="1"/>
  <c r="R481" i="1"/>
  <c r="R482" i="1"/>
  <c r="R483" i="1"/>
  <c r="R484" i="1"/>
  <c r="R485" i="1"/>
  <c r="R486" i="1"/>
  <c r="R487" i="1"/>
  <c r="R488" i="1"/>
  <c r="R489" i="1"/>
  <c r="R490" i="1"/>
  <c r="R491" i="1"/>
  <c r="R492" i="1"/>
  <c r="R493" i="1"/>
  <c r="R494" i="1"/>
  <c r="R495" i="1"/>
  <c r="R496" i="1"/>
  <c r="R497" i="1"/>
  <c r="R498" i="1"/>
  <c r="R499" i="1"/>
  <c r="R500" i="1"/>
  <c r="R501" i="1"/>
  <c r="R502" i="1"/>
  <c r="R503" i="1"/>
  <c r="R504" i="1"/>
  <c r="R505" i="1"/>
  <c r="R506" i="1"/>
  <c r="R507" i="1"/>
  <c r="R508" i="1"/>
  <c r="R509" i="1"/>
  <c r="R510" i="1"/>
  <c r="R511" i="1"/>
  <c r="R512" i="1"/>
  <c r="R513" i="1"/>
  <c r="R514" i="1"/>
  <c r="R515" i="1"/>
  <c r="R516" i="1"/>
  <c r="R517" i="1"/>
  <c r="R518" i="1"/>
  <c r="R519" i="1"/>
  <c r="R520" i="1"/>
  <c r="R521" i="1"/>
  <c r="R522" i="1"/>
  <c r="R523" i="1"/>
  <c r="R524" i="1"/>
  <c r="R525" i="1"/>
  <c r="R526" i="1"/>
  <c r="R527" i="1"/>
  <c r="R528" i="1"/>
  <c r="R529" i="1"/>
  <c r="R530" i="1"/>
  <c r="R531" i="1"/>
  <c r="R532" i="1"/>
  <c r="R533" i="1"/>
  <c r="R534" i="1"/>
  <c r="R535" i="1"/>
  <c r="R536" i="1"/>
  <c r="R537" i="1"/>
  <c r="R538" i="1"/>
  <c r="R539" i="1"/>
  <c r="R540" i="1"/>
  <c r="R541" i="1"/>
  <c r="R542" i="1"/>
  <c r="R543" i="1"/>
  <c r="R544" i="1"/>
  <c r="R545" i="1"/>
  <c r="R546" i="1"/>
  <c r="R547" i="1"/>
  <c r="R548" i="1"/>
  <c r="R549" i="1"/>
  <c r="R550" i="1"/>
  <c r="R551" i="1"/>
  <c r="R552" i="1"/>
  <c r="R553" i="1"/>
  <c r="R554" i="1"/>
  <c r="R555" i="1"/>
  <c r="R556" i="1"/>
  <c r="R557" i="1"/>
  <c r="R558" i="1"/>
  <c r="R559" i="1"/>
  <c r="R560" i="1"/>
  <c r="R561" i="1"/>
  <c r="R562" i="1"/>
  <c r="R563" i="1"/>
  <c r="R564" i="1"/>
  <c r="R565" i="1"/>
  <c r="R566" i="1"/>
  <c r="R567" i="1"/>
  <c r="R568" i="1"/>
  <c r="R569" i="1"/>
  <c r="R570" i="1"/>
  <c r="R571" i="1"/>
  <c r="R572" i="1"/>
  <c r="R573" i="1"/>
  <c r="R574" i="1"/>
  <c r="R575" i="1"/>
  <c r="R576" i="1"/>
  <c r="R577" i="1"/>
  <c r="R578" i="1"/>
  <c r="R579" i="1"/>
  <c r="R580" i="1"/>
  <c r="R581" i="1"/>
  <c r="R582" i="1"/>
  <c r="R583" i="1"/>
  <c r="R584" i="1"/>
  <c r="R585" i="1"/>
  <c r="R586" i="1"/>
  <c r="R587" i="1"/>
  <c r="R588" i="1"/>
  <c r="R589" i="1"/>
  <c r="R590" i="1"/>
  <c r="R591" i="1"/>
  <c r="R592" i="1"/>
  <c r="R593" i="1"/>
  <c r="R594" i="1"/>
  <c r="R595" i="1"/>
  <c r="R596" i="1"/>
  <c r="R597" i="1"/>
  <c r="R598" i="1"/>
  <c r="R599" i="1"/>
  <c r="R600" i="1"/>
  <c r="R601" i="1"/>
  <c r="R602" i="1"/>
  <c r="R603" i="1"/>
  <c r="R604" i="1"/>
  <c r="R605" i="1"/>
  <c r="R606" i="1"/>
  <c r="R607" i="1"/>
  <c r="R608" i="1"/>
  <c r="R609" i="1"/>
  <c r="R610" i="1"/>
  <c r="R611" i="1"/>
  <c r="R612" i="1"/>
  <c r="R613" i="1"/>
  <c r="R614" i="1"/>
  <c r="R615" i="1"/>
  <c r="R616" i="1"/>
  <c r="R617" i="1"/>
  <c r="R618" i="1"/>
  <c r="R619" i="1"/>
  <c r="R620" i="1"/>
  <c r="R621" i="1"/>
  <c r="R622" i="1"/>
  <c r="R623" i="1"/>
  <c r="R624" i="1"/>
  <c r="R625" i="1"/>
  <c r="R626" i="1"/>
  <c r="R627" i="1"/>
  <c r="R628" i="1"/>
  <c r="R629" i="1"/>
  <c r="R630" i="1"/>
  <c r="R631" i="1"/>
  <c r="R632" i="1"/>
  <c r="R633" i="1"/>
  <c r="R634" i="1"/>
  <c r="R635" i="1"/>
  <c r="R636" i="1"/>
  <c r="R637" i="1"/>
  <c r="R638" i="1"/>
  <c r="R639" i="1"/>
  <c r="R640" i="1"/>
  <c r="R641" i="1"/>
  <c r="R642" i="1"/>
  <c r="R643" i="1"/>
  <c r="R644" i="1"/>
  <c r="R645" i="1"/>
  <c r="R646" i="1"/>
  <c r="R647" i="1"/>
  <c r="R648" i="1"/>
  <c r="R649" i="1"/>
  <c r="R650" i="1"/>
  <c r="R651" i="1"/>
  <c r="R652" i="1"/>
  <c r="R653" i="1"/>
  <c r="R654" i="1"/>
  <c r="R655" i="1"/>
  <c r="R656" i="1"/>
  <c r="R657" i="1"/>
  <c r="R658" i="1"/>
  <c r="R659" i="1"/>
  <c r="R660" i="1"/>
  <c r="R661" i="1"/>
  <c r="R662" i="1"/>
  <c r="R663" i="1"/>
  <c r="R664" i="1"/>
  <c r="R665" i="1"/>
  <c r="R666" i="1"/>
  <c r="R667" i="1"/>
  <c r="R668" i="1"/>
  <c r="R669" i="1"/>
  <c r="R670" i="1"/>
  <c r="R671" i="1"/>
  <c r="R672" i="1"/>
  <c r="R673" i="1"/>
  <c r="R674" i="1"/>
  <c r="R675" i="1"/>
  <c r="R676" i="1"/>
  <c r="R677" i="1"/>
  <c r="R678" i="1"/>
  <c r="R679" i="1"/>
  <c r="R680" i="1"/>
  <c r="R681" i="1"/>
  <c r="R682" i="1"/>
  <c r="R683" i="1"/>
  <c r="R684" i="1"/>
  <c r="R685" i="1"/>
  <c r="R686" i="1"/>
  <c r="R687" i="1"/>
  <c r="R688" i="1"/>
  <c r="R689" i="1"/>
  <c r="R690" i="1"/>
  <c r="R691" i="1"/>
  <c r="R692" i="1"/>
  <c r="R693" i="1"/>
  <c r="R694" i="1"/>
  <c r="R695" i="1"/>
  <c r="R696" i="1"/>
  <c r="R697" i="1"/>
  <c r="R698" i="1"/>
  <c r="R699" i="1"/>
  <c r="R700" i="1"/>
  <c r="R701" i="1"/>
  <c r="R702" i="1"/>
  <c r="R703" i="1"/>
  <c r="R704" i="1"/>
  <c r="R705" i="1"/>
  <c r="R706" i="1"/>
  <c r="R707" i="1"/>
  <c r="R708" i="1"/>
  <c r="R709" i="1"/>
  <c r="R710" i="1"/>
  <c r="R711" i="1"/>
  <c r="R712" i="1"/>
  <c r="R713" i="1"/>
  <c r="R714" i="1"/>
  <c r="R715" i="1"/>
  <c r="R716" i="1"/>
  <c r="R717" i="1"/>
  <c r="R718" i="1"/>
  <c r="R719" i="1"/>
  <c r="R720" i="1"/>
  <c r="R721" i="1"/>
  <c r="R722" i="1"/>
  <c r="R723" i="1"/>
  <c r="R724" i="1"/>
  <c r="R725" i="1"/>
  <c r="R726" i="1"/>
  <c r="R727" i="1"/>
  <c r="R728" i="1"/>
  <c r="R729" i="1"/>
  <c r="R730" i="1"/>
  <c r="R731" i="1"/>
  <c r="R732" i="1"/>
  <c r="R733" i="1"/>
  <c r="R734" i="1"/>
  <c r="R735" i="1"/>
  <c r="R736" i="1"/>
  <c r="R737" i="1"/>
  <c r="R738" i="1"/>
  <c r="R739" i="1"/>
  <c r="R740" i="1"/>
  <c r="R741" i="1"/>
  <c r="R742" i="1"/>
  <c r="R743" i="1"/>
  <c r="R744" i="1"/>
  <c r="R745" i="1"/>
  <c r="R746" i="1"/>
  <c r="R747" i="1"/>
  <c r="R748" i="1"/>
  <c r="R749" i="1"/>
  <c r="R750" i="1"/>
  <c r="R751" i="1"/>
  <c r="R752" i="1"/>
  <c r="R753" i="1"/>
  <c r="R754" i="1"/>
  <c r="R755" i="1"/>
  <c r="R756" i="1"/>
  <c r="R757" i="1"/>
  <c r="R758" i="1"/>
  <c r="R759" i="1"/>
  <c r="R760" i="1"/>
  <c r="R761" i="1"/>
  <c r="R762" i="1"/>
  <c r="R763" i="1"/>
  <c r="R764" i="1"/>
  <c r="R765" i="1"/>
  <c r="R766" i="1"/>
  <c r="R767" i="1"/>
  <c r="R768" i="1"/>
  <c r="R769" i="1"/>
  <c r="R770" i="1"/>
  <c r="R771" i="1"/>
  <c r="R772" i="1"/>
  <c r="R773" i="1"/>
  <c r="R774" i="1"/>
  <c r="R775" i="1"/>
  <c r="R776" i="1"/>
  <c r="R777" i="1"/>
  <c r="R778" i="1"/>
  <c r="R779" i="1"/>
  <c r="R780" i="1"/>
  <c r="R781" i="1"/>
  <c r="R782" i="1"/>
  <c r="R783" i="1"/>
  <c r="R784" i="1"/>
  <c r="R785" i="1"/>
  <c r="R786" i="1"/>
  <c r="R787" i="1"/>
  <c r="R788" i="1"/>
  <c r="R789" i="1"/>
  <c r="R790" i="1"/>
  <c r="R791" i="1"/>
  <c r="R792" i="1"/>
  <c r="R793" i="1"/>
  <c r="R794" i="1"/>
  <c r="R795" i="1"/>
  <c r="R796" i="1"/>
  <c r="R797" i="1"/>
  <c r="R798" i="1"/>
  <c r="R799" i="1"/>
  <c r="R800" i="1"/>
  <c r="R801" i="1"/>
  <c r="R802" i="1"/>
  <c r="R803" i="1"/>
  <c r="R804" i="1"/>
  <c r="R805" i="1"/>
  <c r="R806" i="1"/>
  <c r="R807" i="1"/>
  <c r="R808" i="1"/>
  <c r="R809" i="1"/>
  <c r="R810" i="1"/>
  <c r="R811" i="1"/>
  <c r="R812" i="1"/>
  <c r="R813" i="1"/>
  <c r="R814" i="1"/>
  <c r="R815" i="1"/>
  <c r="R816" i="1"/>
  <c r="R817" i="1"/>
  <c r="R818" i="1"/>
  <c r="R819" i="1"/>
  <c r="R820" i="1"/>
  <c r="R821" i="1"/>
  <c r="R822" i="1"/>
  <c r="R823" i="1"/>
  <c r="R824" i="1"/>
  <c r="R825" i="1"/>
  <c r="R826" i="1"/>
  <c r="R827" i="1"/>
  <c r="R828" i="1"/>
  <c r="R829" i="1"/>
  <c r="R830" i="1"/>
  <c r="R831" i="1"/>
  <c r="R832" i="1"/>
  <c r="R833" i="1"/>
  <c r="R834" i="1"/>
  <c r="R835" i="1"/>
  <c r="R836" i="1"/>
  <c r="R837" i="1"/>
  <c r="R838" i="1"/>
  <c r="R839" i="1"/>
  <c r="R840" i="1"/>
  <c r="R841" i="1"/>
  <c r="R842" i="1"/>
  <c r="R843" i="1"/>
  <c r="R844" i="1"/>
  <c r="R845" i="1"/>
  <c r="R846" i="1"/>
  <c r="R847" i="1"/>
  <c r="R848" i="1"/>
  <c r="R849" i="1"/>
  <c r="R850" i="1"/>
  <c r="R851" i="1"/>
  <c r="R852" i="1"/>
  <c r="R853" i="1"/>
  <c r="R854" i="1"/>
  <c r="R855" i="1"/>
  <c r="R856" i="1"/>
  <c r="R857" i="1"/>
  <c r="R858" i="1"/>
  <c r="R859" i="1"/>
  <c r="R860" i="1"/>
  <c r="R861" i="1"/>
  <c r="R862" i="1"/>
  <c r="R863" i="1"/>
  <c r="R864" i="1"/>
  <c r="R865" i="1"/>
  <c r="R866" i="1"/>
  <c r="R867" i="1"/>
  <c r="R868" i="1"/>
  <c r="R869" i="1"/>
  <c r="R870" i="1"/>
  <c r="R871" i="1"/>
  <c r="R872" i="1"/>
  <c r="R873" i="1"/>
  <c r="R874" i="1"/>
  <c r="R875" i="1"/>
  <c r="R876" i="1"/>
  <c r="R877" i="1"/>
  <c r="R878" i="1"/>
  <c r="R879" i="1"/>
  <c r="R880" i="1"/>
  <c r="R881" i="1"/>
  <c r="R882" i="1"/>
  <c r="R883" i="1"/>
  <c r="R884" i="1"/>
  <c r="R885" i="1"/>
  <c r="R886" i="1"/>
  <c r="R887" i="1"/>
  <c r="R888" i="1"/>
  <c r="R889" i="1"/>
  <c r="R890" i="1"/>
  <c r="R891" i="1"/>
  <c r="R892" i="1"/>
  <c r="R893" i="1"/>
  <c r="R894" i="1"/>
  <c r="R895" i="1"/>
  <c r="R896" i="1"/>
  <c r="R897" i="1"/>
  <c r="R898" i="1"/>
  <c r="R899" i="1"/>
  <c r="R900" i="1"/>
  <c r="R901" i="1"/>
  <c r="R902" i="1"/>
  <c r="R903" i="1"/>
  <c r="R904" i="1"/>
  <c r="R905" i="1"/>
  <c r="R906" i="1"/>
  <c r="R907" i="1"/>
  <c r="R908" i="1"/>
  <c r="R909" i="1"/>
  <c r="R910" i="1"/>
  <c r="R911" i="1"/>
  <c r="R912" i="1"/>
  <c r="R913" i="1"/>
  <c r="R914" i="1"/>
  <c r="R915" i="1"/>
  <c r="R916" i="1"/>
  <c r="R917" i="1"/>
  <c r="R918" i="1"/>
  <c r="R919" i="1"/>
  <c r="R920" i="1"/>
  <c r="R921" i="1"/>
  <c r="R922" i="1"/>
  <c r="R923" i="1"/>
  <c r="R924" i="1"/>
  <c r="R925" i="1"/>
  <c r="R926" i="1"/>
  <c r="R927" i="1"/>
  <c r="R928" i="1"/>
  <c r="R929" i="1"/>
  <c r="R930" i="1"/>
  <c r="R931" i="1"/>
  <c r="R932" i="1"/>
  <c r="R933" i="1"/>
  <c r="R934" i="1"/>
  <c r="R935" i="1"/>
  <c r="R936" i="1"/>
  <c r="R937" i="1"/>
  <c r="R938" i="1"/>
  <c r="R939" i="1"/>
  <c r="R940" i="1"/>
  <c r="R941" i="1"/>
  <c r="R942" i="1"/>
  <c r="R943" i="1"/>
  <c r="R944" i="1"/>
  <c r="R945" i="1"/>
  <c r="R946" i="1"/>
  <c r="R947" i="1"/>
  <c r="R948" i="1"/>
  <c r="R949" i="1"/>
  <c r="R950" i="1"/>
  <c r="R951" i="1"/>
  <c r="R952" i="1"/>
  <c r="R953" i="1"/>
  <c r="R954" i="1"/>
  <c r="R955" i="1"/>
  <c r="R956" i="1"/>
  <c r="R957" i="1"/>
  <c r="R958" i="1"/>
  <c r="R959" i="1"/>
  <c r="R960" i="1"/>
  <c r="R961" i="1"/>
  <c r="R962" i="1"/>
  <c r="R963" i="1"/>
  <c r="R964" i="1"/>
  <c r="R965" i="1"/>
  <c r="R966" i="1"/>
  <c r="R967" i="1"/>
  <c r="R968" i="1"/>
  <c r="R969" i="1"/>
  <c r="R970" i="1"/>
  <c r="R971" i="1"/>
  <c r="R972" i="1"/>
  <c r="R973" i="1"/>
  <c r="R974" i="1"/>
  <c r="R975" i="1"/>
  <c r="R976" i="1"/>
  <c r="R977" i="1"/>
  <c r="R978" i="1"/>
  <c r="R979" i="1"/>
  <c r="R980" i="1"/>
  <c r="R981" i="1"/>
  <c r="R982" i="1"/>
  <c r="R983" i="1"/>
  <c r="R984" i="1"/>
  <c r="R985" i="1"/>
  <c r="R986" i="1"/>
  <c r="R987" i="1"/>
  <c r="R988" i="1"/>
  <c r="R989" i="1"/>
  <c r="R990" i="1"/>
  <c r="R991" i="1"/>
  <c r="R992" i="1"/>
  <c r="R993" i="1"/>
  <c r="R994" i="1"/>
  <c r="R995" i="1"/>
  <c r="R996" i="1"/>
  <c r="R997" i="1"/>
  <c r="R998" i="1"/>
  <c r="R999" i="1"/>
  <c r="R1000" i="1"/>
  <c r="R1001" i="1"/>
  <c r="R1002" i="1"/>
  <c r="R1003" i="1"/>
  <c r="R1004" i="1"/>
  <c r="R1005" i="1"/>
  <c r="R1006" i="1"/>
  <c r="R1007" i="1"/>
  <c r="R1008" i="1"/>
  <c r="R1009" i="1"/>
  <c r="R1010" i="1"/>
  <c r="R1011" i="1"/>
  <c r="R1012" i="1"/>
  <c r="R1013" i="1"/>
  <c r="R1014" i="1"/>
  <c r="R1015" i="1"/>
  <c r="R1016" i="1"/>
  <c r="R1017" i="1"/>
  <c r="R1018" i="1"/>
  <c r="R1019" i="1"/>
  <c r="R1020" i="1"/>
  <c r="R1021" i="1"/>
  <c r="R1022" i="1"/>
  <c r="R1023" i="1"/>
  <c r="R1024" i="1"/>
  <c r="R1025" i="1"/>
  <c r="R1026" i="1"/>
  <c r="R1027" i="1"/>
  <c r="R1028" i="1"/>
  <c r="R1029" i="1"/>
  <c r="R1030" i="1"/>
  <c r="R1031" i="1"/>
  <c r="R1032" i="1"/>
  <c r="R1033" i="1"/>
  <c r="R1034" i="1"/>
  <c r="R1035" i="1"/>
  <c r="R1036" i="1"/>
  <c r="R1037" i="1"/>
  <c r="R1038" i="1"/>
  <c r="R1039" i="1"/>
  <c r="R1040" i="1"/>
  <c r="R1041" i="1"/>
  <c r="R1042" i="1"/>
  <c r="R1043" i="1"/>
  <c r="R1044" i="1"/>
  <c r="R1045" i="1"/>
  <c r="R1046" i="1"/>
  <c r="R1047" i="1"/>
  <c r="R1048" i="1"/>
  <c r="R1049" i="1"/>
  <c r="R1050" i="1"/>
  <c r="R1051" i="1"/>
  <c r="R1052" i="1"/>
  <c r="R1053" i="1"/>
  <c r="R1054" i="1"/>
  <c r="R1055" i="1"/>
  <c r="R1056" i="1"/>
  <c r="R1057" i="1"/>
  <c r="R1058" i="1"/>
  <c r="R1059" i="1"/>
  <c r="R1060" i="1"/>
  <c r="R1061" i="1"/>
  <c r="R1062" i="1"/>
  <c r="R1063" i="1"/>
  <c r="R1064" i="1"/>
  <c r="R1065" i="1"/>
  <c r="R1066" i="1"/>
  <c r="R1067" i="1"/>
  <c r="R1068" i="1"/>
  <c r="R1069" i="1"/>
  <c r="R1070" i="1"/>
  <c r="R1071" i="1"/>
  <c r="R1072" i="1"/>
  <c r="R1073" i="1"/>
  <c r="R1074" i="1"/>
  <c r="R1075" i="1"/>
  <c r="R1076" i="1"/>
  <c r="R1077" i="1"/>
  <c r="R1078" i="1"/>
  <c r="R1079" i="1"/>
  <c r="R1080" i="1"/>
  <c r="R1081" i="1"/>
  <c r="R1082" i="1"/>
  <c r="R1083" i="1"/>
  <c r="R1084" i="1"/>
  <c r="R1085" i="1"/>
  <c r="R1086" i="1"/>
  <c r="R1087" i="1"/>
  <c r="R1088" i="1"/>
  <c r="R1089" i="1"/>
  <c r="R1090" i="1"/>
  <c r="R1091" i="1"/>
  <c r="R1092" i="1"/>
  <c r="R1093" i="1"/>
  <c r="R1094" i="1"/>
  <c r="R1095" i="1"/>
  <c r="R1096" i="1"/>
  <c r="R1097" i="1"/>
  <c r="R1098" i="1"/>
  <c r="R1099" i="1"/>
  <c r="R1100" i="1"/>
  <c r="R1101" i="1"/>
  <c r="R1102" i="1"/>
  <c r="R1103" i="1"/>
  <c r="R1104" i="1"/>
  <c r="R1105" i="1"/>
  <c r="R1106" i="1"/>
  <c r="R1107" i="1"/>
  <c r="R1108" i="1"/>
  <c r="R1109" i="1"/>
  <c r="R1110" i="1"/>
  <c r="R1111" i="1"/>
  <c r="R1112" i="1"/>
  <c r="R1113" i="1"/>
  <c r="R1114" i="1"/>
  <c r="R1115" i="1"/>
  <c r="R1116" i="1"/>
  <c r="R1117" i="1"/>
  <c r="R1118" i="1"/>
  <c r="R1119" i="1"/>
  <c r="R1120" i="1"/>
  <c r="R1121" i="1"/>
  <c r="R1122" i="1"/>
  <c r="R1123" i="1"/>
  <c r="R1124" i="1"/>
  <c r="R1125" i="1"/>
  <c r="R1126" i="1"/>
  <c r="R1127" i="1"/>
  <c r="R1128" i="1"/>
  <c r="R1129" i="1"/>
  <c r="R1130" i="1"/>
  <c r="R1131" i="1"/>
  <c r="R1132" i="1"/>
  <c r="R1133" i="1"/>
  <c r="R1134" i="1"/>
  <c r="R1135" i="1"/>
  <c r="R1136" i="1"/>
  <c r="R1137" i="1"/>
  <c r="R1138" i="1"/>
  <c r="R1139" i="1"/>
  <c r="R1140" i="1"/>
  <c r="R1141" i="1"/>
  <c r="R1142" i="1"/>
  <c r="R1143" i="1"/>
  <c r="R1144" i="1"/>
  <c r="R1145" i="1"/>
  <c r="R1146" i="1"/>
  <c r="R1147" i="1"/>
  <c r="R1148" i="1"/>
  <c r="R1149" i="1"/>
  <c r="R1150" i="1"/>
  <c r="R1151" i="1"/>
  <c r="R1152" i="1"/>
  <c r="R1153" i="1"/>
  <c r="R1154" i="1"/>
  <c r="R1155" i="1"/>
  <c r="R1156" i="1"/>
  <c r="R1157" i="1"/>
  <c r="R1158" i="1"/>
  <c r="R1159" i="1"/>
  <c r="R1160" i="1"/>
  <c r="R1161" i="1"/>
  <c r="R1162" i="1"/>
  <c r="R1163" i="1"/>
  <c r="R1164" i="1"/>
  <c r="R1165" i="1"/>
  <c r="R1166" i="1"/>
  <c r="R1167" i="1"/>
  <c r="R1168" i="1"/>
  <c r="R1169" i="1"/>
  <c r="R1170" i="1"/>
  <c r="R1171" i="1"/>
  <c r="R1172" i="1"/>
  <c r="R1173" i="1"/>
  <c r="R1174" i="1"/>
  <c r="R1175" i="1"/>
  <c r="R1176" i="1"/>
  <c r="R1177" i="1"/>
  <c r="R1178" i="1"/>
  <c r="R1179" i="1"/>
  <c r="R1180" i="1"/>
  <c r="R1181" i="1"/>
  <c r="R1182" i="1"/>
  <c r="R1183" i="1"/>
  <c r="R1184" i="1"/>
  <c r="R1185" i="1"/>
  <c r="R1186" i="1"/>
  <c r="R1187" i="1"/>
  <c r="R1188" i="1"/>
  <c r="R1189" i="1"/>
  <c r="R1190" i="1"/>
  <c r="R1191" i="1"/>
  <c r="R1192" i="1"/>
  <c r="R1193" i="1"/>
  <c r="R1194" i="1"/>
  <c r="R1195" i="1"/>
  <c r="R1196" i="1"/>
  <c r="R1197" i="1"/>
  <c r="R1198" i="1"/>
  <c r="R1199" i="1"/>
  <c r="R1200" i="1"/>
  <c r="R1201" i="1"/>
  <c r="R1202" i="1"/>
  <c r="R1203" i="1"/>
  <c r="R1204" i="1"/>
  <c r="R1205" i="1"/>
  <c r="R1206" i="1"/>
  <c r="R1207" i="1"/>
  <c r="R1208" i="1"/>
  <c r="R1209" i="1"/>
  <c r="R1210" i="1"/>
  <c r="R1211" i="1"/>
  <c r="R1212" i="1"/>
  <c r="R1213" i="1"/>
  <c r="R1214" i="1"/>
  <c r="R1215" i="1"/>
  <c r="R1216" i="1"/>
  <c r="R1217" i="1"/>
  <c r="R1218" i="1"/>
  <c r="R1219" i="1"/>
  <c r="R1220" i="1"/>
  <c r="R1221" i="1"/>
  <c r="R1222" i="1"/>
  <c r="R1223" i="1"/>
  <c r="R1224" i="1"/>
  <c r="R1225" i="1"/>
  <c r="R1226" i="1"/>
  <c r="R1227" i="1"/>
  <c r="R1228" i="1"/>
  <c r="R1229" i="1"/>
  <c r="R1230" i="1"/>
  <c r="R1231" i="1"/>
  <c r="R1232" i="1"/>
  <c r="R1233" i="1"/>
  <c r="R1234" i="1"/>
  <c r="R1235" i="1"/>
  <c r="R1236" i="1"/>
  <c r="R1237" i="1"/>
  <c r="R1238" i="1"/>
  <c r="R1239" i="1"/>
  <c r="R1240" i="1"/>
  <c r="R1241" i="1"/>
  <c r="R1242" i="1"/>
  <c r="R1243" i="1"/>
  <c r="R1244" i="1"/>
  <c r="R1245" i="1"/>
  <c r="R1246" i="1"/>
  <c r="R1247" i="1"/>
  <c r="R1248" i="1"/>
  <c r="R1249" i="1"/>
  <c r="R1250" i="1"/>
  <c r="R1251" i="1"/>
  <c r="R1252" i="1"/>
  <c r="R1253" i="1"/>
  <c r="R1254" i="1"/>
  <c r="R1255" i="1"/>
  <c r="R1256" i="1"/>
  <c r="R1257" i="1"/>
  <c r="R1258" i="1"/>
  <c r="R1259" i="1"/>
  <c r="R1260" i="1"/>
  <c r="R1261" i="1"/>
  <c r="R1262" i="1"/>
  <c r="R1263" i="1"/>
  <c r="R1264" i="1"/>
  <c r="R1265" i="1"/>
  <c r="R1266" i="1"/>
  <c r="R1267" i="1"/>
  <c r="R1268" i="1"/>
  <c r="R1269" i="1"/>
  <c r="R1270" i="1"/>
  <c r="R1271" i="1"/>
  <c r="R1272" i="1"/>
  <c r="R1273" i="1"/>
  <c r="R1274" i="1"/>
  <c r="R1275" i="1"/>
  <c r="R1276" i="1"/>
  <c r="R1277" i="1"/>
  <c r="R1278" i="1"/>
  <c r="R1279" i="1"/>
  <c r="R1280" i="1"/>
  <c r="R1281" i="1"/>
  <c r="R1282" i="1"/>
  <c r="R1283" i="1"/>
  <c r="R1284" i="1"/>
  <c r="R1285" i="1"/>
  <c r="R1286" i="1"/>
  <c r="R1287" i="1"/>
  <c r="R1288" i="1"/>
  <c r="R1289" i="1"/>
  <c r="R1290" i="1"/>
  <c r="R1291" i="1"/>
  <c r="R1292" i="1"/>
  <c r="R1293" i="1"/>
  <c r="R1294" i="1"/>
  <c r="R1295" i="1"/>
  <c r="R1296" i="1"/>
  <c r="R1297" i="1"/>
  <c r="R1298" i="1"/>
  <c r="R1299" i="1"/>
  <c r="R1300" i="1"/>
  <c r="R1301" i="1"/>
  <c r="R1302" i="1"/>
  <c r="R1303" i="1"/>
  <c r="R1304" i="1"/>
  <c r="R1305" i="1"/>
  <c r="R1306" i="1"/>
  <c r="R1307" i="1"/>
  <c r="R1308" i="1"/>
  <c r="R1309" i="1"/>
  <c r="R1310" i="1"/>
  <c r="R1311" i="1"/>
  <c r="R1312" i="1"/>
  <c r="R1313" i="1"/>
  <c r="R1314" i="1"/>
  <c r="R1315" i="1"/>
  <c r="R1316" i="1"/>
  <c r="R1317" i="1"/>
  <c r="R1318" i="1"/>
  <c r="R1319" i="1"/>
  <c r="R1320" i="1"/>
  <c r="R1321" i="1"/>
  <c r="R1322" i="1"/>
  <c r="R1323" i="1"/>
  <c r="R1324" i="1"/>
  <c r="R1325" i="1"/>
  <c r="R1326" i="1"/>
  <c r="R1327" i="1"/>
  <c r="R1328" i="1"/>
  <c r="R1329" i="1"/>
  <c r="R1330" i="1"/>
  <c r="R1331" i="1"/>
  <c r="R1332" i="1"/>
  <c r="R1333" i="1"/>
  <c r="R1334" i="1"/>
  <c r="R1335" i="1"/>
  <c r="R1336" i="1"/>
  <c r="R1337" i="1"/>
  <c r="R1338" i="1"/>
  <c r="R1339" i="1"/>
  <c r="R1340" i="1"/>
  <c r="R1341" i="1"/>
  <c r="R1342" i="1"/>
  <c r="R1343" i="1"/>
  <c r="R1344" i="1"/>
  <c r="R1345" i="1"/>
  <c r="R1346" i="1"/>
  <c r="R1347" i="1"/>
  <c r="R1348" i="1"/>
  <c r="R1349" i="1"/>
  <c r="R1350" i="1"/>
  <c r="R1351" i="1"/>
  <c r="R1352" i="1"/>
  <c r="R1353" i="1"/>
  <c r="R1354" i="1"/>
  <c r="R1355" i="1"/>
  <c r="R1356" i="1"/>
  <c r="R1357" i="1"/>
  <c r="R1358" i="1"/>
  <c r="R1359" i="1"/>
  <c r="R1360" i="1"/>
  <c r="R1361" i="1"/>
  <c r="R1362" i="1"/>
  <c r="R1363" i="1"/>
  <c r="R1364" i="1"/>
  <c r="R1365" i="1"/>
  <c r="R1366" i="1"/>
  <c r="R1367" i="1"/>
  <c r="R1368" i="1"/>
  <c r="R1369" i="1"/>
  <c r="R1370" i="1"/>
  <c r="R1371" i="1"/>
  <c r="R1372" i="1"/>
  <c r="R1373" i="1"/>
  <c r="R1374" i="1"/>
  <c r="R1375" i="1"/>
  <c r="R1376" i="1"/>
  <c r="R1377" i="1"/>
  <c r="R1378" i="1"/>
  <c r="R1379" i="1"/>
  <c r="R1380" i="1"/>
  <c r="R1381" i="1"/>
  <c r="R1382" i="1"/>
  <c r="R1383" i="1"/>
  <c r="R1384" i="1"/>
  <c r="R1385" i="1"/>
  <c r="R1386" i="1"/>
  <c r="R1387" i="1"/>
  <c r="R1388" i="1"/>
  <c r="R1389" i="1"/>
  <c r="R1390" i="1"/>
  <c r="R1391" i="1"/>
  <c r="R1392" i="1"/>
  <c r="R1393" i="1"/>
  <c r="R1394" i="1"/>
  <c r="R1395" i="1"/>
  <c r="R1396" i="1"/>
  <c r="R1397" i="1"/>
  <c r="R1398" i="1"/>
  <c r="R1399" i="1"/>
  <c r="R1400" i="1"/>
  <c r="R1401" i="1"/>
  <c r="R1402" i="1"/>
  <c r="R1403" i="1"/>
  <c r="R1404" i="1"/>
  <c r="R1405" i="1"/>
  <c r="R1406" i="1"/>
  <c r="R1407" i="1"/>
  <c r="R1408" i="1"/>
  <c r="R1409" i="1"/>
  <c r="R1410" i="1"/>
  <c r="R1411" i="1"/>
  <c r="R1412" i="1"/>
  <c r="R1413" i="1"/>
  <c r="R1414" i="1"/>
  <c r="R1415" i="1"/>
  <c r="R1416" i="1"/>
  <c r="R1417" i="1"/>
  <c r="R1418" i="1"/>
  <c r="R1419" i="1"/>
  <c r="R1420" i="1"/>
  <c r="R1421" i="1"/>
  <c r="R1422" i="1"/>
  <c r="R1423" i="1"/>
  <c r="R1424" i="1"/>
  <c r="R1425" i="1"/>
  <c r="R1426" i="1"/>
  <c r="R1427" i="1"/>
  <c r="R1428" i="1"/>
  <c r="R1429" i="1"/>
  <c r="R1430" i="1"/>
  <c r="R1431" i="1"/>
  <c r="R1432" i="1"/>
  <c r="R1433" i="1"/>
  <c r="R1434" i="1"/>
  <c r="R1435" i="1"/>
  <c r="R1436" i="1"/>
  <c r="R1437" i="1"/>
  <c r="R1438" i="1"/>
  <c r="R1439" i="1"/>
  <c r="R1440" i="1"/>
  <c r="R1441" i="1"/>
  <c r="R1442" i="1"/>
  <c r="R1443" i="1"/>
  <c r="R1444" i="1"/>
  <c r="R1445" i="1"/>
  <c r="R1446" i="1"/>
  <c r="R1447" i="1"/>
  <c r="R1448" i="1"/>
  <c r="R1449" i="1"/>
  <c r="R1450" i="1"/>
  <c r="R1451" i="1"/>
  <c r="R1452" i="1"/>
  <c r="R1453" i="1"/>
  <c r="R1454" i="1"/>
  <c r="R1455" i="1"/>
  <c r="R1456" i="1"/>
  <c r="R1457" i="1"/>
  <c r="R1458" i="1"/>
  <c r="R1459" i="1"/>
  <c r="R1460" i="1"/>
  <c r="R1461" i="1"/>
  <c r="R1462" i="1"/>
  <c r="R1463" i="1"/>
  <c r="R1464" i="1"/>
  <c r="R1465" i="1"/>
  <c r="R1466" i="1"/>
  <c r="R1467" i="1"/>
  <c r="R1468" i="1"/>
  <c r="R1469" i="1"/>
  <c r="R1470" i="1"/>
  <c r="R1471" i="1"/>
  <c r="R1472" i="1"/>
  <c r="R1473" i="1"/>
  <c r="R1474" i="1"/>
  <c r="R1475" i="1"/>
  <c r="R1476" i="1"/>
  <c r="R1477" i="1"/>
  <c r="R1478" i="1"/>
  <c r="R1479" i="1"/>
  <c r="R1480" i="1"/>
  <c r="R1481" i="1"/>
  <c r="R1482" i="1"/>
  <c r="R1483" i="1"/>
  <c r="R1484" i="1"/>
  <c r="R1485" i="1"/>
  <c r="R1486" i="1"/>
  <c r="R1487" i="1"/>
  <c r="R1488" i="1"/>
  <c r="R1489" i="1"/>
  <c r="R1490" i="1"/>
  <c r="R1491" i="1"/>
  <c r="R1492" i="1"/>
  <c r="R1493" i="1"/>
  <c r="R1494" i="1"/>
  <c r="R1495" i="1"/>
  <c r="R1496" i="1"/>
  <c r="R1497" i="1"/>
  <c r="R1498" i="1"/>
  <c r="R1499" i="1"/>
  <c r="R1500" i="1"/>
  <c r="R1501" i="1"/>
  <c r="R1502" i="1"/>
  <c r="R1503" i="1"/>
  <c r="R1504" i="1"/>
  <c r="R1505" i="1"/>
  <c r="R1506" i="1"/>
  <c r="R1507" i="1"/>
  <c r="R1508" i="1"/>
  <c r="R1509" i="1"/>
  <c r="R1510" i="1"/>
  <c r="R1511" i="1"/>
  <c r="R1512" i="1"/>
  <c r="R1513" i="1"/>
  <c r="R1514" i="1"/>
  <c r="R1515" i="1"/>
  <c r="R1516" i="1"/>
  <c r="R1517" i="1"/>
  <c r="R1518" i="1"/>
  <c r="R1519" i="1"/>
  <c r="R1520" i="1"/>
  <c r="R1521" i="1"/>
  <c r="R1522" i="1"/>
  <c r="R1523" i="1"/>
  <c r="R1524" i="1"/>
  <c r="R1525" i="1"/>
  <c r="R1526" i="1"/>
  <c r="R1527" i="1"/>
  <c r="R1528" i="1"/>
  <c r="R1529" i="1"/>
  <c r="R1530" i="1"/>
  <c r="R1531" i="1"/>
  <c r="R1532" i="1"/>
  <c r="R1533" i="1"/>
  <c r="R1534" i="1"/>
  <c r="R1535" i="1"/>
  <c r="R1536" i="1"/>
  <c r="R1537" i="1"/>
  <c r="R1538" i="1"/>
  <c r="R1539" i="1"/>
  <c r="R1540" i="1"/>
  <c r="R1541" i="1"/>
  <c r="R1542" i="1"/>
  <c r="R1543" i="1"/>
  <c r="R1544" i="1"/>
  <c r="R1545" i="1"/>
  <c r="R1546" i="1"/>
  <c r="R1547" i="1"/>
  <c r="R1548" i="1"/>
  <c r="R1549" i="1"/>
  <c r="R1550" i="1"/>
  <c r="R1551" i="1"/>
  <c r="R1552" i="1"/>
  <c r="R1553" i="1"/>
  <c r="R1554" i="1"/>
  <c r="R1555" i="1"/>
  <c r="R1556" i="1"/>
  <c r="R1557" i="1"/>
  <c r="R1558" i="1"/>
  <c r="R1559" i="1"/>
  <c r="R1560" i="1"/>
  <c r="R1561" i="1"/>
  <c r="R1562" i="1"/>
  <c r="R1563" i="1"/>
  <c r="R1564" i="1"/>
  <c r="R1565" i="1"/>
  <c r="R1566" i="1"/>
  <c r="R1567" i="1"/>
  <c r="R1568" i="1"/>
  <c r="R1569" i="1"/>
  <c r="R1570" i="1"/>
  <c r="R1571" i="1"/>
  <c r="R1572" i="1"/>
  <c r="R1573" i="1"/>
  <c r="R1574" i="1"/>
  <c r="R1575" i="1"/>
  <c r="R1576" i="1"/>
  <c r="R1577" i="1"/>
  <c r="R1578" i="1"/>
  <c r="R1579" i="1"/>
  <c r="R1580" i="1"/>
  <c r="R1581" i="1"/>
  <c r="R1582" i="1"/>
  <c r="R1583" i="1"/>
  <c r="R1584" i="1"/>
  <c r="R1585" i="1"/>
  <c r="R1586" i="1"/>
  <c r="R1587" i="1"/>
  <c r="R1588" i="1"/>
  <c r="R1589" i="1"/>
  <c r="R1590" i="1"/>
  <c r="R1591" i="1"/>
  <c r="R1592" i="1"/>
  <c r="R1593" i="1"/>
  <c r="R1594" i="1"/>
  <c r="R1595" i="1"/>
  <c r="R1596" i="1"/>
  <c r="R1597" i="1"/>
  <c r="R1598" i="1"/>
  <c r="R1599" i="1"/>
  <c r="R1600" i="1"/>
  <c r="R1601" i="1"/>
  <c r="R1602" i="1"/>
  <c r="R1603" i="1"/>
  <c r="R1604" i="1"/>
  <c r="R1605" i="1"/>
  <c r="R1606" i="1"/>
  <c r="R1607" i="1"/>
  <c r="R1608" i="1"/>
  <c r="R1609" i="1"/>
  <c r="R1610" i="1"/>
  <c r="R1611" i="1"/>
  <c r="R1612" i="1"/>
  <c r="R1613" i="1"/>
  <c r="R1614" i="1"/>
  <c r="R1615" i="1"/>
  <c r="R1616" i="1"/>
  <c r="R1617" i="1"/>
  <c r="R1618" i="1"/>
  <c r="R1619" i="1"/>
  <c r="R1620" i="1"/>
  <c r="R1621" i="1"/>
  <c r="R1622" i="1"/>
  <c r="R1623" i="1"/>
  <c r="R1624" i="1"/>
  <c r="R1625" i="1"/>
  <c r="R1626" i="1"/>
  <c r="R1627" i="1"/>
  <c r="R1628" i="1"/>
  <c r="R1629" i="1"/>
  <c r="R1630" i="1"/>
  <c r="R1631" i="1"/>
  <c r="R1632" i="1"/>
  <c r="R1633" i="1"/>
  <c r="R1634" i="1"/>
  <c r="R1635" i="1"/>
  <c r="R1636" i="1"/>
  <c r="R1637" i="1"/>
  <c r="R1638" i="1"/>
  <c r="R1639" i="1"/>
  <c r="R1640" i="1"/>
  <c r="R1641" i="1"/>
  <c r="R1642" i="1"/>
  <c r="R1643" i="1"/>
  <c r="R1644" i="1"/>
  <c r="R1645" i="1"/>
  <c r="R1646" i="1"/>
  <c r="R1647" i="1"/>
  <c r="R1648" i="1"/>
  <c r="R1649" i="1"/>
  <c r="R1650" i="1"/>
  <c r="R1651" i="1"/>
  <c r="R1652" i="1"/>
  <c r="R1653" i="1"/>
  <c r="R1654" i="1"/>
  <c r="R1655" i="1"/>
  <c r="R1656" i="1"/>
  <c r="R1657" i="1"/>
  <c r="R1658" i="1"/>
  <c r="R1659" i="1"/>
  <c r="R1660" i="1"/>
  <c r="R1661" i="1"/>
  <c r="R1662" i="1"/>
  <c r="R1663" i="1"/>
  <c r="R1664" i="1"/>
  <c r="R1665" i="1"/>
  <c r="R1666" i="1"/>
  <c r="R1667" i="1"/>
  <c r="R1668" i="1"/>
  <c r="R1669" i="1"/>
  <c r="R1670" i="1"/>
  <c r="R1671" i="1"/>
  <c r="R1672" i="1"/>
  <c r="R1673" i="1"/>
  <c r="R1674" i="1"/>
  <c r="R1675" i="1"/>
  <c r="R1676" i="1"/>
  <c r="R1677" i="1"/>
  <c r="R1678" i="1"/>
  <c r="R1679" i="1"/>
  <c r="R1680" i="1"/>
  <c r="R1681" i="1"/>
  <c r="R1682" i="1"/>
  <c r="R1683" i="1"/>
  <c r="R1684" i="1"/>
  <c r="R1685" i="1"/>
  <c r="R1686" i="1"/>
  <c r="R1687" i="1"/>
  <c r="R1688" i="1"/>
  <c r="R1689" i="1"/>
  <c r="R1690" i="1"/>
  <c r="R1691" i="1"/>
  <c r="R1692" i="1"/>
  <c r="R1693" i="1"/>
  <c r="R1694" i="1"/>
  <c r="R1695" i="1"/>
  <c r="R1696" i="1"/>
  <c r="R1697" i="1"/>
  <c r="R1698" i="1"/>
  <c r="R1699" i="1"/>
  <c r="R1700" i="1"/>
  <c r="R1701" i="1"/>
  <c r="R1702" i="1"/>
  <c r="R1703" i="1"/>
  <c r="R1704" i="1"/>
  <c r="R1705" i="1"/>
  <c r="R1706" i="1"/>
  <c r="R1707" i="1"/>
  <c r="R1708" i="1"/>
  <c r="R1709" i="1"/>
  <c r="R1710" i="1"/>
  <c r="R1711" i="1"/>
  <c r="R1712" i="1"/>
  <c r="R1713" i="1"/>
  <c r="R1714" i="1"/>
  <c r="R1715" i="1"/>
  <c r="R1716" i="1"/>
  <c r="R1717" i="1"/>
  <c r="R1718" i="1"/>
  <c r="R1719" i="1"/>
  <c r="R1720" i="1"/>
  <c r="R1721" i="1"/>
  <c r="R1722" i="1"/>
  <c r="R1723" i="1"/>
  <c r="R1724" i="1"/>
  <c r="R1725" i="1"/>
  <c r="R1726" i="1"/>
  <c r="R1727" i="1"/>
  <c r="R1728" i="1"/>
  <c r="R1729" i="1"/>
  <c r="R1730" i="1"/>
  <c r="R1731" i="1"/>
  <c r="R1732" i="1"/>
  <c r="R1733" i="1"/>
  <c r="R1734" i="1"/>
  <c r="R1735" i="1"/>
  <c r="R1736" i="1"/>
  <c r="R1737" i="1"/>
  <c r="R1738" i="1"/>
  <c r="R1739" i="1"/>
  <c r="R1740" i="1"/>
  <c r="R1741" i="1"/>
  <c r="R1742" i="1"/>
  <c r="R1743" i="1"/>
  <c r="R1744" i="1"/>
  <c r="R1745" i="1"/>
  <c r="R1746" i="1"/>
  <c r="R1747" i="1"/>
  <c r="R1748" i="1"/>
  <c r="R1749" i="1"/>
  <c r="R1750" i="1"/>
  <c r="R1751" i="1"/>
  <c r="R1752" i="1"/>
  <c r="R1753" i="1"/>
  <c r="R1754" i="1"/>
  <c r="R1755" i="1"/>
  <c r="R1756" i="1"/>
  <c r="R1757" i="1"/>
  <c r="R1758" i="1"/>
  <c r="R1759" i="1"/>
  <c r="R1760" i="1"/>
  <c r="R1761" i="1"/>
  <c r="R1762" i="1"/>
  <c r="R1763" i="1"/>
  <c r="R1764" i="1"/>
  <c r="R1765" i="1"/>
  <c r="R1766" i="1"/>
  <c r="R1767" i="1"/>
  <c r="R1768" i="1"/>
  <c r="R1769" i="1"/>
  <c r="R1770" i="1"/>
  <c r="R1771" i="1"/>
  <c r="R1772" i="1"/>
  <c r="R1773" i="1"/>
  <c r="R1774" i="1"/>
  <c r="R1775" i="1"/>
  <c r="R1776" i="1"/>
  <c r="R1777" i="1"/>
  <c r="R1778" i="1"/>
  <c r="R1779" i="1"/>
  <c r="R1780" i="1"/>
  <c r="R1781" i="1"/>
  <c r="R1782" i="1"/>
  <c r="R1783" i="1"/>
  <c r="R1784" i="1"/>
  <c r="R1785" i="1"/>
  <c r="R1786" i="1"/>
  <c r="R1787" i="1"/>
  <c r="R1788" i="1"/>
  <c r="R1789" i="1"/>
  <c r="R1790" i="1"/>
  <c r="R1791" i="1"/>
  <c r="R1792" i="1"/>
  <c r="R1793" i="1"/>
  <c r="R1794" i="1"/>
  <c r="R1795" i="1"/>
  <c r="R1796" i="1"/>
  <c r="R1797" i="1"/>
  <c r="R1798" i="1"/>
  <c r="R1799" i="1"/>
  <c r="R1800" i="1"/>
  <c r="R1801" i="1"/>
  <c r="R1802" i="1"/>
  <c r="R1803" i="1"/>
  <c r="R1804" i="1"/>
  <c r="R1805" i="1"/>
  <c r="R1806" i="1"/>
  <c r="R1807" i="1"/>
  <c r="R1808" i="1"/>
  <c r="R1809" i="1"/>
  <c r="R1810" i="1"/>
  <c r="R1811" i="1"/>
  <c r="R1812" i="1"/>
  <c r="R1813" i="1"/>
  <c r="R1814" i="1"/>
  <c r="R1815" i="1"/>
  <c r="R1816" i="1"/>
  <c r="R1817" i="1"/>
  <c r="R1818" i="1"/>
  <c r="R1819" i="1"/>
  <c r="R1820" i="1"/>
  <c r="R1821" i="1"/>
  <c r="R1822" i="1"/>
  <c r="R1823" i="1"/>
  <c r="R1824" i="1"/>
  <c r="R1825" i="1"/>
  <c r="R1826" i="1"/>
  <c r="R1827" i="1"/>
  <c r="R1828" i="1"/>
  <c r="R1829" i="1"/>
  <c r="R1830" i="1"/>
  <c r="R1831" i="1"/>
  <c r="R1832" i="1"/>
  <c r="R1833" i="1"/>
  <c r="R1834" i="1"/>
  <c r="R1835" i="1"/>
  <c r="R1836" i="1"/>
  <c r="R1837" i="1"/>
  <c r="R1838" i="1"/>
  <c r="R1839" i="1"/>
  <c r="R1840" i="1"/>
  <c r="R1841" i="1"/>
  <c r="R1842" i="1"/>
  <c r="R1843" i="1"/>
  <c r="R1844" i="1"/>
  <c r="R1845" i="1"/>
  <c r="R1846" i="1"/>
  <c r="R1847" i="1"/>
  <c r="R1848" i="1"/>
  <c r="R1849" i="1"/>
  <c r="R1850" i="1"/>
  <c r="R1851" i="1"/>
  <c r="R1852" i="1"/>
  <c r="R1853" i="1"/>
  <c r="R1854" i="1"/>
  <c r="R1855" i="1"/>
  <c r="R1856" i="1"/>
  <c r="R1857" i="1"/>
  <c r="R1858" i="1"/>
  <c r="R1859" i="1"/>
  <c r="R1860" i="1"/>
  <c r="R1861" i="1"/>
  <c r="R1862" i="1"/>
  <c r="R1863" i="1"/>
  <c r="R1864" i="1"/>
  <c r="R1865" i="1"/>
  <c r="R1866" i="1"/>
  <c r="R1867" i="1"/>
  <c r="R1868" i="1"/>
  <c r="R1869" i="1"/>
  <c r="R1870" i="1"/>
  <c r="R1871" i="1"/>
  <c r="R1872" i="1"/>
  <c r="R1873" i="1"/>
  <c r="R1874" i="1"/>
  <c r="R1875" i="1"/>
  <c r="R1876" i="1"/>
  <c r="R1877" i="1"/>
  <c r="R1878" i="1"/>
  <c r="R1879" i="1"/>
  <c r="R1880" i="1"/>
  <c r="R1881" i="1"/>
  <c r="R1882" i="1"/>
  <c r="R1883" i="1"/>
  <c r="R1884" i="1"/>
  <c r="R1885" i="1"/>
  <c r="R1886" i="1"/>
  <c r="R1887" i="1"/>
  <c r="R1888" i="1"/>
  <c r="R1889" i="1"/>
  <c r="R1890" i="1"/>
  <c r="R1891" i="1"/>
  <c r="R1892" i="1"/>
  <c r="R1893" i="1"/>
  <c r="R1894" i="1"/>
  <c r="R1895" i="1"/>
  <c r="R1896" i="1"/>
  <c r="R1897" i="1"/>
  <c r="R1898" i="1"/>
  <c r="R1899" i="1"/>
  <c r="R1900" i="1"/>
  <c r="R1901" i="1"/>
  <c r="R1902" i="1"/>
  <c r="R1903" i="1"/>
  <c r="R1904" i="1"/>
  <c r="R1905" i="1"/>
  <c r="R1906" i="1"/>
  <c r="R1907" i="1"/>
  <c r="R1908" i="1"/>
  <c r="R1909" i="1"/>
  <c r="R1910" i="1"/>
  <c r="R1911" i="1"/>
  <c r="R1912" i="1"/>
  <c r="R1913" i="1"/>
  <c r="R1914" i="1"/>
  <c r="R1915" i="1"/>
  <c r="R1916" i="1"/>
  <c r="R1917" i="1"/>
  <c r="R1918" i="1"/>
  <c r="R1919" i="1"/>
  <c r="R1920" i="1"/>
  <c r="R1921" i="1"/>
  <c r="R1922" i="1"/>
  <c r="R1923" i="1"/>
  <c r="R1924" i="1"/>
  <c r="R1925" i="1"/>
  <c r="R1926" i="1"/>
  <c r="R1927" i="1"/>
  <c r="R1928" i="1"/>
  <c r="R1929" i="1"/>
  <c r="R1930" i="1"/>
  <c r="R1931" i="1"/>
  <c r="R1932" i="1"/>
  <c r="R1933" i="1"/>
  <c r="R1934" i="1"/>
  <c r="R1935" i="1"/>
  <c r="R1936" i="1"/>
  <c r="R1937" i="1"/>
  <c r="R1938" i="1"/>
  <c r="R1939" i="1"/>
  <c r="R1940" i="1"/>
  <c r="R1941" i="1"/>
  <c r="R1942" i="1"/>
  <c r="R1943" i="1"/>
  <c r="R1944" i="1"/>
  <c r="R1945" i="1"/>
  <c r="R1946" i="1"/>
  <c r="R1947" i="1"/>
  <c r="R1948" i="1"/>
  <c r="R1949" i="1"/>
  <c r="R1950" i="1"/>
  <c r="R1951" i="1"/>
  <c r="R1952" i="1"/>
  <c r="R1953" i="1"/>
  <c r="R1954" i="1"/>
  <c r="R1955" i="1"/>
  <c r="R1956" i="1"/>
  <c r="R1957" i="1"/>
  <c r="R1958" i="1"/>
  <c r="R1959" i="1"/>
  <c r="R1960" i="1"/>
  <c r="R1961" i="1"/>
  <c r="R1962" i="1"/>
  <c r="R1963" i="1"/>
  <c r="R1964" i="1"/>
  <c r="R1965" i="1"/>
  <c r="R1966" i="1"/>
  <c r="R1967" i="1"/>
  <c r="R1968" i="1"/>
  <c r="R1969" i="1"/>
  <c r="R1970" i="1"/>
  <c r="R1971" i="1"/>
  <c r="R1972" i="1"/>
  <c r="R1973" i="1"/>
  <c r="R1974" i="1"/>
  <c r="R1975" i="1"/>
  <c r="R1976" i="1"/>
  <c r="R1977" i="1"/>
  <c r="R1978" i="1"/>
  <c r="R1979" i="1"/>
  <c r="R1980" i="1"/>
  <c r="R1981" i="1"/>
  <c r="R1982" i="1"/>
  <c r="R1983" i="1"/>
  <c r="R1984" i="1"/>
  <c r="R1985" i="1"/>
  <c r="R1986" i="1"/>
  <c r="R1987" i="1"/>
  <c r="R1988" i="1"/>
  <c r="R1989" i="1"/>
  <c r="R1990" i="1"/>
  <c r="R1991" i="1"/>
  <c r="R1992" i="1"/>
  <c r="R1993" i="1"/>
  <c r="R1994" i="1"/>
  <c r="R1995" i="1"/>
  <c r="R1996" i="1"/>
  <c r="R1997" i="1"/>
  <c r="R1998" i="1"/>
  <c r="R1999" i="1"/>
  <c r="R2000" i="1"/>
  <c r="R2001" i="1"/>
  <c r="R2002" i="1"/>
  <c r="R2003" i="1"/>
  <c r="R2004" i="1"/>
  <c r="R2005" i="1"/>
  <c r="R2006" i="1"/>
  <c r="R2007" i="1"/>
  <c r="R2008" i="1"/>
  <c r="R2009" i="1"/>
  <c r="R2010" i="1"/>
  <c r="R2011" i="1"/>
  <c r="R2012" i="1"/>
  <c r="R2013" i="1"/>
  <c r="R2014" i="1"/>
  <c r="R2015" i="1"/>
  <c r="R2016" i="1"/>
  <c r="R2017" i="1"/>
  <c r="R2018" i="1"/>
  <c r="R2019" i="1"/>
  <c r="R2020" i="1"/>
  <c r="R2021" i="1"/>
  <c r="R2022" i="1"/>
  <c r="R2023" i="1"/>
  <c r="R2024" i="1"/>
  <c r="R2025" i="1"/>
  <c r="R2026" i="1"/>
  <c r="R2027" i="1"/>
  <c r="R2028" i="1"/>
  <c r="R2029" i="1"/>
  <c r="R2030" i="1"/>
  <c r="R2031" i="1"/>
  <c r="R2032" i="1"/>
  <c r="R2033" i="1"/>
  <c r="R2034" i="1"/>
  <c r="R2035" i="1"/>
  <c r="R2036" i="1"/>
  <c r="R2037" i="1"/>
  <c r="R2038" i="1"/>
  <c r="R2039" i="1"/>
  <c r="R2040" i="1"/>
  <c r="R2041" i="1"/>
  <c r="R2042" i="1"/>
  <c r="R2043" i="1"/>
  <c r="R2044" i="1"/>
  <c r="R2045" i="1"/>
  <c r="R2046" i="1"/>
  <c r="R2047" i="1"/>
  <c r="R2048" i="1"/>
  <c r="R2049" i="1"/>
  <c r="R2050" i="1"/>
  <c r="R2051" i="1"/>
  <c r="R2052" i="1"/>
  <c r="R2053" i="1"/>
  <c r="R2054" i="1"/>
  <c r="R2055" i="1"/>
  <c r="R2056" i="1"/>
  <c r="R2057" i="1"/>
  <c r="R2058" i="1"/>
  <c r="R2059" i="1"/>
  <c r="R2060" i="1"/>
  <c r="R2061" i="1"/>
  <c r="R2062" i="1"/>
  <c r="R2063" i="1"/>
  <c r="R2064" i="1"/>
  <c r="R2065" i="1"/>
  <c r="R2066" i="1"/>
  <c r="R2067" i="1"/>
  <c r="R2068" i="1"/>
  <c r="R2069" i="1"/>
  <c r="R2070" i="1"/>
  <c r="R2071" i="1"/>
  <c r="R2072" i="1"/>
  <c r="R2073" i="1"/>
  <c r="R2074" i="1"/>
  <c r="R2075" i="1"/>
  <c r="R2076" i="1"/>
  <c r="R2077" i="1"/>
  <c r="R2078" i="1"/>
  <c r="R2079" i="1"/>
  <c r="R2080" i="1"/>
  <c r="R2081" i="1"/>
  <c r="R2082" i="1"/>
  <c r="R2083" i="1"/>
  <c r="R2084" i="1"/>
  <c r="R2085" i="1"/>
  <c r="R2086" i="1"/>
  <c r="R2087" i="1"/>
  <c r="R2088" i="1"/>
  <c r="R2089" i="1"/>
  <c r="R2090" i="1"/>
  <c r="R2091" i="1"/>
  <c r="R2092" i="1"/>
  <c r="R2093" i="1"/>
  <c r="R2094" i="1"/>
  <c r="R2095" i="1"/>
  <c r="R2096" i="1"/>
  <c r="R2097" i="1"/>
  <c r="R2098" i="1"/>
  <c r="R2099" i="1"/>
  <c r="R2100" i="1"/>
  <c r="R2101" i="1"/>
  <c r="R2102" i="1"/>
  <c r="R2103" i="1"/>
  <c r="R2104" i="1"/>
  <c r="R2105" i="1"/>
  <c r="R2106" i="1"/>
  <c r="R2107" i="1"/>
  <c r="R2108" i="1"/>
  <c r="R2109" i="1"/>
  <c r="R2110" i="1"/>
  <c r="R2111" i="1"/>
  <c r="R2112" i="1"/>
  <c r="R2113" i="1"/>
  <c r="R2114" i="1"/>
  <c r="R2115" i="1"/>
  <c r="R2116" i="1"/>
  <c r="R2117" i="1"/>
  <c r="R2118" i="1"/>
  <c r="R2119" i="1"/>
  <c r="R2120" i="1"/>
  <c r="R2121" i="1"/>
  <c r="R2122" i="1"/>
  <c r="R2123" i="1"/>
  <c r="R2124" i="1"/>
  <c r="R2125" i="1"/>
  <c r="R2126" i="1"/>
  <c r="R2127" i="1"/>
  <c r="R2128" i="1"/>
  <c r="R2129" i="1"/>
  <c r="R2130" i="1"/>
  <c r="R2131" i="1"/>
  <c r="R2132" i="1"/>
  <c r="R2133" i="1"/>
  <c r="R2134" i="1"/>
  <c r="R2135" i="1"/>
  <c r="R2136" i="1"/>
  <c r="R2137" i="1"/>
  <c r="R2138" i="1"/>
  <c r="R2139" i="1"/>
  <c r="R2140" i="1"/>
  <c r="R2141" i="1"/>
  <c r="R2142" i="1"/>
  <c r="R2143" i="1"/>
  <c r="R2144" i="1"/>
  <c r="R2145" i="1"/>
  <c r="R2146" i="1"/>
  <c r="R2147" i="1"/>
  <c r="R2148" i="1"/>
  <c r="R2149" i="1"/>
  <c r="R2150" i="1"/>
  <c r="R2151" i="1"/>
  <c r="R2152" i="1"/>
  <c r="R2153" i="1"/>
  <c r="R2154" i="1"/>
  <c r="R2155" i="1"/>
  <c r="R2156" i="1"/>
  <c r="R2157" i="1"/>
  <c r="R2158" i="1"/>
  <c r="R2159" i="1"/>
  <c r="R2160" i="1"/>
  <c r="R2161" i="1"/>
  <c r="R2162" i="1"/>
  <c r="R2163" i="1"/>
  <c r="R2164" i="1"/>
  <c r="R2165" i="1"/>
  <c r="R2166" i="1"/>
  <c r="R2167" i="1"/>
  <c r="R2168" i="1"/>
  <c r="R2169" i="1"/>
  <c r="R2170" i="1"/>
  <c r="R2171" i="1"/>
  <c r="R2172" i="1"/>
  <c r="R2173" i="1"/>
  <c r="R2174" i="1"/>
  <c r="R2175" i="1"/>
  <c r="R2176" i="1"/>
  <c r="R2177" i="1"/>
  <c r="R2178" i="1"/>
  <c r="R2179" i="1"/>
  <c r="R2180" i="1"/>
  <c r="R2181" i="1"/>
  <c r="R2182" i="1"/>
  <c r="R2183" i="1"/>
  <c r="R2184" i="1"/>
  <c r="R2185" i="1"/>
  <c r="R2186" i="1"/>
  <c r="R2187" i="1"/>
  <c r="R2188" i="1"/>
  <c r="R2189" i="1"/>
  <c r="R2190" i="1"/>
  <c r="R2191" i="1"/>
  <c r="R2192" i="1"/>
  <c r="R2193" i="1"/>
  <c r="R2194" i="1"/>
  <c r="R2195" i="1"/>
  <c r="R2196" i="1"/>
  <c r="R2197" i="1"/>
  <c r="R2198" i="1"/>
  <c r="R2199" i="1"/>
  <c r="R2200" i="1"/>
  <c r="R2201" i="1"/>
  <c r="R2202" i="1"/>
  <c r="R2203" i="1"/>
  <c r="R2204" i="1"/>
  <c r="R2205" i="1"/>
  <c r="R2206" i="1"/>
  <c r="R2207" i="1"/>
  <c r="R2208" i="1"/>
  <c r="R2209" i="1"/>
  <c r="R2210" i="1"/>
  <c r="R2211" i="1"/>
  <c r="R2212" i="1"/>
  <c r="R2213" i="1"/>
  <c r="R2214" i="1"/>
  <c r="R2215" i="1"/>
  <c r="R2216" i="1"/>
  <c r="R2217" i="1"/>
  <c r="R2218" i="1"/>
  <c r="R2219" i="1"/>
  <c r="R2220" i="1"/>
  <c r="R2221" i="1"/>
  <c r="R2222" i="1"/>
  <c r="R2223" i="1"/>
  <c r="R2224" i="1"/>
  <c r="R2225" i="1"/>
  <c r="R2226" i="1"/>
  <c r="R2227" i="1"/>
  <c r="R2228" i="1"/>
  <c r="R2229" i="1"/>
  <c r="R2230" i="1"/>
  <c r="R2231" i="1"/>
  <c r="R2232" i="1"/>
  <c r="R2233" i="1"/>
  <c r="R2234" i="1"/>
  <c r="R2235" i="1"/>
  <c r="R2236" i="1"/>
  <c r="R2237" i="1"/>
  <c r="R2238" i="1"/>
  <c r="R2239" i="1"/>
  <c r="R2240" i="1"/>
  <c r="R2241" i="1"/>
  <c r="R2242" i="1"/>
  <c r="R2243" i="1"/>
  <c r="R2244" i="1"/>
  <c r="R2245" i="1"/>
  <c r="R2246" i="1"/>
  <c r="R2247" i="1"/>
  <c r="R2248" i="1"/>
  <c r="R2249" i="1"/>
  <c r="R2250" i="1"/>
  <c r="R2251" i="1"/>
  <c r="R2252" i="1"/>
  <c r="R2253" i="1"/>
  <c r="R2254" i="1"/>
  <c r="R2255" i="1"/>
  <c r="R2256" i="1"/>
  <c r="R2257" i="1"/>
  <c r="R2258" i="1"/>
  <c r="R2259" i="1"/>
  <c r="R2260" i="1"/>
  <c r="R2261" i="1"/>
  <c r="R2262" i="1"/>
  <c r="R2263" i="1"/>
  <c r="R2264" i="1"/>
  <c r="R2265" i="1"/>
  <c r="R2266" i="1"/>
  <c r="R2267" i="1"/>
  <c r="R2268" i="1"/>
  <c r="R2269" i="1"/>
  <c r="R2270" i="1"/>
  <c r="R2271" i="1"/>
  <c r="R2272" i="1"/>
  <c r="R2273" i="1"/>
  <c r="R2274" i="1"/>
  <c r="R2275" i="1"/>
  <c r="R2276" i="1"/>
  <c r="R2277" i="1"/>
  <c r="R2278" i="1"/>
  <c r="R2279" i="1"/>
  <c r="R2280" i="1"/>
  <c r="R2281" i="1"/>
  <c r="R2282" i="1"/>
  <c r="R2283" i="1"/>
  <c r="R2284" i="1"/>
  <c r="R2285" i="1"/>
  <c r="R2286" i="1"/>
  <c r="R2287" i="1"/>
  <c r="R2288" i="1"/>
  <c r="R2289" i="1"/>
  <c r="R2290" i="1"/>
  <c r="R2291" i="1"/>
  <c r="R2292" i="1"/>
  <c r="R2293" i="1"/>
  <c r="R2294" i="1"/>
  <c r="R2295" i="1"/>
  <c r="R2296" i="1"/>
  <c r="R2297" i="1"/>
  <c r="R2298" i="1"/>
  <c r="R2299" i="1"/>
  <c r="R2300" i="1"/>
  <c r="R2301" i="1"/>
  <c r="R2302" i="1"/>
  <c r="R2303" i="1"/>
  <c r="R2304" i="1"/>
  <c r="R2305" i="1"/>
  <c r="R2306" i="1"/>
  <c r="R2307" i="1"/>
  <c r="R2308" i="1"/>
  <c r="R2309" i="1"/>
  <c r="R2310" i="1"/>
  <c r="R2311" i="1"/>
  <c r="R2312" i="1"/>
  <c r="R2313" i="1"/>
  <c r="R2314" i="1"/>
  <c r="R2315" i="1"/>
  <c r="R2316" i="1"/>
  <c r="R2317" i="1"/>
  <c r="R2318" i="1"/>
  <c r="R2319" i="1"/>
  <c r="R2320" i="1"/>
  <c r="R2321" i="1"/>
  <c r="R2322" i="1"/>
  <c r="R2323" i="1"/>
  <c r="R2324" i="1"/>
  <c r="R2325" i="1"/>
  <c r="R2326" i="1"/>
  <c r="R2327" i="1"/>
  <c r="R2328" i="1"/>
  <c r="R2329" i="1"/>
  <c r="R2330" i="1"/>
  <c r="R2331" i="1"/>
  <c r="R2332" i="1"/>
  <c r="R2333" i="1"/>
  <c r="R2334" i="1"/>
  <c r="R2335" i="1"/>
  <c r="R2336" i="1"/>
  <c r="R2337" i="1"/>
  <c r="R2338" i="1"/>
  <c r="R2339" i="1"/>
  <c r="R2340" i="1"/>
  <c r="R2341" i="1"/>
  <c r="R2342" i="1"/>
  <c r="R2343" i="1"/>
  <c r="R2344" i="1"/>
  <c r="R2345" i="1"/>
  <c r="R2346" i="1"/>
  <c r="R2347" i="1"/>
  <c r="R2348" i="1"/>
  <c r="R2349" i="1"/>
  <c r="R2350" i="1"/>
  <c r="R2351" i="1"/>
  <c r="R2352" i="1"/>
  <c r="R2353" i="1"/>
  <c r="R2354" i="1"/>
  <c r="R2355" i="1"/>
  <c r="R2356" i="1"/>
  <c r="R2357" i="1"/>
  <c r="R2358" i="1"/>
  <c r="R2359" i="1"/>
  <c r="R2360" i="1"/>
  <c r="R2361" i="1"/>
  <c r="R2362" i="1"/>
  <c r="R2363" i="1"/>
  <c r="R2364" i="1"/>
  <c r="R2365" i="1"/>
  <c r="R2366" i="1"/>
  <c r="R2367" i="1"/>
  <c r="R2368" i="1"/>
  <c r="R2369" i="1"/>
  <c r="R2370" i="1"/>
  <c r="R2371" i="1"/>
  <c r="R2372" i="1"/>
  <c r="R2373" i="1"/>
  <c r="R2374" i="1"/>
  <c r="R2375" i="1"/>
  <c r="R2376" i="1"/>
  <c r="R2377" i="1"/>
  <c r="R2378" i="1"/>
  <c r="R2379" i="1"/>
  <c r="R2380" i="1"/>
  <c r="R2381" i="1"/>
  <c r="R2382" i="1"/>
  <c r="R2383" i="1"/>
  <c r="R2384" i="1"/>
  <c r="R2385" i="1"/>
  <c r="R2386" i="1"/>
  <c r="R2387" i="1"/>
  <c r="R2388" i="1"/>
  <c r="R2389" i="1"/>
  <c r="R2390" i="1"/>
  <c r="R2391" i="1"/>
  <c r="R2392" i="1"/>
  <c r="R2393" i="1"/>
  <c r="R2394" i="1"/>
  <c r="R2395" i="1"/>
  <c r="R2396" i="1"/>
  <c r="R2397" i="1"/>
  <c r="R2398" i="1"/>
  <c r="R2399" i="1"/>
  <c r="R2400" i="1"/>
  <c r="R2401" i="1"/>
  <c r="R2402" i="1"/>
  <c r="R2403" i="1"/>
  <c r="R2404" i="1"/>
  <c r="R2405" i="1"/>
  <c r="R2406" i="1"/>
  <c r="R2407" i="1"/>
  <c r="R2408" i="1"/>
  <c r="R2409" i="1"/>
  <c r="R2410" i="1"/>
  <c r="R2411" i="1"/>
  <c r="R2412" i="1"/>
  <c r="R2413" i="1"/>
  <c r="R2414" i="1"/>
  <c r="R2415" i="1"/>
  <c r="R2416" i="1"/>
  <c r="R2417" i="1"/>
  <c r="R2418" i="1"/>
  <c r="R2419" i="1"/>
  <c r="R2420" i="1"/>
  <c r="R2421" i="1"/>
  <c r="R2422" i="1"/>
  <c r="R2423" i="1"/>
  <c r="R2424" i="1"/>
  <c r="R2425" i="1"/>
  <c r="R2426" i="1"/>
  <c r="R2427" i="1"/>
  <c r="R2428" i="1"/>
  <c r="R2429" i="1"/>
  <c r="R2430" i="1"/>
  <c r="R2431" i="1"/>
  <c r="R2432" i="1"/>
  <c r="R2433" i="1"/>
  <c r="R2434" i="1"/>
  <c r="R2435" i="1"/>
  <c r="R2436" i="1"/>
  <c r="R2437" i="1"/>
  <c r="R2438" i="1"/>
  <c r="R2439" i="1"/>
  <c r="R2440" i="1"/>
  <c r="R2441" i="1"/>
  <c r="R2442" i="1"/>
  <c r="R2443" i="1"/>
  <c r="R2444" i="1"/>
  <c r="R2445" i="1"/>
  <c r="R2446" i="1"/>
  <c r="R2447" i="1"/>
  <c r="R2448" i="1"/>
  <c r="R2449" i="1"/>
  <c r="R2450" i="1"/>
  <c r="R2451" i="1"/>
  <c r="R2452" i="1"/>
  <c r="R2453" i="1"/>
  <c r="R2454" i="1"/>
  <c r="R2455" i="1"/>
  <c r="R2456" i="1"/>
  <c r="R2457" i="1"/>
  <c r="R2458" i="1"/>
  <c r="R2459" i="1"/>
  <c r="R2460" i="1"/>
  <c r="R2461" i="1"/>
  <c r="R2462" i="1"/>
  <c r="R2463" i="1"/>
  <c r="R2464" i="1"/>
  <c r="R2465" i="1"/>
  <c r="R2466" i="1"/>
  <c r="R2467" i="1"/>
  <c r="R2468" i="1"/>
  <c r="R2469" i="1"/>
  <c r="R2470" i="1"/>
  <c r="R2471" i="1"/>
  <c r="R2472" i="1"/>
  <c r="R2473" i="1"/>
  <c r="R2474" i="1"/>
  <c r="R2475" i="1"/>
  <c r="R2476" i="1"/>
  <c r="R2477" i="1"/>
  <c r="R2478" i="1"/>
  <c r="R2479" i="1"/>
  <c r="R2480" i="1"/>
  <c r="R2481" i="1"/>
  <c r="R2482" i="1"/>
  <c r="R2483" i="1"/>
  <c r="R2484" i="1"/>
  <c r="R2485" i="1"/>
  <c r="R2486" i="1"/>
  <c r="R2487" i="1"/>
  <c r="R2488" i="1"/>
  <c r="R2489" i="1"/>
  <c r="R2490" i="1"/>
  <c r="R2491" i="1"/>
  <c r="R2492" i="1"/>
  <c r="R2493" i="1"/>
  <c r="R2494" i="1"/>
  <c r="R2495" i="1"/>
  <c r="R2496" i="1"/>
  <c r="R2497" i="1"/>
  <c r="R2498" i="1"/>
  <c r="R2499" i="1"/>
  <c r="R2500" i="1"/>
  <c r="R2501" i="1"/>
  <c r="R2502" i="1"/>
  <c r="R2503" i="1"/>
  <c r="R2504" i="1"/>
  <c r="R2505" i="1"/>
  <c r="R2506" i="1"/>
  <c r="R2507" i="1"/>
  <c r="R2508" i="1"/>
  <c r="R2509" i="1"/>
  <c r="R2510" i="1"/>
  <c r="R2511" i="1"/>
  <c r="R2512" i="1"/>
  <c r="R2513" i="1"/>
  <c r="R2514" i="1"/>
  <c r="R2515" i="1"/>
  <c r="R2516" i="1"/>
  <c r="R2517" i="1"/>
  <c r="R2518" i="1"/>
  <c r="R2519" i="1"/>
  <c r="R2520" i="1"/>
  <c r="R2521" i="1"/>
  <c r="R2522" i="1"/>
  <c r="R2523" i="1"/>
  <c r="R2524" i="1"/>
  <c r="R2525" i="1"/>
  <c r="R2526" i="1"/>
  <c r="R2527" i="1"/>
  <c r="R2528" i="1"/>
  <c r="R2529" i="1"/>
  <c r="R2530" i="1"/>
  <c r="R2531" i="1"/>
  <c r="R2532" i="1"/>
  <c r="R2533" i="1"/>
  <c r="R2534" i="1"/>
  <c r="R2535" i="1"/>
  <c r="R2536" i="1"/>
  <c r="R2537" i="1"/>
  <c r="R2538" i="1"/>
  <c r="R2539" i="1"/>
  <c r="R2540" i="1"/>
  <c r="R2541" i="1"/>
  <c r="R2542" i="1"/>
  <c r="R2543" i="1"/>
  <c r="R2544" i="1"/>
  <c r="R2545" i="1"/>
  <c r="R2546" i="1"/>
  <c r="R2547" i="1"/>
  <c r="R2548" i="1"/>
  <c r="R2549" i="1"/>
  <c r="R2550" i="1"/>
  <c r="R2551" i="1"/>
  <c r="R2552" i="1"/>
  <c r="R2553" i="1"/>
  <c r="R2554" i="1"/>
  <c r="R2555" i="1"/>
  <c r="R2556" i="1"/>
  <c r="R2557" i="1"/>
  <c r="R2558" i="1"/>
  <c r="R2559" i="1"/>
  <c r="R2560" i="1"/>
  <c r="R2561" i="1"/>
  <c r="R2562" i="1"/>
  <c r="R2563" i="1"/>
  <c r="R2564" i="1"/>
  <c r="R2565" i="1"/>
  <c r="R2566" i="1"/>
  <c r="R2567" i="1"/>
  <c r="R2568" i="1"/>
  <c r="R2569" i="1"/>
  <c r="R2570" i="1"/>
  <c r="R2571" i="1"/>
  <c r="R2572" i="1"/>
  <c r="R2573" i="1"/>
  <c r="R2574" i="1"/>
  <c r="R2575" i="1"/>
  <c r="R2576" i="1"/>
  <c r="R2577" i="1"/>
  <c r="R2578" i="1"/>
  <c r="R2579" i="1"/>
  <c r="R2580" i="1"/>
  <c r="R2581" i="1"/>
  <c r="R2582" i="1"/>
  <c r="R2583" i="1"/>
  <c r="R2584" i="1"/>
  <c r="R2585" i="1"/>
  <c r="R2586" i="1"/>
  <c r="R2587" i="1"/>
  <c r="R2588" i="1"/>
  <c r="R2589" i="1"/>
  <c r="R2590" i="1"/>
  <c r="R2591" i="1"/>
  <c r="R2592" i="1"/>
  <c r="R2593" i="1"/>
  <c r="R2594" i="1"/>
  <c r="R2595" i="1"/>
  <c r="R2596" i="1"/>
  <c r="R2597" i="1"/>
  <c r="R2598" i="1"/>
  <c r="R2599" i="1"/>
  <c r="R2600" i="1"/>
  <c r="R2601" i="1"/>
  <c r="R2602" i="1"/>
  <c r="R2603" i="1"/>
  <c r="R2604" i="1"/>
  <c r="R2605" i="1"/>
  <c r="R2606" i="1"/>
  <c r="R2607" i="1"/>
  <c r="R2608" i="1"/>
  <c r="R2609" i="1"/>
  <c r="R2610" i="1"/>
  <c r="R2611" i="1"/>
  <c r="R2612" i="1"/>
  <c r="R2613" i="1"/>
  <c r="R2614" i="1"/>
  <c r="R2615" i="1"/>
  <c r="R2616" i="1"/>
  <c r="R2617" i="1"/>
  <c r="R2618" i="1"/>
  <c r="R2619" i="1"/>
  <c r="R2620" i="1"/>
  <c r="R2621" i="1"/>
  <c r="R2622" i="1"/>
  <c r="R2623" i="1"/>
  <c r="R2624" i="1"/>
  <c r="R2625" i="1"/>
  <c r="R2626" i="1"/>
  <c r="R2627" i="1"/>
  <c r="R2628" i="1"/>
  <c r="R2629" i="1"/>
  <c r="R2630" i="1"/>
  <c r="R2631" i="1"/>
  <c r="R2632" i="1"/>
  <c r="R2633" i="1"/>
  <c r="R2634" i="1"/>
  <c r="R2635" i="1"/>
  <c r="R2636" i="1"/>
  <c r="R2637" i="1"/>
  <c r="R2638" i="1"/>
  <c r="R2639" i="1"/>
  <c r="R2640" i="1"/>
  <c r="R2641" i="1"/>
  <c r="R2642" i="1"/>
  <c r="R2643" i="1"/>
  <c r="R2644" i="1"/>
  <c r="R2645" i="1"/>
  <c r="R2646" i="1"/>
  <c r="R2647" i="1"/>
  <c r="R2648" i="1"/>
  <c r="R2649" i="1"/>
  <c r="R2650" i="1"/>
  <c r="R2651" i="1"/>
  <c r="R2652" i="1"/>
  <c r="R2653" i="1"/>
  <c r="R2654" i="1"/>
  <c r="R2655" i="1"/>
  <c r="R2656" i="1"/>
  <c r="R2657" i="1"/>
  <c r="R2658" i="1"/>
  <c r="R2659" i="1"/>
  <c r="R2660" i="1"/>
  <c r="R2661" i="1"/>
  <c r="R2662" i="1"/>
  <c r="R2663" i="1"/>
  <c r="R2664" i="1"/>
  <c r="R2665" i="1"/>
  <c r="R2666" i="1"/>
  <c r="R2667" i="1"/>
  <c r="R2668" i="1"/>
  <c r="R2669" i="1"/>
  <c r="R2670" i="1"/>
  <c r="R2671" i="1"/>
  <c r="R2672" i="1"/>
  <c r="R2673" i="1"/>
  <c r="R2674" i="1"/>
  <c r="R2675" i="1"/>
  <c r="R2676" i="1"/>
  <c r="R2677" i="1"/>
  <c r="R2678" i="1"/>
  <c r="R2679" i="1"/>
  <c r="R2680" i="1"/>
  <c r="R2681" i="1"/>
  <c r="R2682" i="1"/>
  <c r="R2683" i="1"/>
  <c r="R2684" i="1"/>
  <c r="R2685" i="1"/>
  <c r="R2686" i="1"/>
  <c r="R2687" i="1"/>
  <c r="R2688" i="1"/>
  <c r="R2689" i="1"/>
  <c r="R2690" i="1"/>
  <c r="R2691" i="1"/>
  <c r="R2692" i="1"/>
  <c r="R2693" i="1"/>
  <c r="R2694" i="1"/>
  <c r="R2695" i="1"/>
  <c r="R2696" i="1"/>
  <c r="R2697" i="1"/>
  <c r="R2698" i="1"/>
  <c r="R2699" i="1"/>
  <c r="R2700" i="1"/>
  <c r="R2701" i="1"/>
  <c r="R2702" i="1"/>
  <c r="R2703" i="1"/>
  <c r="R2704" i="1"/>
  <c r="R2705" i="1"/>
  <c r="R2706" i="1"/>
  <c r="R2707" i="1"/>
  <c r="R2708" i="1"/>
  <c r="R2709" i="1"/>
  <c r="R2710" i="1"/>
  <c r="R2711" i="1"/>
  <c r="R2712" i="1"/>
  <c r="R2713" i="1"/>
  <c r="R2714" i="1"/>
  <c r="R2715" i="1"/>
  <c r="R2716" i="1"/>
  <c r="R2717" i="1"/>
  <c r="R2718" i="1"/>
  <c r="R2719" i="1"/>
  <c r="R2720" i="1"/>
  <c r="R2721" i="1"/>
  <c r="R2722" i="1"/>
  <c r="R2723" i="1"/>
  <c r="R2724" i="1"/>
  <c r="R2725" i="1"/>
  <c r="R2726" i="1"/>
  <c r="R2727" i="1"/>
  <c r="R2728" i="1"/>
  <c r="R2729" i="1"/>
  <c r="R2730" i="1"/>
  <c r="R2731" i="1"/>
  <c r="R2732" i="1"/>
  <c r="R2733" i="1"/>
  <c r="R2734" i="1"/>
  <c r="R2735" i="1"/>
  <c r="R2736" i="1"/>
  <c r="R2737" i="1"/>
  <c r="R2738" i="1"/>
  <c r="R2739" i="1"/>
  <c r="R2740" i="1"/>
  <c r="R2741" i="1"/>
  <c r="R2742" i="1"/>
  <c r="R2743" i="1"/>
  <c r="R2744" i="1"/>
  <c r="R2745" i="1"/>
  <c r="R2746" i="1"/>
  <c r="R2747" i="1"/>
  <c r="R2748" i="1"/>
  <c r="R2749" i="1"/>
  <c r="R2750" i="1"/>
  <c r="R2751" i="1"/>
  <c r="R2752" i="1"/>
  <c r="R2753" i="1"/>
  <c r="R2754" i="1"/>
  <c r="R2755" i="1"/>
  <c r="R2756" i="1"/>
  <c r="R2757" i="1"/>
  <c r="R2758" i="1"/>
  <c r="R2759" i="1"/>
  <c r="R2760" i="1"/>
  <c r="R2761" i="1"/>
  <c r="R2762" i="1"/>
  <c r="R2763" i="1"/>
  <c r="R2764" i="1"/>
  <c r="R2765" i="1"/>
  <c r="R2766" i="1"/>
  <c r="R2767" i="1"/>
  <c r="R2768" i="1"/>
  <c r="R2769" i="1"/>
  <c r="R2770" i="1"/>
  <c r="R2771" i="1"/>
  <c r="R2772" i="1"/>
  <c r="R2773" i="1"/>
  <c r="R2774" i="1"/>
  <c r="R2775" i="1"/>
  <c r="R2776" i="1"/>
  <c r="R2777" i="1"/>
  <c r="R2778" i="1"/>
  <c r="R2779" i="1"/>
  <c r="R2780" i="1"/>
  <c r="R2781" i="1"/>
  <c r="R2782" i="1"/>
  <c r="R2783" i="1"/>
  <c r="R2784" i="1"/>
  <c r="R2785" i="1"/>
  <c r="R2786" i="1"/>
  <c r="R2787" i="1"/>
  <c r="R2788" i="1"/>
  <c r="R2789" i="1"/>
  <c r="R2790" i="1"/>
  <c r="R2791" i="1"/>
  <c r="R2792" i="1"/>
  <c r="R2793" i="1"/>
  <c r="R2794" i="1"/>
  <c r="R2795" i="1"/>
  <c r="R2796" i="1"/>
  <c r="R2797" i="1"/>
  <c r="R2798" i="1"/>
  <c r="R2799" i="1"/>
  <c r="R2800" i="1"/>
  <c r="R2801" i="1"/>
  <c r="R2802" i="1"/>
  <c r="R2803" i="1"/>
  <c r="R2804" i="1"/>
  <c r="R2805" i="1"/>
  <c r="R2806" i="1"/>
  <c r="R2807" i="1"/>
  <c r="R2808" i="1"/>
  <c r="R2809" i="1"/>
  <c r="R2810" i="1"/>
  <c r="R2811" i="1"/>
  <c r="R2812" i="1"/>
  <c r="R2813" i="1"/>
  <c r="R2814" i="1"/>
  <c r="R2815" i="1"/>
  <c r="R2816" i="1"/>
  <c r="R2817" i="1"/>
  <c r="R2818" i="1"/>
  <c r="R2819" i="1"/>
  <c r="R2820" i="1"/>
  <c r="R2821" i="1"/>
  <c r="R2822" i="1"/>
  <c r="R2823" i="1"/>
  <c r="R2824" i="1"/>
  <c r="R2825" i="1"/>
  <c r="R2826" i="1"/>
  <c r="R2827" i="1"/>
  <c r="R2828" i="1"/>
  <c r="R2829" i="1"/>
  <c r="R2830" i="1"/>
  <c r="R2831" i="1"/>
  <c r="R2832" i="1"/>
  <c r="R2833" i="1"/>
  <c r="R2834" i="1"/>
  <c r="R2835" i="1"/>
  <c r="R2836" i="1"/>
  <c r="R2837" i="1"/>
  <c r="R2838" i="1"/>
  <c r="R2839" i="1"/>
  <c r="R2840" i="1"/>
  <c r="R2841" i="1"/>
  <c r="R2842" i="1"/>
  <c r="R2843" i="1"/>
  <c r="R2844" i="1"/>
  <c r="R2845" i="1"/>
  <c r="R2846" i="1"/>
  <c r="R2847" i="1"/>
  <c r="R2848" i="1"/>
  <c r="R2849" i="1"/>
  <c r="R2850" i="1"/>
  <c r="R2851" i="1"/>
  <c r="R2852" i="1"/>
  <c r="R2853" i="1"/>
  <c r="R2854" i="1"/>
  <c r="R2855" i="1"/>
  <c r="R2856" i="1"/>
  <c r="R2857" i="1"/>
  <c r="R2858" i="1"/>
  <c r="R2859" i="1"/>
  <c r="R2860" i="1"/>
  <c r="R2861" i="1"/>
  <c r="R2862" i="1"/>
  <c r="R2863" i="1"/>
  <c r="R2864" i="1"/>
  <c r="R2865" i="1"/>
  <c r="R2866" i="1"/>
  <c r="R2867" i="1"/>
  <c r="R2868" i="1"/>
  <c r="R2869" i="1"/>
  <c r="R2870" i="1"/>
  <c r="R2871" i="1"/>
  <c r="R2872" i="1"/>
  <c r="R2873" i="1"/>
  <c r="R2874" i="1"/>
  <c r="R2875" i="1"/>
  <c r="R2876" i="1"/>
  <c r="R2877" i="1"/>
  <c r="R2878" i="1"/>
  <c r="R2879" i="1"/>
  <c r="R2880" i="1"/>
  <c r="R2881" i="1"/>
  <c r="R2882" i="1"/>
  <c r="R2883" i="1"/>
  <c r="R2884" i="1"/>
  <c r="R2885" i="1"/>
  <c r="R2886" i="1"/>
  <c r="R2887" i="1"/>
  <c r="R2888" i="1"/>
  <c r="R2889" i="1"/>
  <c r="R2890" i="1"/>
  <c r="R2891" i="1"/>
  <c r="R2892" i="1"/>
  <c r="R2893" i="1"/>
  <c r="R2894" i="1"/>
  <c r="R2895" i="1"/>
  <c r="R2896" i="1"/>
  <c r="R2897" i="1"/>
  <c r="R2898" i="1"/>
  <c r="R2899" i="1"/>
  <c r="R2900" i="1"/>
  <c r="R2901" i="1"/>
  <c r="R2902" i="1"/>
  <c r="R2903" i="1"/>
  <c r="R2904" i="1"/>
  <c r="R2905" i="1"/>
  <c r="R2906" i="1"/>
  <c r="R2907" i="1"/>
  <c r="R2908" i="1"/>
  <c r="R2909" i="1"/>
  <c r="R2910" i="1"/>
  <c r="R2911" i="1"/>
  <c r="R2912" i="1"/>
  <c r="R2913" i="1"/>
  <c r="R2914" i="1"/>
  <c r="R2915" i="1"/>
  <c r="R2916" i="1"/>
  <c r="R2917" i="1"/>
  <c r="R2918" i="1"/>
  <c r="R2919" i="1"/>
  <c r="R2920" i="1"/>
  <c r="R2921" i="1"/>
  <c r="R2922" i="1"/>
  <c r="R2923" i="1"/>
  <c r="R2924" i="1"/>
  <c r="R2925" i="1"/>
  <c r="R2926" i="1"/>
  <c r="R2927" i="1"/>
  <c r="R2928" i="1"/>
  <c r="R2929" i="1"/>
  <c r="R2930" i="1"/>
  <c r="R2931" i="1"/>
  <c r="R2932" i="1"/>
  <c r="R2933" i="1"/>
  <c r="R2934" i="1"/>
  <c r="R2935" i="1"/>
  <c r="R2936" i="1"/>
  <c r="R2937" i="1"/>
  <c r="R2938" i="1"/>
  <c r="R2939" i="1"/>
  <c r="R2940" i="1"/>
  <c r="R2941" i="1"/>
  <c r="R2942" i="1"/>
  <c r="R2943" i="1"/>
  <c r="R2944" i="1"/>
  <c r="R2945" i="1"/>
  <c r="R2946" i="1"/>
  <c r="R2947" i="1"/>
  <c r="R2948" i="1"/>
  <c r="R2949" i="1"/>
  <c r="R2950" i="1"/>
  <c r="R2951" i="1"/>
  <c r="R2952" i="1"/>
  <c r="R2953" i="1"/>
  <c r="R2954" i="1"/>
  <c r="R2955" i="1"/>
  <c r="R2956" i="1"/>
  <c r="R2957" i="1"/>
  <c r="R2958" i="1"/>
  <c r="R2959" i="1"/>
  <c r="R2960" i="1"/>
  <c r="R2961" i="1"/>
  <c r="R2962" i="1"/>
  <c r="R2963" i="1"/>
  <c r="R2964" i="1"/>
  <c r="R2965" i="1"/>
  <c r="R2966" i="1"/>
  <c r="R2967" i="1"/>
  <c r="R2968" i="1"/>
  <c r="R2969" i="1"/>
  <c r="R2970" i="1"/>
  <c r="R2971" i="1"/>
  <c r="R2972" i="1"/>
  <c r="R2973" i="1"/>
  <c r="R2974" i="1"/>
  <c r="R2975" i="1"/>
  <c r="R2976" i="1"/>
  <c r="R2977" i="1"/>
  <c r="R2978" i="1"/>
  <c r="R2979" i="1"/>
  <c r="R2980" i="1"/>
  <c r="R2981" i="1"/>
  <c r="R2982" i="1"/>
  <c r="R2983" i="1"/>
  <c r="R2984" i="1"/>
  <c r="R2985" i="1"/>
  <c r="R2986" i="1"/>
  <c r="R2987" i="1"/>
  <c r="R2988" i="1"/>
  <c r="R2989" i="1"/>
  <c r="R2990" i="1"/>
  <c r="R2991" i="1"/>
  <c r="R2992" i="1"/>
  <c r="R2993" i="1"/>
  <c r="R2994" i="1"/>
  <c r="R2995" i="1"/>
  <c r="R2996" i="1"/>
  <c r="R2997" i="1"/>
  <c r="R2998" i="1"/>
  <c r="R2999" i="1"/>
  <c r="R3000" i="1"/>
  <c r="R3001" i="1"/>
  <c r="R3002" i="1"/>
  <c r="R3003" i="1"/>
  <c r="R3004" i="1"/>
  <c r="R3005" i="1"/>
  <c r="R3006" i="1"/>
  <c r="R3007" i="1"/>
  <c r="R3008" i="1"/>
  <c r="R3009" i="1"/>
  <c r="R3010" i="1"/>
  <c r="R3011" i="1"/>
  <c r="R3012" i="1"/>
  <c r="R3013" i="1"/>
  <c r="R3014" i="1"/>
  <c r="R3015" i="1"/>
  <c r="R3016" i="1"/>
  <c r="R3017" i="1"/>
  <c r="R3018" i="1"/>
  <c r="R3019" i="1"/>
  <c r="R3020" i="1"/>
  <c r="R3021" i="1"/>
  <c r="R3022" i="1"/>
  <c r="R3023" i="1"/>
  <c r="R3024" i="1"/>
  <c r="R3025" i="1"/>
  <c r="R3026" i="1"/>
  <c r="R3027" i="1"/>
  <c r="R3028" i="1"/>
  <c r="R3029" i="1"/>
  <c r="R3030" i="1"/>
  <c r="R3031" i="1"/>
  <c r="R3032" i="1"/>
  <c r="R3033" i="1"/>
  <c r="R3034" i="1"/>
  <c r="R3035" i="1"/>
  <c r="R3036" i="1"/>
  <c r="R3037" i="1"/>
  <c r="R3038" i="1"/>
  <c r="R3039" i="1"/>
  <c r="R3040" i="1"/>
  <c r="R3041" i="1"/>
  <c r="R3042" i="1"/>
  <c r="R3043" i="1"/>
  <c r="R3044" i="1"/>
  <c r="R3045" i="1"/>
  <c r="R3046" i="1"/>
  <c r="R3047" i="1"/>
  <c r="R3048" i="1"/>
  <c r="R3049" i="1"/>
  <c r="R3050" i="1"/>
  <c r="R3051" i="1"/>
  <c r="R3052" i="1"/>
  <c r="R3053" i="1"/>
  <c r="R3054" i="1"/>
  <c r="R3055" i="1"/>
  <c r="R3056" i="1"/>
  <c r="R3057" i="1"/>
  <c r="R3058" i="1"/>
  <c r="R3059" i="1"/>
  <c r="R3060" i="1"/>
  <c r="R3061" i="1"/>
  <c r="R3062" i="1"/>
  <c r="R3063" i="1"/>
  <c r="R3064" i="1"/>
  <c r="R3065" i="1"/>
  <c r="R3066" i="1"/>
  <c r="R3067" i="1"/>
  <c r="R3068" i="1"/>
  <c r="R3069" i="1"/>
  <c r="R3070" i="1"/>
  <c r="R3071" i="1"/>
  <c r="R3072" i="1"/>
  <c r="R3073" i="1"/>
  <c r="R3074" i="1"/>
  <c r="R3075" i="1"/>
  <c r="R3076" i="1"/>
  <c r="R3077" i="1"/>
  <c r="R3078" i="1"/>
  <c r="R3079" i="1"/>
  <c r="R3080" i="1"/>
  <c r="R3081" i="1"/>
  <c r="R3082" i="1"/>
  <c r="R3083" i="1"/>
  <c r="R3084" i="1"/>
  <c r="R3085" i="1"/>
  <c r="R3086" i="1"/>
  <c r="R3087" i="1"/>
  <c r="R3088" i="1"/>
  <c r="R3089" i="1"/>
  <c r="R3090" i="1"/>
  <c r="R3091" i="1"/>
  <c r="R3092" i="1"/>
  <c r="R3093" i="1"/>
  <c r="R3094" i="1"/>
  <c r="R3095" i="1"/>
  <c r="R3096" i="1"/>
  <c r="R3097" i="1"/>
  <c r="R3098" i="1"/>
  <c r="R3099" i="1"/>
  <c r="R3100" i="1"/>
  <c r="R3101" i="1"/>
  <c r="R3102" i="1"/>
  <c r="R3103" i="1"/>
  <c r="R3104" i="1"/>
  <c r="R3105" i="1"/>
  <c r="R3106" i="1"/>
  <c r="R3107" i="1"/>
  <c r="R3108" i="1"/>
  <c r="R3109" i="1"/>
  <c r="R3110" i="1"/>
  <c r="R3111" i="1"/>
  <c r="R3112" i="1"/>
  <c r="R3113" i="1"/>
  <c r="R3114" i="1"/>
  <c r="R3115" i="1"/>
  <c r="R3116" i="1"/>
  <c r="R3117" i="1"/>
  <c r="R3118" i="1"/>
  <c r="R3119" i="1"/>
  <c r="R3120" i="1"/>
  <c r="R3121" i="1"/>
  <c r="R3122" i="1"/>
  <c r="R3123" i="1"/>
  <c r="R3124" i="1"/>
  <c r="R3125" i="1"/>
  <c r="R3126" i="1"/>
  <c r="R3127" i="1"/>
  <c r="R3128" i="1"/>
  <c r="R3129" i="1"/>
  <c r="R3130" i="1"/>
  <c r="R3131" i="1"/>
  <c r="R3132" i="1"/>
  <c r="R3133" i="1"/>
  <c r="R3134" i="1"/>
  <c r="R3135" i="1"/>
  <c r="R3136" i="1"/>
  <c r="R3137" i="1"/>
  <c r="R3138" i="1"/>
  <c r="R3139" i="1"/>
  <c r="R3140" i="1"/>
  <c r="R3141" i="1"/>
  <c r="R3142" i="1"/>
  <c r="R3143" i="1"/>
  <c r="R3144" i="1"/>
  <c r="R3145" i="1"/>
  <c r="R3146" i="1"/>
  <c r="R3147" i="1"/>
  <c r="R3148" i="1"/>
  <c r="R3149" i="1"/>
  <c r="R3150" i="1"/>
  <c r="R3151" i="1"/>
  <c r="R3152" i="1"/>
  <c r="R3153" i="1"/>
  <c r="R3154" i="1"/>
  <c r="R3155" i="1"/>
  <c r="R3156" i="1"/>
  <c r="R3157" i="1"/>
  <c r="R3158" i="1"/>
  <c r="R3159" i="1"/>
  <c r="R3160" i="1"/>
  <c r="R3161" i="1"/>
  <c r="R3162" i="1"/>
  <c r="R3163" i="1"/>
  <c r="R3164" i="1"/>
  <c r="R3165" i="1"/>
  <c r="R3166" i="1"/>
  <c r="R3167" i="1"/>
  <c r="R3168" i="1"/>
  <c r="R3169" i="1"/>
  <c r="R3170" i="1"/>
  <c r="R3171" i="1"/>
  <c r="R3172" i="1"/>
  <c r="R3173" i="1"/>
  <c r="R3174" i="1"/>
  <c r="R3175" i="1"/>
  <c r="R3176" i="1"/>
  <c r="R3177" i="1"/>
  <c r="R3178" i="1"/>
  <c r="R3179" i="1"/>
  <c r="R3180" i="1"/>
  <c r="R3181" i="1"/>
  <c r="R3182" i="1"/>
  <c r="R3183" i="1"/>
  <c r="R3184" i="1"/>
  <c r="R3185" i="1"/>
  <c r="R3186" i="1"/>
  <c r="R3187" i="1"/>
  <c r="R3188" i="1"/>
  <c r="R3189" i="1"/>
  <c r="R3190" i="1"/>
  <c r="R3191" i="1"/>
  <c r="R3192" i="1"/>
  <c r="R3193" i="1"/>
  <c r="R3194" i="1"/>
  <c r="R3195" i="1"/>
  <c r="R3196" i="1"/>
  <c r="R3197" i="1"/>
  <c r="R3198" i="1"/>
  <c r="R3199" i="1"/>
  <c r="R3200" i="1"/>
  <c r="R3201" i="1"/>
  <c r="R3202" i="1"/>
  <c r="R3203" i="1"/>
  <c r="R3204" i="1"/>
  <c r="R3205" i="1"/>
  <c r="R3206" i="1"/>
  <c r="R3207" i="1"/>
  <c r="R3208" i="1"/>
  <c r="R3209" i="1"/>
  <c r="R3210" i="1"/>
  <c r="R3211" i="1"/>
  <c r="R3212" i="1"/>
  <c r="R3213" i="1"/>
  <c r="R3214" i="1"/>
  <c r="R3215" i="1"/>
  <c r="R3216" i="1"/>
  <c r="R3217" i="1"/>
  <c r="R3218" i="1"/>
  <c r="R3219" i="1"/>
  <c r="R3220" i="1"/>
  <c r="R3221" i="1"/>
  <c r="R3222" i="1"/>
  <c r="R3223" i="1"/>
  <c r="R3224" i="1"/>
  <c r="R3225" i="1"/>
  <c r="R3226" i="1"/>
  <c r="R3227" i="1"/>
  <c r="R3228" i="1"/>
  <c r="R3229" i="1"/>
  <c r="R3230" i="1"/>
  <c r="R3231" i="1"/>
  <c r="R3232" i="1"/>
  <c r="R3233" i="1"/>
  <c r="R3234" i="1"/>
  <c r="R3235" i="1"/>
  <c r="R3236" i="1"/>
  <c r="R3237" i="1"/>
  <c r="R3238" i="1"/>
  <c r="R3239" i="1"/>
  <c r="R3240" i="1"/>
  <c r="R3241" i="1"/>
  <c r="R3242" i="1"/>
  <c r="R3243" i="1"/>
  <c r="R3244" i="1"/>
  <c r="R3245" i="1"/>
  <c r="R3246" i="1"/>
  <c r="R3247" i="1"/>
  <c r="R3248" i="1"/>
  <c r="R3249" i="1"/>
  <c r="R3250" i="1"/>
  <c r="R3251" i="1"/>
  <c r="R3252" i="1"/>
  <c r="R3253" i="1"/>
  <c r="R3254" i="1"/>
  <c r="R3255" i="1"/>
  <c r="R3256" i="1"/>
  <c r="R3257" i="1"/>
  <c r="R3258" i="1"/>
  <c r="R3259" i="1"/>
  <c r="R3260" i="1"/>
  <c r="R3261" i="1"/>
  <c r="R3262" i="1"/>
  <c r="R3263" i="1"/>
  <c r="R3264" i="1"/>
  <c r="R3265" i="1"/>
  <c r="R3266" i="1"/>
  <c r="R3267" i="1"/>
  <c r="R3268" i="1"/>
  <c r="R3269" i="1"/>
  <c r="R3270" i="1"/>
  <c r="R3271" i="1"/>
  <c r="R3272" i="1"/>
  <c r="R3273" i="1"/>
  <c r="R3274" i="1"/>
  <c r="R3275" i="1"/>
  <c r="R3276" i="1"/>
  <c r="R3277" i="1"/>
  <c r="R3278" i="1"/>
  <c r="R3279" i="1"/>
  <c r="R3280" i="1"/>
  <c r="R3281" i="1"/>
  <c r="R3282" i="1"/>
  <c r="R3283" i="1"/>
  <c r="R3284" i="1"/>
  <c r="R3285" i="1"/>
  <c r="R3286" i="1"/>
  <c r="R3287" i="1"/>
  <c r="R3288" i="1"/>
  <c r="R3289" i="1"/>
  <c r="R3290" i="1"/>
  <c r="R3291" i="1"/>
  <c r="R3292" i="1"/>
  <c r="R3293" i="1"/>
  <c r="R3294" i="1"/>
  <c r="R3295" i="1"/>
  <c r="R3296" i="1"/>
  <c r="R3297" i="1"/>
  <c r="R3298" i="1"/>
  <c r="R3299" i="1"/>
  <c r="R3300" i="1"/>
  <c r="R3301" i="1"/>
  <c r="R3302" i="1"/>
  <c r="R3303" i="1"/>
  <c r="R3304" i="1"/>
  <c r="R3305" i="1"/>
  <c r="R3306" i="1"/>
  <c r="R3307" i="1"/>
  <c r="R3308" i="1"/>
  <c r="R3309" i="1"/>
  <c r="R3310" i="1"/>
  <c r="R3311" i="1"/>
  <c r="R3312" i="1"/>
  <c r="R3313" i="1"/>
  <c r="R3314" i="1"/>
  <c r="R3315" i="1"/>
  <c r="R3316" i="1"/>
  <c r="R3317" i="1"/>
  <c r="R3318" i="1"/>
  <c r="R3319" i="1"/>
  <c r="R3320" i="1"/>
  <c r="R3321" i="1"/>
  <c r="R3322" i="1"/>
  <c r="R3323" i="1"/>
  <c r="R3324" i="1"/>
  <c r="R3325" i="1"/>
  <c r="R3326" i="1"/>
  <c r="R3327" i="1"/>
  <c r="R3328" i="1"/>
  <c r="R3329" i="1"/>
  <c r="R3330" i="1"/>
  <c r="R3331" i="1"/>
  <c r="R3332" i="1"/>
  <c r="R3333" i="1"/>
  <c r="R3334" i="1"/>
  <c r="R3335" i="1"/>
  <c r="R3336" i="1"/>
  <c r="R3337" i="1"/>
  <c r="R3338" i="1"/>
  <c r="R3339" i="1"/>
  <c r="R3340" i="1"/>
  <c r="R3341" i="1"/>
  <c r="R3342" i="1"/>
  <c r="R3343" i="1"/>
  <c r="R3344" i="1"/>
  <c r="R3345" i="1"/>
  <c r="R3346" i="1"/>
  <c r="R3347" i="1"/>
  <c r="R3348" i="1"/>
  <c r="R3349" i="1"/>
  <c r="R3350" i="1"/>
  <c r="R3351" i="1"/>
  <c r="R3352" i="1"/>
  <c r="R3353" i="1"/>
  <c r="R3354" i="1"/>
  <c r="R3355" i="1"/>
  <c r="R3356" i="1"/>
  <c r="R3357" i="1"/>
  <c r="R3358" i="1"/>
  <c r="R3359" i="1"/>
  <c r="R3360" i="1"/>
  <c r="R3361" i="1"/>
  <c r="R3362" i="1"/>
  <c r="R3363" i="1"/>
  <c r="R3364" i="1"/>
  <c r="R3365" i="1"/>
  <c r="R3366" i="1"/>
  <c r="R3367" i="1"/>
  <c r="R3368" i="1"/>
  <c r="R3369" i="1"/>
  <c r="R3370" i="1"/>
  <c r="R3371" i="1"/>
  <c r="R3372" i="1"/>
  <c r="R3373" i="1"/>
  <c r="R3374" i="1"/>
  <c r="R3375" i="1"/>
  <c r="R3376" i="1"/>
  <c r="R3377" i="1"/>
  <c r="R3378" i="1"/>
  <c r="R3379" i="1"/>
  <c r="R3380" i="1"/>
  <c r="R3381" i="1"/>
  <c r="R3382" i="1"/>
  <c r="R3383" i="1"/>
  <c r="R3384" i="1"/>
  <c r="R3385" i="1"/>
  <c r="R3386" i="1"/>
  <c r="R3387" i="1"/>
  <c r="R3388" i="1"/>
  <c r="R3389" i="1"/>
  <c r="R3390" i="1"/>
  <c r="R3391" i="1"/>
  <c r="R3392" i="1"/>
  <c r="R3393" i="1"/>
  <c r="R3394" i="1"/>
  <c r="R3395" i="1"/>
  <c r="R3396" i="1"/>
  <c r="R3397" i="1"/>
  <c r="R3398" i="1"/>
  <c r="R3399" i="1"/>
  <c r="R3400" i="1"/>
  <c r="R3401" i="1"/>
  <c r="R3402" i="1"/>
  <c r="R3403" i="1"/>
  <c r="R3404" i="1"/>
  <c r="R3405" i="1"/>
  <c r="R3406" i="1"/>
  <c r="R3407" i="1"/>
  <c r="R3408" i="1"/>
  <c r="R3409" i="1"/>
  <c r="R3410" i="1"/>
  <c r="R3411" i="1"/>
  <c r="R3412" i="1"/>
  <c r="R3413" i="1"/>
  <c r="R3414" i="1"/>
  <c r="R3415" i="1"/>
  <c r="R3416" i="1"/>
  <c r="R3417" i="1"/>
  <c r="R3418" i="1"/>
  <c r="R3419" i="1"/>
  <c r="R3420" i="1"/>
  <c r="R3421" i="1"/>
  <c r="R3422" i="1"/>
  <c r="R3423" i="1"/>
  <c r="R3424" i="1"/>
  <c r="R3425" i="1"/>
  <c r="R3426" i="1"/>
  <c r="R3427" i="1"/>
  <c r="R3428" i="1"/>
  <c r="R3429" i="1"/>
  <c r="R3430" i="1"/>
  <c r="R3431" i="1"/>
  <c r="R3432" i="1"/>
  <c r="R3433" i="1"/>
  <c r="R3434" i="1"/>
  <c r="R3435" i="1"/>
  <c r="R3436" i="1"/>
  <c r="R3437" i="1"/>
  <c r="R3438" i="1"/>
  <c r="R3439" i="1"/>
  <c r="R3440" i="1"/>
  <c r="R3441" i="1"/>
  <c r="R3442" i="1"/>
  <c r="R3443" i="1"/>
  <c r="R3444" i="1"/>
  <c r="R3445" i="1"/>
  <c r="R3446" i="1"/>
  <c r="R3447" i="1"/>
  <c r="R3448" i="1"/>
  <c r="R3449" i="1"/>
  <c r="R3450" i="1"/>
  <c r="R3451" i="1"/>
  <c r="R3452" i="1"/>
  <c r="R3453" i="1"/>
  <c r="R3454" i="1"/>
  <c r="R3455" i="1"/>
  <c r="R3456" i="1"/>
  <c r="R3457" i="1"/>
  <c r="R3458" i="1"/>
  <c r="R3459" i="1"/>
  <c r="R3460" i="1"/>
  <c r="R3461" i="1"/>
  <c r="R3462" i="1"/>
  <c r="R3463" i="1"/>
  <c r="R3464" i="1"/>
  <c r="R3465" i="1"/>
  <c r="R3466" i="1"/>
  <c r="R3467" i="1"/>
  <c r="R3468" i="1"/>
  <c r="R3469" i="1"/>
  <c r="R3470" i="1"/>
  <c r="R3471" i="1"/>
  <c r="R3472" i="1"/>
  <c r="R3473" i="1"/>
  <c r="R3474" i="1"/>
  <c r="R3475" i="1"/>
  <c r="R3476" i="1"/>
  <c r="R3477" i="1"/>
  <c r="R3478" i="1"/>
  <c r="R3479" i="1"/>
  <c r="R3480" i="1"/>
  <c r="R3481" i="1"/>
  <c r="R3482" i="1"/>
  <c r="R3483" i="1"/>
  <c r="R3484" i="1"/>
  <c r="R3485" i="1"/>
  <c r="R3486" i="1"/>
  <c r="R3487" i="1"/>
  <c r="R3488" i="1"/>
  <c r="R3489" i="1"/>
  <c r="R3490" i="1"/>
  <c r="R3491" i="1"/>
  <c r="R3492" i="1"/>
  <c r="R3493" i="1"/>
  <c r="R3494" i="1"/>
  <c r="R3495" i="1"/>
  <c r="R3496" i="1"/>
  <c r="R3497" i="1"/>
  <c r="R3498" i="1"/>
  <c r="R3499" i="1"/>
  <c r="R3500" i="1"/>
  <c r="R3501" i="1"/>
  <c r="R3502" i="1"/>
  <c r="R3503" i="1"/>
  <c r="R3504" i="1"/>
  <c r="R3505" i="1"/>
  <c r="R3506" i="1"/>
  <c r="R3507" i="1"/>
  <c r="R3508" i="1"/>
  <c r="R3509" i="1"/>
  <c r="R3510" i="1"/>
  <c r="R3511" i="1"/>
  <c r="R3512" i="1"/>
  <c r="R3513" i="1"/>
  <c r="R3514" i="1"/>
  <c r="R3515" i="1"/>
  <c r="R3516" i="1"/>
  <c r="R3517" i="1"/>
  <c r="R3518" i="1"/>
  <c r="R3519" i="1"/>
  <c r="R3520" i="1"/>
  <c r="R3521" i="1"/>
  <c r="R3522" i="1"/>
  <c r="R3523" i="1"/>
  <c r="R3524" i="1"/>
  <c r="R3525" i="1"/>
  <c r="R3526" i="1"/>
  <c r="R3527" i="1"/>
  <c r="R3528" i="1"/>
  <c r="R3529" i="1"/>
  <c r="R3530" i="1"/>
  <c r="R3531" i="1"/>
  <c r="R3532" i="1"/>
  <c r="R3533" i="1"/>
  <c r="R3534" i="1"/>
  <c r="R3535" i="1"/>
  <c r="R3536" i="1"/>
  <c r="R3537" i="1"/>
  <c r="R3538" i="1"/>
  <c r="R3539" i="1"/>
  <c r="R3540" i="1"/>
  <c r="R3541" i="1"/>
  <c r="R3542" i="1"/>
  <c r="R3543" i="1"/>
  <c r="R3544" i="1"/>
  <c r="R3545" i="1"/>
  <c r="R3546" i="1"/>
  <c r="R3547" i="1"/>
  <c r="R3548" i="1"/>
  <c r="R3549" i="1"/>
  <c r="R3550" i="1"/>
  <c r="R3551" i="1"/>
  <c r="R3552" i="1"/>
  <c r="R3553" i="1"/>
  <c r="R3554" i="1"/>
  <c r="R3555" i="1"/>
  <c r="R3556" i="1"/>
  <c r="R3557" i="1"/>
  <c r="R3558" i="1"/>
  <c r="R3559" i="1"/>
  <c r="R3560" i="1"/>
  <c r="R3561" i="1"/>
  <c r="R3562" i="1"/>
  <c r="R3563" i="1"/>
  <c r="R3564" i="1"/>
  <c r="R3565" i="1"/>
  <c r="R3566" i="1"/>
  <c r="R3567" i="1"/>
  <c r="R3568" i="1"/>
  <c r="R3569" i="1"/>
  <c r="R3570" i="1"/>
  <c r="R3571" i="1"/>
  <c r="R3572" i="1"/>
  <c r="R3573" i="1"/>
  <c r="R3574" i="1"/>
  <c r="R3575" i="1"/>
  <c r="R3576" i="1"/>
  <c r="R3577" i="1"/>
  <c r="R3578" i="1"/>
  <c r="R3579" i="1"/>
  <c r="R3580" i="1"/>
  <c r="R3581" i="1"/>
  <c r="R3582" i="1"/>
  <c r="R3583" i="1"/>
  <c r="R3584" i="1"/>
  <c r="R3585" i="1"/>
  <c r="R3586" i="1"/>
  <c r="R3587" i="1"/>
  <c r="R3588" i="1"/>
  <c r="R3589" i="1"/>
  <c r="R3590" i="1"/>
  <c r="R3591" i="1"/>
  <c r="R3592" i="1"/>
  <c r="R3593" i="1"/>
  <c r="R3594" i="1"/>
  <c r="R3595" i="1"/>
  <c r="R3596" i="1"/>
  <c r="R3597" i="1"/>
  <c r="R3598" i="1"/>
  <c r="R3599" i="1"/>
  <c r="R3600" i="1"/>
  <c r="R3601" i="1"/>
  <c r="R3602" i="1"/>
  <c r="R3603" i="1"/>
  <c r="R3604" i="1"/>
  <c r="R3605" i="1"/>
  <c r="R3606" i="1"/>
  <c r="R3607" i="1"/>
  <c r="R3608" i="1"/>
  <c r="R3609" i="1"/>
  <c r="R3610" i="1"/>
  <c r="R3611" i="1"/>
  <c r="R3612" i="1"/>
  <c r="R3613" i="1"/>
  <c r="R3614" i="1"/>
  <c r="R3615" i="1"/>
  <c r="R3616" i="1"/>
  <c r="R3617" i="1"/>
  <c r="R3618" i="1"/>
  <c r="R3619" i="1"/>
  <c r="R3620" i="1"/>
  <c r="R3621" i="1"/>
  <c r="R3622" i="1"/>
  <c r="R3623" i="1"/>
  <c r="R3624" i="1"/>
  <c r="R3625" i="1"/>
  <c r="R3626" i="1"/>
  <c r="R3627" i="1"/>
  <c r="R3628" i="1"/>
  <c r="R3629" i="1"/>
  <c r="R3630" i="1"/>
  <c r="R3631" i="1"/>
  <c r="R3632" i="1"/>
  <c r="R3633" i="1"/>
  <c r="R3634" i="1"/>
  <c r="R3635" i="1"/>
  <c r="R3636" i="1"/>
  <c r="R3637" i="1"/>
  <c r="R3638" i="1"/>
  <c r="R3639" i="1"/>
  <c r="R3640" i="1"/>
  <c r="R3641" i="1"/>
  <c r="R3642" i="1"/>
  <c r="R3643" i="1"/>
  <c r="R3644" i="1"/>
  <c r="R3645" i="1"/>
  <c r="R3646" i="1"/>
  <c r="R3647" i="1"/>
  <c r="R3648" i="1"/>
  <c r="R3649" i="1"/>
  <c r="R3650" i="1"/>
  <c r="R3651" i="1"/>
  <c r="R3652" i="1"/>
  <c r="R3653" i="1"/>
  <c r="R3654" i="1"/>
  <c r="R3655" i="1"/>
  <c r="R3656" i="1"/>
  <c r="R3657" i="1"/>
  <c r="R3658" i="1"/>
  <c r="R3659" i="1"/>
  <c r="R3660" i="1"/>
  <c r="R3661" i="1"/>
  <c r="R3662" i="1"/>
  <c r="R3663" i="1"/>
  <c r="R3664" i="1"/>
  <c r="R3665" i="1"/>
  <c r="R3666" i="1"/>
  <c r="R3667" i="1"/>
  <c r="R3668" i="1"/>
  <c r="R3669" i="1"/>
  <c r="R3670" i="1"/>
  <c r="R3671" i="1"/>
  <c r="R3672" i="1"/>
  <c r="R3673" i="1"/>
  <c r="R3674" i="1"/>
  <c r="R3675" i="1"/>
  <c r="R3676" i="1"/>
  <c r="R3677" i="1"/>
  <c r="R3678" i="1"/>
  <c r="R3679" i="1"/>
  <c r="R3680" i="1"/>
  <c r="R3681" i="1"/>
  <c r="R3682" i="1"/>
  <c r="R3683" i="1"/>
  <c r="R3684" i="1"/>
  <c r="R3685" i="1"/>
  <c r="R3686" i="1"/>
  <c r="R3687" i="1"/>
  <c r="R3688" i="1"/>
  <c r="R3689" i="1"/>
  <c r="R3690" i="1"/>
  <c r="R3691" i="1"/>
  <c r="R3692" i="1"/>
  <c r="R3693" i="1"/>
  <c r="R3694" i="1"/>
  <c r="R3695" i="1"/>
  <c r="R3696" i="1"/>
  <c r="R3697" i="1"/>
  <c r="R3698" i="1"/>
  <c r="R3699" i="1"/>
  <c r="R3700" i="1"/>
  <c r="R3701" i="1"/>
  <c r="R3702" i="1"/>
  <c r="R3703" i="1"/>
  <c r="R3704" i="1"/>
  <c r="R3705" i="1"/>
  <c r="R3706" i="1"/>
  <c r="R3707" i="1"/>
  <c r="R3708" i="1"/>
  <c r="R3709" i="1"/>
  <c r="R3710" i="1"/>
  <c r="R3711" i="1"/>
  <c r="R3712" i="1"/>
  <c r="R3713" i="1"/>
  <c r="R3714" i="1"/>
  <c r="R3715" i="1"/>
  <c r="R3716" i="1"/>
  <c r="R3717" i="1"/>
  <c r="R3718" i="1"/>
  <c r="R3719" i="1"/>
  <c r="R3720" i="1"/>
  <c r="R3721" i="1"/>
  <c r="R3722" i="1"/>
  <c r="R3723" i="1"/>
  <c r="R3724" i="1"/>
  <c r="R3725" i="1"/>
  <c r="R3726" i="1"/>
  <c r="R3727" i="1"/>
  <c r="R3728" i="1"/>
  <c r="R3729" i="1"/>
  <c r="R3730" i="1"/>
  <c r="R3731" i="1"/>
  <c r="R3732" i="1"/>
  <c r="R3733" i="1"/>
  <c r="R3734" i="1"/>
  <c r="R3735" i="1"/>
  <c r="R3736" i="1"/>
  <c r="R3737" i="1"/>
  <c r="R3738" i="1"/>
  <c r="R3739" i="1"/>
  <c r="R3740" i="1"/>
  <c r="R3741" i="1"/>
  <c r="R3742" i="1"/>
  <c r="R3743" i="1"/>
  <c r="R3744" i="1"/>
  <c r="R3745" i="1"/>
  <c r="R3746" i="1"/>
  <c r="R3747" i="1"/>
  <c r="R3748" i="1"/>
  <c r="R3749" i="1"/>
  <c r="R3750" i="1"/>
  <c r="R3751" i="1"/>
  <c r="R3752" i="1"/>
  <c r="R3753" i="1"/>
  <c r="R3754" i="1"/>
  <c r="R3755" i="1"/>
  <c r="R3756" i="1"/>
  <c r="R3757" i="1"/>
  <c r="R3758" i="1"/>
  <c r="R3759" i="1"/>
  <c r="R3760" i="1"/>
  <c r="R3761" i="1"/>
  <c r="R3762" i="1"/>
  <c r="R3763" i="1"/>
  <c r="R3764" i="1"/>
  <c r="R3765" i="1"/>
  <c r="R3766" i="1"/>
  <c r="R3767" i="1"/>
  <c r="R3768" i="1"/>
  <c r="R3769" i="1"/>
  <c r="R3770" i="1"/>
  <c r="R3771" i="1"/>
  <c r="R3772" i="1"/>
  <c r="R3773" i="1"/>
  <c r="R3774" i="1"/>
  <c r="R3775" i="1"/>
  <c r="R3776" i="1"/>
  <c r="R3777" i="1"/>
  <c r="R3778" i="1"/>
  <c r="R3779" i="1"/>
  <c r="R3780" i="1"/>
  <c r="R3781" i="1"/>
  <c r="R3782" i="1"/>
  <c r="R3783" i="1"/>
  <c r="R3784" i="1"/>
  <c r="R3785" i="1"/>
  <c r="R3786" i="1"/>
  <c r="R3787" i="1"/>
  <c r="R3788" i="1"/>
  <c r="R3789" i="1"/>
  <c r="R3790" i="1"/>
  <c r="R3791" i="1"/>
  <c r="R3792" i="1"/>
  <c r="R3793" i="1"/>
  <c r="R3794" i="1"/>
  <c r="R3795" i="1"/>
  <c r="R3796" i="1"/>
  <c r="R3797" i="1"/>
  <c r="R3798" i="1"/>
  <c r="R3799" i="1"/>
  <c r="R3800" i="1"/>
  <c r="R3801" i="1"/>
  <c r="R3802" i="1"/>
  <c r="R3803" i="1"/>
  <c r="R3804" i="1"/>
  <c r="R3805" i="1"/>
  <c r="R3806" i="1"/>
  <c r="R3807" i="1"/>
  <c r="R3808" i="1"/>
  <c r="R3809" i="1"/>
  <c r="R3810" i="1"/>
  <c r="R3811" i="1"/>
  <c r="R3812" i="1"/>
  <c r="R3813" i="1"/>
  <c r="R3814" i="1"/>
  <c r="R3815" i="1"/>
  <c r="R3816" i="1"/>
  <c r="R3817" i="1"/>
  <c r="R3818" i="1"/>
  <c r="R3819" i="1"/>
  <c r="R3820" i="1"/>
  <c r="R3821" i="1"/>
  <c r="R3822" i="1"/>
  <c r="R3823" i="1"/>
  <c r="R3824" i="1"/>
  <c r="R3825" i="1"/>
  <c r="R3826" i="1"/>
  <c r="R3827" i="1"/>
  <c r="R3828" i="1"/>
  <c r="R3829" i="1"/>
  <c r="R3830" i="1"/>
  <c r="R3831" i="1"/>
  <c r="R3832" i="1"/>
  <c r="R3833" i="1"/>
  <c r="R3834" i="1"/>
  <c r="R3835" i="1"/>
  <c r="R3836" i="1"/>
  <c r="R3837" i="1"/>
  <c r="R3838" i="1"/>
  <c r="R3839" i="1"/>
  <c r="R3840" i="1"/>
  <c r="R3841" i="1"/>
  <c r="R3842" i="1"/>
  <c r="R3843" i="1"/>
  <c r="R3844" i="1"/>
  <c r="R3845" i="1"/>
  <c r="R3846" i="1"/>
  <c r="R3847" i="1"/>
  <c r="R3848" i="1"/>
  <c r="R3849" i="1"/>
  <c r="R3850" i="1"/>
  <c r="R3851" i="1"/>
  <c r="R3852" i="1"/>
  <c r="R3853" i="1"/>
  <c r="R3854" i="1"/>
  <c r="R3855" i="1"/>
  <c r="R3856" i="1"/>
  <c r="R3857" i="1"/>
  <c r="R3858" i="1"/>
  <c r="R3859" i="1"/>
  <c r="R3860" i="1"/>
  <c r="R3861" i="1"/>
  <c r="R3862" i="1"/>
  <c r="R3863" i="1"/>
  <c r="R3864" i="1"/>
  <c r="R3865" i="1"/>
  <c r="R3866" i="1"/>
  <c r="R3867" i="1"/>
  <c r="R3868" i="1"/>
  <c r="R3869" i="1"/>
  <c r="R3870" i="1"/>
  <c r="R3871" i="1"/>
  <c r="R3872" i="1"/>
  <c r="R3873" i="1"/>
  <c r="R3874" i="1"/>
  <c r="R3875" i="1"/>
  <c r="R3876" i="1"/>
  <c r="R3877" i="1"/>
  <c r="R3878" i="1"/>
  <c r="R3879" i="1"/>
  <c r="R3880" i="1"/>
  <c r="R3881" i="1"/>
  <c r="R3882" i="1"/>
  <c r="R3883" i="1"/>
  <c r="R3884" i="1"/>
  <c r="R3885" i="1"/>
  <c r="R3886" i="1"/>
  <c r="R3887" i="1"/>
  <c r="R3888" i="1"/>
  <c r="R3889" i="1"/>
  <c r="R3890" i="1"/>
  <c r="R3891" i="1"/>
  <c r="R3892" i="1"/>
  <c r="R3893" i="1"/>
  <c r="R3894" i="1"/>
  <c r="R3895" i="1"/>
  <c r="R3896" i="1"/>
  <c r="R3897" i="1"/>
  <c r="R3898" i="1"/>
  <c r="R3899" i="1"/>
  <c r="R3900" i="1"/>
  <c r="R3901" i="1"/>
  <c r="R3902" i="1"/>
  <c r="R3903" i="1"/>
  <c r="R3904" i="1"/>
  <c r="R3905" i="1"/>
  <c r="R3906" i="1"/>
  <c r="R3907" i="1"/>
  <c r="R3908" i="1"/>
  <c r="R3909" i="1"/>
  <c r="R3910" i="1"/>
  <c r="R3911" i="1"/>
  <c r="R3912" i="1"/>
  <c r="R3913" i="1"/>
  <c r="R3914" i="1"/>
  <c r="R3915" i="1"/>
  <c r="R3916" i="1"/>
  <c r="R3917" i="1"/>
  <c r="R3918" i="1"/>
  <c r="R3919" i="1"/>
  <c r="R3920" i="1"/>
  <c r="R3921" i="1"/>
  <c r="R3922" i="1"/>
  <c r="R3923" i="1"/>
  <c r="R3924" i="1"/>
  <c r="R3925" i="1"/>
  <c r="R3926" i="1"/>
  <c r="R3927" i="1"/>
  <c r="R3928" i="1"/>
  <c r="R3929" i="1"/>
  <c r="R3930" i="1"/>
  <c r="R3931" i="1"/>
  <c r="R3932" i="1"/>
  <c r="R3933" i="1"/>
  <c r="R3934" i="1"/>
  <c r="R3935" i="1"/>
  <c r="R3936" i="1"/>
  <c r="R3937" i="1"/>
  <c r="R3938" i="1"/>
  <c r="R3939" i="1"/>
  <c r="R3940" i="1"/>
  <c r="R3941" i="1"/>
  <c r="R3942" i="1"/>
  <c r="R3943" i="1"/>
  <c r="R3944" i="1"/>
  <c r="R3945" i="1"/>
  <c r="R3946" i="1"/>
  <c r="R3947" i="1"/>
  <c r="R3948" i="1"/>
  <c r="R3949" i="1"/>
  <c r="R3950" i="1"/>
  <c r="R3951" i="1"/>
  <c r="R3952" i="1"/>
  <c r="R3953" i="1"/>
  <c r="R3954" i="1"/>
  <c r="R3955" i="1"/>
  <c r="R3956" i="1"/>
  <c r="R3957" i="1"/>
  <c r="R3958" i="1"/>
  <c r="R3959" i="1"/>
  <c r="R3960" i="1"/>
  <c r="R3961" i="1"/>
  <c r="R3962" i="1"/>
  <c r="R3963" i="1"/>
  <c r="R3964" i="1"/>
  <c r="R3965" i="1"/>
  <c r="R3966" i="1"/>
  <c r="R3967" i="1"/>
  <c r="R3968" i="1"/>
  <c r="R3969" i="1"/>
  <c r="R3970" i="1"/>
  <c r="R3971" i="1"/>
  <c r="R3972" i="1"/>
  <c r="R3973" i="1"/>
  <c r="R3974" i="1"/>
  <c r="R3975" i="1"/>
  <c r="R3976" i="1"/>
  <c r="R3977" i="1"/>
  <c r="R3978" i="1"/>
  <c r="R3979" i="1"/>
  <c r="R3980" i="1"/>
  <c r="R3981" i="1"/>
  <c r="R3982" i="1"/>
  <c r="R3983" i="1"/>
  <c r="R3984" i="1"/>
  <c r="R3985" i="1"/>
  <c r="R3986" i="1"/>
  <c r="R3987" i="1"/>
  <c r="R3988" i="1"/>
  <c r="R3989" i="1"/>
  <c r="R3990" i="1"/>
  <c r="R3991" i="1"/>
  <c r="R3992" i="1"/>
  <c r="R3993" i="1"/>
  <c r="R3994" i="1"/>
  <c r="R3995" i="1"/>
  <c r="R3996" i="1"/>
  <c r="R3997" i="1"/>
  <c r="R3998" i="1"/>
  <c r="R3999" i="1"/>
  <c r="R4000" i="1"/>
  <c r="R4001" i="1"/>
  <c r="R4002" i="1"/>
  <c r="R4003" i="1"/>
  <c r="R4004" i="1"/>
  <c r="R4005" i="1"/>
  <c r="R4006" i="1"/>
  <c r="R4007" i="1"/>
  <c r="R4008" i="1"/>
  <c r="R4009" i="1"/>
  <c r="R4010" i="1"/>
  <c r="R4011" i="1"/>
  <c r="R4012" i="1"/>
  <c r="R4013" i="1"/>
  <c r="R4014" i="1"/>
  <c r="R4015" i="1"/>
  <c r="R4016" i="1"/>
  <c r="R4017" i="1"/>
  <c r="R4018" i="1"/>
  <c r="R4019" i="1"/>
  <c r="R4020" i="1"/>
  <c r="R4021" i="1"/>
  <c r="R4022" i="1"/>
  <c r="R4023" i="1"/>
  <c r="R4024" i="1"/>
  <c r="R4025" i="1"/>
  <c r="R4026" i="1"/>
  <c r="R4027" i="1"/>
  <c r="R4028" i="1"/>
  <c r="R4029" i="1"/>
  <c r="R4030" i="1"/>
  <c r="R4031" i="1"/>
  <c r="R4032" i="1"/>
  <c r="R4033" i="1"/>
  <c r="R4034" i="1"/>
  <c r="R4035" i="1"/>
  <c r="R4036" i="1"/>
  <c r="R4037" i="1"/>
  <c r="R4038" i="1"/>
  <c r="R4039" i="1"/>
  <c r="R4040" i="1"/>
  <c r="R4041" i="1"/>
  <c r="R4042" i="1"/>
  <c r="R4043" i="1"/>
  <c r="R4044" i="1"/>
  <c r="R4045" i="1"/>
  <c r="R4046" i="1"/>
  <c r="R4047" i="1"/>
  <c r="R4048" i="1"/>
  <c r="R4049" i="1"/>
  <c r="R4050" i="1"/>
  <c r="R4051" i="1"/>
  <c r="R4052" i="1"/>
  <c r="R4053" i="1"/>
  <c r="R4054" i="1"/>
  <c r="R4055" i="1"/>
  <c r="R4056" i="1"/>
  <c r="R4057" i="1"/>
  <c r="R4058" i="1"/>
  <c r="R4059" i="1"/>
  <c r="R4060" i="1"/>
  <c r="R4061" i="1"/>
  <c r="R4062" i="1"/>
  <c r="R4063" i="1"/>
  <c r="R4064" i="1"/>
  <c r="R4065" i="1"/>
  <c r="R4066" i="1"/>
  <c r="R4067" i="1"/>
  <c r="R4068" i="1"/>
  <c r="R4069" i="1"/>
  <c r="R4070" i="1"/>
  <c r="R4071" i="1"/>
  <c r="R4072" i="1"/>
  <c r="R4073" i="1"/>
  <c r="R4074" i="1"/>
  <c r="R4075" i="1"/>
  <c r="R4076" i="1"/>
  <c r="R4077" i="1"/>
  <c r="R4078" i="1"/>
  <c r="R4079" i="1"/>
  <c r="R4080" i="1"/>
  <c r="R4081" i="1"/>
  <c r="R4082" i="1"/>
  <c r="R4083" i="1"/>
  <c r="R4084" i="1"/>
  <c r="R4085" i="1"/>
  <c r="R4086" i="1"/>
  <c r="R4087" i="1"/>
  <c r="R4088" i="1"/>
  <c r="R4089" i="1"/>
  <c r="R4090" i="1"/>
  <c r="R4091" i="1"/>
  <c r="R4092" i="1"/>
  <c r="R4093" i="1"/>
  <c r="R4094" i="1"/>
  <c r="R4095" i="1"/>
  <c r="R4096" i="1"/>
  <c r="R4097" i="1"/>
  <c r="R4098" i="1"/>
  <c r="R4099" i="1"/>
  <c r="R4100" i="1"/>
  <c r="R4101" i="1"/>
  <c r="R4102" i="1"/>
  <c r="R4103" i="1"/>
  <c r="R4104" i="1"/>
  <c r="R4105" i="1"/>
  <c r="R4106" i="1"/>
  <c r="R4107" i="1"/>
  <c r="R4108" i="1"/>
  <c r="R4109" i="1"/>
  <c r="R4110" i="1"/>
  <c r="R4111" i="1"/>
  <c r="R4112" i="1"/>
  <c r="R4113" i="1"/>
  <c r="R4114" i="1"/>
  <c r="R4115" i="1"/>
  <c r="R2" i="1"/>
  <c r="Q2" i="1"/>
  <c r="Q3" i="1"/>
  <c r="Q4" i="1"/>
  <c r="Q5" i="1"/>
  <c r="Q6" i="1"/>
  <c r="Q7" i="1"/>
  <c r="Q8" i="1"/>
  <c r="Q9" i="1"/>
  <c r="Q10" i="1"/>
  <c r="Q11" i="1"/>
  <c r="Q12" i="1"/>
  <c r="Q13" i="1"/>
  <c r="Q14" i="1"/>
  <c r="Q15" i="1"/>
  <c r="Q16" i="1"/>
  <c r="Q17" i="1"/>
  <c r="Q18" i="1"/>
  <c r="Q19" i="1"/>
  <c r="Q20" i="1"/>
  <c r="Q21" i="1"/>
  <c r="Q22" i="1"/>
  <c r="Q23" i="1"/>
  <c r="Q24" i="1"/>
  <c r="Q25" i="1"/>
  <c r="Q26" i="1"/>
  <c r="Q27" i="1"/>
  <c r="Q28" i="1"/>
  <c r="Q29" i="1"/>
  <c r="Q30" i="1"/>
  <c r="Q31" i="1"/>
  <c r="Q32" i="1"/>
  <c r="Q33" i="1"/>
  <c r="Q34" i="1"/>
  <c r="Q35" i="1"/>
  <c r="Q36" i="1"/>
  <c r="Q37" i="1"/>
  <c r="Q38" i="1"/>
  <c r="Q39" i="1"/>
  <c r="Q40" i="1"/>
  <c r="Q41" i="1"/>
  <c r="Q42" i="1"/>
  <c r="Q43" i="1"/>
  <c r="Q44" i="1"/>
  <c r="Q45" i="1"/>
  <c r="Q46" i="1"/>
  <c r="Q47" i="1"/>
  <c r="Q48" i="1"/>
  <c r="Q49" i="1"/>
  <c r="Q50" i="1"/>
  <c r="Q51" i="1"/>
  <c r="Q52" i="1"/>
  <c r="Q53" i="1"/>
  <c r="Q54" i="1"/>
  <c r="Q55" i="1"/>
  <c r="Q56" i="1"/>
  <c r="Q57" i="1"/>
  <c r="Q58" i="1"/>
  <c r="Q59" i="1"/>
  <c r="Q60" i="1"/>
  <c r="Q61" i="1"/>
  <c r="Q62" i="1"/>
  <c r="Q63" i="1"/>
  <c r="Q64" i="1"/>
  <c r="Q65" i="1"/>
  <c r="Q66" i="1"/>
  <c r="Q67" i="1"/>
  <c r="Q68" i="1"/>
  <c r="Q69" i="1"/>
  <c r="Q70" i="1"/>
  <c r="Q71" i="1"/>
  <c r="Q72" i="1"/>
  <c r="Q73" i="1"/>
  <c r="Q74" i="1"/>
  <c r="Q75" i="1"/>
  <c r="Q76" i="1"/>
  <c r="Q77" i="1"/>
  <c r="Q78" i="1"/>
  <c r="Q79" i="1"/>
  <c r="Q80" i="1"/>
  <c r="Q81" i="1"/>
  <c r="Q82" i="1"/>
  <c r="Q83" i="1"/>
  <c r="Q84" i="1"/>
  <c r="Q85" i="1"/>
  <c r="Q86" i="1"/>
  <c r="Q87" i="1"/>
  <c r="Q88" i="1"/>
  <c r="Q89" i="1"/>
  <c r="Q90" i="1"/>
  <c r="Q91" i="1"/>
  <c r="Q92" i="1"/>
  <c r="Q93" i="1"/>
  <c r="Q94" i="1"/>
  <c r="Q95" i="1"/>
  <c r="Q96" i="1"/>
  <c r="Q97" i="1"/>
  <c r="Q98" i="1"/>
  <c r="Q99" i="1"/>
  <c r="Q100" i="1"/>
  <c r="Q101" i="1"/>
  <c r="Q102" i="1"/>
  <c r="Q103" i="1"/>
  <c r="Q104" i="1"/>
  <c r="Q105" i="1"/>
  <c r="Q106" i="1"/>
  <c r="Q107" i="1"/>
  <c r="Q108" i="1"/>
  <c r="Q109" i="1"/>
  <c r="Q110" i="1"/>
  <c r="Q111" i="1"/>
  <c r="Q112" i="1"/>
  <c r="Q113" i="1"/>
  <c r="Q114" i="1"/>
  <c r="Q115" i="1"/>
  <c r="Q116" i="1"/>
  <c r="Q117" i="1"/>
  <c r="Q118" i="1"/>
  <c r="Q119" i="1"/>
  <c r="Q120" i="1"/>
  <c r="Q121" i="1"/>
  <c r="Q122" i="1"/>
  <c r="Q123" i="1"/>
  <c r="Q124" i="1"/>
  <c r="Q125" i="1"/>
  <c r="Q126" i="1"/>
  <c r="Q127" i="1"/>
  <c r="Q128" i="1"/>
  <c r="Q129" i="1"/>
  <c r="Q130" i="1"/>
  <c r="Q131" i="1"/>
  <c r="Q132" i="1"/>
  <c r="Q133" i="1"/>
  <c r="Q134" i="1"/>
  <c r="Q135" i="1"/>
  <c r="Q136" i="1"/>
  <c r="Q137" i="1"/>
  <c r="Q138" i="1"/>
  <c r="Q139" i="1"/>
  <c r="Q140" i="1"/>
  <c r="Q141" i="1"/>
  <c r="Q142" i="1"/>
  <c r="Q143" i="1"/>
  <c r="Q144" i="1"/>
  <c r="Q145" i="1"/>
  <c r="Q146" i="1"/>
  <c r="Q147" i="1"/>
  <c r="Q148" i="1"/>
  <c r="Q149" i="1"/>
  <c r="Q150" i="1"/>
  <c r="Q151" i="1"/>
  <c r="Q152" i="1"/>
  <c r="Q153" i="1"/>
  <c r="Q154" i="1"/>
  <c r="Q155" i="1"/>
  <c r="Q156" i="1"/>
  <c r="Q157" i="1"/>
  <c r="Q158" i="1"/>
  <c r="Q159" i="1"/>
  <c r="Q160" i="1"/>
  <c r="Q161" i="1"/>
  <c r="Q162" i="1"/>
  <c r="Q163" i="1"/>
  <c r="Q164" i="1"/>
  <c r="Q165" i="1"/>
  <c r="Q166" i="1"/>
  <c r="Q167" i="1"/>
  <c r="Q168" i="1"/>
  <c r="Q169" i="1"/>
  <c r="Q170" i="1"/>
  <c r="Q171" i="1"/>
  <c r="Q172" i="1"/>
  <c r="Q173" i="1"/>
  <c r="Q174" i="1"/>
  <c r="Q175" i="1"/>
  <c r="Q176" i="1"/>
  <c r="Q177" i="1"/>
  <c r="Q178" i="1"/>
  <c r="Q179" i="1"/>
  <c r="Q180" i="1"/>
  <c r="Q181" i="1"/>
  <c r="Q182" i="1"/>
  <c r="Q183" i="1"/>
  <c r="Q184" i="1"/>
  <c r="Q185" i="1"/>
  <c r="Q186" i="1"/>
  <c r="Q187" i="1"/>
  <c r="Q188" i="1"/>
  <c r="Q189" i="1"/>
  <c r="Q190" i="1"/>
  <c r="Q191" i="1"/>
  <c r="Q192" i="1"/>
  <c r="Q193" i="1"/>
  <c r="Q194" i="1"/>
  <c r="Q195" i="1"/>
  <c r="Q196" i="1"/>
  <c r="Q197" i="1"/>
  <c r="Q198" i="1"/>
  <c r="Q199" i="1"/>
  <c r="Q200" i="1"/>
  <c r="Q201" i="1"/>
  <c r="Q202" i="1"/>
  <c r="Q203" i="1"/>
  <c r="Q204" i="1"/>
  <c r="Q205" i="1"/>
  <c r="Q206" i="1"/>
  <c r="Q207" i="1"/>
  <c r="Q208" i="1"/>
  <c r="Q209" i="1"/>
  <c r="Q210" i="1"/>
  <c r="Q211" i="1"/>
  <c r="Q212" i="1"/>
  <c r="Q213" i="1"/>
  <c r="Q214" i="1"/>
  <c r="Q215" i="1"/>
  <c r="Q216" i="1"/>
  <c r="Q217" i="1"/>
  <c r="Q218" i="1"/>
  <c r="Q219" i="1"/>
  <c r="Q220" i="1"/>
  <c r="Q221" i="1"/>
  <c r="Q222" i="1"/>
  <c r="Q223" i="1"/>
  <c r="Q224" i="1"/>
  <c r="Q225" i="1"/>
  <c r="Q226" i="1"/>
  <c r="Q227" i="1"/>
  <c r="Q228" i="1"/>
  <c r="Q229" i="1"/>
  <c r="Q230" i="1"/>
  <c r="Q231" i="1"/>
  <c r="Q232" i="1"/>
  <c r="Q233" i="1"/>
  <c r="Q234" i="1"/>
  <c r="Q235" i="1"/>
  <c r="Q236" i="1"/>
  <c r="Q237" i="1"/>
  <c r="Q238" i="1"/>
  <c r="Q239" i="1"/>
  <c r="Q240" i="1"/>
  <c r="Q241" i="1"/>
  <c r="Q242" i="1"/>
  <c r="Q243" i="1"/>
  <c r="Q244" i="1"/>
  <c r="Q245" i="1"/>
  <c r="Q246" i="1"/>
  <c r="Q247" i="1"/>
  <c r="Q248" i="1"/>
  <c r="Q249" i="1"/>
  <c r="Q250" i="1"/>
  <c r="Q251" i="1"/>
  <c r="Q252" i="1"/>
  <c r="Q253" i="1"/>
  <c r="Q254" i="1"/>
  <c r="Q255" i="1"/>
  <c r="Q256" i="1"/>
  <c r="Q257" i="1"/>
  <c r="Q258" i="1"/>
  <c r="Q259" i="1"/>
  <c r="Q260" i="1"/>
  <c r="Q261" i="1"/>
  <c r="Q262" i="1"/>
  <c r="Q263" i="1"/>
  <c r="Q264" i="1"/>
  <c r="Q265" i="1"/>
  <c r="Q266" i="1"/>
  <c r="Q267" i="1"/>
  <c r="Q268" i="1"/>
  <c r="Q269" i="1"/>
  <c r="Q270" i="1"/>
  <c r="Q271" i="1"/>
  <c r="Q272" i="1"/>
  <c r="Q273" i="1"/>
  <c r="Q274" i="1"/>
  <c r="Q275" i="1"/>
  <c r="Q276" i="1"/>
  <c r="Q277" i="1"/>
  <c r="Q278" i="1"/>
  <c r="Q279" i="1"/>
  <c r="Q280" i="1"/>
  <c r="Q281" i="1"/>
  <c r="Q282" i="1"/>
  <c r="Q283" i="1"/>
  <c r="Q284" i="1"/>
  <c r="Q285" i="1"/>
  <c r="Q286" i="1"/>
  <c r="Q287" i="1"/>
  <c r="Q288" i="1"/>
  <c r="Q289" i="1"/>
  <c r="Q290" i="1"/>
  <c r="Q291" i="1"/>
  <c r="Q292" i="1"/>
  <c r="Q293" i="1"/>
  <c r="Q294" i="1"/>
  <c r="Q295" i="1"/>
  <c r="Q296" i="1"/>
  <c r="Q297" i="1"/>
  <c r="Q298" i="1"/>
  <c r="Q299" i="1"/>
  <c r="Q300" i="1"/>
  <c r="Q301" i="1"/>
  <c r="Q302" i="1"/>
  <c r="Q303" i="1"/>
  <c r="Q304" i="1"/>
  <c r="Q305" i="1"/>
  <c r="Q306" i="1"/>
  <c r="Q307" i="1"/>
  <c r="Q308" i="1"/>
  <c r="Q309" i="1"/>
  <c r="Q310" i="1"/>
  <c r="Q311" i="1"/>
  <c r="Q312" i="1"/>
  <c r="Q313" i="1"/>
  <c r="Q314" i="1"/>
  <c r="Q315" i="1"/>
  <c r="Q316" i="1"/>
  <c r="Q317" i="1"/>
  <c r="Q318" i="1"/>
  <c r="Q319" i="1"/>
  <c r="Q320" i="1"/>
  <c r="Q321" i="1"/>
  <c r="Q322" i="1"/>
  <c r="Q323" i="1"/>
  <c r="Q324" i="1"/>
  <c r="Q325" i="1"/>
  <c r="Q326" i="1"/>
  <c r="Q327" i="1"/>
  <c r="Q328" i="1"/>
  <c r="Q329" i="1"/>
  <c r="Q330" i="1"/>
  <c r="Q331" i="1"/>
  <c r="Q332" i="1"/>
  <c r="Q333" i="1"/>
  <c r="Q334" i="1"/>
  <c r="Q335" i="1"/>
  <c r="Q336" i="1"/>
  <c r="Q337" i="1"/>
  <c r="Q338" i="1"/>
  <c r="Q339" i="1"/>
  <c r="Q340" i="1"/>
  <c r="Q341" i="1"/>
  <c r="Q342" i="1"/>
  <c r="Q343" i="1"/>
  <c r="Q344" i="1"/>
  <c r="Q345" i="1"/>
  <c r="Q346" i="1"/>
  <c r="Q347" i="1"/>
  <c r="Q348" i="1"/>
  <c r="Q349" i="1"/>
  <c r="Q350" i="1"/>
  <c r="Q351" i="1"/>
  <c r="Q352" i="1"/>
  <c r="Q353" i="1"/>
  <c r="Q354" i="1"/>
  <c r="Q355" i="1"/>
  <c r="Q356" i="1"/>
  <c r="Q357" i="1"/>
  <c r="Q358" i="1"/>
  <c r="Q359" i="1"/>
  <c r="Q360" i="1"/>
  <c r="Q361" i="1"/>
  <c r="Q362" i="1"/>
  <c r="Q363" i="1"/>
  <c r="Q364" i="1"/>
  <c r="Q365" i="1"/>
  <c r="Q366" i="1"/>
  <c r="Q367" i="1"/>
  <c r="Q368" i="1"/>
  <c r="Q369" i="1"/>
  <c r="Q370" i="1"/>
  <c r="Q371" i="1"/>
  <c r="Q372" i="1"/>
  <c r="Q373" i="1"/>
  <c r="Q374" i="1"/>
  <c r="Q375" i="1"/>
  <c r="Q376" i="1"/>
  <c r="Q377" i="1"/>
  <c r="Q378" i="1"/>
  <c r="Q379" i="1"/>
  <c r="Q380" i="1"/>
  <c r="Q381" i="1"/>
  <c r="Q382" i="1"/>
  <c r="Q383" i="1"/>
  <c r="Q384" i="1"/>
  <c r="Q385" i="1"/>
  <c r="Q386" i="1"/>
  <c r="Q387" i="1"/>
  <c r="Q388" i="1"/>
  <c r="Q389" i="1"/>
  <c r="Q390" i="1"/>
  <c r="Q391" i="1"/>
  <c r="Q392" i="1"/>
  <c r="Q393" i="1"/>
  <c r="Q394" i="1"/>
  <c r="Q395" i="1"/>
  <c r="Q396" i="1"/>
  <c r="Q397" i="1"/>
  <c r="Q398" i="1"/>
  <c r="Q399" i="1"/>
  <c r="Q400" i="1"/>
  <c r="Q401" i="1"/>
  <c r="Q402" i="1"/>
  <c r="Q403" i="1"/>
  <c r="Q404" i="1"/>
  <c r="Q405" i="1"/>
  <c r="Q406" i="1"/>
  <c r="Q407" i="1"/>
  <c r="Q408" i="1"/>
  <c r="Q409" i="1"/>
  <c r="Q410" i="1"/>
  <c r="Q411" i="1"/>
  <c r="Q412" i="1"/>
  <c r="Q413" i="1"/>
  <c r="Q414" i="1"/>
  <c r="Q415" i="1"/>
  <c r="Q416" i="1"/>
  <c r="Q417" i="1"/>
  <c r="Q418" i="1"/>
  <c r="Q419" i="1"/>
  <c r="Q420" i="1"/>
  <c r="Q421" i="1"/>
  <c r="Q422" i="1"/>
  <c r="Q423" i="1"/>
  <c r="Q424" i="1"/>
  <c r="Q425" i="1"/>
  <c r="Q426" i="1"/>
  <c r="Q427" i="1"/>
  <c r="Q428" i="1"/>
  <c r="Q429" i="1"/>
  <c r="Q430" i="1"/>
  <c r="Q431" i="1"/>
  <c r="Q432" i="1"/>
  <c r="Q433" i="1"/>
  <c r="Q434" i="1"/>
  <c r="Q435" i="1"/>
  <c r="Q436" i="1"/>
  <c r="Q437" i="1"/>
  <c r="Q438" i="1"/>
  <c r="Q439" i="1"/>
  <c r="Q440" i="1"/>
  <c r="Q441" i="1"/>
  <c r="Q442" i="1"/>
  <c r="Q443" i="1"/>
  <c r="Q444" i="1"/>
  <c r="Q445" i="1"/>
  <c r="Q446" i="1"/>
  <c r="Q447" i="1"/>
  <c r="Q448" i="1"/>
  <c r="Q449" i="1"/>
  <c r="Q450" i="1"/>
  <c r="Q451" i="1"/>
  <c r="Q452" i="1"/>
  <c r="Q453" i="1"/>
  <c r="Q454" i="1"/>
  <c r="Q455" i="1"/>
  <c r="Q456" i="1"/>
  <c r="Q457" i="1"/>
  <c r="Q458" i="1"/>
  <c r="Q459" i="1"/>
  <c r="Q460" i="1"/>
  <c r="Q461" i="1"/>
  <c r="Q462" i="1"/>
  <c r="Q463" i="1"/>
  <c r="Q464" i="1"/>
  <c r="Q465" i="1"/>
  <c r="Q466" i="1"/>
  <c r="Q467" i="1"/>
  <c r="Q468" i="1"/>
  <c r="Q469" i="1"/>
  <c r="Q470" i="1"/>
  <c r="Q471" i="1"/>
  <c r="Q472" i="1"/>
  <c r="Q473" i="1"/>
  <c r="Q474" i="1"/>
  <c r="Q475" i="1"/>
  <c r="Q476" i="1"/>
  <c r="Q477" i="1"/>
  <c r="Q478" i="1"/>
  <c r="Q479" i="1"/>
  <c r="Q480" i="1"/>
  <c r="Q481" i="1"/>
  <c r="Q482" i="1"/>
  <c r="Q483" i="1"/>
  <c r="Q484" i="1"/>
  <c r="Q485" i="1"/>
  <c r="Q486" i="1"/>
  <c r="Q487" i="1"/>
  <c r="Q488" i="1"/>
  <c r="Q489" i="1"/>
  <c r="Q490" i="1"/>
  <c r="Q491" i="1"/>
  <c r="Q492" i="1"/>
  <c r="Q493" i="1"/>
  <c r="Q494" i="1"/>
  <c r="Q495" i="1"/>
  <c r="Q496" i="1"/>
  <c r="Q497" i="1"/>
  <c r="Q498" i="1"/>
  <c r="Q499" i="1"/>
  <c r="Q500" i="1"/>
  <c r="Q501" i="1"/>
  <c r="Q502" i="1"/>
  <c r="Q503" i="1"/>
  <c r="Q504" i="1"/>
  <c r="Q505" i="1"/>
  <c r="Q506" i="1"/>
  <c r="Q507" i="1"/>
  <c r="Q508" i="1"/>
  <c r="Q509" i="1"/>
  <c r="Q510" i="1"/>
  <c r="Q511" i="1"/>
  <c r="Q512" i="1"/>
  <c r="Q513" i="1"/>
  <c r="Q514" i="1"/>
  <c r="Q515" i="1"/>
  <c r="Q516" i="1"/>
  <c r="Q517" i="1"/>
  <c r="Q518" i="1"/>
  <c r="Q519" i="1"/>
  <c r="Q520" i="1"/>
  <c r="Q521" i="1"/>
  <c r="Q522" i="1"/>
  <c r="Q523" i="1"/>
  <c r="Q524" i="1"/>
  <c r="Q525" i="1"/>
  <c r="Q526" i="1"/>
  <c r="Q527" i="1"/>
  <c r="Q528" i="1"/>
  <c r="Q529" i="1"/>
  <c r="Q530" i="1"/>
  <c r="Q531" i="1"/>
  <c r="Q532" i="1"/>
  <c r="Q533" i="1"/>
  <c r="Q534" i="1"/>
  <c r="Q535" i="1"/>
  <c r="Q536" i="1"/>
  <c r="Q537" i="1"/>
  <c r="Q538" i="1"/>
  <c r="Q539" i="1"/>
  <c r="Q540" i="1"/>
  <c r="Q541" i="1"/>
  <c r="Q542" i="1"/>
  <c r="Q543" i="1"/>
  <c r="Q544" i="1"/>
  <c r="Q545" i="1"/>
  <c r="Q546" i="1"/>
  <c r="Q547" i="1"/>
  <c r="Q548" i="1"/>
  <c r="Q549" i="1"/>
  <c r="Q550" i="1"/>
  <c r="Q551" i="1"/>
  <c r="Q552" i="1"/>
  <c r="Q553" i="1"/>
  <c r="Q554" i="1"/>
  <c r="Q555" i="1"/>
  <c r="Q556" i="1"/>
  <c r="Q557" i="1"/>
  <c r="Q558" i="1"/>
  <c r="Q559" i="1"/>
  <c r="Q560" i="1"/>
  <c r="Q561" i="1"/>
  <c r="Q562" i="1"/>
  <c r="Q563" i="1"/>
  <c r="Q564" i="1"/>
  <c r="Q565" i="1"/>
  <c r="Q566" i="1"/>
  <c r="Q567" i="1"/>
  <c r="Q568" i="1"/>
  <c r="Q569" i="1"/>
  <c r="Q570" i="1"/>
  <c r="Q571" i="1"/>
  <c r="Q572" i="1"/>
  <c r="Q573" i="1"/>
  <c r="Q574" i="1"/>
  <c r="Q575" i="1"/>
  <c r="Q576" i="1"/>
  <c r="Q577" i="1"/>
  <c r="Q578" i="1"/>
  <c r="Q579" i="1"/>
  <c r="Q580" i="1"/>
  <c r="Q581" i="1"/>
  <c r="Q582" i="1"/>
  <c r="Q583" i="1"/>
  <c r="Q584" i="1"/>
  <c r="Q585" i="1"/>
  <c r="Q586" i="1"/>
  <c r="Q587" i="1"/>
  <c r="Q588" i="1"/>
  <c r="Q589" i="1"/>
  <c r="Q590" i="1"/>
  <c r="Q591" i="1"/>
  <c r="Q592" i="1"/>
  <c r="Q593" i="1"/>
  <c r="Q594" i="1"/>
  <c r="Q595" i="1"/>
  <c r="Q596" i="1"/>
  <c r="Q597" i="1"/>
  <c r="Q598" i="1"/>
  <c r="Q599" i="1"/>
  <c r="Q600" i="1"/>
  <c r="Q601" i="1"/>
  <c r="Q602" i="1"/>
  <c r="Q603" i="1"/>
  <c r="Q604" i="1"/>
  <c r="Q605" i="1"/>
  <c r="Q606" i="1"/>
  <c r="Q607" i="1"/>
  <c r="Q608" i="1"/>
  <c r="Q609" i="1"/>
  <c r="Q610" i="1"/>
  <c r="Q611" i="1"/>
  <c r="Q612" i="1"/>
  <c r="Q613" i="1"/>
  <c r="Q614" i="1"/>
  <c r="Q615" i="1"/>
  <c r="Q616" i="1"/>
  <c r="Q617" i="1"/>
  <c r="Q618" i="1"/>
  <c r="Q619" i="1"/>
  <c r="Q620" i="1"/>
  <c r="Q621" i="1"/>
  <c r="Q622" i="1"/>
  <c r="Q623" i="1"/>
  <c r="Q624" i="1"/>
  <c r="Q625" i="1"/>
  <c r="Q626" i="1"/>
  <c r="Q627" i="1"/>
  <c r="Q628" i="1"/>
  <c r="Q629" i="1"/>
  <c r="Q630" i="1"/>
  <c r="Q631" i="1"/>
  <c r="Q632" i="1"/>
  <c r="Q633" i="1"/>
  <c r="Q634" i="1"/>
  <c r="Q635" i="1"/>
  <c r="Q636" i="1"/>
  <c r="Q637" i="1"/>
  <c r="Q638" i="1"/>
  <c r="Q639" i="1"/>
  <c r="Q640" i="1"/>
  <c r="Q641" i="1"/>
  <c r="Q642" i="1"/>
  <c r="Q643" i="1"/>
  <c r="Q644" i="1"/>
  <c r="Q645" i="1"/>
  <c r="Q646" i="1"/>
  <c r="Q647" i="1"/>
  <c r="Q648" i="1"/>
  <c r="Q649" i="1"/>
  <c r="Q650" i="1"/>
  <c r="Q651" i="1"/>
  <c r="Q652" i="1"/>
  <c r="Q653" i="1"/>
  <c r="Q654" i="1"/>
  <c r="Q655" i="1"/>
  <c r="Q656" i="1"/>
  <c r="Q657" i="1"/>
  <c r="Q658" i="1"/>
  <c r="Q659" i="1"/>
  <c r="Q660" i="1"/>
  <c r="Q661" i="1"/>
  <c r="Q662" i="1"/>
  <c r="Q663" i="1"/>
  <c r="Q664" i="1"/>
  <c r="Q665" i="1"/>
  <c r="Q666" i="1"/>
  <c r="Q667" i="1"/>
  <c r="Q668" i="1"/>
  <c r="Q669" i="1"/>
  <c r="Q670" i="1"/>
  <c r="Q671" i="1"/>
  <c r="Q672" i="1"/>
  <c r="Q673" i="1"/>
  <c r="Q674" i="1"/>
  <c r="Q675" i="1"/>
  <c r="Q676" i="1"/>
  <c r="Q677" i="1"/>
  <c r="Q678" i="1"/>
  <c r="Q679" i="1"/>
  <c r="Q680" i="1"/>
  <c r="Q681" i="1"/>
  <c r="Q682" i="1"/>
  <c r="Q683" i="1"/>
  <c r="Q684" i="1"/>
  <c r="Q685" i="1"/>
  <c r="Q686" i="1"/>
  <c r="Q687" i="1"/>
  <c r="Q688" i="1"/>
  <c r="Q689" i="1"/>
  <c r="Q690" i="1"/>
  <c r="Q691" i="1"/>
  <c r="Q692" i="1"/>
  <c r="Q693" i="1"/>
  <c r="Q694" i="1"/>
  <c r="Q695" i="1"/>
  <c r="Q696" i="1"/>
  <c r="Q697" i="1"/>
  <c r="Q698" i="1"/>
  <c r="Q699" i="1"/>
  <c r="Q700" i="1"/>
  <c r="Q701" i="1"/>
  <c r="Q702" i="1"/>
  <c r="Q703" i="1"/>
  <c r="Q704" i="1"/>
  <c r="Q705" i="1"/>
  <c r="Q706" i="1"/>
  <c r="Q707" i="1"/>
  <c r="Q708" i="1"/>
  <c r="Q709" i="1"/>
  <c r="Q710" i="1"/>
  <c r="Q711" i="1"/>
  <c r="Q712" i="1"/>
  <c r="Q713" i="1"/>
  <c r="Q714" i="1"/>
  <c r="Q715" i="1"/>
  <c r="Q716" i="1"/>
  <c r="Q717" i="1"/>
  <c r="Q718" i="1"/>
  <c r="Q719" i="1"/>
  <c r="Q720" i="1"/>
  <c r="Q721" i="1"/>
  <c r="Q722" i="1"/>
  <c r="Q723" i="1"/>
  <c r="Q724" i="1"/>
  <c r="Q725" i="1"/>
  <c r="Q726" i="1"/>
  <c r="Q727" i="1"/>
  <c r="Q728" i="1"/>
  <c r="Q729" i="1"/>
  <c r="Q730" i="1"/>
  <c r="Q731" i="1"/>
  <c r="Q732" i="1"/>
  <c r="Q733" i="1"/>
  <c r="Q734" i="1"/>
  <c r="Q735" i="1"/>
  <c r="Q736" i="1"/>
  <c r="Q737" i="1"/>
  <c r="Q738" i="1"/>
  <c r="Q739" i="1"/>
  <c r="Q740" i="1"/>
  <c r="Q741" i="1"/>
  <c r="Q742" i="1"/>
  <c r="Q743" i="1"/>
  <c r="Q744" i="1"/>
  <c r="Q745" i="1"/>
  <c r="Q746" i="1"/>
  <c r="Q747" i="1"/>
  <c r="Q748" i="1"/>
  <c r="Q749" i="1"/>
  <c r="Q750" i="1"/>
  <c r="Q751" i="1"/>
  <c r="Q752" i="1"/>
  <c r="Q753" i="1"/>
  <c r="Q754" i="1"/>
  <c r="Q755" i="1"/>
  <c r="Q756" i="1"/>
  <c r="Q757" i="1"/>
  <c r="Q758" i="1"/>
  <c r="Q759" i="1"/>
  <c r="Q760" i="1"/>
  <c r="Q761" i="1"/>
  <c r="Q762" i="1"/>
  <c r="Q763" i="1"/>
  <c r="Q764" i="1"/>
  <c r="Q765" i="1"/>
  <c r="Q766" i="1"/>
  <c r="Q767" i="1"/>
  <c r="Q768" i="1"/>
  <c r="Q769" i="1"/>
  <c r="Q770" i="1"/>
  <c r="Q771" i="1"/>
  <c r="Q772" i="1"/>
  <c r="Q773" i="1"/>
  <c r="Q774" i="1"/>
  <c r="Q775" i="1"/>
  <c r="Q776" i="1"/>
  <c r="Q777" i="1"/>
  <c r="Q778" i="1"/>
  <c r="Q779" i="1"/>
  <c r="Q780" i="1"/>
  <c r="Q781" i="1"/>
  <c r="Q782" i="1"/>
  <c r="Q783" i="1"/>
  <c r="Q784" i="1"/>
  <c r="Q785" i="1"/>
  <c r="Q786" i="1"/>
  <c r="Q787" i="1"/>
  <c r="Q788" i="1"/>
  <c r="Q789" i="1"/>
  <c r="Q790" i="1"/>
  <c r="Q791" i="1"/>
  <c r="Q792" i="1"/>
  <c r="Q793" i="1"/>
  <c r="Q794" i="1"/>
  <c r="Q795" i="1"/>
  <c r="Q796" i="1"/>
  <c r="Q797" i="1"/>
  <c r="Q798" i="1"/>
  <c r="Q799" i="1"/>
  <c r="Q800" i="1"/>
  <c r="Q801" i="1"/>
  <c r="Q802" i="1"/>
  <c r="Q803" i="1"/>
  <c r="Q804" i="1"/>
  <c r="Q805" i="1"/>
  <c r="Q806" i="1"/>
  <c r="Q807" i="1"/>
  <c r="Q808" i="1"/>
  <c r="Q809" i="1"/>
  <c r="Q810" i="1"/>
  <c r="Q811" i="1"/>
  <c r="Q812" i="1"/>
  <c r="Q813" i="1"/>
  <c r="Q814" i="1"/>
  <c r="Q815" i="1"/>
  <c r="Q816" i="1"/>
  <c r="Q817" i="1"/>
  <c r="Q818" i="1"/>
  <c r="Q819" i="1"/>
  <c r="Q820" i="1"/>
  <c r="Q821" i="1"/>
  <c r="Q822" i="1"/>
  <c r="Q823" i="1"/>
  <c r="Q824" i="1"/>
  <c r="Q825" i="1"/>
  <c r="Q826" i="1"/>
  <c r="Q827" i="1"/>
  <c r="Q828" i="1"/>
  <c r="Q829" i="1"/>
  <c r="Q830" i="1"/>
  <c r="Q831" i="1"/>
  <c r="Q832" i="1"/>
  <c r="Q833" i="1"/>
  <c r="Q834" i="1"/>
  <c r="Q835" i="1"/>
  <c r="Q836" i="1"/>
  <c r="Q837" i="1"/>
  <c r="Q838" i="1"/>
  <c r="Q839" i="1"/>
  <c r="Q840" i="1"/>
  <c r="Q841" i="1"/>
  <c r="Q842" i="1"/>
  <c r="Q843" i="1"/>
  <c r="Q844" i="1"/>
  <c r="Q845" i="1"/>
  <c r="Q846" i="1"/>
  <c r="Q847" i="1"/>
  <c r="Q848" i="1"/>
  <c r="Q849" i="1"/>
  <c r="Q850" i="1"/>
  <c r="Q851" i="1"/>
  <c r="Q852" i="1"/>
  <c r="Q853" i="1"/>
  <c r="Q854" i="1"/>
  <c r="Q855" i="1"/>
  <c r="Q856" i="1"/>
  <c r="Q857" i="1"/>
  <c r="Q858" i="1"/>
  <c r="Q859" i="1"/>
  <c r="Q860" i="1"/>
  <c r="Q861" i="1"/>
  <c r="Q862" i="1"/>
  <c r="Q863" i="1"/>
  <c r="Q864" i="1"/>
  <c r="Q865" i="1"/>
  <c r="Q866" i="1"/>
  <c r="Q867" i="1"/>
  <c r="Q868" i="1"/>
  <c r="Q869" i="1"/>
  <c r="Q870" i="1"/>
  <c r="Q871" i="1"/>
  <c r="Q872" i="1"/>
  <c r="Q873" i="1"/>
  <c r="Q874" i="1"/>
  <c r="Q875" i="1"/>
  <c r="Q876" i="1"/>
  <c r="Q877" i="1"/>
  <c r="Q878" i="1"/>
  <c r="Q879" i="1"/>
  <c r="Q880" i="1"/>
  <c r="Q881" i="1"/>
  <c r="Q882" i="1"/>
  <c r="Q883" i="1"/>
  <c r="Q884" i="1"/>
  <c r="Q885" i="1"/>
  <c r="Q886" i="1"/>
  <c r="Q887" i="1"/>
  <c r="Q888" i="1"/>
  <c r="Q889" i="1"/>
  <c r="Q890" i="1"/>
  <c r="Q891" i="1"/>
  <c r="Q892" i="1"/>
  <c r="Q893" i="1"/>
  <c r="Q894" i="1"/>
  <c r="Q895" i="1"/>
  <c r="Q896" i="1"/>
  <c r="Q897" i="1"/>
  <c r="Q898" i="1"/>
  <c r="Q899" i="1"/>
  <c r="Q900" i="1"/>
  <c r="Q901" i="1"/>
  <c r="Q902" i="1"/>
  <c r="Q903" i="1"/>
  <c r="Q904" i="1"/>
  <c r="Q905" i="1"/>
  <c r="Q906" i="1"/>
  <c r="Q907" i="1"/>
  <c r="Q908" i="1"/>
  <c r="Q909" i="1"/>
  <c r="Q910" i="1"/>
  <c r="Q911" i="1"/>
  <c r="Q912" i="1"/>
  <c r="Q913" i="1"/>
  <c r="Q914" i="1"/>
  <c r="Q915" i="1"/>
  <c r="Q916" i="1"/>
  <c r="Q917" i="1"/>
  <c r="Q918" i="1"/>
  <c r="Q919" i="1"/>
  <c r="Q920" i="1"/>
  <c r="Q921" i="1"/>
  <c r="Q922" i="1"/>
  <c r="Q923" i="1"/>
  <c r="Q924" i="1"/>
  <c r="Q925" i="1"/>
  <c r="Q926" i="1"/>
  <c r="Q927" i="1"/>
  <c r="Q928" i="1"/>
  <c r="Q929" i="1"/>
  <c r="Q930" i="1"/>
  <c r="Q931" i="1"/>
  <c r="Q932" i="1"/>
  <c r="Q933" i="1"/>
  <c r="Q934" i="1"/>
  <c r="Q935" i="1"/>
  <c r="Q936" i="1"/>
  <c r="Q937" i="1"/>
  <c r="Q938" i="1"/>
  <c r="Q939" i="1"/>
  <c r="Q940" i="1"/>
  <c r="Q941" i="1"/>
  <c r="Q942" i="1"/>
  <c r="Q943" i="1"/>
  <c r="Q944" i="1"/>
  <c r="Q945" i="1"/>
  <c r="Q946" i="1"/>
  <c r="Q947" i="1"/>
  <c r="Q948" i="1"/>
  <c r="Q949" i="1"/>
  <c r="Q950" i="1"/>
  <c r="Q951" i="1"/>
  <c r="Q952" i="1"/>
  <c r="Q953" i="1"/>
  <c r="Q954" i="1"/>
  <c r="Q955" i="1"/>
  <c r="Q956" i="1"/>
  <c r="Q957" i="1"/>
  <c r="Q958" i="1"/>
  <c r="Q959" i="1"/>
  <c r="Q960" i="1"/>
  <c r="Q961" i="1"/>
  <c r="Q962" i="1"/>
  <c r="Q963" i="1"/>
  <c r="Q964" i="1"/>
  <c r="Q965" i="1"/>
  <c r="Q966" i="1"/>
  <c r="Q967" i="1"/>
  <c r="Q968" i="1"/>
  <c r="Q969" i="1"/>
  <c r="Q970" i="1"/>
  <c r="Q971" i="1"/>
  <c r="Q972" i="1"/>
  <c r="Q973" i="1"/>
  <c r="Q974" i="1"/>
  <c r="Q975" i="1"/>
  <c r="Q976" i="1"/>
  <c r="Q977" i="1"/>
  <c r="Q978" i="1"/>
  <c r="Q979" i="1"/>
  <c r="Q980" i="1"/>
  <c r="Q981" i="1"/>
  <c r="Q982" i="1"/>
  <c r="Q983" i="1"/>
  <c r="Q984" i="1"/>
  <c r="Q985" i="1"/>
  <c r="Q986" i="1"/>
  <c r="Q987" i="1"/>
  <c r="Q988" i="1"/>
  <c r="Q989" i="1"/>
  <c r="Q990" i="1"/>
  <c r="Q991" i="1"/>
  <c r="Q992" i="1"/>
  <c r="Q993" i="1"/>
  <c r="Q994" i="1"/>
  <c r="Q995" i="1"/>
  <c r="Q996" i="1"/>
  <c r="Q997" i="1"/>
  <c r="Q998" i="1"/>
  <c r="Q999" i="1"/>
  <c r="Q1000" i="1"/>
  <c r="Q1001" i="1"/>
  <c r="Q1002" i="1"/>
  <c r="Q1003" i="1"/>
  <c r="Q1004" i="1"/>
  <c r="Q1005" i="1"/>
  <c r="Q1006" i="1"/>
  <c r="Q1007" i="1"/>
  <c r="Q1008" i="1"/>
  <c r="Q1009" i="1"/>
  <c r="Q1010" i="1"/>
  <c r="Q1011" i="1"/>
  <c r="Q1012" i="1"/>
  <c r="Q1013" i="1"/>
  <c r="Q1014" i="1"/>
  <c r="Q1015" i="1"/>
  <c r="Q1016" i="1"/>
  <c r="Q1017" i="1"/>
  <c r="Q1018" i="1"/>
  <c r="Q1019" i="1"/>
  <c r="Q1020" i="1"/>
  <c r="Q1021" i="1"/>
  <c r="Q1022" i="1"/>
  <c r="Q1023" i="1"/>
  <c r="Q1024" i="1"/>
  <c r="Q1025" i="1"/>
  <c r="Q1026" i="1"/>
  <c r="Q1027" i="1"/>
  <c r="Q1028" i="1"/>
  <c r="Q1029" i="1"/>
  <c r="Q1030" i="1"/>
  <c r="Q1031" i="1"/>
  <c r="Q1032" i="1"/>
  <c r="Q1033" i="1"/>
  <c r="Q1034" i="1"/>
  <c r="Q1035" i="1"/>
  <c r="Q1036" i="1"/>
  <c r="Q1037" i="1"/>
  <c r="Q1038" i="1"/>
  <c r="Q1039" i="1"/>
  <c r="Q1040" i="1"/>
  <c r="Q1041" i="1"/>
  <c r="Q1042" i="1"/>
  <c r="Q1043" i="1"/>
  <c r="Q1044" i="1"/>
  <c r="Q1045" i="1"/>
  <c r="Q1046" i="1"/>
  <c r="Q1047" i="1"/>
  <c r="Q1048" i="1"/>
  <c r="Q1049" i="1"/>
  <c r="Q1050" i="1"/>
  <c r="Q1051" i="1"/>
  <c r="Q1052" i="1"/>
  <c r="Q1053" i="1"/>
  <c r="Q1054" i="1"/>
  <c r="Q1055" i="1"/>
  <c r="Q1056" i="1"/>
  <c r="Q1057" i="1"/>
  <c r="Q1058" i="1"/>
  <c r="Q1059" i="1"/>
  <c r="Q1060" i="1"/>
  <c r="Q1061" i="1"/>
  <c r="Q1062" i="1"/>
  <c r="Q1063" i="1"/>
  <c r="Q1064" i="1"/>
  <c r="Q1065" i="1"/>
  <c r="Q1066" i="1"/>
  <c r="Q1067" i="1"/>
  <c r="Q1068" i="1"/>
  <c r="Q1069" i="1"/>
  <c r="Q1070" i="1"/>
  <c r="Q1071" i="1"/>
  <c r="Q1072" i="1"/>
  <c r="Q1073" i="1"/>
  <c r="Q1074" i="1"/>
  <c r="Q1075" i="1"/>
  <c r="Q1076" i="1"/>
  <c r="Q1077" i="1"/>
  <c r="Q1078" i="1"/>
  <c r="Q1079" i="1"/>
  <c r="Q1080" i="1"/>
  <c r="Q1081" i="1"/>
  <c r="Q1082" i="1"/>
  <c r="Q1083" i="1"/>
  <c r="Q1084" i="1"/>
  <c r="Q1085" i="1"/>
  <c r="Q1086" i="1"/>
  <c r="Q1087" i="1"/>
  <c r="Q1088" i="1"/>
  <c r="Q1089" i="1"/>
  <c r="Q1090" i="1"/>
  <c r="Q1091" i="1"/>
  <c r="Q1092" i="1"/>
  <c r="Q1093" i="1"/>
  <c r="Q1094" i="1"/>
  <c r="Q1095" i="1"/>
  <c r="Q1096" i="1"/>
  <c r="Q1097" i="1"/>
  <c r="Q1098" i="1"/>
  <c r="Q1099" i="1"/>
  <c r="Q1100" i="1"/>
  <c r="Q1101" i="1"/>
  <c r="Q1102" i="1"/>
  <c r="Q1103" i="1"/>
  <c r="Q1104" i="1"/>
  <c r="Q1105" i="1"/>
  <c r="Q1106" i="1"/>
  <c r="Q1107" i="1"/>
  <c r="Q1108" i="1"/>
  <c r="Q1109" i="1"/>
  <c r="Q1110" i="1"/>
  <c r="Q1111" i="1"/>
  <c r="Q1112" i="1"/>
  <c r="Q1113" i="1"/>
  <c r="Q1114" i="1"/>
  <c r="Q1115" i="1"/>
  <c r="Q1116" i="1"/>
  <c r="Q1117" i="1"/>
  <c r="Q1118" i="1"/>
  <c r="Q1119" i="1"/>
  <c r="Q1120" i="1"/>
  <c r="Q1121" i="1"/>
  <c r="Q1122" i="1"/>
  <c r="Q1123" i="1"/>
  <c r="Q1124" i="1"/>
  <c r="Q1125" i="1"/>
  <c r="Q1126" i="1"/>
  <c r="Q1127" i="1"/>
  <c r="Q1128" i="1"/>
  <c r="Q1129" i="1"/>
  <c r="Q1130" i="1"/>
  <c r="Q1131" i="1"/>
  <c r="Q1132" i="1"/>
  <c r="Q1133" i="1"/>
  <c r="Q1134" i="1"/>
  <c r="Q1135" i="1"/>
  <c r="Q1136" i="1"/>
  <c r="Q1137" i="1"/>
  <c r="Q1138" i="1"/>
  <c r="Q1139" i="1"/>
  <c r="Q1140" i="1"/>
  <c r="Q1141" i="1"/>
  <c r="Q1142" i="1"/>
  <c r="Q1143" i="1"/>
  <c r="Q1144" i="1"/>
  <c r="Q1145" i="1"/>
  <c r="Q1146" i="1"/>
  <c r="Q1147" i="1"/>
  <c r="Q1148" i="1"/>
  <c r="Q1149" i="1"/>
  <c r="Q1150" i="1"/>
  <c r="Q1151" i="1"/>
  <c r="Q1152" i="1"/>
  <c r="Q1153" i="1"/>
  <c r="Q1154" i="1"/>
  <c r="Q1155" i="1"/>
  <c r="Q1156" i="1"/>
  <c r="Q1157" i="1"/>
  <c r="Q1158" i="1"/>
  <c r="Q1159" i="1"/>
  <c r="Q1160" i="1"/>
  <c r="Q1161" i="1"/>
  <c r="Q1162" i="1"/>
  <c r="Q1163" i="1"/>
  <c r="Q1164" i="1"/>
  <c r="Q1165" i="1"/>
  <c r="Q1166" i="1"/>
  <c r="Q1167" i="1"/>
  <c r="Q1168" i="1"/>
  <c r="Q1169" i="1"/>
  <c r="Q1170" i="1"/>
  <c r="Q1171" i="1"/>
  <c r="Q1172" i="1"/>
  <c r="Q1173" i="1"/>
  <c r="Q1174" i="1"/>
  <c r="Q1175" i="1"/>
  <c r="Q1176" i="1"/>
  <c r="Q1177" i="1"/>
  <c r="Q1178" i="1"/>
  <c r="Q1179" i="1"/>
  <c r="Q1180" i="1"/>
  <c r="Q1181" i="1"/>
  <c r="Q1182" i="1"/>
  <c r="Q1183" i="1"/>
  <c r="Q1184" i="1"/>
  <c r="Q1185" i="1"/>
  <c r="Q1186" i="1"/>
  <c r="Q1187" i="1"/>
  <c r="Q1188" i="1"/>
  <c r="Q1189" i="1"/>
  <c r="Q1190" i="1"/>
  <c r="Q1191" i="1"/>
  <c r="Q1192" i="1"/>
  <c r="Q1193" i="1"/>
  <c r="Q1194" i="1"/>
  <c r="Q1195" i="1"/>
  <c r="Q1196" i="1"/>
  <c r="Q1197" i="1"/>
  <c r="Q1198" i="1"/>
  <c r="Q1199" i="1"/>
  <c r="Q1200" i="1"/>
  <c r="Q1201" i="1"/>
  <c r="Q1202" i="1"/>
  <c r="Q1203" i="1"/>
  <c r="Q1204" i="1"/>
  <c r="Q1205" i="1"/>
  <c r="Q1206" i="1"/>
  <c r="Q1207" i="1"/>
  <c r="Q1208" i="1"/>
  <c r="Q1209" i="1"/>
  <c r="Q1210" i="1"/>
  <c r="Q1211" i="1"/>
  <c r="Q1212" i="1"/>
  <c r="Q1213" i="1"/>
  <c r="Q1214" i="1"/>
  <c r="Q1215" i="1"/>
  <c r="Q1216" i="1"/>
  <c r="Q1217" i="1"/>
  <c r="Q1218" i="1"/>
  <c r="Q1219" i="1"/>
  <c r="Q1220" i="1"/>
  <c r="Q1221" i="1"/>
  <c r="Q1222" i="1"/>
  <c r="Q1223" i="1"/>
  <c r="Q1224" i="1"/>
  <c r="Q1225" i="1"/>
  <c r="Q1226" i="1"/>
  <c r="Q1227" i="1"/>
  <c r="Q1228" i="1"/>
  <c r="Q1229" i="1"/>
  <c r="Q1230" i="1"/>
  <c r="Q1231" i="1"/>
  <c r="Q1232" i="1"/>
  <c r="Q1233" i="1"/>
  <c r="Q1234" i="1"/>
  <c r="Q1235" i="1"/>
  <c r="Q1236" i="1"/>
  <c r="Q1237" i="1"/>
  <c r="Q1238" i="1"/>
  <c r="Q1239" i="1"/>
  <c r="Q1240" i="1"/>
  <c r="Q1241" i="1"/>
  <c r="Q1242" i="1"/>
  <c r="Q1243" i="1"/>
  <c r="Q1244" i="1"/>
  <c r="Q1245" i="1"/>
  <c r="Q1246" i="1"/>
  <c r="Q1247" i="1"/>
  <c r="Q1248" i="1"/>
  <c r="Q1249" i="1"/>
  <c r="Q1250" i="1"/>
  <c r="Q1251" i="1"/>
  <c r="Q1252" i="1"/>
  <c r="Q1253" i="1"/>
  <c r="Q1254" i="1"/>
  <c r="Q1255" i="1"/>
  <c r="Q1256" i="1"/>
  <c r="Q1257" i="1"/>
  <c r="Q1258" i="1"/>
  <c r="Q1259" i="1"/>
  <c r="Q1260" i="1"/>
  <c r="Q1261" i="1"/>
  <c r="Q1262" i="1"/>
  <c r="Q1263" i="1"/>
  <c r="Q1264" i="1"/>
  <c r="Q1265" i="1"/>
  <c r="Q1266" i="1"/>
  <c r="Q1267" i="1"/>
  <c r="Q1268" i="1"/>
  <c r="Q1269" i="1"/>
  <c r="Q1270" i="1"/>
  <c r="Q1271" i="1"/>
  <c r="Q1272" i="1"/>
  <c r="Q1273" i="1"/>
  <c r="Q1274" i="1"/>
  <c r="Q1275" i="1"/>
  <c r="Q1276" i="1"/>
  <c r="Q1277" i="1"/>
  <c r="Q1278" i="1"/>
  <c r="Q1279" i="1"/>
  <c r="Q1280" i="1"/>
  <c r="Q1281" i="1"/>
  <c r="Q1282" i="1"/>
  <c r="Q1283" i="1"/>
  <c r="Q1284" i="1"/>
  <c r="Q1285" i="1"/>
  <c r="Q1286" i="1"/>
  <c r="Q1287" i="1"/>
  <c r="Q1288" i="1"/>
  <c r="Q1289" i="1"/>
  <c r="Q1290" i="1"/>
  <c r="Q1291" i="1"/>
  <c r="Q1292" i="1"/>
  <c r="Q1293" i="1"/>
  <c r="Q1294" i="1"/>
  <c r="Q1295" i="1"/>
  <c r="Q1296" i="1"/>
  <c r="Q1297" i="1"/>
  <c r="Q1298" i="1"/>
  <c r="Q1299" i="1"/>
  <c r="Q1300" i="1"/>
  <c r="Q1301" i="1"/>
  <c r="Q1302" i="1"/>
  <c r="Q1303" i="1"/>
  <c r="Q1304" i="1"/>
  <c r="Q1305" i="1"/>
  <c r="Q1306" i="1"/>
  <c r="Q1307" i="1"/>
  <c r="Q1308" i="1"/>
  <c r="Q1309" i="1"/>
  <c r="Q1310" i="1"/>
  <c r="Q1311" i="1"/>
  <c r="Q1312" i="1"/>
  <c r="Q1313" i="1"/>
  <c r="Q1314" i="1"/>
  <c r="Q1315" i="1"/>
  <c r="Q1316" i="1"/>
  <c r="Q1317" i="1"/>
  <c r="Q1318" i="1"/>
  <c r="Q1319" i="1"/>
  <c r="Q1320" i="1"/>
  <c r="Q1321" i="1"/>
  <c r="Q1322" i="1"/>
  <c r="Q1323" i="1"/>
  <c r="Q1324" i="1"/>
  <c r="Q1325" i="1"/>
  <c r="Q1326" i="1"/>
  <c r="Q1327" i="1"/>
  <c r="Q1328" i="1"/>
  <c r="Q1329" i="1"/>
  <c r="Q1330" i="1"/>
  <c r="Q1331" i="1"/>
  <c r="Q1332" i="1"/>
  <c r="Q1333" i="1"/>
  <c r="Q1334" i="1"/>
  <c r="Q1335" i="1"/>
  <c r="Q1336" i="1"/>
  <c r="Q1337" i="1"/>
  <c r="Q1338" i="1"/>
  <c r="Q1339" i="1"/>
  <c r="Q1340" i="1"/>
  <c r="Q1341" i="1"/>
  <c r="Q1342" i="1"/>
  <c r="Q1343" i="1"/>
  <c r="Q1344" i="1"/>
  <c r="Q1345" i="1"/>
  <c r="Q1346" i="1"/>
  <c r="Q1347" i="1"/>
  <c r="Q1348" i="1"/>
  <c r="Q1349" i="1"/>
  <c r="Q1350" i="1"/>
  <c r="Q1351" i="1"/>
  <c r="Q1352" i="1"/>
  <c r="Q1353" i="1"/>
  <c r="Q1354" i="1"/>
  <c r="Q1355" i="1"/>
  <c r="Q1356" i="1"/>
  <c r="Q1357" i="1"/>
  <c r="Q1358" i="1"/>
  <c r="Q1359" i="1"/>
  <c r="Q1360" i="1"/>
  <c r="Q1361" i="1"/>
  <c r="Q1362" i="1"/>
  <c r="Q1363" i="1"/>
  <c r="Q1364" i="1"/>
  <c r="Q1365" i="1"/>
  <c r="Q1366" i="1"/>
  <c r="Q1367" i="1"/>
  <c r="Q1368" i="1"/>
  <c r="Q1369" i="1"/>
  <c r="Q1370" i="1"/>
  <c r="Q1371" i="1"/>
  <c r="Q1372" i="1"/>
  <c r="Q1373" i="1"/>
  <c r="Q1374" i="1"/>
  <c r="Q1375" i="1"/>
  <c r="Q1376" i="1"/>
  <c r="Q1377" i="1"/>
  <c r="Q1378" i="1"/>
  <c r="Q1379" i="1"/>
  <c r="Q1380" i="1"/>
  <c r="Q1381" i="1"/>
  <c r="Q1382" i="1"/>
  <c r="Q1383" i="1"/>
  <c r="Q1384" i="1"/>
  <c r="Q1385" i="1"/>
  <c r="Q1386" i="1"/>
  <c r="Q1387" i="1"/>
  <c r="Q1388" i="1"/>
  <c r="Q1389" i="1"/>
  <c r="Q1390" i="1"/>
  <c r="Q1391" i="1"/>
  <c r="Q1392" i="1"/>
  <c r="Q1393" i="1"/>
  <c r="Q1394" i="1"/>
  <c r="Q1395" i="1"/>
  <c r="Q1396" i="1"/>
  <c r="Q1397" i="1"/>
  <c r="Q1398" i="1"/>
  <c r="Q1399" i="1"/>
  <c r="Q1400" i="1"/>
  <c r="Q1401" i="1"/>
  <c r="Q1402" i="1"/>
  <c r="Q1403" i="1"/>
  <c r="Q1404" i="1"/>
  <c r="Q1405" i="1"/>
  <c r="Q1406" i="1"/>
  <c r="Q1407" i="1"/>
  <c r="Q1408" i="1"/>
  <c r="Q1409" i="1"/>
  <c r="Q1410" i="1"/>
  <c r="Q1411" i="1"/>
  <c r="Q1412" i="1"/>
  <c r="Q1413" i="1"/>
  <c r="Q1414" i="1"/>
  <c r="Q1415" i="1"/>
  <c r="Q1416" i="1"/>
  <c r="Q1417" i="1"/>
  <c r="Q1418" i="1"/>
  <c r="Q1419" i="1"/>
  <c r="Q1420" i="1"/>
  <c r="Q1421" i="1"/>
  <c r="Q1422" i="1"/>
  <c r="Q1423" i="1"/>
  <c r="Q1424" i="1"/>
  <c r="Q1425" i="1"/>
  <c r="Q1426" i="1"/>
  <c r="Q1427" i="1"/>
  <c r="Q1428" i="1"/>
  <c r="Q1429" i="1"/>
  <c r="Q1430" i="1"/>
  <c r="Q1431" i="1"/>
  <c r="Q1432" i="1"/>
  <c r="Q1433" i="1"/>
  <c r="Q1434" i="1"/>
  <c r="Q1435" i="1"/>
  <c r="Q1436" i="1"/>
  <c r="Q1437" i="1"/>
  <c r="Q1438" i="1"/>
  <c r="Q1439" i="1"/>
  <c r="Q1440" i="1"/>
  <c r="Q1441" i="1"/>
  <c r="Q1442" i="1"/>
  <c r="Q1443" i="1"/>
  <c r="Q1444" i="1"/>
  <c r="Q1445" i="1"/>
  <c r="Q1446" i="1"/>
  <c r="Q1447" i="1"/>
  <c r="Q1448" i="1"/>
  <c r="Q1449" i="1"/>
  <c r="Q1450" i="1"/>
  <c r="Q1451" i="1"/>
  <c r="Q1452" i="1"/>
  <c r="Q1453" i="1"/>
  <c r="Q1454" i="1"/>
  <c r="Q1455" i="1"/>
  <c r="Q1456" i="1"/>
  <c r="Q1457" i="1"/>
  <c r="Q1458" i="1"/>
  <c r="Q1459" i="1"/>
  <c r="Q1460" i="1"/>
  <c r="Q1461" i="1"/>
  <c r="Q1462" i="1"/>
  <c r="Q1463" i="1"/>
  <c r="Q1464" i="1"/>
  <c r="Q1465" i="1"/>
  <c r="Q1466" i="1"/>
  <c r="Q1467" i="1"/>
  <c r="Q1468" i="1"/>
  <c r="Q1469" i="1"/>
  <c r="Q1470" i="1"/>
  <c r="Q1471" i="1"/>
  <c r="Q1472" i="1"/>
  <c r="Q1473" i="1"/>
  <c r="Q1474" i="1"/>
  <c r="Q1475" i="1"/>
  <c r="Q1476" i="1"/>
  <c r="Q1477" i="1"/>
  <c r="Q1478" i="1"/>
  <c r="Q1479" i="1"/>
  <c r="Q1480" i="1"/>
  <c r="Q1481" i="1"/>
  <c r="Q1482" i="1"/>
  <c r="Q1483" i="1"/>
  <c r="Q1484" i="1"/>
  <c r="Q1485" i="1"/>
  <c r="Q1486" i="1"/>
  <c r="Q1487" i="1"/>
  <c r="Q1488" i="1"/>
  <c r="Q1489" i="1"/>
  <c r="Q1490" i="1"/>
  <c r="Q1491" i="1"/>
  <c r="Q1492" i="1"/>
  <c r="Q1493" i="1"/>
  <c r="Q1494" i="1"/>
  <c r="Q1495" i="1"/>
  <c r="Q1496" i="1"/>
  <c r="Q1497" i="1"/>
  <c r="Q1498" i="1"/>
  <c r="Q1499" i="1"/>
  <c r="Q1500" i="1"/>
  <c r="Q1501" i="1"/>
  <c r="Q1502" i="1"/>
  <c r="Q1503" i="1"/>
  <c r="Q1504" i="1"/>
  <c r="Q1505" i="1"/>
  <c r="Q1506" i="1"/>
  <c r="Q1507" i="1"/>
  <c r="Q1508" i="1"/>
  <c r="Q1509" i="1"/>
  <c r="Q1510" i="1"/>
  <c r="Q1511" i="1"/>
  <c r="Q1512" i="1"/>
  <c r="Q1513" i="1"/>
  <c r="Q1514" i="1"/>
  <c r="Q1515" i="1"/>
  <c r="Q1516" i="1"/>
  <c r="Q1517" i="1"/>
  <c r="Q1518" i="1"/>
  <c r="Q1519" i="1"/>
  <c r="Q1520" i="1"/>
  <c r="Q1521" i="1"/>
  <c r="Q1522" i="1"/>
  <c r="Q1523" i="1"/>
  <c r="Q1524" i="1"/>
  <c r="Q1525" i="1"/>
  <c r="Q1526" i="1"/>
  <c r="Q1527" i="1"/>
  <c r="Q1528" i="1"/>
  <c r="Q1529" i="1"/>
  <c r="Q1530" i="1"/>
  <c r="Q1531" i="1"/>
  <c r="Q1532" i="1"/>
  <c r="Q1533" i="1"/>
  <c r="Q1534" i="1"/>
  <c r="Q1535" i="1"/>
  <c r="Q1536" i="1"/>
  <c r="Q1537" i="1"/>
  <c r="Q1538" i="1"/>
  <c r="Q1539" i="1"/>
  <c r="Q1540" i="1"/>
  <c r="Q1541" i="1"/>
  <c r="Q1542" i="1"/>
  <c r="Q1543" i="1"/>
  <c r="Q1544" i="1"/>
  <c r="Q1545" i="1"/>
  <c r="Q1546" i="1"/>
  <c r="Q1547" i="1"/>
  <c r="Q1548" i="1"/>
  <c r="Q1549" i="1"/>
  <c r="Q1550" i="1"/>
  <c r="Q1551" i="1"/>
  <c r="Q1552" i="1"/>
  <c r="Q1553" i="1"/>
  <c r="Q1554" i="1"/>
  <c r="Q1555" i="1"/>
  <c r="Q1556" i="1"/>
  <c r="Q1557" i="1"/>
  <c r="Q1558" i="1"/>
  <c r="Q1559" i="1"/>
  <c r="Q1560" i="1"/>
  <c r="Q1561" i="1"/>
  <c r="Q1562" i="1"/>
  <c r="Q1563" i="1"/>
  <c r="Q1564" i="1"/>
  <c r="Q1565" i="1"/>
  <c r="Q1566" i="1"/>
  <c r="Q1567" i="1"/>
  <c r="Q1568" i="1"/>
  <c r="Q1569" i="1"/>
  <c r="Q1570" i="1"/>
  <c r="Q1571" i="1"/>
  <c r="Q1572" i="1"/>
  <c r="Q1573" i="1"/>
  <c r="Q1574" i="1"/>
  <c r="Q1575" i="1"/>
  <c r="Q1576" i="1"/>
  <c r="Q1577" i="1"/>
  <c r="Q1578" i="1"/>
  <c r="Q1579" i="1"/>
  <c r="Q1580" i="1"/>
  <c r="Q1581" i="1"/>
  <c r="Q1582" i="1"/>
  <c r="Q1583" i="1"/>
  <c r="Q1584" i="1"/>
  <c r="Q1585" i="1"/>
  <c r="Q1586" i="1"/>
  <c r="Q1587" i="1"/>
  <c r="Q1588" i="1"/>
  <c r="Q1589" i="1"/>
  <c r="Q1590" i="1"/>
  <c r="Q1591" i="1"/>
  <c r="Q1592" i="1"/>
  <c r="Q1593" i="1"/>
  <c r="Q1594" i="1"/>
  <c r="Q1595" i="1"/>
  <c r="Q1596" i="1"/>
  <c r="Q1597" i="1"/>
  <c r="Q1598" i="1"/>
  <c r="Q1599" i="1"/>
  <c r="Q1600" i="1"/>
  <c r="Q1601" i="1"/>
  <c r="Q1602" i="1"/>
  <c r="Q1603" i="1"/>
  <c r="Q1604" i="1"/>
  <c r="Q1605" i="1"/>
  <c r="Q1606" i="1"/>
  <c r="Q1607" i="1"/>
  <c r="Q1608" i="1"/>
  <c r="Q1609" i="1"/>
  <c r="Q1610" i="1"/>
  <c r="Q1611" i="1"/>
  <c r="Q1612" i="1"/>
  <c r="Q1613" i="1"/>
  <c r="Q1614" i="1"/>
  <c r="Q1615" i="1"/>
  <c r="Q1616" i="1"/>
  <c r="Q1617" i="1"/>
  <c r="Q1618" i="1"/>
  <c r="Q1619" i="1"/>
  <c r="Q1620" i="1"/>
  <c r="Q1621" i="1"/>
  <c r="Q1622" i="1"/>
  <c r="Q1623" i="1"/>
  <c r="Q1624" i="1"/>
  <c r="Q1625" i="1"/>
  <c r="Q1626" i="1"/>
  <c r="Q1627" i="1"/>
  <c r="Q1628" i="1"/>
  <c r="Q1629" i="1"/>
  <c r="Q1630" i="1"/>
  <c r="Q1631" i="1"/>
  <c r="Q1632" i="1"/>
  <c r="Q1633" i="1"/>
  <c r="Q1634" i="1"/>
  <c r="Q1635" i="1"/>
  <c r="Q1636" i="1"/>
  <c r="Q1637" i="1"/>
  <c r="Q1638" i="1"/>
  <c r="Q1639" i="1"/>
  <c r="Q1640" i="1"/>
  <c r="Q1641" i="1"/>
  <c r="Q1642" i="1"/>
  <c r="Q1643" i="1"/>
  <c r="Q1644" i="1"/>
  <c r="Q1645" i="1"/>
  <c r="Q1646" i="1"/>
  <c r="Q1647" i="1"/>
  <c r="Q1648" i="1"/>
  <c r="Q1649" i="1"/>
  <c r="Q1650" i="1"/>
  <c r="Q1651" i="1"/>
  <c r="Q1652" i="1"/>
  <c r="Q1653" i="1"/>
  <c r="Q1654" i="1"/>
  <c r="Q1655" i="1"/>
  <c r="Q1656" i="1"/>
  <c r="Q1657" i="1"/>
  <c r="Q1658" i="1"/>
  <c r="Q1659" i="1"/>
  <c r="Q1660" i="1"/>
  <c r="Q1661" i="1"/>
  <c r="Q1662" i="1"/>
  <c r="Q1663" i="1"/>
  <c r="Q1664" i="1"/>
  <c r="Q1665" i="1"/>
  <c r="Q1666" i="1"/>
  <c r="Q1667" i="1"/>
  <c r="Q1668" i="1"/>
  <c r="Q1669" i="1"/>
  <c r="Q1670" i="1"/>
  <c r="Q1671" i="1"/>
  <c r="Q1672" i="1"/>
  <c r="Q1673" i="1"/>
  <c r="Q1674" i="1"/>
  <c r="Q1675" i="1"/>
  <c r="Q1676" i="1"/>
  <c r="Q1677" i="1"/>
  <c r="Q1678" i="1"/>
  <c r="Q1679" i="1"/>
  <c r="Q1680" i="1"/>
  <c r="Q1681" i="1"/>
  <c r="Q1682" i="1"/>
  <c r="Q1683" i="1"/>
  <c r="Q1684" i="1"/>
  <c r="Q1685" i="1"/>
  <c r="Q1686" i="1"/>
  <c r="Q1687" i="1"/>
  <c r="Q1688" i="1"/>
  <c r="Q1689" i="1"/>
  <c r="Q1690" i="1"/>
  <c r="Q1691" i="1"/>
  <c r="Q1692" i="1"/>
  <c r="Q1693" i="1"/>
  <c r="Q1694" i="1"/>
  <c r="Q1695" i="1"/>
  <c r="Q1696" i="1"/>
  <c r="Q1697" i="1"/>
  <c r="Q1698" i="1"/>
  <c r="Q1699" i="1"/>
  <c r="Q1700" i="1"/>
  <c r="Q1701" i="1"/>
  <c r="Q1702" i="1"/>
  <c r="Q1703" i="1"/>
  <c r="Q1704" i="1"/>
  <c r="Q1705" i="1"/>
  <c r="Q1706" i="1"/>
  <c r="Q1707" i="1"/>
  <c r="Q1708" i="1"/>
  <c r="Q1709" i="1"/>
  <c r="Q1710" i="1"/>
  <c r="Q1711" i="1"/>
  <c r="Q1712" i="1"/>
  <c r="Q1713" i="1"/>
  <c r="Q1714" i="1"/>
  <c r="Q1715" i="1"/>
  <c r="Q1716" i="1"/>
  <c r="Q1717" i="1"/>
  <c r="Q1718" i="1"/>
  <c r="Q1719" i="1"/>
  <c r="Q1720" i="1"/>
  <c r="Q1721" i="1"/>
  <c r="Q1722" i="1"/>
  <c r="Q1723" i="1"/>
  <c r="Q1724" i="1"/>
  <c r="Q1725" i="1"/>
  <c r="Q1726" i="1"/>
  <c r="Q1727" i="1"/>
  <c r="Q1728" i="1"/>
  <c r="Q1729" i="1"/>
  <c r="Q1730" i="1"/>
  <c r="Q1731" i="1"/>
  <c r="Q1732" i="1"/>
  <c r="Q1733" i="1"/>
  <c r="Q1734" i="1"/>
  <c r="Q1735" i="1"/>
  <c r="Q1736" i="1"/>
  <c r="Q1737" i="1"/>
  <c r="Q1738" i="1"/>
  <c r="Q1739" i="1"/>
  <c r="Q1740" i="1"/>
  <c r="Q1741" i="1"/>
  <c r="Q1742" i="1"/>
  <c r="Q1743" i="1"/>
  <c r="Q1744" i="1"/>
  <c r="Q1745" i="1"/>
  <c r="Q1746" i="1"/>
  <c r="Q1747" i="1"/>
  <c r="Q1748" i="1"/>
  <c r="Q1749" i="1"/>
  <c r="Q1750" i="1"/>
  <c r="Q1751" i="1"/>
  <c r="Q1752" i="1"/>
  <c r="Q1753" i="1"/>
  <c r="Q1754" i="1"/>
  <c r="Q1755" i="1"/>
  <c r="Q1756" i="1"/>
  <c r="Q1757" i="1"/>
  <c r="Q1758" i="1"/>
  <c r="Q1759" i="1"/>
  <c r="Q1760" i="1"/>
  <c r="Q1761" i="1"/>
  <c r="Q1762" i="1"/>
  <c r="Q1763" i="1"/>
  <c r="Q1764" i="1"/>
  <c r="Q1765" i="1"/>
  <c r="Q1766" i="1"/>
  <c r="Q1767" i="1"/>
  <c r="Q1768" i="1"/>
  <c r="Q1769" i="1"/>
  <c r="Q1770" i="1"/>
  <c r="Q1771" i="1"/>
  <c r="Q1772" i="1"/>
  <c r="Q1773" i="1"/>
  <c r="Q1774" i="1"/>
  <c r="Q1775" i="1"/>
  <c r="Q1776" i="1"/>
  <c r="Q1777" i="1"/>
  <c r="Q1778" i="1"/>
  <c r="Q1779" i="1"/>
  <c r="Q1780" i="1"/>
  <c r="Q1781" i="1"/>
  <c r="Q1782" i="1"/>
  <c r="Q1783" i="1"/>
  <c r="Q1784" i="1"/>
  <c r="Q1785" i="1"/>
  <c r="Q1786" i="1"/>
  <c r="Q1787" i="1"/>
  <c r="Q1788" i="1"/>
  <c r="Q1789" i="1"/>
  <c r="Q1790" i="1"/>
  <c r="Q1791" i="1"/>
  <c r="Q1792" i="1"/>
  <c r="Q1793" i="1"/>
  <c r="Q1794" i="1"/>
  <c r="Q1795" i="1"/>
  <c r="Q1796" i="1"/>
  <c r="Q1797" i="1"/>
  <c r="Q1798" i="1"/>
  <c r="Q1799" i="1"/>
  <c r="Q1800" i="1"/>
  <c r="Q1801" i="1"/>
  <c r="Q1802" i="1"/>
  <c r="Q1803" i="1"/>
  <c r="Q1804" i="1"/>
  <c r="Q1805" i="1"/>
  <c r="Q1806" i="1"/>
  <c r="Q1807" i="1"/>
  <c r="Q1808" i="1"/>
  <c r="Q1809" i="1"/>
  <c r="Q1810" i="1"/>
  <c r="Q1811" i="1"/>
  <c r="Q1812" i="1"/>
  <c r="Q1813" i="1"/>
  <c r="Q1814" i="1"/>
  <c r="Q1815" i="1"/>
  <c r="Q1816" i="1"/>
  <c r="Q1817" i="1"/>
  <c r="Q1818" i="1"/>
  <c r="Q1819" i="1"/>
  <c r="Q1820" i="1"/>
  <c r="Q1821" i="1"/>
  <c r="Q1822" i="1"/>
  <c r="Q1823" i="1"/>
  <c r="Q1824" i="1"/>
  <c r="Q1825" i="1"/>
  <c r="Q1826" i="1"/>
  <c r="Q1827" i="1"/>
  <c r="Q1828" i="1"/>
  <c r="Q1829" i="1"/>
  <c r="Q1830" i="1"/>
  <c r="Q1831" i="1"/>
  <c r="Q1832" i="1"/>
  <c r="Q1833" i="1"/>
  <c r="Q1834" i="1"/>
  <c r="Q1835" i="1"/>
  <c r="Q1836" i="1"/>
  <c r="Q1837" i="1"/>
  <c r="Q1838" i="1"/>
  <c r="Q1839" i="1"/>
  <c r="Q1840" i="1"/>
  <c r="Q1841" i="1"/>
  <c r="Q1842" i="1"/>
  <c r="Q1843" i="1"/>
  <c r="Q1844" i="1"/>
  <c r="Q1845" i="1"/>
  <c r="Q1846" i="1"/>
  <c r="Q1847" i="1"/>
  <c r="Q1848" i="1"/>
  <c r="Q1849" i="1"/>
  <c r="Q1850" i="1"/>
  <c r="Q1851" i="1"/>
  <c r="Q1852" i="1"/>
  <c r="Q1853" i="1"/>
  <c r="Q1854" i="1"/>
  <c r="Q1855" i="1"/>
  <c r="Q1856" i="1"/>
  <c r="Q1857" i="1"/>
  <c r="Q1858" i="1"/>
  <c r="Q1859" i="1"/>
  <c r="Q1860" i="1"/>
  <c r="Q1861" i="1"/>
  <c r="Q1862" i="1"/>
  <c r="Q1863" i="1"/>
  <c r="Q1864" i="1"/>
  <c r="Q1865" i="1"/>
  <c r="Q1866" i="1"/>
  <c r="Q1867" i="1"/>
  <c r="Q1868" i="1"/>
  <c r="Q1869" i="1"/>
  <c r="Q1870" i="1"/>
  <c r="Q1871" i="1"/>
  <c r="Q1872" i="1"/>
  <c r="Q1873" i="1"/>
  <c r="Q1874" i="1"/>
  <c r="Q1875" i="1"/>
  <c r="Q1876" i="1"/>
  <c r="Q1877" i="1"/>
  <c r="Q1878" i="1"/>
  <c r="Q1879" i="1"/>
  <c r="Q1880" i="1"/>
  <c r="Q1881" i="1"/>
  <c r="Q1882" i="1"/>
  <c r="Q1883" i="1"/>
  <c r="Q1884" i="1"/>
  <c r="Q1885" i="1"/>
  <c r="Q1886" i="1"/>
  <c r="Q1887" i="1"/>
  <c r="Q1888" i="1"/>
  <c r="Q1889" i="1"/>
  <c r="Q1890" i="1"/>
  <c r="Q1891" i="1"/>
  <c r="Q1892" i="1"/>
  <c r="Q1893" i="1"/>
  <c r="Q1894" i="1"/>
  <c r="Q1895" i="1"/>
  <c r="Q1896" i="1"/>
  <c r="Q1897" i="1"/>
  <c r="Q1898" i="1"/>
  <c r="Q1899" i="1"/>
  <c r="Q1900" i="1"/>
  <c r="Q1901" i="1"/>
  <c r="Q1902" i="1"/>
  <c r="Q1903" i="1"/>
  <c r="Q1904" i="1"/>
  <c r="Q1905" i="1"/>
  <c r="Q1906" i="1"/>
  <c r="Q1907" i="1"/>
  <c r="Q1908" i="1"/>
  <c r="Q1909" i="1"/>
  <c r="Q1910" i="1"/>
  <c r="Q1911" i="1"/>
  <c r="Q1912" i="1"/>
  <c r="Q1913" i="1"/>
  <c r="Q1914" i="1"/>
  <c r="Q1915" i="1"/>
  <c r="Q1916" i="1"/>
  <c r="Q1917" i="1"/>
  <c r="Q1918" i="1"/>
  <c r="Q1919" i="1"/>
  <c r="Q1920" i="1"/>
  <c r="Q1921" i="1"/>
  <c r="Q1922" i="1"/>
  <c r="Q1923" i="1"/>
  <c r="Q1924" i="1"/>
  <c r="Q1925" i="1"/>
  <c r="Q1926" i="1"/>
  <c r="Q1927" i="1"/>
  <c r="Q1928" i="1"/>
  <c r="Q1929" i="1"/>
  <c r="Q1930" i="1"/>
  <c r="Q1931" i="1"/>
  <c r="Q1932" i="1"/>
  <c r="Q1933" i="1"/>
  <c r="Q1934" i="1"/>
  <c r="Q1935" i="1"/>
  <c r="Q1936" i="1"/>
  <c r="Q1937" i="1"/>
  <c r="Q1938" i="1"/>
  <c r="Q1939" i="1"/>
  <c r="Q1940" i="1"/>
  <c r="Q1941" i="1"/>
  <c r="Q1942" i="1"/>
  <c r="Q1943" i="1"/>
  <c r="Q1944" i="1"/>
  <c r="Q1945" i="1"/>
  <c r="Q1946" i="1"/>
  <c r="Q1947" i="1"/>
  <c r="Q1948" i="1"/>
  <c r="Q1949" i="1"/>
  <c r="Q1950" i="1"/>
  <c r="Q1951" i="1"/>
  <c r="Q1952" i="1"/>
  <c r="Q1953" i="1"/>
  <c r="Q1954" i="1"/>
  <c r="Q1955" i="1"/>
  <c r="Q1956" i="1"/>
  <c r="Q1957" i="1"/>
  <c r="Q1958" i="1"/>
  <c r="Q1959" i="1"/>
  <c r="Q1960" i="1"/>
  <c r="Q1961" i="1"/>
  <c r="Q1962" i="1"/>
  <c r="Q1963" i="1"/>
  <c r="Q1964" i="1"/>
  <c r="Q1965" i="1"/>
  <c r="Q1966" i="1"/>
  <c r="Q1967" i="1"/>
  <c r="Q1968" i="1"/>
  <c r="Q1969" i="1"/>
  <c r="Q1970" i="1"/>
  <c r="Q1971" i="1"/>
  <c r="Q1972" i="1"/>
  <c r="Q1973" i="1"/>
  <c r="Q1974" i="1"/>
  <c r="Q1975" i="1"/>
  <c r="Q1976" i="1"/>
  <c r="Q1977" i="1"/>
  <c r="Q1978" i="1"/>
  <c r="Q1979" i="1"/>
  <c r="Q1980" i="1"/>
  <c r="Q1981" i="1"/>
  <c r="Q1982" i="1"/>
  <c r="Q1983" i="1"/>
  <c r="Q1984" i="1"/>
  <c r="Q1985" i="1"/>
  <c r="Q1986" i="1"/>
  <c r="Q1987" i="1"/>
  <c r="Q1988" i="1"/>
  <c r="Q1989" i="1"/>
  <c r="Q1990" i="1"/>
  <c r="Q1991" i="1"/>
  <c r="Q1992" i="1"/>
  <c r="Q1993" i="1"/>
  <c r="Q1994" i="1"/>
  <c r="Q1995" i="1"/>
  <c r="Q1996" i="1"/>
  <c r="Q1997" i="1"/>
  <c r="Q1998" i="1"/>
  <c r="Q1999" i="1"/>
  <c r="Q2000" i="1"/>
  <c r="Q2001" i="1"/>
  <c r="Q2002" i="1"/>
  <c r="Q2003" i="1"/>
  <c r="Q2004" i="1"/>
  <c r="Q2005" i="1"/>
  <c r="Q2006" i="1"/>
  <c r="Q2007" i="1"/>
  <c r="Q2008" i="1"/>
  <c r="Q2009" i="1"/>
  <c r="Q2010" i="1"/>
  <c r="Q2011" i="1"/>
  <c r="Q2012" i="1"/>
  <c r="Q2013" i="1"/>
  <c r="Q2014" i="1"/>
  <c r="Q2015" i="1"/>
  <c r="Q2016" i="1"/>
  <c r="Q2017" i="1"/>
  <c r="Q2018" i="1"/>
  <c r="Q2019" i="1"/>
  <c r="Q2020" i="1"/>
  <c r="Q2021" i="1"/>
  <c r="Q2022" i="1"/>
  <c r="Q2023" i="1"/>
  <c r="Q2024" i="1"/>
  <c r="Q2025" i="1"/>
  <c r="Q2026" i="1"/>
  <c r="Q2027" i="1"/>
  <c r="Q2028" i="1"/>
  <c r="Q2029" i="1"/>
  <c r="Q2030" i="1"/>
  <c r="Q2031" i="1"/>
  <c r="Q2032" i="1"/>
  <c r="Q2033" i="1"/>
  <c r="Q2034" i="1"/>
  <c r="Q2035" i="1"/>
  <c r="Q2036" i="1"/>
  <c r="Q2037" i="1"/>
  <c r="Q2038" i="1"/>
  <c r="Q2039" i="1"/>
  <c r="Q2040" i="1"/>
  <c r="Q2041" i="1"/>
  <c r="Q2042" i="1"/>
  <c r="Q2043" i="1"/>
  <c r="Q2044" i="1"/>
  <c r="Q2045" i="1"/>
  <c r="Q2046" i="1"/>
  <c r="Q2047" i="1"/>
  <c r="Q2048" i="1"/>
  <c r="Q2049" i="1"/>
  <c r="Q2050" i="1"/>
  <c r="Q2051" i="1"/>
  <c r="Q2052" i="1"/>
  <c r="Q2053" i="1"/>
  <c r="Q2054" i="1"/>
  <c r="Q2055" i="1"/>
  <c r="Q2056" i="1"/>
  <c r="Q2057" i="1"/>
  <c r="Q2058" i="1"/>
  <c r="Q2059" i="1"/>
  <c r="Q2060" i="1"/>
  <c r="Q2061" i="1"/>
  <c r="Q2062" i="1"/>
  <c r="Q2063" i="1"/>
  <c r="Q2064" i="1"/>
  <c r="Q2065" i="1"/>
  <c r="Q2066" i="1"/>
  <c r="Q2067" i="1"/>
  <c r="Q2068" i="1"/>
  <c r="Q2069" i="1"/>
  <c r="Q2070" i="1"/>
  <c r="Q2071" i="1"/>
  <c r="Q2072" i="1"/>
  <c r="Q2073" i="1"/>
  <c r="Q2074" i="1"/>
  <c r="Q2075" i="1"/>
  <c r="Q2076" i="1"/>
  <c r="Q2077" i="1"/>
  <c r="Q2078" i="1"/>
  <c r="Q2079" i="1"/>
  <c r="Q2080" i="1"/>
  <c r="Q2081" i="1"/>
  <c r="Q2082" i="1"/>
  <c r="Q2083" i="1"/>
  <c r="Q2084" i="1"/>
  <c r="Q2085" i="1"/>
  <c r="Q2086" i="1"/>
  <c r="Q2087" i="1"/>
  <c r="Q2088" i="1"/>
  <c r="Q2089" i="1"/>
  <c r="Q2090" i="1"/>
  <c r="Q2091" i="1"/>
  <c r="Q2092" i="1"/>
  <c r="Q2093" i="1"/>
  <c r="Q2094" i="1"/>
  <c r="Q2095" i="1"/>
  <c r="Q2096" i="1"/>
  <c r="Q2097" i="1"/>
  <c r="Q2098" i="1"/>
  <c r="Q2099" i="1"/>
  <c r="Q2100" i="1"/>
  <c r="Q2101" i="1"/>
  <c r="Q2102" i="1"/>
  <c r="Q2103" i="1"/>
  <c r="Q2104" i="1"/>
  <c r="Q2105" i="1"/>
  <c r="Q2106" i="1"/>
  <c r="Q2107" i="1"/>
  <c r="Q2108" i="1"/>
  <c r="Q2109" i="1"/>
  <c r="Q2110" i="1"/>
  <c r="Q2111" i="1"/>
  <c r="Q2112" i="1"/>
  <c r="Q2113" i="1"/>
  <c r="Q2114" i="1"/>
  <c r="Q2115" i="1"/>
  <c r="Q2116" i="1"/>
  <c r="Q2117" i="1"/>
  <c r="Q2118" i="1"/>
  <c r="Q2119" i="1"/>
  <c r="Q2120" i="1"/>
  <c r="Q2121" i="1"/>
  <c r="Q2122" i="1"/>
  <c r="Q2123" i="1"/>
  <c r="Q2124" i="1"/>
  <c r="Q2125" i="1"/>
  <c r="Q2126" i="1"/>
  <c r="Q2127" i="1"/>
  <c r="Q2128" i="1"/>
  <c r="Q2129" i="1"/>
  <c r="Q2130" i="1"/>
  <c r="Q2131" i="1"/>
  <c r="Q2132" i="1"/>
  <c r="Q2133" i="1"/>
  <c r="Q2134" i="1"/>
  <c r="Q2135" i="1"/>
  <c r="Q2136" i="1"/>
  <c r="Q2137" i="1"/>
  <c r="Q2138" i="1"/>
  <c r="Q2139" i="1"/>
  <c r="Q2140" i="1"/>
  <c r="Q2141" i="1"/>
  <c r="Q2142" i="1"/>
  <c r="Q2143" i="1"/>
  <c r="Q2144" i="1"/>
  <c r="Q2145" i="1"/>
  <c r="Q2146" i="1"/>
  <c r="Q2147" i="1"/>
  <c r="Q2148" i="1"/>
  <c r="Q2149" i="1"/>
  <c r="Q2150" i="1"/>
  <c r="Q2151" i="1"/>
  <c r="Q2152" i="1"/>
  <c r="Q2153" i="1"/>
  <c r="Q2154" i="1"/>
  <c r="Q2155" i="1"/>
  <c r="Q2156" i="1"/>
  <c r="Q2157" i="1"/>
  <c r="Q2158" i="1"/>
  <c r="Q2159" i="1"/>
  <c r="Q2160" i="1"/>
  <c r="Q2161" i="1"/>
  <c r="Q2162" i="1"/>
  <c r="Q2163" i="1"/>
  <c r="Q2164" i="1"/>
  <c r="Q2165" i="1"/>
  <c r="Q2166" i="1"/>
  <c r="Q2167" i="1"/>
  <c r="Q2168" i="1"/>
  <c r="Q2169" i="1"/>
  <c r="Q2170" i="1"/>
  <c r="Q2171" i="1"/>
  <c r="Q2172" i="1"/>
  <c r="Q2173" i="1"/>
  <c r="Q2174" i="1"/>
  <c r="Q2175" i="1"/>
  <c r="Q2176" i="1"/>
  <c r="Q2177" i="1"/>
  <c r="Q2178" i="1"/>
  <c r="Q2179" i="1"/>
  <c r="Q2180" i="1"/>
  <c r="Q2181" i="1"/>
  <c r="Q2182" i="1"/>
  <c r="Q2183" i="1"/>
  <c r="Q2184" i="1"/>
  <c r="Q2185" i="1"/>
  <c r="Q2186" i="1"/>
  <c r="Q2187" i="1"/>
  <c r="Q2188" i="1"/>
  <c r="Q2189" i="1"/>
  <c r="Q2190" i="1"/>
  <c r="Q2191" i="1"/>
  <c r="Q2192" i="1"/>
  <c r="Q2193" i="1"/>
  <c r="Q2194" i="1"/>
  <c r="Q2195" i="1"/>
  <c r="Q2196" i="1"/>
  <c r="Q2197" i="1"/>
  <c r="Q2198" i="1"/>
  <c r="Q2199" i="1"/>
  <c r="Q2200" i="1"/>
  <c r="Q2201" i="1"/>
  <c r="Q2202" i="1"/>
  <c r="Q2203" i="1"/>
  <c r="Q2204" i="1"/>
  <c r="Q2205" i="1"/>
  <c r="Q2206" i="1"/>
  <c r="Q2207" i="1"/>
  <c r="Q2208" i="1"/>
  <c r="Q2209" i="1"/>
  <c r="Q2210" i="1"/>
  <c r="Q2211" i="1"/>
  <c r="Q2212" i="1"/>
  <c r="Q2213" i="1"/>
  <c r="Q2214" i="1"/>
  <c r="Q2215" i="1"/>
  <c r="Q2216" i="1"/>
  <c r="Q2217" i="1"/>
  <c r="Q2218" i="1"/>
  <c r="Q2219" i="1"/>
  <c r="Q2220" i="1"/>
  <c r="Q2221" i="1"/>
  <c r="Q2222" i="1"/>
  <c r="Q2223" i="1"/>
  <c r="Q2224" i="1"/>
  <c r="Q2225" i="1"/>
  <c r="Q2226" i="1"/>
  <c r="Q2227" i="1"/>
  <c r="Q2228" i="1"/>
  <c r="Q2229" i="1"/>
  <c r="Q2230" i="1"/>
  <c r="Q2231" i="1"/>
  <c r="Q2232" i="1"/>
  <c r="Q2233" i="1"/>
  <c r="Q2234" i="1"/>
  <c r="Q2235" i="1"/>
  <c r="Q2236" i="1"/>
  <c r="Q2237" i="1"/>
  <c r="Q2238" i="1"/>
  <c r="Q2239" i="1"/>
  <c r="Q2240" i="1"/>
  <c r="Q2241" i="1"/>
  <c r="Q2242" i="1"/>
  <c r="Q2243" i="1"/>
  <c r="Q2244" i="1"/>
  <c r="Q2245" i="1"/>
  <c r="Q2246" i="1"/>
  <c r="Q2247" i="1"/>
  <c r="Q2248" i="1"/>
  <c r="Q2249" i="1"/>
  <c r="Q2250" i="1"/>
  <c r="Q2251" i="1"/>
  <c r="Q2252" i="1"/>
  <c r="Q2253" i="1"/>
  <c r="Q2254" i="1"/>
  <c r="Q2255" i="1"/>
  <c r="Q2256" i="1"/>
  <c r="Q2257" i="1"/>
  <c r="Q2258" i="1"/>
  <c r="Q2259" i="1"/>
  <c r="Q2260" i="1"/>
  <c r="Q2261" i="1"/>
  <c r="Q2262" i="1"/>
  <c r="Q2263" i="1"/>
  <c r="Q2264" i="1"/>
  <c r="Q2265" i="1"/>
  <c r="Q2266" i="1"/>
  <c r="Q2267" i="1"/>
  <c r="Q2268" i="1"/>
  <c r="Q2269" i="1"/>
  <c r="Q2270" i="1"/>
  <c r="Q2271" i="1"/>
  <c r="Q2272" i="1"/>
  <c r="Q2273" i="1"/>
  <c r="Q2274" i="1"/>
  <c r="Q2275" i="1"/>
  <c r="Q2276" i="1"/>
  <c r="Q2277" i="1"/>
  <c r="Q2278" i="1"/>
  <c r="Q2279" i="1"/>
  <c r="Q2280" i="1"/>
  <c r="Q2281" i="1"/>
  <c r="Q2282" i="1"/>
  <c r="Q2283" i="1"/>
  <c r="Q2284" i="1"/>
  <c r="Q2285" i="1"/>
  <c r="Q2286" i="1"/>
  <c r="Q2287" i="1"/>
  <c r="Q2288" i="1"/>
  <c r="Q2289" i="1"/>
  <c r="Q2290" i="1"/>
  <c r="Q2291" i="1"/>
  <c r="Q2292" i="1"/>
  <c r="Q2293" i="1"/>
  <c r="Q2294" i="1"/>
  <c r="Q2295" i="1"/>
  <c r="Q2296" i="1"/>
  <c r="Q2297" i="1"/>
  <c r="Q2298" i="1"/>
  <c r="Q2299" i="1"/>
  <c r="Q2300" i="1"/>
  <c r="Q2301" i="1"/>
  <c r="Q2302" i="1"/>
  <c r="Q2303" i="1"/>
  <c r="Q2304" i="1"/>
  <c r="Q2305" i="1"/>
  <c r="Q2306" i="1"/>
  <c r="Q2307" i="1"/>
  <c r="Q2308" i="1"/>
  <c r="Q2309" i="1"/>
  <c r="Q2310" i="1"/>
  <c r="Q2311" i="1"/>
  <c r="Q2312" i="1"/>
  <c r="Q2313" i="1"/>
  <c r="Q2314" i="1"/>
  <c r="Q2315" i="1"/>
  <c r="Q2316" i="1"/>
  <c r="Q2317" i="1"/>
  <c r="Q2318" i="1"/>
  <c r="Q2319" i="1"/>
  <c r="Q2320" i="1"/>
  <c r="Q2321" i="1"/>
  <c r="Q2322" i="1"/>
  <c r="Q2323" i="1"/>
  <c r="Q2324" i="1"/>
  <c r="Q2325" i="1"/>
  <c r="Q2326" i="1"/>
  <c r="Q2327" i="1"/>
  <c r="Q2328" i="1"/>
  <c r="Q2329" i="1"/>
  <c r="Q2330" i="1"/>
  <c r="Q2331" i="1"/>
  <c r="Q2332" i="1"/>
  <c r="Q2333" i="1"/>
  <c r="Q2334" i="1"/>
  <c r="Q2335" i="1"/>
  <c r="Q2336" i="1"/>
  <c r="Q2337" i="1"/>
  <c r="Q2338" i="1"/>
  <c r="Q2339" i="1"/>
  <c r="Q2340" i="1"/>
  <c r="Q2341" i="1"/>
  <c r="Q2342" i="1"/>
  <c r="Q2343" i="1"/>
  <c r="Q2344" i="1"/>
  <c r="Q2345" i="1"/>
  <c r="Q2346" i="1"/>
  <c r="Q2347" i="1"/>
  <c r="Q2348" i="1"/>
  <c r="Q2349" i="1"/>
  <c r="Q2350" i="1"/>
  <c r="Q2351" i="1"/>
  <c r="Q2352" i="1"/>
  <c r="Q2353" i="1"/>
  <c r="Q2354" i="1"/>
  <c r="Q2355" i="1"/>
  <c r="Q2356" i="1"/>
  <c r="Q2357" i="1"/>
  <c r="Q2358" i="1"/>
  <c r="Q2359" i="1"/>
  <c r="Q2360" i="1"/>
  <c r="Q2361" i="1"/>
  <c r="Q2362" i="1"/>
  <c r="Q2363" i="1"/>
  <c r="Q2364" i="1"/>
  <c r="Q2365" i="1"/>
  <c r="Q2366" i="1"/>
  <c r="Q2367" i="1"/>
  <c r="Q2368" i="1"/>
  <c r="Q2369" i="1"/>
  <c r="Q2370" i="1"/>
  <c r="Q2371" i="1"/>
  <c r="Q2372" i="1"/>
  <c r="Q2373" i="1"/>
  <c r="Q2374" i="1"/>
  <c r="Q2375" i="1"/>
  <c r="Q2376" i="1"/>
  <c r="Q2377" i="1"/>
  <c r="Q2378" i="1"/>
  <c r="Q2379" i="1"/>
  <c r="Q2380" i="1"/>
  <c r="Q2381" i="1"/>
  <c r="Q2382" i="1"/>
  <c r="Q2383" i="1"/>
  <c r="Q2384" i="1"/>
  <c r="Q2385" i="1"/>
  <c r="Q2386" i="1"/>
  <c r="Q2387" i="1"/>
  <c r="Q2388" i="1"/>
  <c r="Q2389" i="1"/>
  <c r="Q2390" i="1"/>
  <c r="Q2391" i="1"/>
  <c r="Q2392" i="1"/>
  <c r="Q2393" i="1"/>
  <c r="Q2394" i="1"/>
  <c r="Q2395" i="1"/>
  <c r="Q2396" i="1"/>
  <c r="Q2397" i="1"/>
  <c r="Q2398" i="1"/>
  <c r="Q2399" i="1"/>
  <c r="Q2400" i="1"/>
  <c r="Q2401" i="1"/>
  <c r="Q2402" i="1"/>
  <c r="Q2403" i="1"/>
  <c r="Q2404" i="1"/>
  <c r="Q2405" i="1"/>
  <c r="Q2406" i="1"/>
  <c r="Q2407" i="1"/>
  <c r="Q2408" i="1"/>
  <c r="Q2409" i="1"/>
  <c r="Q2410" i="1"/>
  <c r="Q2411" i="1"/>
  <c r="Q2412" i="1"/>
  <c r="Q2413" i="1"/>
  <c r="Q2414" i="1"/>
  <c r="Q2415" i="1"/>
  <c r="Q2416" i="1"/>
  <c r="Q2417" i="1"/>
  <c r="Q2418" i="1"/>
  <c r="Q2419" i="1"/>
  <c r="Q2420" i="1"/>
  <c r="Q2421" i="1"/>
  <c r="Q2422" i="1"/>
  <c r="Q2423" i="1"/>
  <c r="Q2424" i="1"/>
  <c r="Q2425" i="1"/>
  <c r="Q2426" i="1"/>
  <c r="Q2427" i="1"/>
  <c r="Q2428" i="1"/>
  <c r="Q2429" i="1"/>
  <c r="Q2430" i="1"/>
  <c r="Q2431" i="1"/>
  <c r="Q2432" i="1"/>
  <c r="Q2433" i="1"/>
  <c r="Q2434" i="1"/>
  <c r="Q2435" i="1"/>
  <c r="Q2436" i="1"/>
  <c r="Q2437" i="1"/>
  <c r="Q2438" i="1"/>
  <c r="Q2439" i="1"/>
  <c r="Q2440" i="1"/>
  <c r="Q2441" i="1"/>
  <c r="Q2442" i="1"/>
  <c r="Q2443" i="1"/>
  <c r="Q2444" i="1"/>
  <c r="Q2445" i="1"/>
  <c r="Q2446" i="1"/>
  <c r="Q2447" i="1"/>
  <c r="Q2448" i="1"/>
  <c r="Q2449" i="1"/>
  <c r="Q2450" i="1"/>
  <c r="Q2451" i="1"/>
  <c r="Q2452" i="1"/>
  <c r="Q2453" i="1"/>
  <c r="Q2454" i="1"/>
  <c r="Q2455" i="1"/>
  <c r="Q2456" i="1"/>
  <c r="Q2457" i="1"/>
  <c r="Q2458" i="1"/>
  <c r="Q2459" i="1"/>
  <c r="Q2460" i="1"/>
  <c r="Q2461" i="1"/>
  <c r="Q2462" i="1"/>
  <c r="Q2463" i="1"/>
  <c r="Q2464" i="1"/>
  <c r="Q2465" i="1"/>
  <c r="Q2466" i="1"/>
  <c r="Q2467" i="1"/>
  <c r="Q2468" i="1"/>
  <c r="Q2469" i="1"/>
  <c r="Q2470" i="1"/>
  <c r="Q2471" i="1"/>
  <c r="Q2472" i="1"/>
  <c r="Q2473" i="1"/>
  <c r="Q2474" i="1"/>
  <c r="Q2475" i="1"/>
  <c r="Q2476" i="1"/>
  <c r="Q2477" i="1"/>
  <c r="Q2478" i="1"/>
  <c r="Q2479" i="1"/>
  <c r="Q2480" i="1"/>
  <c r="Q2481" i="1"/>
  <c r="Q2482" i="1"/>
  <c r="Q2483" i="1"/>
  <c r="Q2484" i="1"/>
  <c r="Q2485" i="1"/>
  <c r="Q2486" i="1"/>
  <c r="Q2487" i="1"/>
  <c r="Q2488" i="1"/>
  <c r="Q2489" i="1"/>
  <c r="Q2490" i="1"/>
  <c r="Q2491" i="1"/>
  <c r="Q2492" i="1"/>
  <c r="Q2493" i="1"/>
  <c r="Q2494" i="1"/>
  <c r="Q2495" i="1"/>
  <c r="Q2496" i="1"/>
  <c r="Q2497" i="1"/>
  <c r="Q2498" i="1"/>
  <c r="Q2499" i="1"/>
  <c r="Q2500" i="1"/>
  <c r="Q2501" i="1"/>
  <c r="Q2502" i="1"/>
  <c r="Q2503" i="1"/>
  <c r="Q2504" i="1"/>
  <c r="Q2505" i="1"/>
  <c r="Q2506" i="1"/>
  <c r="Q2507" i="1"/>
  <c r="Q2508" i="1"/>
  <c r="Q2509" i="1"/>
  <c r="Q2510" i="1"/>
  <c r="Q2511" i="1"/>
  <c r="Q2512" i="1"/>
  <c r="Q2513" i="1"/>
  <c r="Q2514" i="1"/>
  <c r="Q2515" i="1"/>
  <c r="Q2516" i="1"/>
  <c r="Q2517" i="1"/>
  <c r="Q2518" i="1"/>
  <c r="Q2519" i="1"/>
  <c r="Q2520" i="1"/>
  <c r="Q2521" i="1"/>
  <c r="Q2522" i="1"/>
  <c r="Q2523" i="1"/>
  <c r="Q2524" i="1"/>
  <c r="Q2525" i="1"/>
  <c r="Q2526" i="1"/>
  <c r="Q2527" i="1"/>
  <c r="Q2528" i="1"/>
  <c r="Q2529" i="1"/>
  <c r="Q2530" i="1"/>
  <c r="Q2531" i="1"/>
  <c r="Q2532" i="1"/>
  <c r="Q2533" i="1"/>
  <c r="Q2534" i="1"/>
  <c r="Q2535" i="1"/>
  <c r="Q2536" i="1"/>
  <c r="Q2537" i="1"/>
  <c r="Q2538" i="1"/>
  <c r="Q2539" i="1"/>
  <c r="Q2540" i="1"/>
  <c r="Q2541" i="1"/>
  <c r="Q2542" i="1"/>
  <c r="Q2543" i="1"/>
  <c r="Q2544" i="1"/>
  <c r="Q2545" i="1"/>
  <c r="Q2546" i="1"/>
  <c r="Q2547" i="1"/>
  <c r="Q2548" i="1"/>
  <c r="Q2549" i="1"/>
  <c r="Q2550" i="1"/>
  <c r="Q2551" i="1"/>
  <c r="Q2552" i="1"/>
  <c r="Q2553" i="1"/>
  <c r="Q2554" i="1"/>
  <c r="Q2555" i="1"/>
  <c r="Q2556" i="1"/>
  <c r="Q2557" i="1"/>
  <c r="Q2558" i="1"/>
  <c r="Q2559" i="1"/>
  <c r="Q2560" i="1"/>
  <c r="Q2561" i="1"/>
  <c r="Q2562" i="1"/>
  <c r="Q2563" i="1"/>
  <c r="Q2564" i="1"/>
  <c r="Q2565" i="1"/>
  <c r="Q2566" i="1"/>
  <c r="Q2567" i="1"/>
  <c r="Q2568" i="1"/>
  <c r="Q2569" i="1"/>
  <c r="Q2570" i="1"/>
  <c r="Q2571" i="1"/>
  <c r="Q2572" i="1"/>
  <c r="Q2573" i="1"/>
  <c r="Q2574" i="1"/>
  <c r="Q2575" i="1"/>
  <c r="Q2576" i="1"/>
  <c r="Q2577" i="1"/>
  <c r="Q2578" i="1"/>
  <c r="Q2579" i="1"/>
  <c r="Q2580" i="1"/>
  <c r="Q2581" i="1"/>
  <c r="Q2582" i="1"/>
  <c r="Q2583" i="1"/>
  <c r="Q2584" i="1"/>
  <c r="Q2585" i="1"/>
  <c r="Q2586" i="1"/>
  <c r="Q2587" i="1"/>
  <c r="Q2588" i="1"/>
  <c r="Q2589" i="1"/>
  <c r="Q2590" i="1"/>
  <c r="Q2591" i="1"/>
  <c r="Q2592" i="1"/>
  <c r="Q2593" i="1"/>
  <c r="Q2594" i="1"/>
  <c r="Q2595" i="1"/>
  <c r="Q2596" i="1"/>
  <c r="Q2597" i="1"/>
  <c r="Q2598" i="1"/>
  <c r="Q2599" i="1"/>
  <c r="Q2600" i="1"/>
  <c r="Q2601" i="1"/>
  <c r="Q2602" i="1"/>
  <c r="Q2603" i="1"/>
  <c r="Q2604" i="1"/>
  <c r="Q2605" i="1"/>
  <c r="Q2606" i="1"/>
  <c r="Q2607" i="1"/>
  <c r="Q2608" i="1"/>
  <c r="Q2609" i="1"/>
  <c r="Q2610" i="1"/>
  <c r="Q2611" i="1"/>
  <c r="Q2612" i="1"/>
  <c r="Q2613" i="1"/>
  <c r="Q2614" i="1"/>
  <c r="Q2615" i="1"/>
  <c r="Q2616" i="1"/>
  <c r="Q2617" i="1"/>
  <c r="Q2618" i="1"/>
  <c r="Q2619" i="1"/>
  <c r="Q2620" i="1"/>
  <c r="Q2621" i="1"/>
  <c r="Q2622" i="1"/>
  <c r="Q2623" i="1"/>
  <c r="Q2624" i="1"/>
  <c r="Q2625" i="1"/>
  <c r="Q2626" i="1"/>
  <c r="Q2627" i="1"/>
  <c r="Q2628" i="1"/>
  <c r="Q2629" i="1"/>
  <c r="Q2630" i="1"/>
  <c r="Q2631" i="1"/>
  <c r="Q2632" i="1"/>
  <c r="Q2633" i="1"/>
  <c r="Q2634" i="1"/>
  <c r="Q2635" i="1"/>
  <c r="Q2636" i="1"/>
  <c r="Q2637" i="1"/>
  <c r="Q2638" i="1"/>
  <c r="Q2639" i="1"/>
  <c r="Q2640" i="1"/>
  <c r="Q2641" i="1"/>
  <c r="Q2642" i="1"/>
  <c r="Q2643" i="1"/>
  <c r="Q2644" i="1"/>
  <c r="Q2645" i="1"/>
  <c r="Q2646" i="1"/>
  <c r="Q2647" i="1"/>
  <c r="Q2648" i="1"/>
  <c r="Q2649" i="1"/>
  <c r="Q2650" i="1"/>
  <c r="Q2651" i="1"/>
  <c r="Q2652" i="1"/>
  <c r="Q2653" i="1"/>
  <c r="Q2654" i="1"/>
  <c r="Q2655" i="1"/>
  <c r="Q2656" i="1"/>
  <c r="Q2657" i="1"/>
  <c r="Q2658" i="1"/>
  <c r="Q2659" i="1"/>
  <c r="Q2660" i="1"/>
  <c r="Q2661" i="1"/>
  <c r="Q2662" i="1"/>
  <c r="Q2663" i="1"/>
  <c r="Q2664" i="1"/>
  <c r="Q2665" i="1"/>
  <c r="Q2666" i="1"/>
  <c r="Q2667" i="1"/>
  <c r="Q2668" i="1"/>
  <c r="Q2669" i="1"/>
  <c r="Q2670" i="1"/>
  <c r="Q2671" i="1"/>
  <c r="Q2672" i="1"/>
  <c r="Q2673" i="1"/>
  <c r="Q2674" i="1"/>
  <c r="Q2675" i="1"/>
  <c r="Q2676" i="1"/>
  <c r="Q2677" i="1"/>
  <c r="Q2678" i="1"/>
  <c r="Q2679" i="1"/>
  <c r="Q2680" i="1"/>
  <c r="Q2681" i="1"/>
  <c r="Q2682" i="1"/>
  <c r="Q2683" i="1"/>
  <c r="Q2684" i="1"/>
  <c r="Q2685" i="1"/>
  <c r="Q2686" i="1"/>
  <c r="Q2687" i="1"/>
  <c r="Q2688" i="1"/>
  <c r="Q2689" i="1"/>
  <c r="Q2690" i="1"/>
  <c r="Q2691" i="1"/>
  <c r="Q2692" i="1"/>
  <c r="Q2693" i="1"/>
  <c r="Q2694" i="1"/>
  <c r="Q2695" i="1"/>
  <c r="Q2696" i="1"/>
  <c r="Q2697" i="1"/>
  <c r="Q2698" i="1"/>
  <c r="Q2699" i="1"/>
  <c r="Q2700" i="1"/>
  <c r="Q2701" i="1"/>
  <c r="Q2702" i="1"/>
  <c r="Q2703" i="1"/>
  <c r="Q2704" i="1"/>
  <c r="Q2705" i="1"/>
  <c r="Q2706" i="1"/>
  <c r="Q2707" i="1"/>
  <c r="Q2708" i="1"/>
  <c r="Q2709" i="1"/>
  <c r="Q2710" i="1"/>
  <c r="Q2711" i="1"/>
  <c r="Q2712" i="1"/>
  <c r="Q2713" i="1"/>
  <c r="Q2714" i="1"/>
  <c r="Q2715" i="1"/>
  <c r="Q2716" i="1"/>
  <c r="Q2717" i="1"/>
  <c r="Q2718" i="1"/>
  <c r="Q2719" i="1"/>
  <c r="Q2720" i="1"/>
  <c r="Q2721" i="1"/>
  <c r="Q2722" i="1"/>
  <c r="Q2723" i="1"/>
  <c r="Q2724" i="1"/>
  <c r="Q2725" i="1"/>
  <c r="Q2726" i="1"/>
  <c r="Q2727" i="1"/>
  <c r="Q2728" i="1"/>
  <c r="Q2729" i="1"/>
  <c r="Q2730" i="1"/>
  <c r="Q2731" i="1"/>
  <c r="Q2732" i="1"/>
  <c r="Q2733" i="1"/>
  <c r="Q2734" i="1"/>
  <c r="Q2735" i="1"/>
  <c r="Q2736" i="1"/>
  <c r="Q2737" i="1"/>
  <c r="Q2738" i="1"/>
  <c r="Q2739" i="1"/>
  <c r="Q2740" i="1"/>
  <c r="Q2741" i="1"/>
  <c r="Q2742" i="1"/>
  <c r="Q2743" i="1"/>
  <c r="Q2744" i="1"/>
  <c r="Q2745" i="1"/>
  <c r="Q2746" i="1"/>
  <c r="Q2747" i="1"/>
  <c r="Q2748" i="1"/>
  <c r="Q2749" i="1"/>
  <c r="Q2750" i="1"/>
  <c r="Q2751" i="1"/>
  <c r="Q2752" i="1"/>
  <c r="Q2753" i="1"/>
  <c r="Q2754" i="1"/>
  <c r="Q2755" i="1"/>
  <c r="Q2756" i="1"/>
  <c r="Q2757" i="1"/>
  <c r="Q2758" i="1"/>
  <c r="Q2759" i="1"/>
  <c r="Q2760" i="1"/>
  <c r="Q2761" i="1"/>
  <c r="Q2762" i="1"/>
  <c r="Q2763" i="1"/>
  <c r="Q2764" i="1"/>
  <c r="Q2765" i="1"/>
  <c r="Q2766" i="1"/>
  <c r="Q2767" i="1"/>
  <c r="Q2768" i="1"/>
  <c r="Q2769" i="1"/>
  <c r="Q2770" i="1"/>
  <c r="Q2771" i="1"/>
  <c r="Q2772" i="1"/>
  <c r="Q2773" i="1"/>
  <c r="Q2774" i="1"/>
  <c r="Q2775" i="1"/>
  <c r="Q2776" i="1"/>
  <c r="Q2777" i="1"/>
  <c r="Q2778" i="1"/>
  <c r="Q2779" i="1"/>
  <c r="Q2780" i="1"/>
  <c r="Q2781" i="1"/>
  <c r="Q2782" i="1"/>
  <c r="Q2783" i="1"/>
  <c r="Q2784" i="1"/>
  <c r="Q2785" i="1"/>
  <c r="Q2786" i="1"/>
  <c r="Q2787" i="1"/>
  <c r="Q2788" i="1"/>
  <c r="Q2789" i="1"/>
  <c r="Q2790" i="1"/>
  <c r="Q2791" i="1"/>
  <c r="Q2792" i="1"/>
  <c r="Q2793" i="1"/>
  <c r="Q2794" i="1"/>
  <c r="Q2795" i="1"/>
  <c r="Q2796" i="1"/>
  <c r="Q2797" i="1"/>
  <c r="Q2798" i="1"/>
  <c r="Q2799" i="1"/>
  <c r="Q2800" i="1"/>
  <c r="Q2801" i="1"/>
  <c r="Q2802" i="1"/>
  <c r="Q2803" i="1"/>
  <c r="Q2804" i="1"/>
  <c r="Q2805" i="1"/>
  <c r="Q2806" i="1"/>
  <c r="Q2807" i="1"/>
  <c r="Q2808" i="1"/>
  <c r="Q2809" i="1"/>
  <c r="Q2810" i="1"/>
  <c r="Q2811" i="1"/>
  <c r="Q2812" i="1"/>
  <c r="Q2813" i="1"/>
  <c r="Q2814" i="1"/>
  <c r="Q2815" i="1"/>
  <c r="Q2816" i="1"/>
  <c r="Q2817" i="1"/>
  <c r="Q2818" i="1"/>
  <c r="Q2819" i="1"/>
  <c r="Q2820" i="1"/>
  <c r="Q2821" i="1"/>
  <c r="Q2822" i="1"/>
  <c r="Q2823" i="1"/>
  <c r="Q2824" i="1"/>
  <c r="Q2825" i="1"/>
  <c r="Q2826" i="1"/>
  <c r="Q2827" i="1"/>
  <c r="Q2828" i="1"/>
  <c r="Q2829" i="1"/>
  <c r="Q2830" i="1"/>
  <c r="Q2831" i="1"/>
  <c r="Q2832" i="1"/>
  <c r="Q2833" i="1"/>
  <c r="Q2834" i="1"/>
  <c r="Q2835" i="1"/>
  <c r="Q2836" i="1"/>
  <c r="Q2837" i="1"/>
  <c r="Q2838" i="1"/>
  <c r="Q2839" i="1"/>
  <c r="Q2840" i="1"/>
  <c r="Q2841" i="1"/>
  <c r="Q2842" i="1"/>
  <c r="Q2843" i="1"/>
  <c r="Q2844" i="1"/>
  <c r="Q2845" i="1"/>
  <c r="Q2846" i="1"/>
  <c r="Q2847" i="1"/>
  <c r="Q2848" i="1"/>
  <c r="Q2849" i="1"/>
  <c r="Q2850" i="1"/>
  <c r="Q2851" i="1"/>
  <c r="Q2852" i="1"/>
  <c r="Q2853" i="1"/>
  <c r="Q2854" i="1"/>
  <c r="Q2855" i="1"/>
  <c r="Q2856" i="1"/>
  <c r="Q2857" i="1"/>
  <c r="Q2858" i="1"/>
  <c r="Q2859" i="1"/>
  <c r="Q2860" i="1"/>
  <c r="Q2861" i="1"/>
  <c r="Q2862" i="1"/>
  <c r="Q2863" i="1"/>
  <c r="Q2864" i="1"/>
  <c r="Q2865" i="1"/>
  <c r="Q2866" i="1"/>
  <c r="Q2867" i="1"/>
  <c r="Q2868" i="1"/>
  <c r="Q2869" i="1"/>
  <c r="Q2870" i="1"/>
  <c r="Q2871" i="1"/>
  <c r="Q2872" i="1"/>
  <c r="Q2873" i="1"/>
  <c r="Q2874" i="1"/>
  <c r="Q2875" i="1"/>
  <c r="Q2876" i="1"/>
  <c r="Q2877" i="1"/>
  <c r="Q2878" i="1"/>
  <c r="Q2879" i="1"/>
  <c r="Q2880" i="1"/>
  <c r="Q2881" i="1"/>
  <c r="Q2882" i="1"/>
  <c r="Q2883" i="1"/>
  <c r="Q2884" i="1"/>
  <c r="Q2885" i="1"/>
  <c r="Q2886" i="1"/>
  <c r="Q2887" i="1"/>
  <c r="Q2888" i="1"/>
  <c r="Q2889" i="1"/>
  <c r="Q2890" i="1"/>
  <c r="Q2891" i="1"/>
  <c r="Q2892" i="1"/>
  <c r="Q2893" i="1"/>
  <c r="Q2894" i="1"/>
  <c r="Q2895" i="1"/>
  <c r="Q2896" i="1"/>
  <c r="Q2897" i="1"/>
  <c r="Q2898" i="1"/>
  <c r="Q2899" i="1"/>
  <c r="Q2900" i="1"/>
  <c r="Q2901" i="1"/>
  <c r="Q2902" i="1"/>
  <c r="Q2903" i="1"/>
  <c r="Q2904" i="1"/>
  <c r="Q2905" i="1"/>
  <c r="Q2906" i="1"/>
  <c r="Q2907" i="1"/>
  <c r="Q2908" i="1"/>
  <c r="Q2909" i="1"/>
  <c r="Q2910" i="1"/>
  <c r="Q2911" i="1"/>
  <c r="Q2912" i="1"/>
  <c r="Q2913" i="1"/>
  <c r="Q2914" i="1"/>
  <c r="Q2915" i="1"/>
  <c r="Q2916" i="1"/>
  <c r="Q2917" i="1"/>
  <c r="Q2918" i="1"/>
  <c r="Q2919" i="1"/>
  <c r="Q2920" i="1"/>
  <c r="Q2921" i="1"/>
  <c r="Q2922" i="1"/>
  <c r="Q2923" i="1"/>
  <c r="Q2924" i="1"/>
  <c r="Q2925" i="1"/>
  <c r="Q2926" i="1"/>
  <c r="Q2927" i="1"/>
  <c r="Q2928" i="1"/>
  <c r="Q2929" i="1"/>
  <c r="Q2930" i="1"/>
  <c r="Q2931" i="1"/>
  <c r="Q2932" i="1"/>
  <c r="Q2933" i="1"/>
  <c r="Q2934" i="1"/>
  <c r="Q2935" i="1"/>
  <c r="Q2936" i="1"/>
  <c r="Q2937" i="1"/>
  <c r="Q2938" i="1"/>
  <c r="Q2939" i="1"/>
  <c r="Q2940" i="1"/>
  <c r="Q2941" i="1"/>
  <c r="Q2942" i="1"/>
  <c r="Q2943" i="1"/>
  <c r="Q2944" i="1"/>
  <c r="Q2945" i="1"/>
  <c r="Q2946" i="1"/>
  <c r="Q2947" i="1"/>
  <c r="Q2948" i="1"/>
  <c r="Q2949" i="1"/>
  <c r="Q2950" i="1"/>
  <c r="Q2951" i="1"/>
  <c r="Q2952" i="1"/>
  <c r="Q2953" i="1"/>
  <c r="Q2954" i="1"/>
  <c r="Q2955" i="1"/>
  <c r="Q2956" i="1"/>
  <c r="Q2957" i="1"/>
  <c r="Q2958" i="1"/>
  <c r="Q2959" i="1"/>
  <c r="Q2960" i="1"/>
  <c r="Q2961" i="1"/>
  <c r="Q2962" i="1"/>
  <c r="Q2963" i="1"/>
  <c r="Q2964" i="1"/>
  <c r="Q2965" i="1"/>
  <c r="Q2966" i="1"/>
  <c r="Q2967" i="1"/>
  <c r="Q2968" i="1"/>
  <c r="Q2969" i="1"/>
  <c r="Q2970" i="1"/>
  <c r="Q2971" i="1"/>
  <c r="Q2972" i="1"/>
  <c r="Q2973" i="1"/>
  <c r="Q2974" i="1"/>
  <c r="Q2975" i="1"/>
  <c r="Q2976" i="1"/>
  <c r="Q2977" i="1"/>
  <c r="Q2978" i="1"/>
  <c r="Q2979" i="1"/>
  <c r="Q2980" i="1"/>
  <c r="Q2981" i="1"/>
  <c r="Q2982" i="1"/>
  <c r="Q2983" i="1"/>
  <c r="Q2984" i="1"/>
  <c r="Q2985" i="1"/>
  <c r="Q2986" i="1"/>
  <c r="Q2987" i="1"/>
  <c r="Q2988" i="1"/>
  <c r="Q2989" i="1"/>
  <c r="Q2990" i="1"/>
  <c r="Q2991" i="1"/>
  <c r="Q2992" i="1"/>
  <c r="Q2993" i="1"/>
  <c r="Q2994" i="1"/>
  <c r="Q2995" i="1"/>
  <c r="Q2996" i="1"/>
  <c r="Q2997" i="1"/>
  <c r="Q2998" i="1"/>
  <c r="Q2999" i="1"/>
  <c r="Q3000" i="1"/>
  <c r="Q3001" i="1"/>
  <c r="Q3002" i="1"/>
  <c r="Q3003" i="1"/>
  <c r="Q3004" i="1"/>
  <c r="Q3005" i="1"/>
  <c r="Q3006" i="1"/>
  <c r="Q3007" i="1"/>
  <c r="Q3008" i="1"/>
  <c r="Q3009" i="1"/>
  <c r="Q3010" i="1"/>
  <c r="Q3011" i="1"/>
  <c r="Q3012" i="1"/>
  <c r="Q3013" i="1"/>
  <c r="Q3014" i="1"/>
  <c r="Q3015" i="1"/>
  <c r="Q3016" i="1"/>
  <c r="Q3017" i="1"/>
  <c r="Q3018" i="1"/>
  <c r="Q3019" i="1"/>
  <c r="Q3020" i="1"/>
  <c r="Q3021" i="1"/>
  <c r="Q3022" i="1"/>
  <c r="Q3023" i="1"/>
  <c r="Q3024" i="1"/>
  <c r="Q3025" i="1"/>
  <c r="Q3026" i="1"/>
  <c r="Q3027" i="1"/>
  <c r="Q3028" i="1"/>
  <c r="Q3029" i="1"/>
  <c r="Q3030" i="1"/>
  <c r="Q3031" i="1"/>
  <c r="Q3032" i="1"/>
  <c r="Q3033" i="1"/>
  <c r="Q3034" i="1"/>
  <c r="Q3035" i="1"/>
  <c r="Q3036" i="1"/>
  <c r="Q3037" i="1"/>
  <c r="Q3038" i="1"/>
  <c r="Q3039" i="1"/>
  <c r="Q3040" i="1"/>
  <c r="Q3041" i="1"/>
  <c r="Q3042" i="1"/>
  <c r="Q3043" i="1"/>
  <c r="Q3044" i="1"/>
  <c r="Q3045" i="1"/>
  <c r="Q3046" i="1"/>
  <c r="Q3047" i="1"/>
  <c r="Q3048" i="1"/>
  <c r="Q3049" i="1"/>
  <c r="Q3050" i="1"/>
  <c r="Q3051" i="1"/>
  <c r="Q3052" i="1"/>
  <c r="Q3053" i="1"/>
  <c r="Q3054" i="1"/>
  <c r="Q3055" i="1"/>
  <c r="Q3056" i="1"/>
  <c r="Q3057" i="1"/>
  <c r="Q3058" i="1"/>
  <c r="Q3059" i="1"/>
  <c r="Q3060" i="1"/>
  <c r="Q3061" i="1"/>
  <c r="Q3062" i="1"/>
  <c r="Q3063" i="1"/>
  <c r="Q3064" i="1"/>
  <c r="Q3065" i="1"/>
  <c r="Q3066" i="1"/>
  <c r="Q3067" i="1"/>
  <c r="Q3068" i="1"/>
  <c r="Q3069" i="1"/>
  <c r="Q3070" i="1"/>
  <c r="Q3071" i="1"/>
  <c r="Q3072" i="1"/>
  <c r="Q3073" i="1"/>
  <c r="Q3074" i="1"/>
  <c r="Q3075" i="1"/>
  <c r="Q3076" i="1"/>
  <c r="Q3077" i="1"/>
  <c r="Q3078" i="1"/>
  <c r="Q3079" i="1"/>
  <c r="Q3080" i="1"/>
  <c r="Q3081" i="1"/>
  <c r="Q3082" i="1"/>
  <c r="Q3083" i="1"/>
  <c r="Q3084" i="1"/>
  <c r="Q3085" i="1"/>
  <c r="Q3086" i="1"/>
  <c r="Q3087" i="1"/>
  <c r="Q3088" i="1"/>
  <c r="Q3089" i="1"/>
  <c r="Q3090" i="1"/>
  <c r="Q3091" i="1"/>
  <c r="Q3092" i="1"/>
  <c r="Q3093" i="1"/>
  <c r="Q3094" i="1"/>
  <c r="Q3095" i="1"/>
  <c r="Q3096" i="1"/>
  <c r="Q3097" i="1"/>
  <c r="Q3098" i="1"/>
  <c r="Q3099" i="1"/>
  <c r="Q3100" i="1"/>
  <c r="Q3101" i="1"/>
  <c r="Q3102" i="1"/>
  <c r="Q3103" i="1"/>
  <c r="Q3104" i="1"/>
  <c r="Q3105" i="1"/>
  <c r="Q3106" i="1"/>
  <c r="Q3107" i="1"/>
  <c r="Q3108" i="1"/>
  <c r="Q3109" i="1"/>
  <c r="Q3110" i="1"/>
  <c r="Q3111" i="1"/>
  <c r="Q3112" i="1"/>
  <c r="Q3113" i="1"/>
  <c r="Q3114" i="1"/>
  <c r="Q3115" i="1"/>
  <c r="Q3116" i="1"/>
  <c r="Q3117" i="1"/>
  <c r="Q3118" i="1"/>
  <c r="Q3119" i="1"/>
  <c r="Q3120" i="1"/>
  <c r="Q3121" i="1"/>
  <c r="Q3122" i="1"/>
  <c r="Q3123" i="1"/>
  <c r="Q3124" i="1"/>
  <c r="Q3125" i="1"/>
  <c r="Q3126" i="1"/>
  <c r="Q3127" i="1"/>
  <c r="Q3128" i="1"/>
  <c r="Q3129" i="1"/>
  <c r="Q3130" i="1"/>
  <c r="Q3131" i="1"/>
  <c r="Q3132" i="1"/>
  <c r="Q3133" i="1"/>
  <c r="Q3134" i="1"/>
  <c r="Q3135" i="1"/>
  <c r="Q3136" i="1"/>
  <c r="Q3137" i="1"/>
  <c r="Q3138" i="1"/>
  <c r="Q3139" i="1"/>
  <c r="Q3140" i="1"/>
  <c r="Q3141" i="1"/>
  <c r="Q3142" i="1"/>
  <c r="Q3143" i="1"/>
  <c r="Q3144" i="1"/>
  <c r="Q3145" i="1"/>
  <c r="Q3146" i="1"/>
  <c r="Q3147" i="1"/>
  <c r="Q3148" i="1"/>
  <c r="Q3149" i="1"/>
  <c r="Q3150" i="1"/>
  <c r="Q3151" i="1"/>
  <c r="Q3152" i="1"/>
  <c r="Q3153" i="1"/>
  <c r="Q3154" i="1"/>
  <c r="Q3155" i="1"/>
  <c r="Q3156" i="1"/>
  <c r="Q3157" i="1"/>
  <c r="Q3158" i="1"/>
  <c r="Q3159" i="1"/>
  <c r="Q3160" i="1"/>
  <c r="Q3161" i="1"/>
  <c r="Q3162" i="1"/>
  <c r="Q3163" i="1"/>
  <c r="Q3164" i="1"/>
  <c r="Q3165" i="1"/>
  <c r="Q3166" i="1"/>
  <c r="Q3167" i="1"/>
  <c r="Q3168" i="1"/>
  <c r="Q3169" i="1"/>
  <c r="Q3170" i="1"/>
  <c r="Q3171" i="1"/>
  <c r="Q3172" i="1"/>
  <c r="Q3173" i="1"/>
  <c r="Q3174" i="1"/>
  <c r="Q3175" i="1"/>
  <c r="Q3176" i="1"/>
  <c r="Q3177" i="1"/>
  <c r="Q3178" i="1"/>
  <c r="Q3179" i="1"/>
  <c r="Q3180" i="1"/>
  <c r="Q3181" i="1"/>
  <c r="Q3182" i="1"/>
  <c r="Q3183" i="1"/>
  <c r="Q3184" i="1"/>
  <c r="Q3185" i="1"/>
  <c r="Q3186" i="1"/>
  <c r="Q3187" i="1"/>
  <c r="Q3188" i="1"/>
  <c r="Q3189" i="1"/>
  <c r="Q3190" i="1"/>
  <c r="Q3191" i="1"/>
  <c r="Q3192" i="1"/>
  <c r="Q3193" i="1"/>
  <c r="Q3194" i="1"/>
  <c r="Q3195" i="1"/>
  <c r="Q3196" i="1"/>
  <c r="Q3197" i="1"/>
  <c r="Q3198" i="1"/>
  <c r="Q3199" i="1"/>
  <c r="Q3200" i="1"/>
  <c r="Q3201" i="1"/>
  <c r="Q3202" i="1"/>
  <c r="Q3203" i="1"/>
  <c r="Q3204" i="1"/>
  <c r="Q3205" i="1"/>
  <c r="Q3206" i="1"/>
  <c r="Q3207" i="1"/>
  <c r="Q3208" i="1"/>
  <c r="Q3209" i="1"/>
  <c r="Q3210" i="1"/>
  <c r="Q3211" i="1"/>
  <c r="Q3212" i="1"/>
  <c r="Q3213" i="1"/>
  <c r="Q3214" i="1"/>
  <c r="Q3215" i="1"/>
  <c r="Q3216" i="1"/>
  <c r="Q3217" i="1"/>
  <c r="Q3218" i="1"/>
  <c r="Q3219" i="1"/>
  <c r="Q3220" i="1"/>
  <c r="Q3221" i="1"/>
  <c r="Q3222" i="1"/>
  <c r="Q3223" i="1"/>
  <c r="Q3224" i="1"/>
  <c r="Q3225" i="1"/>
  <c r="Q3226" i="1"/>
  <c r="Q3227" i="1"/>
  <c r="Q3228" i="1"/>
  <c r="Q3229" i="1"/>
  <c r="Q3230" i="1"/>
  <c r="Q3231" i="1"/>
  <c r="Q3232" i="1"/>
  <c r="Q3233" i="1"/>
  <c r="Q3234" i="1"/>
  <c r="Q3235" i="1"/>
  <c r="Q3236" i="1"/>
  <c r="Q3237" i="1"/>
  <c r="Q3238" i="1"/>
  <c r="Q3239" i="1"/>
  <c r="Q3240" i="1"/>
  <c r="Q3241" i="1"/>
  <c r="Q3242" i="1"/>
  <c r="Q3243" i="1"/>
  <c r="Q3244" i="1"/>
  <c r="Q3245" i="1"/>
  <c r="Q3246" i="1"/>
  <c r="Q3247" i="1"/>
  <c r="Q3248" i="1"/>
  <c r="Q3249" i="1"/>
  <c r="Q3250" i="1"/>
  <c r="Q3251" i="1"/>
  <c r="Q3252" i="1"/>
  <c r="Q3253" i="1"/>
  <c r="Q3254" i="1"/>
  <c r="Q3255" i="1"/>
  <c r="Q3256" i="1"/>
  <c r="Q3257" i="1"/>
  <c r="Q3258" i="1"/>
  <c r="Q3259" i="1"/>
  <c r="Q3260" i="1"/>
  <c r="Q3261" i="1"/>
  <c r="Q3262" i="1"/>
  <c r="Q3263" i="1"/>
  <c r="Q3264" i="1"/>
  <c r="Q3265" i="1"/>
  <c r="Q3266" i="1"/>
  <c r="Q3267" i="1"/>
  <c r="Q3268" i="1"/>
  <c r="Q3269" i="1"/>
  <c r="Q3270" i="1"/>
  <c r="Q3271" i="1"/>
  <c r="Q3272" i="1"/>
  <c r="Q3273" i="1"/>
  <c r="Q3274" i="1"/>
  <c r="Q3275" i="1"/>
  <c r="Q3276" i="1"/>
  <c r="Q3277" i="1"/>
  <c r="Q3278" i="1"/>
  <c r="Q3279" i="1"/>
  <c r="Q3280" i="1"/>
  <c r="Q3281" i="1"/>
  <c r="Q3282" i="1"/>
  <c r="Q3283" i="1"/>
  <c r="Q3284" i="1"/>
  <c r="Q3285" i="1"/>
  <c r="Q3286" i="1"/>
  <c r="Q3287" i="1"/>
  <c r="Q3288" i="1"/>
  <c r="Q3289" i="1"/>
  <c r="Q3290" i="1"/>
  <c r="Q3291" i="1"/>
  <c r="Q3292" i="1"/>
  <c r="Q3293" i="1"/>
  <c r="Q3294" i="1"/>
  <c r="Q3295" i="1"/>
  <c r="Q3296" i="1"/>
  <c r="Q3297" i="1"/>
  <c r="Q3298" i="1"/>
  <c r="Q3299" i="1"/>
  <c r="Q3300" i="1"/>
  <c r="Q3301" i="1"/>
  <c r="Q3302" i="1"/>
  <c r="Q3303" i="1"/>
  <c r="Q3304" i="1"/>
  <c r="Q3305" i="1"/>
  <c r="Q3306" i="1"/>
  <c r="Q3307" i="1"/>
  <c r="Q3308" i="1"/>
  <c r="Q3309" i="1"/>
  <c r="Q3310" i="1"/>
  <c r="Q3311" i="1"/>
  <c r="Q3312" i="1"/>
  <c r="Q3313" i="1"/>
  <c r="Q3314" i="1"/>
  <c r="Q3315" i="1"/>
  <c r="Q3316" i="1"/>
  <c r="Q3317" i="1"/>
  <c r="Q3318" i="1"/>
  <c r="Q3319" i="1"/>
  <c r="Q3320" i="1"/>
  <c r="Q3321" i="1"/>
  <c r="Q3322" i="1"/>
  <c r="Q3323" i="1"/>
  <c r="Q3324" i="1"/>
  <c r="Q3325" i="1"/>
  <c r="Q3326" i="1"/>
  <c r="Q3327" i="1"/>
  <c r="Q3328" i="1"/>
  <c r="Q3329" i="1"/>
  <c r="Q3330" i="1"/>
  <c r="Q3331" i="1"/>
  <c r="Q3332" i="1"/>
  <c r="Q3333" i="1"/>
  <c r="Q3334" i="1"/>
  <c r="Q3335" i="1"/>
  <c r="Q3336" i="1"/>
  <c r="Q3337" i="1"/>
  <c r="Q3338" i="1"/>
  <c r="Q3339" i="1"/>
  <c r="Q3340" i="1"/>
  <c r="Q3341" i="1"/>
  <c r="Q3342" i="1"/>
  <c r="Q3343" i="1"/>
  <c r="Q3344" i="1"/>
  <c r="Q3345" i="1"/>
  <c r="Q3346" i="1"/>
  <c r="Q3347" i="1"/>
  <c r="Q3348" i="1"/>
  <c r="Q3349" i="1"/>
  <c r="Q3350" i="1"/>
  <c r="Q3351" i="1"/>
  <c r="Q3352" i="1"/>
  <c r="Q3353" i="1"/>
  <c r="Q3354" i="1"/>
  <c r="Q3355" i="1"/>
  <c r="Q3356" i="1"/>
  <c r="Q3357" i="1"/>
  <c r="Q3358" i="1"/>
  <c r="Q3359" i="1"/>
  <c r="Q3360" i="1"/>
  <c r="Q3361" i="1"/>
  <c r="Q3362" i="1"/>
  <c r="Q3363" i="1"/>
  <c r="Q3364" i="1"/>
  <c r="Q3365" i="1"/>
  <c r="Q3366" i="1"/>
  <c r="Q3367" i="1"/>
  <c r="Q3368" i="1"/>
  <c r="Q3369" i="1"/>
  <c r="Q3370" i="1"/>
  <c r="Q3371" i="1"/>
  <c r="Q3372" i="1"/>
  <c r="Q3373" i="1"/>
  <c r="Q3374" i="1"/>
  <c r="Q3375" i="1"/>
  <c r="Q3376" i="1"/>
  <c r="Q3377" i="1"/>
  <c r="Q3378" i="1"/>
  <c r="Q3379" i="1"/>
  <c r="Q3380" i="1"/>
  <c r="Q3381" i="1"/>
  <c r="Q3382" i="1"/>
  <c r="Q3383" i="1"/>
  <c r="Q3384" i="1"/>
  <c r="Q3385" i="1"/>
  <c r="Q3386" i="1"/>
  <c r="Q3387" i="1"/>
  <c r="Q3388" i="1"/>
  <c r="Q3389" i="1"/>
  <c r="Q3390" i="1"/>
  <c r="Q3391" i="1"/>
  <c r="Q3392" i="1"/>
  <c r="Q3393" i="1"/>
  <c r="Q3394" i="1"/>
  <c r="Q3395" i="1"/>
  <c r="Q3396" i="1"/>
  <c r="Q3397" i="1"/>
  <c r="Q3398" i="1"/>
  <c r="Q3399" i="1"/>
  <c r="Q3400" i="1"/>
  <c r="Q3401" i="1"/>
  <c r="Q3402" i="1"/>
  <c r="Q3403" i="1"/>
  <c r="Q3404" i="1"/>
  <c r="Q3405" i="1"/>
  <c r="Q3406" i="1"/>
  <c r="Q3407" i="1"/>
  <c r="Q3408" i="1"/>
  <c r="Q3409" i="1"/>
  <c r="Q3410" i="1"/>
  <c r="Q3411" i="1"/>
  <c r="Q3412" i="1"/>
  <c r="Q3413" i="1"/>
  <c r="Q3414" i="1"/>
  <c r="Q3415" i="1"/>
  <c r="Q3416" i="1"/>
  <c r="Q3417" i="1"/>
  <c r="Q3418" i="1"/>
  <c r="Q3419" i="1"/>
  <c r="Q3420" i="1"/>
  <c r="Q3421" i="1"/>
  <c r="Q3422" i="1"/>
  <c r="Q3423" i="1"/>
  <c r="Q3424" i="1"/>
  <c r="Q3425" i="1"/>
  <c r="Q3426" i="1"/>
  <c r="Q3427" i="1"/>
  <c r="Q3428" i="1"/>
  <c r="Q3429" i="1"/>
  <c r="Q3430" i="1"/>
  <c r="Q3431" i="1"/>
  <c r="Q3432" i="1"/>
  <c r="Q3433" i="1"/>
  <c r="Q3434" i="1"/>
  <c r="Q3435" i="1"/>
  <c r="Q3436" i="1"/>
  <c r="Q3437" i="1"/>
  <c r="Q3438" i="1"/>
  <c r="Q3439" i="1"/>
  <c r="Q3440" i="1"/>
  <c r="Q3441" i="1"/>
  <c r="Q3442" i="1"/>
  <c r="Q3443" i="1"/>
  <c r="Q3444" i="1"/>
  <c r="Q3445" i="1"/>
  <c r="Q3446" i="1"/>
  <c r="Q3447" i="1"/>
  <c r="Q3448" i="1"/>
  <c r="Q3449" i="1"/>
  <c r="Q3450" i="1"/>
  <c r="Q3451" i="1"/>
  <c r="Q3452" i="1"/>
  <c r="Q3453" i="1"/>
  <c r="Q3454" i="1"/>
  <c r="Q3455" i="1"/>
  <c r="Q3456" i="1"/>
  <c r="Q3457" i="1"/>
  <c r="Q3458" i="1"/>
  <c r="Q3459" i="1"/>
  <c r="Q3460" i="1"/>
  <c r="Q3461" i="1"/>
  <c r="Q3462" i="1"/>
  <c r="Q3463" i="1"/>
  <c r="Q3464" i="1"/>
  <c r="Q3465" i="1"/>
  <c r="Q3466" i="1"/>
  <c r="Q3467" i="1"/>
  <c r="Q3468" i="1"/>
  <c r="Q3469" i="1"/>
  <c r="Q3470" i="1"/>
  <c r="Q3471" i="1"/>
  <c r="Q3472" i="1"/>
  <c r="Q3473" i="1"/>
  <c r="Q3474" i="1"/>
  <c r="Q3475" i="1"/>
  <c r="Q3476" i="1"/>
  <c r="Q3477" i="1"/>
  <c r="Q3478" i="1"/>
  <c r="Q3479" i="1"/>
  <c r="Q3480" i="1"/>
  <c r="Q3481" i="1"/>
  <c r="Q3482" i="1"/>
  <c r="Q3483" i="1"/>
  <c r="Q3484" i="1"/>
  <c r="Q3485" i="1"/>
  <c r="Q3486" i="1"/>
  <c r="Q3487" i="1"/>
  <c r="Q3488" i="1"/>
  <c r="Q3489" i="1"/>
  <c r="Q3490" i="1"/>
  <c r="Q3491" i="1"/>
  <c r="Q3492" i="1"/>
  <c r="Q3493" i="1"/>
  <c r="Q3494" i="1"/>
  <c r="Q3495" i="1"/>
  <c r="Q3496" i="1"/>
  <c r="Q3497" i="1"/>
  <c r="Q3498" i="1"/>
  <c r="Q3499" i="1"/>
  <c r="Q3500" i="1"/>
  <c r="Q3501" i="1"/>
  <c r="Q3502" i="1"/>
  <c r="Q3503" i="1"/>
  <c r="Q3504" i="1"/>
  <c r="Q3505" i="1"/>
  <c r="Q3506" i="1"/>
  <c r="Q3507" i="1"/>
  <c r="Q3508" i="1"/>
  <c r="Q3509" i="1"/>
  <c r="Q3510" i="1"/>
  <c r="Q3511" i="1"/>
  <c r="Q3512" i="1"/>
  <c r="Q3513" i="1"/>
  <c r="Q3514" i="1"/>
  <c r="Q3515" i="1"/>
  <c r="Q3516" i="1"/>
  <c r="Q3517" i="1"/>
  <c r="Q3518" i="1"/>
  <c r="Q3519" i="1"/>
  <c r="Q3520" i="1"/>
  <c r="Q3521" i="1"/>
  <c r="Q3522" i="1"/>
  <c r="Q3523" i="1"/>
  <c r="Q3524" i="1"/>
  <c r="Q3525" i="1"/>
  <c r="Q3526" i="1"/>
  <c r="Q3527" i="1"/>
  <c r="Q3528" i="1"/>
  <c r="Q3529" i="1"/>
  <c r="Q3530" i="1"/>
  <c r="Q3531" i="1"/>
  <c r="Q3532" i="1"/>
  <c r="Q3533" i="1"/>
  <c r="Q3534" i="1"/>
  <c r="Q3535" i="1"/>
  <c r="Q3536" i="1"/>
  <c r="Q3537" i="1"/>
  <c r="Q3538" i="1"/>
  <c r="Q3539" i="1"/>
  <c r="Q3540" i="1"/>
  <c r="Q3541" i="1"/>
  <c r="Q3542" i="1"/>
  <c r="Q3543" i="1"/>
  <c r="Q3544" i="1"/>
  <c r="Q3545" i="1"/>
  <c r="Q3546" i="1"/>
  <c r="Q3547" i="1"/>
  <c r="Q3548" i="1"/>
  <c r="Q3549" i="1"/>
  <c r="Q3550" i="1"/>
  <c r="Q3551" i="1"/>
  <c r="Q3552" i="1"/>
  <c r="Q3553" i="1"/>
  <c r="Q3554" i="1"/>
  <c r="Q3555" i="1"/>
  <c r="Q3556" i="1"/>
  <c r="Q3557" i="1"/>
  <c r="Q3558" i="1"/>
  <c r="Q3559" i="1"/>
  <c r="Q3560" i="1"/>
  <c r="Q3561" i="1"/>
  <c r="Q3562" i="1"/>
  <c r="Q3563" i="1"/>
  <c r="Q3564" i="1"/>
  <c r="Q3565" i="1"/>
  <c r="Q3566" i="1"/>
  <c r="Q3567" i="1"/>
  <c r="Q3568" i="1"/>
  <c r="Q3569" i="1"/>
  <c r="Q3570" i="1"/>
  <c r="Q3571" i="1"/>
  <c r="Q3572" i="1"/>
  <c r="Q3573" i="1"/>
  <c r="Q3574" i="1"/>
  <c r="Q3575" i="1"/>
  <c r="Q3576" i="1"/>
  <c r="Q3577" i="1"/>
  <c r="Q3578" i="1"/>
  <c r="Q3579" i="1"/>
  <c r="Q3580" i="1"/>
  <c r="Q3581" i="1"/>
  <c r="Q3582" i="1"/>
  <c r="Q3583" i="1"/>
  <c r="Q3584" i="1"/>
  <c r="Q3585" i="1"/>
  <c r="Q3586" i="1"/>
  <c r="Q3587" i="1"/>
  <c r="Q3588" i="1"/>
  <c r="Q3589" i="1"/>
  <c r="Q3590" i="1"/>
  <c r="Q3591" i="1"/>
  <c r="Q3592" i="1"/>
  <c r="Q3593" i="1"/>
  <c r="Q3594" i="1"/>
  <c r="Q3595" i="1"/>
  <c r="Q3596" i="1"/>
  <c r="Q3597" i="1"/>
  <c r="Q3598" i="1"/>
  <c r="Q3599" i="1"/>
  <c r="Q3600" i="1"/>
  <c r="Q3601" i="1"/>
  <c r="Q3602" i="1"/>
  <c r="Q3603" i="1"/>
  <c r="Q3604" i="1"/>
  <c r="Q3605" i="1"/>
  <c r="Q3606" i="1"/>
  <c r="Q3607" i="1"/>
  <c r="Q3608" i="1"/>
  <c r="Q3609" i="1"/>
  <c r="Q3610" i="1"/>
  <c r="Q3611" i="1"/>
  <c r="Q3612" i="1"/>
  <c r="Q3613" i="1"/>
  <c r="Q3614" i="1"/>
  <c r="Q3615" i="1"/>
  <c r="Q3616" i="1"/>
  <c r="Q3617" i="1"/>
  <c r="Q3618" i="1"/>
  <c r="Q3619" i="1"/>
  <c r="Q3620" i="1"/>
  <c r="Q3621" i="1"/>
  <c r="Q3622" i="1"/>
  <c r="Q3623" i="1"/>
  <c r="Q3624" i="1"/>
  <c r="Q3625" i="1"/>
  <c r="Q3626" i="1"/>
  <c r="Q3627" i="1"/>
  <c r="Q3628" i="1"/>
  <c r="Q3629" i="1"/>
  <c r="Q3630" i="1"/>
  <c r="Q3631" i="1"/>
  <c r="Q3632" i="1"/>
  <c r="Q3633" i="1"/>
  <c r="Q3634" i="1"/>
  <c r="Q3635" i="1"/>
  <c r="Q3636" i="1"/>
  <c r="Q3637" i="1"/>
  <c r="Q3638" i="1"/>
  <c r="Q3639" i="1"/>
  <c r="Q3640" i="1"/>
  <c r="Q3641" i="1"/>
  <c r="Q3642" i="1"/>
  <c r="Q3643" i="1"/>
  <c r="Q3644" i="1"/>
  <c r="Q3645" i="1"/>
  <c r="Q3646" i="1"/>
  <c r="Q3647" i="1"/>
  <c r="Q3648" i="1"/>
  <c r="Q3649" i="1"/>
  <c r="Q3650" i="1"/>
  <c r="Q3651" i="1"/>
  <c r="Q3652" i="1"/>
  <c r="Q3653" i="1"/>
  <c r="Q3654" i="1"/>
  <c r="Q3655" i="1"/>
  <c r="Q3656" i="1"/>
  <c r="Q3657" i="1"/>
  <c r="Q3658" i="1"/>
  <c r="Q3659" i="1"/>
  <c r="Q3660" i="1"/>
  <c r="Q3661" i="1"/>
  <c r="Q3662" i="1"/>
  <c r="Q3663" i="1"/>
  <c r="Q3664" i="1"/>
  <c r="Q3665" i="1"/>
  <c r="Q3666" i="1"/>
  <c r="Q3667" i="1"/>
  <c r="Q3668" i="1"/>
  <c r="Q3669" i="1"/>
  <c r="Q3670" i="1"/>
  <c r="Q3671" i="1"/>
  <c r="Q3672" i="1"/>
  <c r="Q3673" i="1"/>
  <c r="Q3674" i="1"/>
  <c r="Q3675" i="1"/>
  <c r="Q3676" i="1"/>
  <c r="Q3677" i="1"/>
  <c r="Q3678" i="1"/>
  <c r="Q3679" i="1"/>
  <c r="Q3680" i="1"/>
  <c r="Q3681" i="1"/>
  <c r="Q3682" i="1"/>
  <c r="Q3683" i="1"/>
  <c r="Q3684" i="1"/>
  <c r="Q3685" i="1"/>
  <c r="Q3686" i="1"/>
  <c r="Q3687" i="1"/>
  <c r="Q3688" i="1"/>
  <c r="Q3689" i="1"/>
  <c r="Q3690" i="1"/>
  <c r="Q3691" i="1"/>
  <c r="Q3692" i="1"/>
  <c r="Q3693" i="1"/>
  <c r="Q3694" i="1"/>
  <c r="Q3695" i="1"/>
  <c r="Q3696" i="1"/>
  <c r="Q3697" i="1"/>
  <c r="Q3698" i="1"/>
  <c r="Q3699" i="1"/>
  <c r="Q3700" i="1"/>
  <c r="Q3701" i="1"/>
  <c r="Q3702" i="1"/>
  <c r="Q3703" i="1"/>
  <c r="Q3704" i="1"/>
  <c r="Q3705" i="1"/>
  <c r="Q3706" i="1"/>
  <c r="Q3707" i="1"/>
  <c r="Q3708" i="1"/>
  <c r="Q3709" i="1"/>
  <c r="Q3710" i="1"/>
  <c r="Q3711" i="1"/>
  <c r="Q3712" i="1"/>
  <c r="Q3713" i="1"/>
  <c r="Q3714" i="1"/>
  <c r="Q3715" i="1"/>
  <c r="Q3716" i="1"/>
  <c r="Q3717" i="1"/>
  <c r="Q3718" i="1"/>
  <c r="Q3719" i="1"/>
  <c r="Q3720" i="1"/>
  <c r="Q3721" i="1"/>
  <c r="Q3722" i="1"/>
  <c r="Q3723" i="1"/>
  <c r="Q3724" i="1"/>
  <c r="Q3725" i="1"/>
  <c r="Q3726" i="1"/>
  <c r="Q3727" i="1"/>
  <c r="Q3728" i="1"/>
  <c r="Q3729" i="1"/>
  <c r="Q3730" i="1"/>
  <c r="Q3731" i="1"/>
  <c r="Q3732" i="1"/>
  <c r="Q3733" i="1"/>
  <c r="Q3734" i="1"/>
  <c r="Q3735" i="1"/>
  <c r="Q3736" i="1"/>
  <c r="Q3737" i="1"/>
  <c r="Q3738" i="1"/>
  <c r="Q3739" i="1"/>
  <c r="Q3740" i="1"/>
  <c r="Q3741" i="1"/>
  <c r="Q3742" i="1"/>
  <c r="Q3743" i="1"/>
  <c r="Q3744" i="1"/>
  <c r="Q3745" i="1"/>
  <c r="Q3746" i="1"/>
  <c r="Q3747" i="1"/>
  <c r="Q3748" i="1"/>
  <c r="Q3749" i="1"/>
  <c r="Q3750" i="1"/>
  <c r="Q3751" i="1"/>
  <c r="Q3752" i="1"/>
  <c r="Q3753" i="1"/>
  <c r="Q3754" i="1"/>
  <c r="Q3755" i="1"/>
  <c r="Q3756" i="1"/>
  <c r="Q3757" i="1"/>
  <c r="Q3758" i="1"/>
  <c r="Q3759" i="1"/>
  <c r="Q3760" i="1"/>
  <c r="Q3761" i="1"/>
  <c r="Q3762" i="1"/>
  <c r="Q3763" i="1"/>
  <c r="Q3764" i="1"/>
  <c r="Q3765" i="1"/>
  <c r="Q3766" i="1"/>
  <c r="Q3767" i="1"/>
  <c r="Q3768" i="1"/>
  <c r="Q3769" i="1"/>
  <c r="Q3770" i="1"/>
  <c r="Q3771" i="1"/>
  <c r="Q3772" i="1"/>
  <c r="Q3773" i="1"/>
  <c r="Q3774" i="1"/>
  <c r="Q3775" i="1"/>
  <c r="Q3776" i="1"/>
  <c r="Q3777" i="1"/>
  <c r="Q3778" i="1"/>
  <c r="Q3779" i="1"/>
  <c r="Q3780" i="1"/>
  <c r="Q3781" i="1"/>
  <c r="Q3782" i="1"/>
  <c r="Q3783" i="1"/>
  <c r="Q3784" i="1"/>
  <c r="Q3785" i="1"/>
  <c r="Q3786" i="1"/>
  <c r="Q3787" i="1"/>
  <c r="Q3788" i="1"/>
  <c r="Q3789" i="1"/>
  <c r="Q3790" i="1"/>
  <c r="Q3791" i="1"/>
  <c r="Q3792" i="1"/>
  <c r="Q3793" i="1"/>
  <c r="Q3794" i="1"/>
  <c r="Q3795" i="1"/>
  <c r="Q3796" i="1"/>
  <c r="Q3797" i="1"/>
  <c r="Q3798" i="1"/>
  <c r="Q3799" i="1"/>
  <c r="Q3800" i="1"/>
  <c r="Q3801" i="1"/>
  <c r="Q3802" i="1"/>
  <c r="Q3803" i="1"/>
  <c r="Q3804" i="1"/>
  <c r="Q3805" i="1"/>
  <c r="Q3806" i="1"/>
  <c r="Q3807" i="1"/>
  <c r="Q3808" i="1"/>
  <c r="Q3809" i="1"/>
  <c r="Q3810" i="1"/>
  <c r="Q3811" i="1"/>
  <c r="Q3812" i="1"/>
  <c r="Q3813" i="1"/>
  <c r="Q3814" i="1"/>
  <c r="Q3815" i="1"/>
  <c r="Q3816" i="1"/>
  <c r="Q3817" i="1"/>
  <c r="Q3818" i="1"/>
  <c r="Q3819" i="1"/>
  <c r="Q3820" i="1"/>
  <c r="Q3821" i="1"/>
  <c r="Q3822" i="1"/>
  <c r="Q3823" i="1"/>
  <c r="Q3824" i="1"/>
  <c r="Q3825" i="1"/>
  <c r="Q3826" i="1"/>
  <c r="Q3827" i="1"/>
  <c r="Q3828" i="1"/>
  <c r="Q3829" i="1"/>
  <c r="Q3830" i="1"/>
  <c r="Q3831" i="1"/>
  <c r="Q3832" i="1"/>
  <c r="Q3833" i="1"/>
  <c r="Q3834" i="1"/>
  <c r="Q3835" i="1"/>
  <c r="Q3836" i="1"/>
  <c r="Q3837" i="1"/>
  <c r="Q3838" i="1"/>
  <c r="Q3839" i="1"/>
  <c r="Q3840" i="1"/>
  <c r="Q3841" i="1"/>
  <c r="Q3842" i="1"/>
  <c r="Q3843" i="1"/>
  <c r="Q3844" i="1"/>
  <c r="Q3845" i="1"/>
  <c r="Q3846" i="1"/>
  <c r="Q3847" i="1"/>
  <c r="Q3848" i="1"/>
  <c r="Q3849" i="1"/>
  <c r="Q3850" i="1"/>
  <c r="Q3851" i="1"/>
  <c r="Q3852" i="1"/>
  <c r="Q3853" i="1"/>
  <c r="Q3854" i="1"/>
  <c r="Q3855" i="1"/>
  <c r="Q3856" i="1"/>
  <c r="Q3857" i="1"/>
  <c r="Q3858" i="1"/>
  <c r="Q3859" i="1"/>
  <c r="Q3860" i="1"/>
  <c r="Q3861" i="1"/>
  <c r="Q3862" i="1"/>
  <c r="Q3863" i="1"/>
  <c r="Q3864" i="1"/>
  <c r="Q3865" i="1"/>
  <c r="Q3866" i="1"/>
  <c r="Q3867" i="1"/>
  <c r="Q3868" i="1"/>
  <c r="Q3869" i="1"/>
  <c r="Q3870" i="1"/>
  <c r="Q3871" i="1"/>
  <c r="Q3872" i="1"/>
  <c r="Q3873" i="1"/>
  <c r="Q3874" i="1"/>
  <c r="Q3875" i="1"/>
  <c r="Q3876" i="1"/>
  <c r="Q3877" i="1"/>
  <c r="Q3878" i="1"/>
  <c r="Q3879" i="1"/>
  <c r="Q3880" i="1"/>
  <c r="Q3881" i="1"/>
  <c r="Q3882" i="1"/>
  <c r="Q3883" i="1"/>
  <c r="Q3884" i="1"/>
  <c r="Q3885" i="1"/>
  <c r="Q3886" i="1"/>
  <c r="Q3887" i="1"/>
  <c r="Q3888" i="1"/>
  <c r="Q3889" i="1"/>
  <c r="Q3890" i="1"/>
  <c r="Q3891" i="1"/>
  <c r="Q3892" i="1"/>
  <c r="Q3893" i="1"/>
  <c r="Q3894" i="1"/>
  <c r="Q3895" i="1"/>
  <c r="Q3896" i="1"/>
  <c r="Q3897" i="1"/>
  <c r="Q3898" i="1"/>
  <c r="Q3899" i="1"/>
  <c r="Q3900" i="1"/>
  <c r="Q3901" i="1"/>
  <c r="Q3902" i="1"/>
  <c r="Q3903" i="1"/>
  <c r="Q3904" i="1"/>
  <c r="Q3905" i="1"/>
  <c r="Q3906" i="1"/>
  <c r="Q3907" i="1"/>
  <c r="Q3908" i="1"/>
  <c r="Q3909" i="1"/>
  <c r="Q3910" i="1"/>
  <c r="Q3911" i="1"/>
  <c r="Q3912" i="1"/>
  <c r="Q3913" i="1"/>
  <c r="Q3914" i="1"/>
  <c r="Q3915" i="1"/>
  <c r="Q3916" i="1"/>
  <c r="Q3917" i="1"/>
  <c r="Q3918" i="1"/>
  <c r="Q3919" i="1"/>
  <c r="Q3920" i="1"/>
  <c r="Q3921" i="1"/>
  <c r="Q3922" i="1"/>
  <c r="Q3923" i="1"/>
  <c r="Q3924" i="1"/>
  <c r="Q3925" i="1"/>
  <c r="Q3926" i="1"/>
  <c r="Q3927" i="1"/>
  <c r="Q3928" i="1"/>
  <c r="Q3929" i="1"/>
  <c r="Q3930" i="1"/>
  <c r="Q3931" i="1"/>
  <c r="Q3932" i="1"/>
  <c r="Q3933" i="1"/>
  <c r="Q3934" i="1"/>
  <c r="Q3935" i="1"/>
  <c r="Q3936" i="1"/>
  <c r="Q3937" i="1"/>
  <c r="Q3938" i="1"/>
  <c r="Q3939" i="1"/>
  <c r="Q3940" i="1"/>
  <c r="Q3941" i="1"/>
  <c r="Q3942" i="1"/>
  <c r="Q3943" i="1"/>
  <c r="Q3944" i="1"/>
  <c r="Q3945" i="1"/>
  <c r="Q3946" i="1"/>
  <c r="Q3947" i="1"/>
  <c r="Q3948" i="1"/>
  <c r="Q3949" i="1"/>
  <c r="Q3950" i="1"/>
  <c r="Q3951" i="1"/>
  <c r="Q3952" i="1"/>
  <c r="Q3953" i="1"/>
  <c r="Q3954" i="1"/>
  <c r="Q3955" i="1"/>
  <c r="Q3956" i="1"/>
  <c r="Q3957" i="1"/>
  <c r="Q3958" i="1"/>
  <c r="Q3959" i="1"/>
  <c r="Q3960" i="1"/>
  <c r="Q3961" i="1"/>
  <c r="Q3962" i="1"/>
  <c r="Q3963" i="1"/>
  <c r="Q3964" i="1"/>
  <c r="Q3965" i="1"/>
  <c r="Q3966" i="1"/>
  <c r="Q3967" i="1"/>
  <c r="Q3968" i="1"/>
  <c r="Q3969" i="1"/>
  <c r="Q3970" i="1"/>
  <c r="Q3971" i="1"/>
  <c r="Q3972" i="1"/>
  <c r="Q3973" i="1"/>
  <c r="Q3974" i="1"/>
  <c r="Q3975" i="1"/>
  <c r="Q3976" i="1"/>
  <c r="Q3977" i="1"/>
  <c r="Q3978" i="1"/>
  <c r="Q3979" i="1"/>
  <c r="Q3980" i="1"/>
  <c r="Q3981" i="1"/>
  <c r="Q3982" i="1"/>
  <c r="Q3983" i="1"/>
  <c r="Q3984" i="1"/>
  <c r="Q3985" i="1"/>
  <c r="Q3986" i="1"/>
  <c r="Q3987" i="1"/>
  <c r="Q3988" i="1"/>
  <c r="Q3989" i="1"/>
  <c r="Q3990" i="1"/>
  <c r="Q3991" i="1"/>
  <c r="Q3992" i="1"/>
  <c r="Q3993" i="1"/>
  <c r="Q3994" i="1"/>
  <c r="Q3995" i="1"/>
  <c r="Q3996" i="1"/>
  <c r="Q3997" i="1"/>
  <c r="Q3998" i="1"/>
  <c r="Q3999" i="1"/>
  <c r="Q4000" i="1"/>
  <c r="Q4001" i="1"/>
  <c r="Q4002" i="1"/>
  <c r="Q4003" i="1"/>
  <c r="Q4004" i="1"/>
  <c r="Q4005" i="1"/>
  <c r="Q4006" i="1"/>
  <c r="Q4007" i="1"/>
  <c r="Q4008" i="1"/>
  <c r="Q4009" i="1"/>
  <c r="Q4010" i="1"/>
  <c r="Q4011" i="1"/>
  <c r="Q4012" i="1"/>
  <c r="Q4013" i="1"/>
  <c r="Q4014" i="1"/>
  <c r="Q4015" i="1"/>
  <c r="Q4016" i="1"/>
  <c r="Q4017" i="1"/>
  <c r="Q4018" i="1"/>
  <c r="Q4019" i="1"/>
  <c r="Q4020" i="1"/>
  <c r="Q4021" i="1"/>
  <c r="Q4022" i="1"/>
  <c r="Q4023" i="1"/>
  <c r="Q4024" i="1"/>
  <c r="Q4025" i="1"/>
  <c r="Q4026" i="1"/>
  <c r="Q4027" i="1"/>
  <c r="Q4028" i="1"/>
  <c r="Q4029" i="1"/>
  <c r="Q4030" i="1"/>
  <c r="Q4031" i="1"/>
  <c r="Q4032" i="1"/>
  <c r="Q4033" i="1"/>
  <c r="Q4034" i="1"/>
  <c r="Q4035" i="1"/>
  <c r="Q4036" i="1"/>
  <c r="Q4037" i="1"/>
  <c r="Q4038" i="1"/>
  <c r="Q4039" i="1"/>
  <c r="Q4040" i="1"/>
  <c r="Q4041" i="1"/>
  <c r="Q4042" i="1"/>
  <c r="Q4043" i="1"/>
  <c r="Q4044" i="1"/>
  <c r="Q4045" i="1"/>
  <c r="Q4046" i="1"/>
  <c r="Q4047" i="1"/>
  <c r="Q4048" i="1"/>
  <c r="Q4049" i="1"/>
  <c r="Q4050" i="1"/>
  <c r="Q4051" i="1"/>
  <c r="Q4052" i="1"/>
  <c r="Q4053" i="1"/>
  <c r="Q4054" i="1"/>
  <c r="Q4055" i="1"/>
  <c r="Q4056" i="1"/>
  <c r="Q4057" i="1"/>
  <c r="Q4058" i="1"/>
  <c r="Q4059" i="1"/>
  <c r="Q4060" i="1"/>
  <c r="Q4061" i="1"/>
  <c r="Q4062" i="1"/>
  <c r="Q4063" i="1"/>
  <c r="Q4064" i="1"/>
  <c r="Q4065" i="1"/>
  <c r="Q4066" i="1"/>
  <c r="Q4067" i="1"/>
  <c r="Q4068" i="1"/>
  <c r="Q4069" i="1"/>
  <c r="Q4070" i="1"/>
  <c r="Q4071" i="1"/>
  <c r="Q4072" i="1"/>
  <c r="Q4073" i="1"/>
  <c r="Q4074" i="1"/>
  <c r="Q4075" i="1"/>
  <c r="Q4076" i="1"/>
  <c r="Q4077" i="1"/>
  <c r="Q4078" i="1"/>
  <c r="Q4079" i="1"/>
  <c r="Q4080" i="1"/>
  <c r="Q4081" i="1"/>
  <c r="Q4082" i="1"/>
  <c r="Q4083" i="1"/>
  <c r="Q4084" i="1"/>
  <c r="Q4085" i="1"/>
  <c r="Q4086" i="1"/>
  <c r="Q4087" i="1"/>
  <c r="Q4088" i="1"/>
  <c r="Q4089" i="1"/>
  <c r="Q4090" i="1"/>
  <c r="Q4091" i="1"/>
  <c r="Q4092" i="1"/>
  <c r="Q4093" i="1"/>
  <c r="Q4094" i="1"/>
  <c r="Q4095" i="1"/>
  <c r="Q4096" i="1"/>
  <c r="Q4097" i="1"/>
  <c r="Q4098" i="1"/>
  <c r="Q4099" i="1"/>
  <c r="Q4100" i="1"/>
  <c r="Q4101" i="1"/>
  <c r="Q4102" i="1"/>
  <c r="Q4103" i="1"/>
  <c r="Q4104" i="1"/>
  <c r="Q4105" i="1"/>
  <c r="Q4106" i="1"/>
  <c r="Q4107" i="1"/>
  <c r="Q4108" i="1"/>
  <c r="Q4109" i="1"/>
  <c r="Q4110" i="1"/>
  <c r="Q4111" i="1"/>
  <c r="Q4112" i="1"/>
  <c r="Q4113" i="1"/>
  <c r="Q4114" i="1"/>
  <c r="Q4115" i="1"/>
  <c r="T3" i="1" l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S3" i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S2784" i="1"/>
  <c r="S2785" i="1"/>
  <c r="S2786" i="1"/>
  <c r="S2787" i="1"/>
  <c r="S2788" i="1"/>
  <c r="S2789" i="1"/>
  <c r="S2790" i="1"/>
  <c r="S2791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23" i="1"/>
  <c r="S2924" i="1"/>
  <c r="S2925" i="1"/>
  <c r="S2926" i="1"/>
  <c r="S2927" i="1"/>
  <c r="S2928" i="1"/>
  <c r="S2929" i="1"/>
  <c r="S2930" i="1"/>
  <c r="S2931" i="1"/>
  <c r="S2932" i="1"/>
  <c r="S2933" i="1"/>
  <c r="S2934" i="1"/>
  <c r="S2935" i="1"/>
  <c r="S2936" i="1"/>
  <c r="S2937" i="1"/>
  <c r="S2938" i="1"/>
  <c r="S2939" i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S3191" i="1"/>
  <c r="S3192" i="1"/>
  <c r="S3193" i="1"/>
  <c r="S3194" i="1"/>
  <c r="S3195" i="1"/>
  <c r="S3196" i="1"/>
  <c r="S3197" i="1"/>
  <c r="S3198" i="1"/>
  <c r="S3199" i="1"/>
  <c r="S3200" i="1"/>
  <c r="S3201" i="1"/>
  <c r="S3202" i="1"/>
  <c r="S3203" i="1"/>
  <c r="S3204" i="1"/>
  <c r="S3205" i="1"/>
  <c r="S3206" i="1"/>
  <c r="S3207" i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S3633" i="1"/>
  <c r="S3634" i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S3755" i="1"/>
  <c r="S3756" i="1"/>
  <c r="S3757" i="1"/>
  <c r="S3758" i="1"/>
  <c r="S3759" i="1"/>
  <c r="S3760" i="1"/>
  <c r="S3761" i="1"/>
  <c r="S3762" i="1"/>
  <c r="S3763" i="1"/>
  <c r="S3764" i="1"/>
  <c r="S3765" i="1"/>
  <c r="S3766" i="1"/>
  <c r="S3767" i="1"/>
  <c r="S3768" i="1"/>
  <c r="S3769" i="1"/>
  <c r="S3770" i="1"/>
  <c r="S3771" i="1"/>
  <c r="S3772" i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S3785" i="1"/>
  <c r="S3786" i="1"/>
  <c r="S3787" i="1"/>
  <c r="S3788" i="1"/>
  <c r="S3789" i="1"/>
  <c r="S3790" i="1"/>
  <c r="S3791" i="1"/>
  <c r="S3792" i="1"/>
  <c r="S3793" i="1"/>
  <c r="S3794" i="1"/>
  <c r="S3795" i="1"/>
  <c r="S3796" i="1"/>
  <c r="S3797" i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S3871" i="1"/>
  <c r="S3872" i="1"/>
  <c r="S3873" i="1"/>
  <c r="S3874" i="1"/>
  <c r="S3875" i="1"/>
  <c r="S3876" i="1"/>
  <c r="S3877" i="1"/>
  <c r="S3878" i="1"/>
  <c r="S3879" i="1"/>
  <c r="S3880" i="1"/>
  <c r="S3881" i="1"/>
  <c r="S3882" i="1"/>
  <c r="S3883" i="1"/>
  <c r="S3884" i="1"/>
  <c r="S3885" i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2" i="1"/>
  <c r="O3" i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  <c r="O2" i="1"/>
</calcChain>
</file>

<file path=xl/sharedStrings.xml><?xml version="1.0" encoding="utf-8"?>
<sst xmlns="http://schemas.openxmlformats.org/spreadsheetml/2006/main" count="24805" uniqueCount="8381">
  <si>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</si>
  <si>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</si>
  <si>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</si>
  <si>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</si>
  <si>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</si>
  <si>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</si>
  <si>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</si>
  <si>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</si>
  <si>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</si>
  <si>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</si>
  <si>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</si>
  <si>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</si>
  <si>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</si>
  <si>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</si>
  <si>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</si>
  <si>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</si>
  <si>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</si>
  <si>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</si>
  <si>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</si>
  <si>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</si>
  <si>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</si>
  <si>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</si>
  <si>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</si>
  <si>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</si>
  <si>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</si>
  <si>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</si>
  <si>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</si>
  <si>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</si>
  <si>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</si>
  <si>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</si>
  <si>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</si>
  <si>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</si>
  <si>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</si>
  <si>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</si>
  <si>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</si>
  <si>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</si>
  <si>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</si>
  <si>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</si>
  <si>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</si>
  <si>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</si>
  <si>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</si>
  <si>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</si>
  <si>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</si>
  <si>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</si>
  <si>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</si>
  <si>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</si>
  <si>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</si>
  <si>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</si>
  <si>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</si>
  <si>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</si>
  <si>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</si>
  <si>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</si>
  <si>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</si>
  <si>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</si>
  <si>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</si>
  <si>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</si>
  <si>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</si>
  <si>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</si>
  <si>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</si>
  <si>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</si>
  <si>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</si>
  <si>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</si>
  <si>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</si>
  <si>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</si>
  <si>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</si>
  <si>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</si>
  <si>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</si>
  <si>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</si>
  <si>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</si>
  <si>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</si>
  <si>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</si>
  <si>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</si>
  <si>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</si>
  <si>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</si>
  <si>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</si>
  <si>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</si>
  <si>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</si>
  <si>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</si>
  <si>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</si>
  <si>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</si>
  <si>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</si>
  <si>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</si>
  <si>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</si>
  <si>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</si>
  <si>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</si>
  <si>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</si>
  <si>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</si>
  <si>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</si>
  <si>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</si>
  <si>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</si>
  <si>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</si>
  <si>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</si>
  <si>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</si>
  <si>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</si>
  <si>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</si>
  <si>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</si>
  <si>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</si>
  <si>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</si>
  <si>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</si>
  <si>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</si>
  <si>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</si>
  <si>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</si>
  <si>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</si>
  <si>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</si>
  <si>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</si>
  <si>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</si>
  <si>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</si>
  <si>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</si>
  <si>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</si>
  <si>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</si>
  <si>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</si>
  <si>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</si>
  <si>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</si>
  <si>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</si>
  <si>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</si>
  <si>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</si>
  <si>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</si>
  <si>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</si>
  <si>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</si>
  <si>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</si>
  <si>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</si>
  <si>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</si>
  <si>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</si>
  <si>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</si>
  <si>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</si>
  <si>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</si>
  <si>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</si>
  <si>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</si>
  <si>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</si>
  <si>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</si>
  <si>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</si>
  <si>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</si>
  <si>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</si>
  <si>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</si>
  <si>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</si>
  <si>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</si>
  <si>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</si>
  <si>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</si>
  <si>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</si>
  <si>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</si>
  <si>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</si>
  <si>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</si>
  <si>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</si>
  <si>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</si>
  <si>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</si>
  <si>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</si>
  <si>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</si>
  <si>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</si>
  <si>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</si>
  <si>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</si>
  <si>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</si>
  <si>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</si>
  <si>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</si>
  <si>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</si>
  <si>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</si>
  <si>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</si>
  <si>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</si>
  <si>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</si>
  <si>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</si>
  <si>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</si>
  <si>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</si>
  <si>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</si>
  <si>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</si>
  <si>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</si>
  <si>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</si>
  <si>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</si>
  <si>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</si>
  <si>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</si>
  <si>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</si>
  <si>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</si>
  <si>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</si>
  <si>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</si>
  <si>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</si>
  <si>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</si>
  <si>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</si>
  <si>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</si>
  <si>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</si>
  <si>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</si>
  <si>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</si>
  <si>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</si>
  <si>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</si>
  <si>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</si>
  <si>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</si>
  <si>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</si>
  <si>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</si>
  <si>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</si>
  <si>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</si>
  <si>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</si>
  <si>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</si>
  <si>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</si>
  <si>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</si>
  <si>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</si>
  <si>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</si>
  <si>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</si>
  <si>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</si>
  <si>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</si>
  <si>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</si>
  <si>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</si>
  <si>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</si>
  <si>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</si>
  <si>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</si>
  <si>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</si>
  <si>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</si>
  <si>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</si>
  <si>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</si>
  <si>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</si>
  <si>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</si>
  <si>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</si>
  <si>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</si>
  <si>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</si>
  <si>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</si>
  <si>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</si>
  <si>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</si>
  <si>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</si>
  <si>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</si>
  <si>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</si>
  <si>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</si>
  <si>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</si>
  <si>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</si>
  <si>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</si>
  <si>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</si>
  <si>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</si>
  <si>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</si>
  <si>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</si>
  <si>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</si>
  <si>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</si>
  <si>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</si>
  <si>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</si>
  <si>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</si>
  <si>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</si>
  <si>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</si>
  <si>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</si>
  <si>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</si>
  <si>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</si>
  <si>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</si>
  <si>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</si>
  <si>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</si>
  <si>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</si>
  <si>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</si>
  <si>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</si>
  <si>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</si>
  <si>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</si>
  <si>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</si>
  <si>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</si>
  <si>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</si>
  <si>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</si>
  <si>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</si>
  <si>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</si>
  <si>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</si>
  <si>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</si>
  <si>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</si>
  <si>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</si>
  <si>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</si>
  <si>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</si>
  <si>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</si>
  <si>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</si>
  <si>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</si>
  <si>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</si>
  <si>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</si>
  <si>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</si>
  <si>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</si>
  <si>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</si>
  <si>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</si>
  <si>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</si>
  <si>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</si>
  <si>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</si>
  <si>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</si>
  <si>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</si>
  <si>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</si>
  <si>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</si>
  <si>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</si>
  <si>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</si>
  <si>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</si>
  <si>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</si>
  <si>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</si>
  <si>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</si>
  <si>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</si>
  <si>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</si>
  <si>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</si>
  <si>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</si>
  <si>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</si>
  <si>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</si>
  <si>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</si>
  <si>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</si>
  <si>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</si>
  <si>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</si>
  <si>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</si>
  <si>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</si>
  <si>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</si>
  <si>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</si>
  <si>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</si>
  <si>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</si>
  <si>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</si>
  <si>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</si>
  <si>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</si>
  <si>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</si>
  <si>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</si>
  <si>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</si>
  <si>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</si>
  <si>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</si>
  <si>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</si>
  <si>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</si>
  <si>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</si>
  <si>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</si>
  <si>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</si>
  <si>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</si>
  <si>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</si>
  <si>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</si>
  <si>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</si>
  <si>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</si>
  <si>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</si>
  <si>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</si>
  <si>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</si>
  <si>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</si>
  <si>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</si>
  <si>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</si>
  <si>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</si>
  <si>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</si>
  <si>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</si>
  <si>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</si>
  <si>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</si>
  <si>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</si>
  <si>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</si>
  <si>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</si>
  <si>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</si>
  <si>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</si>
  <si>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</si>
  <si>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</si>
  <si>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</si>
  <si>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</si>
  <si>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</si>
  <si>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</si>
  <si>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</si>
  <si>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</si>
  <si>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</si>
  <si>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</si>
  <si>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</si>
  <si>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</si>
  <si>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</si>
  <si>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</si>
  <si>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</si>
  <si>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</si>
  <si>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</si>
  <si>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</si>
  <si>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</si>
  <si>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</si>
  <si>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</si>
  <si>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</si>
  <si>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</si>
  <si>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</si>
  <si>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</si>
  <si>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</si>
  <si>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</si>
  <si>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</si>
  <si>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</si>
  <si>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</si>
  <si>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</si>
  <si>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</si>
  <si>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</si>
  <si>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</si>
  <si>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</si>
  <si>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</si>
  <si>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</si>
  <si>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</si>
  <si>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</si>
  <si>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</si>
  <si>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</si>
  <si>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</si>
  <si>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</si>
  <si>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</si>
  <si>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</si>
  <si>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</si>
  <si>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</si>
  <si>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</si>
  <si>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</si>
  <si>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</si>
  <si>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</si>
  <si>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</si>
  <si>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</si>
  <si>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</si>
  <si>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</si>
  <si>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</si>
  <si>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</si>
  <si>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</si>
  <si>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</si>
  <si>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</si>
  <si>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</si>
  <si>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</si>
  <si>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</si>
  <si>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</si>
  <si>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</si>
  <si>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</si>
  <si>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</si>
  <si>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</si>
  <si>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</si>
  <si>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</si>
  <si>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</si>
  <si>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</si>
  <si>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</si>
  <si>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</si>
  <si>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</si>
  <si>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</si>
  <si>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</si>
  <si>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</si>
  <si>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</si>
  <si>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</si>
  <si>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</si>
  <si>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</si>
  <si>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</si>
  <si>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</si>
  <si>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</si>
  <si>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</si>
  <si>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</si>
  <si>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</si>
  <si>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</si>
  <si>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</si>
  <si>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</si>
  <si>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</si>
  <si>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</si>
  <si>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</si>
  <si>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</si>
  <si>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</si>
  <si>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</si>
  <si>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</si>
  <si>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</si>
  <si>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</si>
  <si>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</si>
  <si>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</si>
  <si>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</si>
  <si>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</si>
  <si>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</si>
  <si>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</si>
  <si>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</si>
  <si>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</si>
  <si>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</si>
  <si>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</si>
  <si>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</si>
  <si>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</si>
  <si>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</si>
  <si>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</si>
  <si>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</si>
  <si>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</si>
  <si>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</si>
  <si>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</si>
  <si>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</si>
  <si>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</si>
  <si>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</si>
  <si>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</si>
  <si>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</si>
  <si>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</si>
  <si>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</si>
  <si>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</si>
  <si>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</si>
  <si>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</si>
  <si>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</si>
  <si>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</si>
  <si>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</si>
  <si>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</si>
  <si>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</si>
  <si>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</si>
  <si>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</si>
  <si>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</si>
  <si>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</si>
  <si>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</si>
  <si>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</si>
  <si>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</si>
  <si>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</si>
  <si>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</si>
  <si>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</si>
  <si>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</si>
  <si>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</si>
  <si>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</si>
  <si>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</si>
  <si>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</si>
  <si>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</si>
  <si>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</si>
  <si>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</si>
  <si>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</si>
  <si>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</si>
  <si>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</si>
  <si>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</si>
  <si>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</si>
  <si>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</si>
  <si>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</si>
  <si>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</si>
  <si>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</si>
  <si>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</si>
  <si>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</si>
  <si>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</si>
  <si>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</si>
  <si>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</si>
  <si>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</si>
  <si>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</si>
  <si>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</si>
  <si>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</si>
  <si>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</si>
  <si>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</si>
  <si>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</si>
  <si>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</si>
  <si>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</si>
  <si>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</si>
  <si>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</si>
  <si>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</si>
  <si>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</si>
  <si>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</si>
  <si>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</si>
  <si>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</si>
  <si>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</si>
  <si>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</si>
  <si>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</si>
  <si>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</si>
  <si>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</si>
  <si>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</si>
  <si>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</si>
  <si>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</si>
  <si>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</si>
  <si>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</si>
  <si>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</si>
  <si>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</si>
  <si>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</si>
  <si>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</si>
  <si>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</si>
  <si>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</si>
  <si>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</si>
  <si>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</si>
  <si>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</si>
  <si>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</si>
  <si>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</si>
  <si>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</si>
  <si>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</si>
  <si>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</si>
  <si>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</si>
  <si>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</si>
  <si>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</si>
  <si>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</si>
  <si>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</si>
  <si>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</si>
  <si>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</si>
  <si>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</si>
  <si>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</si>
  <si>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</si>
  <si>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</si>
  <si>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</si>
  <si>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</si>
  <si>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</si>
  <si>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</si>
  <si>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</si>
  <si>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</si>
  <si>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</si>
  <si>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</si>
  <si>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</si>
  <si>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</si>
  <si>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</si>
  <si>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</si>
  <si>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</si>
  <si>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</si>
  <si>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</si>
  <si>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</si>
  <si>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</si>
  <si>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</si>
  <si>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</si>
  <si>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</si>
  <si>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</si>
  <si>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</si>
  <si>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</si>
  <si>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</si>
  <si>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</si>
  <si>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</si>
  <si>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</si>
  <si>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</si>
  <si>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</si>
  <si>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</si>
  <si>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</si>
  <si>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</si>
  <si>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</si>
  <si>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</si>
  <si>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</si>
  <si>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</si>
  <si>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</si>
  <si>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</si>
  <si>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</si>
  <si>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</si>
  <si>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</si>
  <si>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</si>
  <si>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</si>
  <si>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</si>
  <si>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</si>
  <si>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</si>
  <si>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</si>
  <si>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</si>
  <si>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</si>
  <si>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</si>
  <si>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</si>
  <si>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</si>
  <si>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</si>
  <si>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</si>
  <si>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</si>
  <si>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</si>
  <si>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</si>
  <si>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</si>
  <si>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</si>
  <si>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</si>
  <si>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</si>
  <si>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</si>
  <si>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</si>
  <si>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</si>
  <si>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</si>
  <si>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</si>
  <si>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</si>
  <si>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</si>
  <si>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</si>
  <si>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</si>
  <si>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</si>
  <si>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</si>
  <si>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</si>
  <si>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</si>
  <si>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</si>
  <si>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</si>
  <si>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</si>
  <si>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</si>
  <si>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</si>
  <si>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</si>
  <si>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</si>
  <si>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</si>
  <si>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</si>
  <si>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</si>
  <si>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</si>
  <si>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</si>
  <si>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</si>
  <si>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</si>
  <si>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</si>
  <si>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</si>
  <si>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</si>
  <si>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</si>
  <si>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</si>
  <si>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</si>
  <si>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</si>
  <si>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</si>
  <si>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</si>
  <si>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</si>
  <si>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</si>
  <si>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</si>
  <si>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</si>
  <si>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</si>
  <si>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</si>
  <si>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</si>
  <si>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</si>
  <si>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</si>
  <si>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</si>
  <si>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</si>
  <si>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</si>
  <si>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</si>
  <si>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</si>
  <si>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</si>
  <si>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</si>
  <si>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</si>
  <si>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</si>
  <si>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</si>
  <si>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</si>
  <si>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</si>
  <si>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</si>
  <si>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</si>
  <si>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</si>
  <si>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</si>
  <si>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</si>
  <si>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</si>
  <si>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</si>
  <si>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</si>
  <si>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</si>
  <si>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</si>
  <si>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</si>
  <si>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</si>
  <si>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</si>
  <si>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</si>
  <si>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</si>
  <si>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</si>
  <si>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</si>
  <si>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</si>
  <si>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</si>
  <si>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</si>
  <si>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</si>
  <si>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</si>
  <si>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</si>
  <si>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</si>
  <si>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</si>
  <si>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</si>
  <si>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</si>
  <si>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</si>
  <si>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</si>
  <si>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</si>
  <si>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</si>
  <si>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</si>
  <si>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</si>
  <si>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</si>
  <si>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</si>
  <si>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</si>
  <si>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</si>
  <si>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</si>
  <si>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</si>
  <si>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</si>
  <si>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</si>
  <si>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</si>
  <si>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</si>
  <si>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</si>
  <si>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</si>
  <si>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</si>
  <si>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</si>
  <si>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</si>
  <si>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</si>
  <si>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</si>
  <si>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</si>
  <si>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</si>
  <si>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</si>
  <si>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</si>
  <si>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</si>
  <si>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</si>
  <si>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</si>
  <si>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</si>
  <si>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</si>
  <si>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</si>
  <si>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</si>
  <si>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</si>
  <si>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</si>
  <si>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</si>
  <si>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</si>
  <si>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</si>
  <si>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</si>
  <si>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</si>
  <si>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</si>
  <si>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</si>
  <si>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</si>
  <si>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</si>
  <si>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</si>
  <si>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</si>
  <si>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</si>
  <si>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</si>
  <si>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</si>
  <si>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</si>
  <si>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</si>
  <si>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</si>
  <si>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</si>
  <si>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</si>
  <si>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</si>
  <si>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</si>
  <si>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</si>
  <si>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</si>
  <si>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</si>
  <si>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</si>
  <si>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</si>
  <si>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</si>
  <si>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</si>
  <si>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</si>
  <si>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</si>
  <si>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</si>
  <si>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</si>
  <si>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</si>
  <si>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</si>
  <si>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</si>
  <si>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</si>
  <si>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</si>
  <si>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</si>
  <si>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</si>
  <si>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</si>
  <si>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</si>
  <si>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</si>
  <si>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</si>
  <si>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</si>
  <si>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</si>
  <si>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</si>
  <si>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</si>
  <si>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</si>
  <si>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</si>
  <si>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</si>
  <si>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</si>
  <si>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</si>
  <si>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</si>
  <si>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</si>
  <si>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</si>
  <si>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</si>
  <si>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</si>
  <si>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</si>
  <si>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</si>
  <si>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</si>
  <si>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</si>
  <si>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</si>
  <si>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</si>
  <si>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</si>
  <si>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</si>
  <si>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</si>
  <si>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</si>
  <si>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</si>
  <si>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</si>
  <si>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</si>
  <si>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</si>
  <si>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</si>
  <si>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</si>
  <si>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</si>
  <si>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</si>
  <si>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</si>
  <si>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</si>
  <si>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</si>
  <si>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</si>
  <si>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</si>
  <si>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</si>
  <si>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</si>
  <si>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</si>
  <si>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</si>
  <si>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</si>
  <si>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</si>
  <si>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</si>
  <si>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</si>
  <si>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</si>
  <si>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</si>
  <si>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</si>
  <si>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</si>
  <si>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</si>
  <si>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</si>
  <si>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</si>
  <si>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</si>
  <si>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</si>
  <si>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</si>
  <si>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</si>
  <si>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</si>
  <si>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</si>
  <si>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</si>
  <si>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</si>
  <si>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</si>
  <si>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</si>
  <si>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</si>
  <si>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</si>
  <si>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</si>
  <si>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</si>
  <si>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</si>
  <si>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</si>
  <si>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</si>
  <si>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</si>
  <si>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</si>
  <si>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</si>
  <si>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</si>
  <si>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</si>
  <si>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</si>
  <si>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</si>
  <si>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</si>
  <si>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</si>
  <si>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</si>
  <si>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</si>
  <si>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</si>
  <si>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</si>
  <si>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</si>
  <si>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</si>
  <si>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</si>
  <si>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</si>
  <si>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</si>
  <si>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</si>
  <si>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</si>
  <si>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</si>
  <si>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</si>
  <si>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</si>
  <si>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</si>
  <si>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</si>
  <si>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</si>
  <si>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</si>
  <si>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</si>
  <si>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</si>
  <si>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</si>
  <si>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</si>
  <si>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</si>
  <si>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</si>
  <si>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</si>
  <si>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</si>
  <si>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</si>
  <si>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</si>
  <si>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</si>
  <si>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</si>
  <si>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</si>
  <si>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</si>
  <si>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</si>
  <si>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</si>
  <si>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</si>
  <si>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</si>
  <si>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</si>
  <si>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</si>
  <si>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</si>
  <si>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</si>
  <si>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</si>
  <si>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</si>
  <si>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</si>
  <si>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</si>
  <si>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</si>
  <si>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</si>
  <si>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</si>
  <si>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</si>
  <si>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</si>
  <si>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</si>
  <si>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</si>
  <si>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</si>
  <si>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</si>
  <si>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</si>
  <si>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</si>
  <si>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</si>
  <si>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</si>
  <si>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</si>
  <si>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</si>
  <si>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</si>
  <si>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</si>
  <si>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</si>
  <si>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</si>
  <si>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</si>
  <si>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</si>
  <si>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</si>
  <si>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</si>
  <si>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</si>
  <si>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</si>
  <si>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</si>
  <si>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</si>
  <si>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</si>
  <si>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</si>
  <si>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</si>
  <si>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</si>
  <si>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</si>
  <si>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</si>
  <si>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</si>
  <si>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</si>
  <si>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</si>
  <si>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</si>
  <si>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</si>
  <si>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</si>
  <si>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</si>
  <si>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</si>
  <si>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</si>
  <si>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</si>
  <si>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</si>
  <si>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</si>
  <si>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</si>
  <si>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</si>
  <si>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</si>
  <si>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</si>
  <si>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</si>
  <si>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</si>
  <si>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</si>
  <si>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</si>
  <si>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</si>
  <si>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</si>
  <si>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</si>
  <si>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</si>
  <si>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</si>
  <si>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</si>
  <si>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</si>
  <si>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</si>
  <si>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</si>
  <si>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</si>
  <si>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</si>
  <si>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</si>
  <si>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</si>
  <si>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</si>
  <si>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</si>
  <si>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</si>
  <si>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</si>
  <si>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</si>
  <si>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</si>
  <si>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</si>
  <si>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</si>
  <si>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</si>
  <si>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</si>
  <si>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</si>
  <si>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</si>
  <si>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</si>
  <si>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</si>
  <si>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</si>
  <si>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</si>
  <si>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</si>
  <si>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</si>
  <si>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</si>
  <si>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</si>
  <si>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</si>
  <si>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</si>
  <si>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</si>
  <si>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</si>
  <si>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</si>
  <si>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</si>
  <si>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</si>
  <si>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</si>
  <si>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</si>
  <si>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</si>
  <si>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</si>
  <si>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</si>
  <si>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</si>
  <si>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</si>
  <si>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</si>
  <si>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</si>
  <si>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</si>
  <si>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</si>
  <si>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</si>
  <si>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</si>
  <si>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</si>
  <si>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</si>
  <si>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</si>
  <si>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</si>
  <si>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</si>
  <si>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</si>
  <si>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</si>
  <si>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</si>
  <si>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</si>
  <si>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</si>
  <si>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</si>
  <si>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</si>
  <si>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</si>
  <si>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</si>
  <si>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</si>
  <si>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</si>
  <si>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</si>
  <si>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</si>
  <si>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</si>
  <si>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</si>
  <si>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</si>
  <si>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</si>
  <si>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</si>
  <si>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</si>
  <si>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</si>
  <si>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</si>
  <si>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</si>
  <si>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</si>
  <si>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</si>
  <si>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</si>
  <si>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</si>
  <si>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</si>
  <si>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</si>
  <si>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</si>
  <si>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</si>
  <si>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</si>
  <si>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</si>
  <si>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</si>
  <si>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</si>
  <si>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</si>
  <si>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</si>
  <si>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</si>
  <si>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</si>
  <si>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</si>
  <si>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</si>
  <si>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</si>
  <si>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</si>
  <si>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</si>
  <si>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</si>
  <si>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</si>
  <si>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</si>
  <si>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</si>
  <si>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</si>
  <si>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</si>
  <si>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</si>
  <si>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</si>
  <si>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</si>
  <si>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</si>
  <si>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</si>
  <si>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</si>
  <si>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</si>
  <si>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</si>
  <si>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</si>
  <si>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</si>
  <si>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</si>
  <si>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</si>
  <si>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</si>
  <si>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</si>
  <si>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</si>
  <si>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</si>
  <si>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</si>
  <si>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</si>
  <si>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</si>
  <si>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</si>
  <si>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</si>
  <si>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</si>
  <si>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</si>
  <si>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</si>
  <si>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</si>
  <si>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</si>
  <si>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</si>
  <si>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</si>
  <si>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</si>
  <si>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</si>
  <si>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</si>
  <si>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</si>
  <si>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</si>
  <si>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</si>
  <si>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</si>
  <si>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</si>
  <si>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</si>
  <si>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</si>
  <si>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</si>
  <si>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</si>
  <si>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</si>
  <si>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</si>
  <si>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</si>
  <si>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</si>
  <si>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</si>
  <si>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</si>
  <si>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</si>
  <si>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</si>
  <si>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</si>
  <si>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</si>
  <si>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</si>
  <si>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</si>
  <si>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</si>
  <si>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</si>
  <si>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</si>
  <si>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</si>
  <si>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</si>
  <si>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</si>
  <si>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</si>
  <si>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</si>
  <si>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</si>
  <si>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</si>
  <si>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</si>
  <si>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</si>
  <si>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</si>
  <si>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</si>
  <si>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</si>
  <si>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</si>
  <si>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</si>
  <si>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</si>
  <si>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</si>
  <si>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</si>
  <si>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</si>
  <si>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</si>
  <si>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</si>
  <si>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</si>
  <si>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</si>
  <si>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</si>
  <si>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</si>
  <si>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</si>
  <si>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</si>
  <si>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</si>
  <si>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</si>
  <si>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</si>
  <si>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</si>
  <si>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</si>
  <si>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</si>
  <si>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</si>
  <si>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</si>
  <si>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</si>
  <si>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</si>
  <si>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</si>
  <si>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</si>
  <si>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</si>
  <si>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</si>
  <si>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</si>
  <si>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</si>
  <si>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</si>
  <si>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</si>
  <si>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</si>
  <si>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</si>
  <si>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</si>
  <si>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</si>
  <si>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</si>
  <si>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</si>
  <si>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</si>
  <si>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</si>
  <si>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</si>
  <si>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</si>
  <si>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</si>
  <si>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</si>
  <si>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</si>
  <si>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</si>
  <si>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</si>
  <si>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</si>
  <si>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</si>
  <si>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</si>
  <si>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</si>
  <si>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</si>
  <si>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</si>
  <si>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</si>
  <si>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</si>
  <si>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</si>
  <si>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</si>
  <si>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</si>
  <si>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</si>
  <si>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</si>
  <si>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</si>
  <si>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</si>
  <si>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</si>
  <si>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</si>
  <si>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</si>
  <si>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</si>
  <si>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</si>
  <si>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</si>
  <si>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</si>
  <si>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</si>
  <si>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</si>
  <si>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</si>
  <si>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</si>
  <si>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</si>
  <si>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</si>
  <si>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</si>
  <si>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</si>
  <si>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</si>
  <si>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</si>
  <si>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</si>
  <si>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</si>
  <si>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</si>
  <si>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</si>
  <si>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</si>
  <si>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</si>
  <si>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</si>
  <si>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</si>
  <si>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</si>
  <si>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</si>
  <si>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</si>
  <si>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</si>
  <si>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</si>
  <si>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</si>
  <si>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</si>
  <si>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</si>
  <si>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</si>
  <si>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</si>
  <si>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</si>
  <si>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</si>
  <si>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</si>
  <si>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</si>
  <si>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</si>
  <si>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</si>
  <si>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</si>
  <si>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</si>
  <si>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</si>
  <si>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</si>
  <si>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</si>
  <si>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</si>
  <si>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</si>
  <si>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</si>
  <si>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</si>
  <si>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</si>
  <si>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</si>
  <si>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</si>
  <si>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</si>
  <si>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</si>
  <si>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</si>
  <si>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</si>
  <si>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</si>
  <si>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</si>
  <si>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</si>
  <si>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</si>
  <si>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</si>
  <si>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</si>
  <si>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</si>
  <si>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</si>
  <si>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</si>
  <si>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</si>
  <si>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</si>
  <si>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</si>
  <si>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</si>
  <si>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</si>
  <si>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</si>
  <si>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</si>
  <si>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</si>
  <si>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</si>
  <si>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</si>
  <si>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</si>
  <si>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</si>
  <si>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</si>
  <si>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</si>
  <si>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</si>
  <si>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</si>
  <si>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</si>
  <si>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</si>
  <si>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</si>
  <si>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</si>
  <si>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</si>
  <si>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</si>
  <si>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</si>
  <si>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</si>
  <si>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</si>
  <si>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</si>
  <si>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</si>
  <si>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</si>
  <si>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</si>
  <si>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</si>
  <si>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</si>
  <si>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</si>
  <si>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</si>
  <si>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</si>
  <si>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</si>
  <si>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</si>
  <si>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</si>
  <si>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</si>
  <si>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</si>
  <si>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</si>
  <si>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</si>
  <si>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</si>
  <si>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</si>
  <si>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</si>
  <si>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</si>
  <si>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</si>
  <si>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</si>
  <si>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</si>
  <si>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</si>
  <si>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</si>
  <si>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</si>
  <si>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</si>
  <si>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</si>
  <si>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</si>
  <si>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</si>
  <si>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</si>
  <si>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</si>
  <si>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</si>
  <si>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</si>
  <si>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</si>
  <si>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</si>
  <si>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</si>
  <si>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</si>
  <si>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</si>
  <si>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</si>
  <si>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</si>
  <si>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</si>
  <si>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</si>
  <si>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</si>
  <si>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</si>
  <si>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</si>
  <si>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</si>
  <si>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</si>
  <si>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</si>
  <si>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</si>
  <si>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</si>
  <si>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</si>
  <si>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</si>
  <si>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</si>
  <si>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</si>
  <si>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</si>
  <si>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</si>
  <si>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</si>
  <si>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</si>
  <si>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</si>
  <si>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</si>
  <si>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</si>
  <si>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</si>
  <si>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</si>
  <si>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</si>
  <si>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</si>
  <si>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</si>
  <si>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</si>
  <si>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</si>
  <si>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</si>
  <si>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</si>
  <si>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</si>
  <si>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</si>
  <si>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</si>
  <si>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</si>
  <si>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</si>
  <si>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</si>
  <si>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</si>
  <si>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</si>
  <si>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</si>
  <si>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</si>
  <si>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</si>
  <si>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</si>
  <si>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</si>
  <si>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</si>
  <si>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</si>
  <si>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</si>
  <si>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</si>
  <si>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</si>
  <si>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</si>
  <si>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</si>
  <si>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</si>
  <si>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</si>
  <si>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</si>
  <si>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</si>
  <si>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</si>
  <si>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</si>
  <si>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</si>
  <si>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</si>
  <si>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</si>
  <si>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</si>
  <si>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</si>
  <si>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</si>
  <si>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</si>
  <si>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</si>
  <si>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</si>
  <si>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</si>
  <si>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</si>
  <si>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</si>
  <si>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</si>
  <si>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</si>
  <si>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</si>
  <si>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</si>
  <si>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</si>
  <si>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</si>
  <si>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</si>
  <si>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</si>
  <si>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</si>
  <si>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</si>
  <si>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</si>
  <si>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</si>
  <si>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</si>
  <si>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</si>
  <si>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</si>
  <si>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</si>
  <si>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</si>
  <si>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</si>
  <si>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</si>
  <si>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</si>
  <si>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</si>
  <si>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</si>
  <si>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</si>
  <si>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</si>
  <si>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</si>
  <si>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</si>
  <si>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</si>
  <si>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</si>
  <si>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</si>
  <si>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</si>
  <si>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</si>
  <si>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</si>
  <si>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</si>
  <si>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</si>
  <si>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</si>
  <si>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</si>
  <si>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</si>
  <si>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</si>
  <si>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</si>
  <si>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</si>
  <si>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</si>
  <si>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</si>
  <si>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</si>
  <si>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</si>
  <si>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</si>
  <si>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</si>
  <si>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</si>
  <si>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</si>
  <si>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</si>
  <si>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</si>
  <si>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</si>
  <si>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</si>
  <si>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</si>
  <si>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</si>
  <si>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</si>
  <si>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</si>
  <si>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</si>
  <si>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</si>
  <si>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</si>
  <si>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</si>
  <si>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</si>
  <si>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</si>
  <si>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</si>
  <si>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</si>
  <si>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</si>
  <si>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</si>
  <si>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</si>
  <si>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</si>
  <si>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</si>
  <si>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</si>
  <si>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</si>
  <si>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</si>
  <si>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</si>
  <si>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</si>
  <si>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</si>
  <si>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</si>
  <si>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</si>
  <si>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</si>
  <si>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</si>
  <si>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</si>
  <si>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</si>
  <si>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</si>
  <si>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</si>
  <si>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</si>
  <si>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</si>
  <si>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</si>
  <si>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</si>
  <si>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</si>
  <si>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</si>
  <si>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</si>
  <si>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</si>
  <si>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</si>
  <si>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</si>
  <si>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</si>
  <si>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</si>
  <si>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</si>
  <si>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</si>
  <si>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</si>
  <si>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</si>
  <si>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</si>
  <si>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</si>
  <si>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</si>
  <si>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</si>
  <si>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</si>
  <si>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</si>
  <si>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</si>
  <si>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</si>
  <si>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</si>
  <si>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</si>
  <si>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</si>
  <si>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</si>
  <si>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</si>
  <si>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</si>
  <si>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</si>
  <si>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</si>
  <si>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</si>
  <si>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</si>
  <si>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</si>
  <si>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</si>
  <si>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</si>
  <si>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</si>
  <si>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</si>
  <si>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</si>
  <si>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</si>
  <si>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</si>
  <si>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</si>
  <si>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</si>
  <si>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</si>
  <si>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</si>
  <si>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</si>
  <si>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</si>
  <si>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</si>
  <si>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</si>
  <si>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</si>
  <si>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</si>
  <si>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</si>
  <si>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</si>
  <si>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</si>
  <si>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</si>
  <si>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</si>
  <si>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</si>
  <si>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</si>
  <si>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</si>
  <si>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</si>
  <si>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</si>
  <si>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</si>
  <si>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</si>
  <si>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</si>
  <si>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</si>
  <si>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</si>
  <si>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</si>
  <si>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</si>
  <si>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</si>
  <si>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</si>
  <si>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</si>
  <si>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</si>
  <si>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</si>
  <si>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</si>
  <si>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</si>
  <si>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</si>
  <si>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</si>
  <si>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</si>
  <si>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</si>
  <si>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</si>
  <si>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</si>
  <si>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</si>
  <si>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</si>
  <si>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</si>
  <si>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</si>
  <si>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</si>
  <si>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</si>
  <si>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</si>
  <si>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</si>
  <si>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</si>
  <si>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</si>
  <si>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</si>
  <si>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</si>
  <si>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</si>
  <si>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</si>
  <si>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</si>
  <si>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</si>
  <si>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</si>
  <si>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</si>
  <si>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</si>
  <si>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</si>
  <si>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</si>
  <si>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</si>
  <si>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</si>
  <si>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</si>
  <si>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</si>
  <si>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</si>
  <si>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</si>
  <si>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</si>
  <si>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</si>
  <si>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</si>
  <si>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</si>
  <si>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</si>
  <si>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</si>
  <si>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</si>
  <si>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</si>
  <si>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</si>
  <si>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</si>
  <si>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</si>
  <si>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</si>
  <si>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</si>
  <si>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</si>
  <si>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</si>
  <si>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</si>
  <si>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</si>
  <si>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</si>
  <si>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</si>
  <si>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</si>
  <si>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</si>
  <si>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</si>
  <si>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</si>
  <si>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</si>
  <si>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</si>
  <si>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</si>
  <si>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</si>
  <si>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</si>
  <si>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</si>
  <si>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</si>
  <si>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</si>
  <si>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</si>
  <si>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</si>
  <si>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</si>
  <si>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</si>
  <si>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</si>
  <si>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</si>
  <si>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</si>
  <si>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</si>
  <si>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</si>
  <si>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</si>
  <si>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</si>
  <si>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</si>
  <si>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</si>
  <si>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</si>
  <si>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</si>
  <si>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</si>
  <si>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</si>
  <si>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</si>
  <si>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</si>
  <si>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</si>
  <si>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</si>
  <si>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</si>
  <si>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</si>
  <si>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</si>
  <si>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</si>
  <si>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</si>
  <si>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</si>
  <si>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</si>
  <si>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</si>
  <si>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</si>
  <si>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</si>
  <si>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</si>
  <si>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</si>
  <si>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</si>
  <si>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</si>
  <si>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</si>
  <si>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</si>
  <si>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</si>
  <si>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</si>
  <si>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</si>
  <si>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</si>
  <si>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</si>
  <si>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</si>
  <si>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</si>
  <si>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</si>
  <si>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</si>
  <si>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</si>
  <si>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</si>
  <si>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</si>
  <si>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</si>
  <si>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</si>
  <si>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</si>
  <si>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</si>
  <si>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</si>
  <si>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</si>
  <si>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</si>
  <si>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</si>
  <si>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</si>
  <si>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</si>
  <si>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</si>
  <si>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</si>
  <si>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</si>
  <si>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</si>
  <si>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</si>
  <si>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</si>
  <si>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</si>
  <si>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</si>
  <si>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</si>
  <si>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</si>
  <si>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</si>
  <si>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</si>
  <si>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</si>
  <si>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</si>
  <si>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</si>
  <si>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</si>
  <si>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</si>
  <si>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</si>
  <si>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</si>
  <si>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</si>
  <si>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</si>
  <si>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</si>
  <si>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</si>
  <si>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</si>
  <si>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</si>
  <si>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</si>
  <si>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</si>
  <si>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</si>
  <si>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</si>
  <si>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</si>
  <si>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</si>
  <si>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</si>
  <si>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</si>
  <si>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</si>
  <si>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</si>
  <si>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</si>
  <si>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</si>
  <si>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</si>
  <si>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</si>
  <si>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</si>
  <si>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</si>
  <si>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</si>
  <si>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</si>
  <si>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</si>
  <si>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</si>
  <si>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</si>
  <si>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</si>
  <si>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</si>
  <si>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</si>
  <si>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</si>
  <si>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</si>
  <si>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</si>
  <si>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</si>
  <si>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</si>
  <si>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</si>
  <si>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</si>
  <si>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</si>
  <si>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</si>
  <si>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</si>
  <si>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</si>
  <si>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</si>
  <si>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</si>
  <si>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</si>
  <si>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</si>
  <si>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</si>
  <si>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</si>
  <si>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</si>
  <si>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</si>
  <si>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</si>
  <si>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</si>
  <si>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</si>
  <si>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</si>
  <si>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</si>
  <si>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</si>
  <si>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</si>
  <si>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</si>
  <si>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</si>
  <si>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</si>
  <si>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</si>
  <si>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</si>
  <si>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</si>
  <si>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</si>
  <si>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</si>
  <si>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</si>
  <si>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</si>
  <si>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</si>
  <si>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</si>
  <si>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</si>
  <si>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</si>
  <si>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</si>
  <si>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</si>
  <si>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</si>
  <si>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</si>
  <si>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</si>
  <si>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</si>
  <si>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</si>
  <si>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</si>
  <si>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</si>
  <si>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</si>
  <si>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</si>
  <si>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</si>
  <si>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</si>
  <si>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</si>
  <si>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</si>
  <si>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</si>
  <si>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</si>
  <si>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</si>
  <si>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</si>
  <si>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</si>
  <si>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</si>
  <si>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</si>
  <si>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</si>
  <si>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</si>
  <si>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</si>
  <si>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</si>
  <si>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</si>
  <si>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</si>
  <si>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</si>
  <si>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</si>
  <si>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</si>
  <si>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</si>
  <si>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</si>
  <si>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</si>
  <si>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</si>
  <si>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</si>
  <si>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</si>
  <si>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</si>
  <si>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</si>
  <si>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</si>
  <si>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</si>
  <si>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</si>
  <si>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</si>
  <si>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</si>
  <si>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</si>
  <si>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</si>
  <si>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</si>
  <si>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</si>
  <si>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</si>
  <si>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</si>
  <si>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</si>
  <si>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</si>
  <si>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</si>
  <si>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</si>
  <si>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</si>
  <si>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</si>
  <si>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</si>
  <si>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</si>
  <si>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</si>
  <si>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</si>
  <si>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</si>
  <si>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</si>
  <si>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</si>
  <si>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</si>
  <si>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</si>
  <si>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</si>
  <si>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</si>
  <si>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</si>
  <si>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</si>
  <si>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</si>
  <si>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</si>
  <si>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</si>
  <si>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</si>
  <si>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</si>
  <si>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</si>
  <si>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</si>
  <si>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</si>
  <si>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</si>
  <si>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</si>
  <si>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</si>
  <si>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</si>
  <si>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</si>
  <si>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</si>
  <si>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</si>
  <si>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</si>
  <si>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</si>
  <si>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</si>
  <si>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</si>
  <si>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</si>
  <si>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</si>
  <si>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</si>
  <si>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</si>
  <si>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</si>
  <si>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</si>
  <si>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</si>
  <si>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</si>
  <si>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</si>
  <si>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</si>
  <si>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</si>
  <si>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</si>
  <si>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</si>
  <si>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</si>
  <si>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</si>
  <si>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</si>
  <si>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</si>
  <si>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</si>
  <si>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</si>
  <si>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</si>
  <si>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</si>
  <si>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</si>
  <si>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</si>
  <si>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</si>
  <si>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</si>
  <si>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</si>
  <si>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</si>
  <si>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</si>
  <si>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</si>
  <si>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</si>
  <si>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</si>
  <si>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</si>
  <si>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</si>
  <si>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</si>
  <si>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</si>
  <si>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</si>
  <si>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</si>
  <si>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</si>
  <si>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</si>
  <si>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</si>
  <si>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</si>
  <si>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</si>
  <si>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</si>
  <si>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</si>
  <si>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</si>
  <si>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</si>
  <si>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</si>
  <si>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</si>
  <si>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</si>
  <si>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</si>
  <si>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</si>
  <si>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</si>
  <si>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</si>
  <si>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</si>
  <si>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</si>
  <si>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</si>
  <si>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</si>
  <si>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</si>
  <si>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</si>
  <si>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</si>
  <si>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</si>
  <si>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</si>
  <si>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</si>
  <si>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</si>
  <si>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</si>
  <si>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</si>
  <si>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</si>
  <si>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</si>
  <si>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</si>
  <si>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</si>
  <si>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</si>
  <si>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</si>
  <si>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</si>
  <si>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</si>
  <si>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</si>
  <si>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</si>
  <si>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</si>
  <si>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</si>
  <si>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</si>
  <si>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</si>
  <si>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</si>
  <si>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</si>
  <si>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</si>
  <si>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</si>
  <si>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</si>
  <si>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</si>
  <si>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</si>
  <si>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</si>
  <si>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</si>
  <si>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</si>
  <si>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</si>
  <si>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</si>
  <si>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</si>
  <si>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</si>
  <si>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</si>
  <si>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</si>
  <si>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</si>
  <si>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</si>
  <si>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</si>
  <si>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</si>
  <si>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</si>
  <si>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</si>
  <si>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</si>
  <si>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</si>
  <si>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</si>
  <si>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</si>
  <si>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</si>
  <si>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</si>
  <si>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</si>
  <si>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</si>
  <si>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</si>
  <si>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</si>
  <si>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</si>
  <si>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</si>
  <si>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</si>
  <si>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</si>
  <si>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</si>
  <si>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</si>
  <si>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</si>
  <si>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</si>
  <si>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</si>
  <si>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</si>
  <si>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</si>
  <si>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</si>
  <si>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</si>
  <si>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</si>
  <si>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</si>
  <si>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</si>
  <si>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</si>
  <si>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</si>
  <si>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</si>
  <si>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</si>
  <si>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</si>
  <si>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</si>
  <si>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</si>
  <si>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</si>
  <si>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</si>
  <si>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</si>
  <si>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</si>
  <si>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</si>
  <si>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</si>
  <si>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</si>
  <si>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</si>
  <si>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</si>
  <si>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</si>
  <si>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</si>
  <si>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</si>
  <si>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</si>
  <si>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</si>
  <si>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</si>
  <si>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</si>
  <si>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</si>
  <si>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</si>
  <si>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</si>
  <si>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</si>
  <si>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</si>
  <si>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</si>
  <si>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</si>
  <si>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</si>
  <si>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</si>
  <si>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</si>
  <si>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</si>
  <si>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</si>
  <si>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</si>
  <si>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</si>
  <si>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</si>
  <si>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</si>
  <si>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</si>
  <si>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</si>
  <si>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</si>
  <si>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</si>
  <si>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</si>
  <si>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</si>
  <si>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</si>
  <si>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</si>
  <si>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</si>
  <si>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</si>
  <si>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</si>
  <si>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</si>
  <si>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</si>
  <si>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</si>
  <si>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</si>
  <si>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</si>
  <si>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</si>
  <si>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</si>
  <si>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</si>
  <si>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</si>
  <si>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</si>
  <si>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</si>
  <si>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</si>
  <si>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</si>
  <si>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</si>
  <si>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</si>
  <si>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</si>
  <si>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</si>
  <si>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</si>
  <si>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</si>
  <si>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</si>
  <si>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</si>
  <si>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</si>
  <si>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</si>
  <si>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</si>
  <si>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</si>
  <si>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</si>
  <si>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</si>
  <si>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</si>
  <si>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</si>
  <si>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</si>
  <si>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</si>
  <si>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</si>
  <si>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</si>
  <si>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</si>
  <si>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</si>
  <si>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</si>
  <si>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</si>
  <si>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</si>
  <si>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</si>
  <si>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</si>
  <si>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</si>
  <si>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</si>
  <si>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</si>
  <si>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</si>
  <si>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</si>
  <si>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</si>
  <si>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</si>
  <si>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</si>
  <si>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</si>
  <si>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</si>
  <si>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</si>
  <si>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</si>
  <si>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</si>
  <si>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</si>
  <si>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</si>
  <si>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</si>
  <si>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</si>
  <si>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</si>
  <si>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</si>
  <si>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</si>
  <si>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</si>
  <si>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</si>
  <si>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</si>
  <si>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</si>
  <si>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</si>
  <si>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</si>
  <si>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</si>
  <si>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</si>
  <si>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</si>
  <si>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</si>
  <si>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</si>
  <si>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</si>
  <si>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</si>
  <si>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</si>
  <si>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</si>
  <si>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</si>
  <si>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</si>
  <si>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</si>
  <si>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</si>
  <si>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</si>
  <si>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</si>
  <si>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</si>
  <si>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</si>
  <si>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</si>
  <si>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</si>
  <si>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</si>
  <si>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</si>
  <si>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</si>
  <si>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</si>
  <si>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</si>
  <si>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</si>
  <si>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</si>
  <si>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</si>
  <si>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</si>
  <si>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</si>
  <si>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</si>
  <si>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</si>
  <si>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</si>
  <si>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</si>
  <si>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</si>
  <si>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</si>
  <si>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</si>
  <si>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</si>
  <si>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</si>
  <si>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</si>
  <si>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</si>
  <si>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</si>
  <si>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</si>
  <si>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</si>
  <si>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</si>
  <si>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</si>
  <si>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</si>
  <si>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</si>
  <si>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</si>
  <si>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</si>
  <si>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</si>
  <si>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</si>
  <si>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</si>
  <si>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</si>
  <si>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</si>
  <si>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</si>
  <si>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</si>
  <si>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</si>
  <si>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</si>
  <si>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</si>
  <si>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</si>
  <si>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</si>
  <si>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</si>
  <si>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</si>
  <si>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</si>
  <si>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</si>
  <si>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</si>
  <si>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</si>
  <si>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</si>
  <si>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</si>
  <si>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</si>
  <si>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</si>
  <si>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</si>
  <si>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</si>
  <si>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</si>
  <si>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</si>
  <si>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</si>
  <si>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</si>
  <si>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</si>
  <si>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</si>
  <si>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</si>
  <si>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</si>
  <si>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</si>
  <si>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</si>
  <si>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</si>
  <si>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</si>
  <si>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</si>
  <si>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</si>
  <si>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</si>
  <si>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</si>
  <si>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</si>
  <si>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</si>
  <si>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</si>
  <si>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</si>
  <si>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</si>
  <si>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</si>
  <si>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</si>
  <si>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</si>
  <si>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</si>
  <si>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</si>
  <si>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</si>
  <si>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</si>
  <si>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</si>
  <si>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</si>
  <si>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</si>
  <si>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</si>
  <si>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</si>
  <si>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</si>
  <si>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</si>
  <si>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</si>
  <si>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</si>
  <si>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</si>
  <si>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</si>
  <si>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</si>
  <si>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</si>
  <si>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</si>
  <si>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</si>
  <si>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</si>
  <si>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</si>
  <si>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</si>
  <si>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</si>
  <si>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</si>
  <si>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</si>
  <si>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</si>
  <si>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</si>
  <si>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</si>
  <si>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</si>
  <si>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</si>
  <si>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</si>
  <si>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</si>
  <si>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</si>
  <si>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</si>
  <si>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</si>
  <si>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</si>
  <si>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</si>
  <si>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</si>
  <si>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</si>
  <si>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</si>
  <si>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</si>
  <si>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</si>
  <si>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</si>
  <si>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</si>
  <si>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</si>
  <si>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</si>
  <si>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</si>
  <si>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</si>
  <si>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</si>
  <si>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</si>
  <si>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</si>
  <si>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</si>
  <si>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</si>
  <si>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</si>
  <si>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</si>
  <si>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</si>
  <si>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</si>
  <si>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</si>
  <si>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</si>
  <si>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</si>
  <si>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</si>
  <si>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</si>
  <si>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</si>
  <si>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</si>
  <si>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</si>
  <si>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</si>
  <si>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</si>
  <si>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</si>
  <si>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</si>
  <si>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</si>
  <si>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</si>
  <si>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</si>
  <si>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</si>
  <si>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</si>
  <si>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</si>
  <si>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</si>
  <si>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</si>
  <si>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</si>
  <si>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</si>
  <si>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</si>
  <si>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</si>
  <si>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</si>
  <si>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</si>
  <si>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</si>
  <si>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</si>
  <si>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</si>
  <si>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</si>
  <si>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</si>
  <si>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</si>
  <si>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</si>
  <si>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</si>
  <si>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</si>
  <si>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</si>
  <si>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</si>
  <si>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</si>
  <si>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</si>
  <si>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</si>
  <si>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</si>
  <si>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</si>
  <si>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</si>
  <si>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</si>
  <si>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</si>
  <si>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</si>
  <si>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</si>
  <si>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</si>
  <si>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</si>
  <si>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</si>
  <si>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</si>
  <si>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</si>
  <si>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</si>
  <si>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</si>
  <si>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</si>
  <si>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</si>
  <si>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</si>
  <si>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</si>
  <si>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</si>
  <si>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</si>
  <si>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</si>
  <si>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</si>
  <si>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</si>
  <si>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</si>
  <si>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</si>
  <si>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</si>
  <si>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</si>
  <si>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</si>
  <si>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</si>
  <si>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</si>
  <si>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</si>
  <si>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</si>
  <si>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</si>
  <si>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</si>
  <si>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</si>
  <si>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</si>
  <si>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</si>
  <si>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</si>
  <si>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</si>
  <si>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</si>
  <si>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</si>
  <si>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</si>
  <si>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</si>
  <si>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</si>
  <si>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</si>
  <si>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</si>
  <si>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</si>
  <si>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</si>
  <si>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</si>
  <si>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</si>
  <si>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</si>
  <si>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</si>
  <si>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</si>
  <si>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</si>
  <si>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</si>
  <si>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</si>
  <si>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</si>
  <si>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</si>
  <si>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</si>
  <si>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</si>
  <si>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</si>
  <si>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</si>
  <si>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</si>
  <si>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</si>
  <si>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</si>
  <si>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</si>
  <si>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</si>
  <si>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</si>
  <si>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</si>
  <si>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</si>
  <si>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</si>
  <si>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</si>
  <si>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</si>
  <si>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</si>
  <si>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</si>
  <si>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</si>
  <si>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</si>
  <si>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</si>
  <si>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</si>
  <si>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</si>
  <si>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</si>
  <si>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</si>
  <si>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</si>
  <si>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</si>
  <si>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</si>
  <si>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</si>
  <si>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</si>
  <si>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</si>
  <si>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</si>
  <si>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</si>
  <si>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</si>
  <si>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</si>
  <si>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</si>
  <si>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</si>
  <si>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</si>
  <si>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</si>
  <si>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</si>
  <si>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</si>
  <si>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</si>
  <si>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</si>
  <si>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</si>
  <si>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</si>
  <si>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</si>
  <si>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</si>
  <si>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</si>
  <si>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</si>
  <si>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</si>
  <si>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</si>
  <si>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</si>
  <si>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</si>
  <si>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</si>
  <si>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</si>
  <si>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</si>
  <si>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</si>
  <si>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</si>
  <si>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</si>
  <si>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</si>
  <si>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</si>
  <si>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</si>
  <si>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</si>
  <si>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</si>
  <si>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</si>
  <si>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</si>
  <si>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</si>
  <si>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</si>
  <si>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</si>
  <si>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</si>
  <si>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</si>
  <si>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</si>
  <si>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</si>
  <si>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</si>
  <si>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</si>
  <si>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</si>
  <si>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</si>
  <si>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</si>
  <si>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</si>
  <si>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</si>
  <si>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</si>
  <si>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</si>
  <si>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</si>
  <si>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</si>
  <si>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</si>
  <si>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</si>
  <si>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</si>
  <si>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</si>
  <si>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</si>
  <si>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</si>
  <si>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</si>
  <si>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</si>
  <si>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</si>
  <si>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</si>
  <si>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</si>
  <si>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</si>
  <si>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</si>
  <si>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</si>
  <si>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</si>
  <si>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</si>
  <si>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</si>
  <si>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</si>
  <si>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</si>
  <si>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</si>
  <si>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</si>
  <si>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</si>
  <si>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</si>
  <si>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</si>
  <si>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</si>
  <si>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</si>
  <si>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</si>
  <si>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</si>
  <si>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</si>
  <si>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</si>
  <si>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</si>
  <si>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</si>
  <si>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</si>
  <si>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</si>
  <si>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</si>
  <si>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</si>
  <si>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</si>
  <si>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</si>
  <si>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</si>
  <si>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</si>
  <si>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</si>
  <si>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</si>
  <si>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</si>
  <si>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</si>
  <si>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</si>
  <si>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</si>
  <si>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</si>
  <si>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</si>
  <si>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</si>
  <si>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</si>
  <si>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</si>
  <si>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</si>
  <si>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</si>
  <si>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</si>
  <si>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</si>
  <si>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</si>
  <si>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</si>
  <si>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</si>
  <si>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</si>
  <si>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</si>
  <si>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</si>
  <si>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</si>
  <si>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</si>
  <si>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</si>
  <si>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</si>
  <si>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</si>
  <si>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</si>
  <si>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</si>
  <si>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</si>
  <si>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</si>
  <si>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</si>
  <si>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</si>
  <si>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</si>
  <si>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</si>
  <si>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</si>
  <si>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</si>
  <si>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</si>
  <si>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</si>
  <si>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</si>
  <si>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</si>
  <si>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</si>
  <si>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</si>
  <si>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</si>
  <si>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</si>
  <si>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</si>
  <si>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</si>
  <si>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</si>
  <si>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</si>
  <si>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</si>
  <si>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</si>
  <si>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</si>
  <si>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</si>
  <si>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</si>
  <si>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</si>
  <si>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</si>
  <si>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</si>
  <si>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</si>
  <si>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</si>
  <si>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</si>
  <si>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</si>
  <si>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</si>
  <si>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</si>
  <si>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</si>
  <si>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</si>
  <si>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</si>
  <si>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</si>
  <si>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</si>
  <si>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</si>
  <si>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</si>
  <si>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</si>
  <si>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</si>
  <si>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</si>
  <si>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</si>
  <si>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</si>
  <si>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</si>
  <si>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</si>
  <si>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</si>
  <si>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</si>
  <si>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</si>
  <si>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</si>
  <si>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</si>
  <si>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</si>
  <si>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</si>
  <si>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</si>
  <si>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</si>
  <si>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</si>
  <si>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</si>
  <si>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</si>
  <si>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</si>
  <si>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</si>
  <si>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</si>
  <si>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</si>
  <si>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</si>
  <si>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</si>
  <si>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</si>
  <si>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</si>
  <si>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</si>
  <si>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</si>
  <si>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</si>
  <si>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</si>
  <si>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</si>
  <si>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</si>
  <si>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</si>
  <si>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</si>
  <si>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</si>
  <si>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</si>
  <si>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</si>
  <si>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</si>
  <si>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</si>
  <si>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</si>
  <si>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</si>
  <si>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</si>
  <si>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</si>
  <si>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</si>
  <si>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</si>
  <si>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</si>
  <si>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</si>
  <si>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</si>
  <si>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</si>
  <si>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</si>
  <si>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</si>
  <si>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</si>
  <si>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</si>
  <si>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</si>
  <si>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</si>
  <si>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</si>
  <si>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</si>
  <si>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</si>
  <si>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</si>
  <si>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</si>
  <si>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</si>
  <si>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</si>
  <si>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</si>
  <si>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</si>
  <si>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</si>
  <si>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</si>
  <si>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</si>
  <si>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</si>
  <si>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</si>
  <si>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</si>
  <si>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</si>
  <si>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</si>
  <si>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</si>
  <si>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</si>
  <si>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</si>
  <si>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</si>
  <si>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</si>
  <si>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</si>
  <si>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</si>
  <si>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</si>
  <si>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</si>
  <si>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</si>
  <si>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</si>
  <si>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</si>
  <si>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</si>
  <si>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</si>
  <si>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</si>
  <si>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</si>
  <si>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</si>
  <si>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</si>
  <si>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</si>
  <si>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</si>
  <si>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</si>
  <si>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</si>
  <si>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</si>
  <si>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</si>
  <si>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</si>
  <si>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</si>
  <si>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</si>
  <si>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</si>
  <si>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</si>
  <si>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</si>
  <si>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</si>
  <si>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</si>
  <si>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</si>
  <si>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</si>
  <si>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</si>
  <si>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</si>
  <si>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</si>
  <si>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</si>
  <si>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</si>
  <si>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</si>
  <si>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</si>
  <si>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</si>
  <si>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</si>
  <si>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</si>
  <si>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</si>
  <si>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</si>
  <si>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</si>
  <si>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</si>
  <si>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</si>
  <si>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</si>
  <si>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</si>
  <si>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</si>
  <si>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</si>
  <si>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</si>
  <si>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</si>
  <si>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</si>
  <si>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</si>
  <si>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</si>
  <si>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</si>
  <si>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</si>
  <si>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</si>
  <si>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</si>
  <si>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</si>
  <si>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</si>
  <si>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</si>
  <si>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</si>
  <si>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</si>
  <si>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</si>
  <si>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</si>
  <si>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</si>
  <si>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</si>
  <si>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</si>
  <si>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</si>
  <si>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</si>
  <si>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</si>
  <si>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</si>
  <si>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</si>
  <si>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</si>
  <si>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</si>
  <si>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</si>
  <si>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</si>
  <si>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</si>
  <si>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</si>
  <si>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</si>
  <si>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</si>
  <si>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</si>
  <si>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</si>
  <si>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</si>
  <si>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</si>
  <si>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</si>
  <si>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</si>
  <si>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</si>
  <si>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</si>
  <si>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</si>
  <si>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</si>
  <si>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</si>
  <si>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</si>
  <si>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</si>
  <si>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</si>
  <si>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</si>
  <si>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</si>
  <si>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</si>
  <si>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</si>
  <si>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</si>
  <si>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</si>
  <si>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</si>
  <si>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</si>
  <si>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</si>
  <si>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</si>
  <si>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</si>
  <si>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</si>
  <si>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</si>
  <si>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</si>
  <si>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</si>
  <si>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</si>
  <si>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</si>
  <si>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</si>
  <si>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</si>
  <si>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</si>
  <si>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</si>
  <si>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</si>
  <si>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</si>
  <si>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</si>
  <si>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</si>
  <si>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</si>
  <si>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</si>
  <si>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</si>
  <si>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</si>
  <si>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</si>
  <si>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</si>
  <si>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</si>
  <si>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</si>
  <si>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</si>
  <si>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</si>
  <si>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</si>
  <si>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</si>
  <si>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</si>
  <si>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</si>
  <si>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</si>
  <si>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</si>
  <si>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</si>
  <si>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</si>
  <si>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</si>
  <si>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</si>
  <si>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</si>
  <si>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</si>
  <si>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</si>
  <si>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</si>
  <si>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</si>
  <si>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</si>
  <si>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</si>
  <si>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</si>
  <si>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</si>
  <si>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</si>
  <si>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</si>
  <si>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</si>
  <si>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</si>
  <si>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</si>
  <si>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</si>
  <si>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</si>
  <si>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</si>
  <si>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</si>
  <si>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</si>
  <si>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</si>
  <si>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</si>
  <si>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</si>
  <si>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</si>
  <si>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</si>
  <si>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</si>
  <si>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</si>
  <si>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</si>
  <si>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</si>
  <si>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</si>
  <si>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</si>
  <si>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</si>
  <si>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</si>
  <si>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</si>
  <si>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</si>
  <si>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</si>
  <si>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</si>
  <si>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</si>
  <si>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</si>
  <si>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</si>
  <si>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</si>
  <si>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</si>
  <si>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</si>
  <si>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</si>
  <si>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</si>
  <si>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</si>
  <si>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</si>
  <si>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</si>
  <si>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</si>
  <si>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</si>
  <si>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</si>
  <si>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</si>
  <si>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</si>
  <si>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</si>
  <si>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</si>
  <si>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</si>
  <si>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</si>
  <si>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</si>
  <si>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</si>
  <si>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</si>
  <si>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</si>
  <si>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</si>
  <si>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</si>
  <si>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</si>
  <si>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</si>
  <si>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</si>
  <si>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</si>
  <si>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</si>
  <si>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</si>
  <si>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</si>
  <si>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</si>
  <si>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</si>
  <si>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</si>
  <si>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</si>
  <si>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</si>
  <si>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</si>
  <si>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</si>
  <si>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</si>
  <si>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</si>
  <si>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</si>
  <si>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</si>
  <si>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</si>
  <si>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</si>
  <si>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</si>
  <si>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</si>
  <si>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</si>
  <si>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</si>
  <si>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</si>
  <si>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</si>
  <si>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</si>
  <si>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</si>
  <si>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</si>
  <si>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</si>
  <si>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</si>
  <si>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</si>
  <si>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</si>
  <si>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</si>
  <si>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</si>
  <si>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</si>
  <si>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</si>
  <si>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</si>
  <si>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</si>
  <si>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</si>
  <si>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</si>
  <si>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</si>
  <si>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</si>
  <si>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</si>
  <si>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</si>
  <si>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</si>
  <si>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</si>
  <si>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</si>
  <si>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</si>
  <si>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</si>
  <si>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</si>
  <si>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</si>
  <si>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</si>
  <si>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</si>
  <si>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</si>
  <si>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</si>
  <si>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</si>
  <si>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</si>
  <si>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</si>
  <si>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</si>
  <si>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</si>
  <si>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</si>
  <si>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</si>
  <si>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</si>
  <si>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</si>
  <si>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</si>
  <si>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</si>
  <si>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</si>
  <si>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</si>
  <si>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</si>
  <si>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</si>
  <si>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</si>
  <si>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</si>
  <si>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</si>
  <si>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</si>
  <si>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</si>
  <si>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</si>
  <si>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</si>
  <si>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</si>
  <si>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</si>
  <si>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</si>
  <si>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</si>
  <si>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</si>
  <si>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</si>
  <si>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</si>
  <si>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</si>
  <si>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</si>
  <si>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</si>
  <si>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</si>
  <si>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</si>
  <si>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</si>
  <si>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</si>
  <si>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</si>
  <si>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</si>
  <si>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</si>
  <si>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</si>
  <si>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</si>
  <si>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</si>
  <si>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</si>
  <si>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</si>
  <si>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</si>
  <si>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</si>
  <si>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</si>
  <si>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</si>
  <si>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</si>
  <si>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</si>
  <si>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</si>
  <si>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</si>
  <si>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</si>
  <si>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</si>
  <si>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</si>
  <si>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</si>
  <si>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</si>
  <si>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</si>
  <si>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</si>
  <si>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</si>
  <si>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</si>
  <si>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</si>
  <si>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</si>
  <si>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</si>
  <si>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</si>
  <si>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</si>
  <si>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</si>
  <si>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</si>
  <si>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</si>
  <si>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</si>
  <si>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</si>
  <si>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</si>
  <si>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</si>
  <si>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</si>
  <si>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</si>
  <si>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</si>
  <si>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</si>
  <si>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</si>
  <si>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</si>
  <si>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</si>
  <si>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</si>
  <si>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</si>
  <si>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</si>
  <si>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</si>
  <si>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</si>
  <si>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</si>
  <si>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</si>
  <si>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</si>
  <si>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</si>
  <si>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</si>
  <si>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</si>
  <si>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</si>
  <si>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</si>
  <si>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</si>
  <si>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</si>
  <si>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</si>
  <si>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</si>
  <si>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</si>
  <si>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</si>
  <si>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</si>
  <si>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</si>
  <si>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</si>
  <si>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</si>
  <si>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</si>
  <si>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</si>
  <si>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</si>
  <si>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</si>
  <si>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</si>
  <si>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</si>
  <si>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</si>
  <si>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</si>
  <si>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</si>
  <si>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</si>
  <si>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</si>
  <si>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</si>
  <si>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</si>
  <si>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</si>
  <si>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</si>
  <si>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</si>
  <si>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</si>
  <si>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</si>
  <si>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</si>
  <si>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</si>
  <si>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</si>
  <si>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</si>
  <si>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</si>
  <si>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</si>
  <si>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</si>
  <si>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</si>
  <si>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</si>
  <si>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</si>
  <si>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</si>
  <si>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</si>
  <si>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</si>
  <si>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</si>
  <si>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</si>
  <si>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</si>
  <si>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</si>
  <si>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</si>
  <si>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</si>
  <si>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</si>
  <si>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</si>
  <si>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</si>
  <si>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</si>
  <si>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</si>
  <si>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</si>
  <si>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</si>
  <si>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</si>
  <si>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</si>
  <si>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</si>
  <si>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</si>
  <si>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</si>
  <si>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</si>
  <si>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</si>
  <si>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</si>
  <si>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</si>
  <si>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</si>
  <si>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</si>
  <si>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</si>
  <si>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</si>
  <si>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</si>
  <si>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</si>
  <si>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</si>
  <si>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</si>
  <si>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</si>
  <si>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</si>
  <si>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</si>
  <si>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</si>
  <si>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</si>
  <si>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</si>
  <si>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</si>
  <si>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</si>
  <si>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</si>
  <si>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</si>
  <si>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</si>
  <si>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</si>
  <si>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</si>
  <si>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</si>
  <si>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</si>
  <si>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</si>
  <si>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</si>
  <si>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</si>
  <si>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</si>
  <si>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</si>
  <si>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</si>
  <si>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</si>
  <si>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</si>
  <si>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</si>
  <si>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</si>
  <si>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</si>
  <si>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</si>
  <si>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</si>
  <si>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</si>
  <si>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</si>
  <si>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</si>
  <si>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</si>
  <si>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</si>
  <si>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</si>
  <si>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</si>
  <si>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</si>
  <si>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</si>
  <si>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</si>
  <si>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</si>
  <si>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</si>
  <si>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</si>
  <si>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</si>
  <si>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</si>
  <si>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</si>
  <si>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</si>
  <si>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</si>
  <si>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</si>
  <si>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</si>
  <si>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</si>
  <si>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</si>
  <si>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</si>
  <si>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</si>
  <si>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</si>
  <si>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</si>
  <si>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</si>
  <si>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</si>
  <si>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</si>
  <si>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</si>
  <si>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</si>
  <si>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</si>
  <si>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</si>
  <si>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</si>
  <si>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</si>
  <si>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</si>
  <si>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</si>
  <si>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</si>
  <si>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</si>
  <si>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</si>
  <si>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</si>
  <si>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</si>
  <si>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</si>
  <si>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</si>
  <si>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</si>
  <si>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</si>
  <si>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</si>
  <si>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</si>
  <si>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</si>
  <si>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</si>
  <si>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</si>
  <si>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</si>
  <si>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</si>
  <si>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</si>
  <si>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</si>
  <si>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</si>
  <si>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</si>
  <si>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</si>
  <si>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</si>
  <si>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</si>
  <si>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</si>
  <si>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</si>
  <si>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</si>
  <si>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</si>
  <si>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</si>
  <si>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</si>
  <si>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</si>
  <si>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</si>
  <si>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</si>
  <si>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</si>
  <si>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</si>
  <si>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</si>
  <si>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</si>
  <si>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</si>
  <si>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</si>
  <si>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</si>
  <si>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</si>
  <si>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</si>
  <si>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</si>
  <si>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</si>
  <si>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</si>
  <si>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</si>
  <si>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</si>
  <si>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</si>
  <si>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</si>
  <si>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</si>
  <si>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</si>
  <si>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</si>
  <si>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</si>
  <si>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</si>
  <si>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</si>
  <si>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</si>
  <si>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</si>
  <si>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</si>
  <si>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</si>
  <si>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</si>
  <si>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</si>
  <si>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</si>
  <si>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</si>
  <si>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</si>
  <si>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</si>
  <si>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</si>
  <si>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</si>
  <si>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</si>
  <si>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</si>
  <si>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</si>
  <si>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</si>
  <si>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</si>
  <si>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</si>
  <si>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</si>
  <si>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</si>
  <si>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</si>
  <si>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</si>
  <si>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</si>
  <si>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</si>
  <si>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</si>
  <si>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</si>
  <si>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</si>
  <si>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</si>
  <si>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</si>
  <si>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</si>
  <si>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</si>
  <si>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</si>
  <si>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</si>
  <si>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</si>
  <si>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</si>
  <si>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</si>
  <si>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</si>
  <si>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</si>
  <si>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</si>
  <si>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</si>
  <si>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</si>
  <si>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</si>
  <si>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</si>
  <si>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</si>
  <si>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</si>
  <si>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</si>
  <si>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</si>
  <si>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</si>
  <si>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</si>
  <si>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</si>
  <si>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</si>
  <si>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</si>
  <si>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</si>
  <si>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</si>
  <si>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</si>
  <si>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</si>
  <si>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</si>
  <si>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</si>
  <si>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</si>
  <si>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</si>
  <si>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</si>
  <si>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</si>
  <si>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</si>
  <si>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</si>
  <si>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</si>
  <si>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</si>
  <si>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</si>
  <si>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</si>
  <si>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</si>
  <si>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</si>
  <si>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</si>
  <si>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</si>
  <si>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</si>
  <si>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</si>
  <si>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</si>
  <si>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</si>
  <si>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</si>
  <si>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</si>
  <si>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</si>
  <si>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</si>
  <si>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</si>
  <si>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</si>
  <si>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</si>
  <si>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</si>
  <si>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</si>
  <si>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</si>
  <si>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</si>
  <si>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</si>
  <si>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</si>
  <si>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</si>
  <si>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</si>
  <si>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</si>
  <si>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</si>
  <si>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</si>
  <si>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</si>
  <si>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</si>
  <si>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</si>
  <si>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</si>
  <si>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</si>
  <si>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</si>
  <si>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</si>
  <si>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</si>
  <si>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</si>
  <si>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</si>
  <si>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</si>
  <si>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</si>
  <si>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</si>
  <si>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</si>
  <si>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</si>
  <si>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</si>
  <si>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</si>
  <si>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</si>
  <si>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</si>
  <si>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</si>
  <si>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</si>
  <si>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</si>
  <si>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</si>
  <si>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</si>
  <si>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</si>
  <si>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</si>
  <si>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</si>
  <si>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</si>
  <si>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</si>
  <si>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</si>
  <si>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</si>
  <si>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</si>
  <si>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</si>
  <si>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</si>
  <si>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</si>
  <si>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</si>
  <si>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</si>
  <si>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</si>
  <si>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</si>
  <si>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</si>
  <si>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</si>
  <si>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</si>
  <si>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</si>
  <si>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</si>
  <si>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</si>
  <si>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</si>
  <si>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</si>
  <si>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</si>
  <si>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</si>
  <si>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</si>
  <si>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</si>
  <si>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</si>
  <si>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</si>
  <si>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</si>
  <si>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</si>
  <si>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</si>
  <si>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</si>
  <si>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</si>
  <si>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</si>
  <si>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</si>
  <si>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</si>
  <si>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</si>
  <si>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</si>
  <si>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</si>
  <si>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</si>
  <si>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</si>
  <si>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</si>
  <si>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</si>
  <si>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</si>
  <si>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</si>
  <si>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</si>
  <si>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</si>
  <si>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</si>
  <si>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</si>
  <si>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</si>
  <si>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</si>
  <si>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</si>
  <si>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</si>
  <si>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</si>
  <si>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</si>
  <si>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</si>
  <si>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</si>
  <si>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</si>
  <si>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</si>
  <si>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</si>
  <si>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</si>
  <si>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</si>
  <si>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</si>
  <si>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</si>
  <si>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</si>
  <si>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</si>
  <si>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</si>
  <si>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</si>
  <si>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</si>
  <si>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</si>
  <si>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</si>
  <si>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</si>
  <si>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</si>
  <si>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</si>
  <si>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</si>
  <si>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</si>
  <si>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</si>
  <si>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</si>
  <si>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</si>
  <si>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</si>
  <si>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</si>
  <si>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</si>
  <si>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</si>
  <si>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</si>
  <si>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</si>
  <si>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</si>
  <si>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</si>
  <si>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</si>
  <si>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</si>
  <si>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</si>
  <si>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</si>
  <si>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</si>
  <si>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</si>
  <si>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</si>
  <si>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</si>
  <si>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</si>
  <si>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</si>
  <si>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</si>
  <si>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</si>
  <si>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</si>
  <si>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</si>
  <si>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</si>
  <si>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</si>
  <si>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</si>
  <si>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</si>
  <si>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</si>
  <si>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</si>
  <si>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</si>
  <si>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</si>
  <si>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</si>
  <si>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</si>
  <si>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</si>
  <si>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</si>
  <si>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</si>
  <si>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</si>
  <si>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</si>
  <si>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</si>
  <si>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</si>
  <si>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</si>
  <si>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</si>
  <si>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</si>
  <si>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</si>
  <si>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</si>
  <si>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</si>
  <si>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</si>
  <si>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</si>
  <si>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</si>
  <si>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</si>
  <si>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</si>
  <si>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</si>
  <si>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</si>
  <si>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</si>
  <si>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</si>
  <si>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</si>
  <si>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</si>
  <si>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</si>
  <si>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</si>
  <si>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</si>
  <si>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</si>
  <si>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</si>
  <si>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</si>
  <si>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</si>
  <si>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</si>
  <si>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</si>
  <si>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</si>
  <si>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</si>
  <si>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</si>
  <si>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</si>
  <si>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</si>
  <si>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</si>
  <si>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</si>
  <si>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</si>
  <si>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</si>
  <si>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</si>
  <si>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</si>
  <si>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</si>
  <si>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</si>
  <si>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</si>
  <si>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</si>
  <si>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</si>
  <si>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</si>
  <si>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</si>
  <si>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</si>
  <si>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</si>
  <si>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</si>
  <si>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</si>
  <si>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</si>
  <si>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</si>
  <si>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</si>
  <si>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</si>
  <si>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</si>
  <si>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</si>
  <si>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</si>
  <si>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</si>
  <si>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</si>
  <si>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</si>
  <si>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</si>
  <si>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</si>
  <si>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</si>
  <si>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</si>
  <si>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</si>
  <si>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</si>
  <si>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</si>
  <si>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</si>
  <si>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</si>
  <si>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</si>
  <si>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</si>
  <si>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</si>
  <si>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</si>
  <si>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</si>
  <si>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</si>
  <si>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</si>
  <si>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</si>
  <si>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</si>
  <si>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</si>
  <si>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</si>
  <si>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</si>
  <si>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</si>
  <si>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</si>
  <si>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</si>
  <si>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</si>
  <si>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</si>
  <si>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</si>
  <si>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</si>
  <si>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</si>
  <si>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</si>
  <si>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</si>
  <si>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</si>
  <si>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</si>
  <si>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</si>
  <si>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</si>
  <si>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</si>
  <si>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</si>
  <si>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</si>
  <si>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</si>
  <si>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</si>
  <si>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</si>
  <si>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</si>
  <si>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</si>
  <si>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</si>
  <si>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</si>
  <si>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</si>
  <si>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</si>
  <si>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</si>
  <si>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</si>
  <si>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</si>
  <si>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</si>
  <si>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</si>
  <si>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</si>
  <si>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</si>
  <si>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</si>
  <si>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</si>
  <si>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</si>
  <si>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</si>
  <si>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</si>
  <si>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</si>
  <si>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</si>
  <si>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</si>
  <si>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</si>
  <si>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</si>
  <si>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</si>
  <si>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</si>
  <si>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</si>
  <si>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</si>
  <si>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</si>
  <si>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</si>
  <si>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</si>
  <si>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</si>
  <si>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</si>
  <si>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</si>
  <si>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</si>
  <si>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</si>
  <si>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</si>
  <si>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</si>
  <si>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</si>
  <si>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</si>
  <si>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</si>
  <si>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</si>
  <si>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</si>
  <si>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</si>
  <si>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</si>
  <si>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</si>
  <si>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</si>
  <si>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</si>
  <si>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</si>
  <si>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</si>
  <si>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</si>
  <si>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</si>
  <si>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</si>
  <si>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</si>
  <si>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</si>
  <si>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</si>
  <si>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</si>
  <si>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</si>
  <si>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</si>
  <si>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</si>
  <si>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</si>
  <si>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</si>
  <si>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</si>
  <si>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</si>
  <si>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</si>
  <si>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</si>
  <si>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</si>
  <si>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</si>
  <si>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</si>
  <si>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</si>
  <si>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</si>
  <si>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</si>
  <si>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</si>
  <si>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</si>
  <si>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</si>
  <si>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</si>
  <si>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</si>
  <si>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</si>
  <si>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</si>
  <si>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</si>
  <si>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</si>
  <si>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</si>
  <si>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</si>
  <si>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</si>
  <si>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</si>
  <si>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</si>
  <si>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</si>
  <si>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</si>
  <si>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</si>
  <si>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</si>
  <si>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</si>
  <si>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</si>
  <si>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</si>
  <si>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</si>
  <si>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</si>
  <si>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</si>
  <si>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</si>
  <si>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</si>
  <si>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</si>
  <si>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</si>
  <si>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</si>
  <si>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</si>
  <si>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</si>
  <si>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</si>
  <si>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</si>
  <si>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</si>
  <si>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</si>
  <si>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</si>
  <si>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</si>
  <si>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</si>
  <si>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</si>
  <si>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</si>
  <si>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</si>
  <si>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</si>
  <si>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</si>
  <si>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</si>
  <si>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</si>
  <si>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</si>
  <si>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</si>
  <si>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</si>
  <si>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</si>
  <si>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</si>
  <si>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</si>
  <si>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</si>
  <si>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</si>
  <si>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</si>
  <si>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</si>
  <si>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</si>
  <si>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</si>
  <si>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</si>
  <si>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</si>
  <si>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</si>
  <si>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</si>
  <si>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</si>
  <si>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</si>
  <si>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</si>
  <si>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</si>
  <si>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</si>
  <si>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</si>
  <si>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</si>
  <si>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</si>
  <si>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</si>
  <si>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</si>
  <si>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</si>
  <si>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</si>
  <si>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</si>
  <si>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</si>
  <si>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</si>
  <si>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</si>
  <si>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</si>
  <si>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</si>
  <si>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</si>
  <si>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</si>
  <si>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</si>
  <si>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</si>
  <si>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</si>
  <si>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</si>
  <si>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</si>
  <si>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</si>
  <si>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</si>
  <si>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</si>
  <si>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</si>
  <si>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</si>
  <si>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</si>
  <si>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</si>
  <si>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</si>
  <si>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</si>
  <si>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</si>
  <si>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</si>
  <si>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</si>
  <si>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</si>
  <si>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</si>
  <si>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</si>
  <si>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</si>
  <si>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</si>
  <si>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</si>
  <si>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</si>
  <si>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</si>
  <si>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</si>
  <si>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</si>
  <si>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</si>
  <si>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</si>
  <si>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</si>
  <si>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</si>
  <si>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</si>
  <si>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</si>
  <si>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</si>
  <si>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</si>
  <si>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</si>
  <si>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</si>
  <si>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</si>
  <si>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</si>
  <si>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</si>
  <si>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</si>
  <si>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</si>
  <si>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</si>
  <si>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</si>
  <si>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</si>
  <si>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</si>
  <si>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</si>
  <si>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</si>
  <si>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</si>
  <si>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</si>
  <si>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</si>
  <si>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</si>
  <si>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</si>
  <si>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</si>
  <si>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</si>
  <si>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</si>
  <si>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</si>
  <si>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</si>
  <si>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</si>
  <si>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</si>
  <si>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</si>
  <si>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</si>
  <si>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</si>
  <si>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</si>
  <si>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</si>
  <si>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</si>
  <si>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</si>
  <si>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</si>
  <si>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</si>
  <si>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</si>
  <si>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</si>
  <si>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</si>
  <si>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</si>
  <si>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</si>
  <si>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</si>
  <si>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</si>
  <si>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</si>
  <si>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</si>
  <si>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</si>
  <si>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</si>
  <si>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</si>
  <si>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</si>
  <si>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</si>
  <si>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</si>
  <si>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</si>
  <si>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</si>
  <si>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</si>
  <si>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</si>
  <si>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</si>
  <si>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</si>
  <si>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</si>
  <si>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</si>
  <si>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</si>
  <si>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</si>
  <si>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</si>
  <si>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</si>
  <si>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</si>
  <si>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</si>
  <si>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</si>
  <si>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</si>
  <si>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</si>
  <si>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</si>
  <si>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</si>
  <si>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</si>
  <si>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</si>
  <si>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</si>
  <si>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</si>
  <si>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</si>
  <si>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</si>
  <si>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</si>
  <si>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</si>
  <si>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</si>
  <si>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</si>
  <si>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</si>
  <si>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</si>
  <si>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</si>
  <si>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</si>
  <si>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</si>
  <si>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</si>
  <si>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</si>
  <si>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</si>
  <si>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</si>
  <si>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</si>
  <si>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</si>
  <si>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</si>
  <si>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</si>
  <si>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</si>
  <si>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</si>
  <si>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</si>
  <si>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</si>
  <si>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</si>
  <si>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</si>
  <si>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</si>
  <si>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</si>
  <si>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</si>
  <si>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</si>
  <si>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</si>
  <si>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</si>
  <si>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</si>
  <si>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</si>
  <si>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</si>
  <si>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</si>
  <si>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</si>
  <si>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</si>
  <si>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</si>
  <si>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</si>
  <si>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</si>
  <si>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</si>
  <si>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</si>
  <si>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</si>
  <si>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</si>
  <si>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</si>
  <si>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</si>
  <si>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</si>
  <si>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</si>
  <si>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</si>
  <si>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</si>
  <si>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</si>
  <si>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</si>
  <si>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</si>
  <si>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</si>
  <si>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</si>
  <si>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</si>
  <si>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</si>
  <si>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</si>
  <si>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</si>
  <si>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</si>
  <si>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</si>
  <si>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</si>
  <si>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</si>
  <si>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</si>
  <si>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</si>
  <si>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</si>
  <si>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</si>
  <si>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</si>
  <si>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</si>
  <si>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</si>
  <si>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</si>
  <si>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</si>
  <si>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</si>
  <si>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</si>
  <si>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</si>
  <si>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</si>
  <si>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</si>
  <si>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</si>
  <si>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</si>
  <si>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</si>
  <si>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</si>
  <si>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</si>
  <si>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</si>
  <si>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</si>
  <si>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</si>
  <si>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</si>
  <si>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</si>
  <si>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</si>
  <si>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</si>
  <si>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</si>
  <si>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</si>
  <si>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</si>
  <si>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</si>
  <si>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</si>
  <si>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</si>
  <si>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</si>
  <si>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</si>
  <si>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</si>
  <si>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</si>
  <si>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</si>
  <si>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</si>
  <si>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</si>
  <si>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</si>
  <si>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</si>
  <si>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</si>
  <si>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</si>
  <si>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</si>
  <si>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</si>
  <si>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</si>
  <si>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</si>
  <si>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</si>
  <si>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</si>
  <si>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</si>
  <si>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</si>
  <si>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</si>
  <si>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</si>
  <si>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</si>
  <si>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</si>
  <si>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</si>
  <si>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</si>
  <si>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</si>
  <si>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</si>
  <si>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</si>
  <si>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</si>
  <si>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</si>
  <si>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</si>
  <si>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</si>
  <si>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</si>
  <si>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</si>
  <si>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</si>
  <si>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</si>
  <si>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</si>
  <si>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</si>
  <si>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</si>
  <si>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</si>
  <si>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</si>
  <si>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</si>
  <si>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</si>
  <si>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</si>
  <si>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</si>
  <si>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</si>
  <si>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</si>
  <si>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</si>
  <si>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</si>
  <si>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</si>
  <si>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</si>
  <si>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</si>
  <si>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</si>
  <si>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</si>
  <si>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</si>
  <si>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</si>
  <si>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</si>
  <si>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</si>
  <si>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</si>
  <si>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</si>
  <si>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</si>
  <si>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</si>
  <si>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</si>
  <si>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</si>
  <si>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</si>
  <si>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</si>
  <si>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</si>
  <si>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</si>
  <si>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</si>
  <si>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</si>
  <si>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</si>
  <si>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</si>
  <si>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</si>
  <si>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</si>
  <si>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</si>
  <si>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</si>
  <si>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</si>
  <si>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</si>
  <si>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</si>
  <si>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</si>
  <si>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</si>
  <si>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</si>
  <si>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</si>
  <si>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</si>
  <si>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</si>
  <si>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</si>
  <si>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</si>
  <si>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</si>
  <si>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</si>
  <si>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</si>
  <si>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</si>
  <si>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</si>
  <si>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</si>
  <si>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</si>
  <si>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</si>
  <si>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</si>
  <si>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</si>
  <si>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</si>
  <si>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</si>
  <si>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</si>
  <si>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</si>
  <si>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</si>
  <si>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</si>
  <si>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</si>
  <si>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</si>
  <si>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</si>
  <si>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</si>
  <si>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</si>
  <si>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</si>
  <si>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</si>
  <si>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</si>
  <si>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</si>
  <si>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</si>
  <si>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</si>
  <si>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</si>
  <si>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</si>
  <si>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</si>
  <si>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</si>
  <si>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</si>
  <si>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</si>
  <si>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</si>
  <si>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</si>
  <si>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</si>
  <si>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</si>
  <si>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</si>
  <si>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</si>
  <si>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</si>
  <si>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</si>
  <si>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</si>
  <si>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</si>
  <si>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</si>
  <si>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</si>
  <si>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</si>
  <si>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</si>
  <si>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</si>
  <si>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</si>
  <si>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</si>
  <si>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</si>
  <si>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</si>
  <si>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</si>
  <si>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</si>
  <si>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</si>
  <si>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</si>
  <si>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</si>
  <si>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</si>
  <si>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</si>
  <si>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</si>
  <si>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</si>
  <si>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</si>
  <si>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</si>
  <si>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</si>
  <si>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</si>
  <si>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</si>
  <si>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</si>
  <si>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</si>
  <si>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</si>
  <si>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</si>
  <si>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</si>
  <si>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</si>
  <si>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</si>
  <si>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</si>
  <si>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</si>
  <si>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</si>
  <si>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</si>
  <si>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</si>
  <si>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</si>
  <si>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</si>
  <si>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</si>
  <si>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</si>
  <si>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</si>
  <si>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</si>
  <si>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</si>
  <si>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</si>
  <si>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</si>
  <si>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</si>
  <si>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</si>
  <si>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</si>
  <si>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</si>
  <si>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</si>
  <si>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</si>
  <si>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</si>
  <si>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</si>
  <si>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</si>
  <si>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</si>
  <si>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</si>
  <si>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</si>
  <si>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</si>
  <si>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</si>
  <si>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</si>
  <si>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</si>
  <si>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</si>
  <si>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</si>
  <si>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</si>
  <si>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</si>
  <si>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</si>
  <si>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</si>
  <si>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</si>
  <si>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</si>
  <si>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</si>
  <si>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</si>
  <si>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</si>
  <si>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</si>
  <si>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</si>
  <si>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</si>
  <si>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</si>
  <si>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</si>
  <si>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</si>
  <si>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</si>
  <si>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</si>
  <si>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</si>
  <si>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</si>
  <si>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</si>
  <si>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</si>
  <si>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</si>
  <si>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</si>
  <si>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</si>
  <si>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</si>
  <si>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</si>
  <si>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</si>
  <si>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</si>
  <si>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</si>
  <si>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</si>
  <si>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</si>
  <si>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</si>
  <si>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</si>
  <si>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</si>
  <si>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</si>
  <si>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</si>
  <si>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</si>
  <si>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</si>
  <si>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</si>
  <si>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</si>
  <si>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</si>
  <si>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</si>
  <si>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</si>
  <si>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</si>
  <si>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</si>
  <si>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</si>
  <si>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</si>
  <si>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</si>
  <si>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</si>
  <si>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</si>
  <si>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</si>
  <si>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</si>
  <si>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</si>
  <si>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</si>
  <si>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</si>
  <si>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</si>
  <si>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</si>
  <si>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</si>
  <si>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</si>
  <si>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</si>
  <si>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</si>
  <si>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</si>
  <si>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</si>
  <si>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</si>
  <si>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</si>
  <si>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</si>
  <si>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</si>
  <si>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</si>
  <si>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</si>
  <si>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</si>
  <si>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</si>
  <si>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</si>
  <si>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</si>
  <si>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</si>
  <si>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</si>
  <si>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</si>
  <si>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</si>
  <si>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</si>
  <si>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</si>
  <si>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</si>
  <si>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</si>
  <si>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</si>
  <si>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</si>
  <si>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</si>
  <si>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</si>
  <si>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</si>
  <si>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</si>
  <si>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</si>
  <si>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</si>
  <si>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</si>
  <si>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</si>
  <si>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</si>
  <si>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</si>
  <si>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</si>
  <si>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</si>
  <si>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</si>
  <si>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</si>
  <si>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</si>
  <si>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</si>
  <si>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</si>
  <si>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</si>
  <si>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</si>
  <si>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</si>
  <si>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</si>
  <si>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</si>
  <si>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</si>
  <si>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</si>
  <si>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</si>
  <si>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</si>
  <si>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</si>
  <si>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</si>
  <si>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</si>
  <si>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</si>
  <si>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</si>
  <si>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</si>
  <si>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</si>
  <si>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</si>
  <si>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</si>
  <si>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</si>
  <si>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</si>
  <si>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</si>
  <si>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</si>
  <si>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</si>
  <si>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</si>
  <si>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</si>
  <si>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</si>
  <si>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</si>
  <si>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</si>
  <si>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</si>
  <si>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</si>
  <si>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</si>
  <si>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</si>
  <si>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</si>
  <si>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</si>
  <si>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</si>
  <si>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</si>
  <si>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</si>
  <si>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</si>
  <si>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</si>
  <si>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</si>
  <si>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</si>
  <si>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</si>
  <si>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</si>
  <si>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</si>
  <si>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</si>
  <si>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</si>
  <si>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</si>
  <si>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</si>
  <si>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</si>
  <si>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</si>
  <si>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</si>
  <si>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</si>
  <si>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</si>
  <si>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</si>
  <si>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</si>
  <si>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</si>
  <si>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</si>
  <si>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</si>
  <si>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</si>
  <si>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</si>
  <si>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</si>
  <si>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</si>
  <si>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</si>
  <si>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</si>
  <si>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</si>
  <si>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</si>
  <si>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</si>
  <si>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</si>
  <si>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</si>
  <si>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</si>
  <si>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</si>
  <si>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</si>
  <si>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</si>
  <si>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</si>
  <si>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</si>
  <si>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</si>
  <si>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</si>
  <si>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</si>
  <si>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</si>
  <si>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</si>
  <si>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</si>
  <si>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</si>
  <si>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</si>
  <si>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</si>
  <si>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</si>
  <si>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</si>
  <si>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</si>
  <si>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</si>
  <si>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</si>
  <si>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</si>
  <si>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</si>
  <si>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</si>
  <si>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</si>
  <si>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</si>
  <si>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</si>
  <si>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</si>
  <si>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</si>
  <si>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</si>
  <si>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</si>
  <si>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</si>
  <si>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</si>
  <si>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</si>
  <si>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</si>
  <si>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</si>
  <si>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</si>
  <si>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</si>
  <si>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</si>
  <si>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</si>
  <si>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</si>
  <si>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</si>
  <si>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</si>
  <si>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</si>
  <si>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</si>
  <si>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</si>
  <si>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</si>
  <si>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</si>
  <si>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</si>
  <si>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</si>
  <si>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</si>
  <si>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</si>
  <si>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</si>
  <si>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</si>
  <si>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</si>
  <si>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</si>
  <si>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</si>
  <si>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</si>
  <si>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</si>
  <si>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</si>
  <si>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</si>
  <si>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</si>
  <si>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</si>
  <si>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</si>
  <si>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</si>
  <si>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</si>
  <si>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</si>
  <si>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</si>
  <si>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</si>
  <si>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</si>
  <si>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</si>
  <si>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</si>
  <si>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</si>
  <si>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</si>
  <si>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</si>
  <si>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</si>
  <si>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</si>
  <si>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</si>
  <si>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</si>
  <si>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</si>
  <si>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</si>
  <si>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</si>
  <si>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</si>
  <si>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</si>
  <si>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</si>
  <si>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</si>
  <si>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</si>
  <si>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</si>
  <si>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</si>
  <si>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</si>
  <si>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</si>
  <si>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</si>
  <si>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</si>
  <si>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</si>
  <si>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</si>
  <si>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</si>
  <si>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</si>
  <si>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</si>
  <si>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</si>
  <si>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</si>
  <si>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</si>
  <si>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</si>
  <si>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</si>
  <si>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</si>
  <si>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</si>
  <si>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</si>
  <si>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</si>
  <si>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</si>
  <si>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</si>
  <si>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</si>
  <si>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</si>
  <si>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</si>
  <si>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</si>
  <si>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</si>
  <si>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</si>
  <si>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</si>
  <si>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</si>
  <si>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</si>
  <si>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</si>
  <si>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</si>
  <si>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</si>
  <si>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</si>
  <si>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</si>
  <si>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</si>
  <si>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</si>
  <si>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</si>
  <si>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</si>
  <si>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</si>
  <si>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</si>
  <si>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</si>
  <si>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</si>
  <si>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</si>
  <si>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</si>
  <si>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</si>
  <si>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</si>
  <si>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</si>
  <si>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</si>
  <si>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</si>
  <si>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</si>
  <si>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</si>
  <si>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</si>
  <si>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</si>
  <si>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</si>
  <si>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</si>
  <si>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</si>
  <si>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</si>
  <si>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</si>
  <si>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</si>
  <si>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</si>
  <si>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</si>
  <si>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</si>
  <si>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</si>
  <si>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</si>
  <si>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</si>
  <si>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</si>
  <si>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</si>
  <si>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</si>
  <si>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</si>
  <si>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</si>
  <si>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</si>
  <si>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</si>
  <si>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</si>
  <si>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</si>
  <si>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</si>
  <si>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</si>
  <si>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</si>
  <si>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</si>
  <si>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</si>
  <si>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</si>
  <si>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</si>
  <si>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</si>
  <si>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</si>
  <si>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</si>
  <si>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</si>
  <si>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</si>
  <si>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</si>
  <si>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</si>
  <si>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</si>
  <si>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</si>
  <si>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</si>
  <si>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</si>
  <si>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</si>
  <si>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</si>
  <si>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</si>
  <si>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</si>
  <si>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</si>
  <si>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</si>
  <si>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</si>
  <si>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</si>
  <si>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</si>
  <si>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</si>
  <si>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</si>
  <si>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</si>
  <si>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</si>
  <si>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</si>
  <si>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</si>
  <si>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</si>
  <si>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</si>
  <si>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</si>
  <si>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</si>
  <si>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</si>
  <si>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</si>
  <si>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</si>
  <si>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</si>
  <si>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</si>
  <si>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</si>
  <si>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</si>
  <si>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</si>
  <si>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</si>
  <si>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</si>
  <si>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</si>
  <si>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</si>
  <si>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</si>
  <si>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</si>
  <si>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</si>
  <si>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</si>
  <si>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</si>
  <si>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</si>
  <si>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</si>
  <si>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</si>
  <si>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</si>
  <si>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</si>
  <si>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</si>
  <si>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</si>
  <si>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</si>
  <si>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</si>
  <si>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</si>
  <si>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</si>
  <si>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</si>
  <si>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</si>
  <si>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</si>
  <si>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</si>
  <si>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</si>
  <si>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</si>
  <si>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</si>
  <si>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</si>
  <si>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</si>
  <si>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</si>
  <si>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</si>
  <si>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</si>
  <si>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</si>
  <si>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</si>
  <si>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</si>
  <si>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</si>
  <si>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</si>
  <si>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</si>
  <si>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</si>
  <si>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</si>
  <si>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</si>
  <si>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</si>
  <si>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</si>
  <si>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</si>
  <si>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</si>
  <si>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</si>
  <si>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</si>
  <si>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</si>
  <si>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</si>
  <si>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</si>
  <si>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</si>
  <si>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</si>
  <si>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</si>
  <si>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</si>
  <si>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</si>
  <si>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</si>
  <si>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</si>
  <si>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</si>
  <si>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</si>
  <si>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</si>
  <si>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</si>
  <si>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</si>
  <si>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</si>
  <si>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</si>
  <si>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</si>
  <si>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</si>
  <si>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</si>
  <si>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</si>
  <si>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</si>
  <si>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</si>
  <si>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</si>
  <si>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</si>
  <si>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</si>
  <si>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</si>
  <si>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</si>
  <si>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</si>
  <si>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</si>
  <si>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</si>
  <si>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</si>
  <si>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</si>
  <si>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</si>
  <si>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</si>
  <si>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</si>
  <si>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</si>
  <si>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</si>
  <si>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</si>
  <si>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</si>
  <si>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</si>
  <si>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</si>
  <si>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</si>
  <si>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</si>
  <si>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</si>
  <si>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</si>
  <si>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</si>
  <si>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</si>
  <si>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</si>
  <si>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</si>
  <si>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</si>
  <si>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</si>
  <si>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</si>
  <si>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</si>
  <si>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</si>
  <si>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</si>
  <si>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</si>
  <si>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</si>
  <si>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</si>
  <si>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</si>
  <si>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</si>
  <si>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</si>
  <si>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</si>
  <si>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</si>
  <si>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</si>
  <si>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</si>
  <si>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</si>
  <si>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</si>
  <si>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</si>
  <si>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</si>
  <si>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</si>
  <si>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</si>
  <si>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</si>
  <si>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</si>
  <si>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</si>
  <si>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</si>
  <si>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</si>
  <si>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</si>
  <si>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</si>
  <si>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</si>
  <si>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</si>
  <si>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</si>
  <si>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</si>
  <si>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</si>
  <si>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</si>
  <si>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</si>
  <si>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</si>
  <si>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</si>
  <si>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</si>
  <si>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</si>
  <si>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</si>
  <si>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</si>
  <si>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</si>
  <si>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</si>
  <si>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</si>
  <si>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</si>
  <si>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</si>
  <si>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</si>
  <si>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</si>
  <si>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</si>
  <si>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</si>
  <si>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</si>
  <si>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</si>
  <si>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</si>
  <si>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</si>
  <si>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</si>
  <si>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</si>
  <si>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</si>
  <si>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</si>
  <si>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</si>
  <si>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</si>
  <si>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</si>
  <si>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</si>
  <si>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</si>
  <si>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</si>
  <si>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</si>
  <si>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</si>
  <si>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</si>
  <si>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</si>
  <si>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</si>
  <si>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</si>
  <si>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</si>
  <si>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</si>
  <si>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</si>
  <si>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</si>
  <si>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</si>
  <si>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</si>
  <si>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</si>
  <si>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</si>
  <si>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</si>
  <si>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</si>
  <si>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</si>
  <si>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</si>
  <si>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</si>
  <si>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</si>
  <si>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</si>
  <si>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</si>
  <si>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</si>
  <si>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</si>
  <si>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</si>
  <si>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</si>
  <si>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</si>
  <si>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</si>
  <si>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</si>
  <si>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</si>
  <si>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</si>
  <si>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</si>
  <si>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</si>
  <si>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</si>
  <si>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</si>
  <si>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</si>
  <si>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</si>
  <si>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</si>
  <si>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</si>
  <si>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</si>
  <si>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</si>
  <si>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</si>
  <si>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</si>
  <si>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</si>
  <si>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</si>
  <si>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</si>
  <si>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</si>
  <si>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</si>
  <si>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</si>
  <si>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</si>
  <si>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</si>
  <si>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</si>
  <si>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</si>
  <si>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</si>
  <si>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</si>
  <si>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</si>
  <si>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</si>
  <si>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</si>
  <si>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</si>
  <si>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</si>
  <si>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</si>
  <si>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</si>
  <si>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</si>
  <si>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</si>
  <si>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</si>
  <si>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</si>
  <si>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</si>
  <si>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</si>
  <si>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</si>
  <si>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</si>
  <si>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</si>
  <si>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</si>
  <si>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</si>
  <si>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</si>
  <si>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</si>
  <si>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</si>
  <si>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</si>
  <si>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</si>
  <si>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</si>
  <si>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</si>
  <si>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</si>
  <si>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</si>
  <si>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</si>
  <si>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</si>
  <si>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</si>
  <si>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</si>
  <si>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</si>
  <si>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</si>
  <si>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</si>
  <si>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</si>
  <si>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</si>
  <si>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</si>
  <si>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</si>
  <si>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</si>
  <si>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</si>
  <si>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</si>
  <si>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</si>
  <si>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</si>
  <si>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</si>
  <si>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</si>
  <si>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</si>
  <si>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</si>
  <si>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</si>
  <si>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</si>
  <si>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</si>
  <si>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</si>
  <si>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</si>
  <si>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</si>
  <si>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</si>
  <si>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</si>
  <si>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</si>
  <si>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</si>
  <si>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</si>
  <si>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</si>
  <si>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</si>
  <si>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</si>
  <si>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</si>
  <si>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</si>
  <si>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</si>
  <si>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</si>
  <si>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</si>
  <si>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</si>
  <si>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</si>
  <si>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</si>
  <si>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</si>
  <si>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</si>
  <si>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</si>
  <si>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</si>
  <si>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</si>
  <si>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</si>
  <si>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</si>
  <si>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</si>
  <si>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</si>
  <si>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</si>
  <si>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</si>
  <si>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</si>
  <si>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</si>
  <si>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</si>
  <si>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</si>
  <si>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</si>
  <si>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</si>
  <si>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</si>
  <si>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</si>
  <si>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</si>
  <si>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</si>
  <si>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</si>
  <si>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</si>
  <si>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</si>
  <si>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</si>
  <si>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</si>
  <si>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</si>
  <si>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</si>
  <si>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</si>
  <si>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</si>
  <si>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</si>
  <si>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</si>
  <si>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</si>
  <si>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</si>
  <si>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</si>
  <si>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</si>
  <si>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</si>
  <si>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</si>
  <si>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</si>
  <si>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</si>
  <si>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</si>
  <si>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</si>
  <si>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</si>
  <si>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</si>
  <si>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</si>
  <si>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</si>
  <si>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</si>
  <si>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</si>
  <si>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</si>
  <si>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</si>
  <si>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</si>
  <si>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</si>
  <si>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</si>
  <si>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</si>
  <si>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</si>
  <si>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</si>
  <si>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</si>
  <si>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</si>
  <si>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</si>
  <si>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</si>
  <si>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</si>
  <si>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</si>
  <si>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</si>
  <si>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</si>
  <si>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</si>
  <si>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</si>
  <si>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</si>
  <si>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</si>
  <si>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</si>
  <si>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</si>
  <si>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</si>
  <si>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</si>
  <si>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</si>
  <si>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</si>
  <si>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</si>
  <si>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</si>
  <si>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</si>
  <si>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</si>
  <si>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</si>
  <si>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</si>
  <si>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</si>
  <si>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</si>
  <si>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</si>
  <si>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</si>
  <si>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</si>
  <si>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</si>
  <si>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</si>
  <si>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</si>
  <si>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</si>
  <si>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</si>
  <si>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</si>
  <si>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</si>
  <si>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</si>
  <si>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</si>
  <si>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</si>
  <si>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</si>
  <si>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</si>
  <si>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</si>
  <si>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</si>
  <si>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</si>
  <si>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</si>
  <si>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</si>
  <si>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</si>
  <si>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</si>
  <si>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</si>
  <si>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</si>
  <si>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</si>
  <si>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</si>
  <si>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</si>
  <si>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</si>
  <si>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</si>
  <si>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</si>
  <si>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</si>
  <si>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</si>
  <si>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</si>
  <si>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</si>
  <si>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</si>
  <si>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</si>
  <si>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</si>
  <si>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</si>
  <si>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</si>
  <si>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</si>
  <si>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</si>
  <si>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</si>
  <si>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</si>
  <si>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</si>
  <si>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</si>
  <si>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</si>
  <si>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</si>
  <si>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</si>
  <si>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</si>
  <si>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</si>
  <si>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</si>
  <si>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</si>
  <si>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</si>
  <si>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</si>
  <si>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</si>
  <si>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</si>
  <si>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</si>
  <si>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</si>
  <si>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</si>
  <si>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</si>
  <si>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</si>
  <si>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</si>
  <si>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</si>
  <si>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</si>
  <si>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</si>
  <si>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</si>
  <si>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</si>
  <si>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</si>
  <si>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</si>
  <si>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</si>
  <si>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</si>
  <si>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</si>
  <si>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</si>
  <si>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</si>
  <si>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</si>
  <si>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</si>
  <si>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</si>
  <si>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</si>
  <si>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</si>
  <si>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</si>
  <si>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</si>
  <si>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</si>
  <si>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</si>
  <si>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</si>
  <si>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</si>
  <si>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</si>
  <si>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</si>
  <si>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</si>
  <si>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</si>
  <si>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</si>
  <si>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</si>
  <si>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</si>
  <si>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</si>
  <si>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</si>
  <si>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</si>
  <si>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</si>
  <si>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</si>
  <si>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</si>
  <si>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</si>
  <si>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</si>
  <si>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</si>
  <si>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</si>
  <si>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</si>
  <si>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</si>
  <si>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</si>
  <si>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</si>
  <si>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</si>
  <si>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</si>
  <si>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</si>
  <si>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</si>
  <si>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</si>
  <si>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</si>
  <si>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</si>
  <si>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</si>
  <si>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</si>
  <si>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</si>
  <si>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</si>
  <si>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</si>
  <si>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</si>
  <si>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</si>
  <si>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</si>
  <si>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</si>
  <si>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</si>
  <si>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</si>
  <si>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</si>
  <si>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</si>
  <si>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</si>
  <si>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</si>
  <si>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</si>
  <si>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</si>
  <si>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</si>
  <si>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</si>
  <si>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</si>
  <si>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</si>
  <si>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</si>
  <si>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</si>
  <si>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</si>
  <si>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</si>
  <si>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</si>
  <si>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</si>
  <si>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</si>
  <si>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</si>
  <si>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</si>
  <si>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</si>
  <si>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</si>
  <si>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</si>
  <si>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</si>
  <si>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</si>
  <si>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</si>
  <si>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</si>
  <si>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</si>
  <si>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</si>
  <si>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</si>
  <si>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</si>
  <si>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</si>
  <si>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</si>
  <si>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</si>
  <si>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</si>
  <si>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</si>
  <si>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</si>
  <si>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</si>
  <si>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</si>
  <si>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</si>
  <si>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</si>
  <si>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</si>
  <si>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</si>
  <si>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</si>
  <si>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</si>
  <si>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</si>
  <si>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</si>
  <si>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</si>
  <si>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</si>
  <si>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</si>
  <si>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</si>
  <si>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</si>
  <si>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</si>
  <si>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</si>
  <si>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</si>
  <si>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</si>
  <si>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</si>
  <si>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</si>
  <si>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</si>
  <si>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</si>
  <si>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</si>
  <si>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</si>
  <si>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</si>
  <si>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</si>
  <si>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</si>
  <si>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</si>
  <si>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</si>
  <si>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</si>
  <si>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</si>
  <si>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</si>
  <si>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</si>
  <si>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</si>
  <si>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</si>
  <si>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</si>
  <si>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</si>
  <si>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</si>
  <si>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</si>
  <si>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</si>
  <si>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</si>
  <si>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</si>
  <si>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</si>
  <si>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</si>
  <si>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</si>
  <si>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</si>
  <si>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</si>
  <si>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</si>
  <si>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</si>
  <si>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</si>
  <si>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</si>
  <si>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</si>
  <si>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</si>
  <si>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</si>
  <si>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</si>
  <si>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</si>
  <si>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</si>
  <si>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</si>
  <si>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</si>
  <si>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</si>
  <si>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</si>
  <si>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</si>
  <si>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</si>
  <si>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</si>
  <si>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</si>
  <si>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</si>
  <si>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</si>
  <si>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</si>
  <si>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</si>
  <si>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</si>
  <si>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</si>
  <si>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</si>
  <si>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</si>
  <si>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</si>
  <si>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</si>
  <si>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</si>
  <si>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</si>
  <si>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</si>
  <si>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</si>
  <si>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</si>
  <si>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</si>
  <si>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</si>
  <si>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</si>
  <si>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</si>
  <si>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</si>
  <si>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</si>
  <si>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</si>
  <si>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</si>
  <si>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</si>
  <si>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</si>
  <si>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</si>
  <si>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</si>
  <si>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</si>
  <si>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</si>
  <si>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</si>
  <si>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</si>
  <si>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</si>
  <si>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</si>
  <si>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</si>
  <si>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</si>
  <si>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</si>
  <si>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</si>
  <si>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</si>
  <si>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</si>
  <si>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</si>
  <si>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</si>
  <si>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</si>
  <si>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</si>
  <si>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</si>
  <si>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</si>
  <si>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</si>
  <si>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</si>
  <si>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</si>
  <si>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</si>
  <si>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</si>
  <si>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</si>
  <si>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</si>
  <si>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</si>
  <si>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</si>
  <si>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</si>
  <si>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</si>
  <si>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</si>
  <si>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</si>
  <si>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</si>
  <si>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</si>
  <si>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</si>
  <si>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</si>
  <si>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</si>
  <si>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</si>
  <si>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</si>
  <si>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</si>
  <si>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</si>
  <si>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</si>
  <si>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</si>
  <si>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</si>
  <si>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</si>
  <si>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</si>
  <si>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</si>
  <si>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</si>
  <si>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</si>
  <si>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</si>
  <si>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</si>
  <si>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</si>
  <si>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</si>
  <si>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</si>
  <si>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</si>
  <si>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</si>
  <si>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</si>
  <si>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</si>
  <si>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</si>
  <si>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</si>
  <si>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</si>
  <si>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</si>
  <si>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</si>
  <si>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</si>
  <si>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</si>
  <si>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</si>
  <si>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</si>
  <si>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</si>
  <si>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</si>
  <si>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</si>
  <si>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</si>
  <si>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</si>
  <si>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</si>
  <si>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</si>
  <si>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</si>
  <si>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</si>
  <si>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</si>
  <si>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</si>
  <si>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</si>
  <si>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</si>
  <si>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</si>
  <si>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</si>
  <si>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</si>
  <si>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</si>
  <si>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</si>
  <si>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</si>
  <si>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</si>
  <si>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</si>
  <si>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</si>
  <si>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</si>
  <si>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</si>
  <si>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</si>
  <si>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</si>
  <si>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</si>
  <si>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</si>
  <si>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</si>
  <si>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</si>
  <si>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</si>
  <si>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</si>
  <si>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</si>
  <si>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</si>
  <si>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</si>
  <si>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</si>
  <si>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</si>
  <si>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</si>
  <si>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</si>
  <si>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</si>
  <si>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</si>
  <si>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</si>
  <si>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</si>
  <si>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</si>
  <si>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</si>
  <si>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</si>
  <si>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</si>
  <si>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</si>
  <si>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</si>
  <si>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</si>
  <si>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</si>
  <si>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</si>
  <si>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</si>
  <si>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</si>
  <si>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</si>
  <si>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</si>
  <si>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</si>
  <si>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</si>
  <si>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</si>
  <si>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</si>
  <si>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</si>
  <si>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</si>
  <si>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</si>
  <si>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</si>
  <si>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</si>
  <si>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</si>
  <si>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</si>
  <si>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</si>
  <si>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</si>
  <si>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</si>
  <si>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</si>
  <si>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</si>
  <si>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</si>
  <si>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</si>
  <si>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</si>
  <si>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</si>
  <si>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</si>
  <si>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</si>
  <si>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</si>
  <si>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</si>
  <si>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</si>
  <si>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</si>
  <si>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</si>
  <si>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</si>
  <si>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</si>
  <si>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</si>
  <si>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</si>
  <si>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</si>
  <si>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</si>
  <si>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</si>
  <si>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</si>
  <si>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</si>
  <si>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</si>
  <si>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</si>
  <si>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</si>
  <si>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</si>
  <si>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</si>
  <si>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</si>
  <si>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</si>
  <si>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</si>
  <si>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</si>
  <si>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</si>
  <si>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</si>
  <si>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</si>
  <si>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</si>
  <si>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</si>
  <si>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</si>
  <si>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</si>
  <si>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</si>
  <si>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</si>
  <si>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</si>
  <si>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</si>
  <si>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</si>
  <si>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</si>
  <si>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</si>
  <si>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</si>
  <si>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</si>
  <si>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</si>
  <si>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</si>
  <si>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</si>
  <si>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</si>
  <si>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</si>
  <si>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</si>
  <si>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</si>
  <si>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</si>
  <si>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</si>
  <si>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</si>
  <si>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</si>
  <si>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</si>
  <si>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</si>
  <si>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</si>
  <si>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</si>
  <si>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</si>
  <si>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</si>
  <si>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</si>
  <si>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</si>
  <si>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</si>
  <si>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</si>
  <si>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</si>
  <si>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</si>
  <si>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</si>
  <si>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</si>
  <si>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</si>
  <si>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</si>
  <si>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</si>
  <si>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</si>
  <si>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</si>
  <si>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</si>
  <si>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</si>
  <si>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</si>
  <si>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</si>
  <si>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</si>
  <si>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</si>
  <si>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</si>
  <si>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</si>
  <si>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</si>
  <si>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</si>
  <si>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</si>
  <si>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</si>
  <si>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</si>
  <si>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</si>
  <si>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</si>
  <si>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</si>
  <si>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</si>
  <si>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</si>
  <si>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</si>
  <si>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</si>
  <si>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</si>
  <si>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</si>
  <si>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</si>
  <si>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</si>
  <si>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</si>
  <si>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</si>
  <si>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</si>
  <si>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</si>
  <si>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</si>
  <si>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</si>
  <si>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</si>
  <si>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</si>
  <si>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</si>
  <si>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</si>
  <si>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</si>
  <si>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</si>
  <si>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</si>
  <si>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</si>
  <si>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</si>
  <si>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</si>
  <si>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</si>
  <si>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</si>
  <si>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</si>
  <si>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</si>
  <si>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</si>
  <si>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</si>
  <si>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</si>
  <si>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</si>
  <si>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</si>
  <si>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</si>
  <si>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</si>
  <si>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</si>
  <si>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</si>
  <si>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</si>
  <si>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</si>
  <si>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</si>
  <si>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</si>
  <si>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</si>
  <si>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</si>
  <si>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</si>
  <si>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</si>
  <si>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</si>
  <si>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</si>
  <si>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</si>
  <si>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</si>
  <si>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</si>
  <si>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</si>
  <si>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</si>
  <si>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</si>
  <si>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</si>
  <si>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</si>
  <si>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</si>
  <si>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</si>
  <si>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</si>
  <si>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</si>
  <si>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</si>
  <si>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</si>
  <si>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</si>
  <si>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</si>
  <si>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</si>
  <si>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</si>
  <si>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</si>
  <si>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</si>
  <si>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</si>
  <si>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</si>
  <si>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</si>
  <si>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</si>
  <si>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</si>
  <si>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</si>
  <si>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</si>
  <si>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</si>
  <si>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</si>
  <si>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</si>
  <si>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</si>
  <si>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</si>
  <si>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</si>
  <si>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</si>
  <si>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</si>
  <si>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</si>
  <si>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</si>
  <si>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</si>
  <si>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</si>
  <si>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</si>
  <si>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</si>
  <si>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</si>
  <si>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</si>
  <si>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</si>
  <si>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</si>
  <si>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</si>
  <si>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</si>
  <si>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</si>
  <si>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</si>
  <si>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</si>
  <si>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</si>
  <si>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</si>
  <si>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</si>
  <si>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</si>
  <si>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</si>
  <si>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</si>
  <si>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</si>
  <si>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</si>
  <si>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</si>
  <si>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</si>
  <si>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</si>
  <si>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</si>
  <si>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</si>
  <si>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</si>
  <si>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</si>
  <si>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</si>
  <si>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</si>
  <si>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</si>
  <si>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</si>
  <si>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</si>
  <si>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</si>
  <si>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</si>
  <si>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</si>
  <si>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</si>
  <si>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</si>
  <si>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</si>
  <si>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</si>
  <si>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</si>
  <si>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</si>
  <si>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</si>
  <si>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</si>
  <si>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</si>
  <si>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</si>
  <si>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</si>
  <si>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</si>
  <si>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</si>
  <si>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</si>
  <si>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</si>
  <si>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</si>
  <si>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</si>
  <si>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</si>
  <si>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</si>
  <si>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</si>
  <si>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</si>
  <si>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</si>
  <si>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</si>
  <si>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</si>
  <si>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</si>
  <si>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</si>
  <si>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</si>
  <si>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</si>
  <si>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</si>
  <si>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</si>
  <si>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</si>
  <si>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</si>
  <si>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</si>
  <si>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</si>
  <si>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</si>
  <si>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</si>
  <si>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</si>
  <si>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</si>
  <si>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</si>
  <si>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</si>
  <si>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</si>
  <si>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</si>
  <si>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</si>
  <si>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</si>
  <si>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</si>
  <si>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</si>
  <si>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</si>
  <si>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</si>
  <si>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</si>
  <si>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</si>
  <si>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</si>
  <si>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</si>
  <si>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</si>
  <si>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</si>
  <si>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</si>
  <si>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</si>
  <si>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</si>
  <si>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</si>
  <si>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</si>
  <si>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</si>
  <si>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</si>
  <si>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</si>
  <si>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</si>
  <si>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</si>
  <si>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</si>
  <si>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</si>
  <si>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</si>
  <si>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</si>
  <si>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</si>
  <si>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</si>
  <si>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</si>
  <si>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</si>
  <si>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</si>
  <si>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</si>
  <si>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</si>
  <si>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</si>
  <si>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</si>
  <si>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</si>
  <si>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</si>
  <si>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</si>
  <si>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</si>
  <si>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</si>
  <si>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</si>
  <si>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</si>
  <si>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</si>
  <si>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</si>
  <si>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</si>
  <si>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</si>
  <si>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</si>
  <si>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</si>
  <si>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</si>
  <si>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</si>
  <si>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</si>
  <si>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</si>
  <si>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</si>
  <si>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</si>
  <si>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</si>
  <si>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</si>
  <si>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</si>
  <si>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</si>
  <si>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</si>
  <si>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</si>
  <si>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</si>
  <si>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</si>
  <si>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</si>
  <si>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</si>
  <si>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</si>
  <si>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</si>
  <si>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</si>
  <si>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</si>
  <si>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</si>
  <si>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</si>
  <si>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</si>
  <si>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</si>
  <si>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</si>
  <si>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</si>
  <si>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</si>
  <si>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</si>
  <si>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</si>
  <si>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</si>
  <si>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</si>
  <si>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</si>
  <si>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</si>
  <si>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</si>
  <si>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</si>
  <si>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</si>
  <si>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</si>
  <si>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</si>
  <si>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</si>
  <si>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</si>
  <si>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</si>
  <si>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</si>
  <si>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</si>
  <si>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</si>
  <si>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</si>
  <si>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</si>
  <si>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</si>
  <si>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</si>
  <si>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</si>
  <si>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</si>
  <si>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</si>
  <si>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</si>
  <si>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</si>
  <si>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</si>
  <si>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</si>
  <si>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</si>
  <si>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</si>
  <si>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</si>
  <si>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</si>
  <si>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</si>
  <si>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</si>
  <si>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</si>
  <si>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</si>
  <si>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</si>
  <si>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</si>
  <si>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</si>
  <si>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</si>
  <si>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</si>
  <si>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</si>
  <si>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</si>
  <si>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</si>
  <si>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</si>
  <si>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</si>
  <si>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</si>
  <si>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</si>
  <si>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</si>
  <si>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</si>
  <si>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</si>
  <si>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</si>
  <si>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</si>
  <si>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</si>
  <si>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</si>
  <si>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</si>
  <si>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</si>
  <si>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</si>
  <si>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</si>
  <si>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</si>
  <si>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</si>
  <si>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</si>
  <si>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</si>
  <si>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</si>
  <si>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</si>
  <si>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</si>
  <si>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</si>
  <si>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</si>
  <si>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</si>
  <si>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</si>
  <si>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</si>
  <si>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</si>
  <si>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</si>
  <si>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</si>
  <si>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</si>
  <si>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</si>
  <si>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</si>
  <si>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</si>
  <si>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</si>
  <si>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</si>
  <si>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</si>
  <si>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</si>
  <si>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</si>
  <si>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</si>
  <si>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</si>
  <si>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</si>
  <si>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</si>
  <si>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</si>
  <si>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</si>
  <si>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</si>
  <si>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</si>
  <si>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</si>
  <si>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</si>
  <si>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</si>
  <si>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</si>
  <si>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</si>
  <si>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</si>
  <si>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</si>
  <si>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</si>
  <si>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</si>
  <si>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</si>
  <si>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</si>
  <si>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</si>
  <si>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</si>
  <si>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</si>
  <si>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</si>
  <si>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</si>
  <si>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</si>
  <si>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</si>
  <si>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</si>
  <si>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</si>
  <si>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</si>
  <si>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</si>
  <si>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</si>
  <si>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</si>
  <si>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</si>
  <si>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</si>
  <si>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</si>
  <si>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</si>
  <si>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</si>
  <si>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</si>
  <si>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</si>
  <si>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</si>
  <si>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</si>
  <si>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</si>
  <si>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</si>
  <si>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</si>
  <si>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</si>
  <si>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</si>
  <si>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</si>
  <si>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</si>
  <si>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</si>
  <si>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</si>
  <si>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</si>
  <si>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</si>
  <si>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</si>
  <si>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</si>
  <si>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</si>
  <si>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</si>
  <si>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</si>
  <si>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</si>
  <si>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</si>
  <si>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</si>
  <si>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</si>
  <si>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</si>
  <si>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</si>
  <si>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</si>
  <si>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</si>
  <si>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</si>
  <si>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</si>
  <si>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</si>
  <si>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</si>
  <si>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</si>
  <si>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</si>
  <si>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</si>
  <si>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</si>
  <si>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</si>
  <si>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</si>
  <si>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</si>
  <si>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</si>
  <si>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</si>
  <si>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</si>
  <si>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</si>
  <si>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</si>
  <si>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</si>
  <si>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</si>
  <si>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</si>
  <si>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</si>
  <si>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</si>
  <si>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</si>
  <si>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</si>
  <si>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</si>
  <si>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</si>
  <si>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</si>
  <si>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</si>
  <si>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</si>
  <si>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</si>
  <si>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</si>
  <si>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</si>
  <si>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</si>
  <si>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</si>
  <si>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</si>
  <si>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</si>
  <si>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</si>
  <si>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</si>
  <si>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</si>
  <si>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</si>
  <si>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</si>
  <si>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</si>
  <si>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</si>
  <si>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</si>
  <si>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</si>
  <si>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</si>
  <si>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</si>
  <si>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</si>
  <si>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</si>
  <si>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</si>
  <si>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</si>
  <si>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</si>
  <si>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</si>
  <si>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</si>
  <si>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</si>
  <si>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</si>
  <si>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</si>
  <si>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</si>
  <si>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</si>
  <si>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</si>
  <si>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</si>
  <si>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</si>
  <si>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</si>
  <si>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</si>
  <si>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</si>
  <si>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</si>
  <si>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</si>
  <si>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</si>
  <si>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</si>
  <si>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</si>
  <si>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</si>
  <si>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</si>
  <si>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</si>
  <si>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</si>
  <si>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</si>
  <si>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</si>
  <si>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</si>
  <si>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</si>
  <si>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</si>
  <si>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</si>
  <si>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</si>
  <si>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</si>
  <si>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</si>
  <si>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</si>
  <si>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</si>
  <si>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</si>
  <si>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</si>
  <si>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</si>
  <si>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</si>
  <si>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</si>
  <si>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</si>
  <si>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</si>
  <si>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</si>
  <si>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</si>
  <si>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</si>
  <si>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</si>
  <si>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</si>
  <si>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</si>
  <si>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</si>
  <si>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</si>
  <si>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</si>
  <si>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</si>
  <si>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</si>
  <si>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</si>
  <si>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</si>
  <si>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</si>
  <si>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</si>
  <si>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</si>
  <si>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</si>
  <si>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</si>
  <si>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</si>
  <si>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</si>
  <si>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</si>
  <si>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</si>
  <si>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</si>
  <si>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</si>
  <si>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</si>
  <si>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</si>
  <si>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</si>
  <si>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</si>
  <si>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</si>
  <si>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</si>
  <si>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</si>
  <si>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</si>
  <si>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</si>
  <si>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</si>
  <si>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</si>
  <si>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</si>
  <si>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</si>
  <si>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</si>
  <si>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</si>
  <si>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</si>
  <si>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</si>
  <si>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</si>
  <si>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</si>
  <si>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</si>
  <si>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</si>
  <si>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</si>
  <si>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</si>
  <si>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</si>
  <si>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</si>
  <si>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</si>
  <si>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</si>
  <si>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</si>
  <si>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</si>
  <si>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</si>
  <si>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</si>
  <si>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</si>
  <si>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</si>
  <si>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</si>
  <si>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</si>
  <si>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</si>
  <si>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</si>
  <si>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</si>
  <si>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</si>
  <si>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</si>
  <si>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</si>
  <si>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</si>
  <si>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</si>
  <si>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</si>
  <si>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</si>
  <si>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</si>
  <si>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</si>
  <si>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</si>
  <si>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</si>
  <si>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</si>
  <si>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</si>
  <si>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</si>
  <si>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</si>
  <si>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</si>
  <si>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</si>
  <si>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</si>
  <si>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</si>
  <si>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</si>
  <si>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</si>
  <si>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</si>
  <si>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</si>
  <si>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</si>
  <si>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</si>
  <si>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</si>
  <si>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</si>
  <si>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</si>
  <si>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</si>
  <si>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</si>
  <si>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</si>
  <si>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</si>
  <si>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</si>
  <si>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</si>
  <si>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</si>
  <si>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</si>
  <si>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</si>
  <si>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</si>
  <si>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</si>
  <si>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</si>
  <si>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</si>
  <si>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</si>
  <si>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</si>
  <si>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</si>
  <si>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</si>
  <si>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</si>
  <si>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</si>
  <si>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</si>
  <si>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</si>
  <si>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</si>
  <si>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</si>
  <si>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</si>
  <si>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</si>
  <si>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</si>
  <si>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</si>
  <si>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</si>
  <si>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</si>
  <si>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</si>
  <si>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</si>
  <si>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</si>
  <si>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</si>
  <si>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</si>
  <si>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</si>
  <si>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</si>
  <si>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</si>
  <si>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</si>
  <si>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</si>
  <si>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</si>
  <si>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</si>
  <si>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</si>
  <si>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</si>
  <si>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</si>
  <si>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</si>
  <si>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</si>
  <si>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</si>
  <si>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</si>
  <si>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</si>
  <si>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</si>
  <si>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</si>
  <si>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</si>
  <si>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</si>
  <si>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</si>
  <si>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</si>
  <si>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</si>
  <si>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</si>
  <si>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</si>
  <si>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</si>
  <si>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</si>
  <si>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</si>
  <si>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</si>
  <si>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</si>
  <si>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</si>
  <si>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</si>
  <si>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</si>
  <si>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</si>
  <si>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</si>
  <si>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</si>
  <si>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</si>
  <si>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</si>
  <si>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</si>
  <si>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</si>
  <si>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</si>
  <si>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</si>
  <si>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</si>
  <si>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</si>
  <si>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</si>
  <si>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</si>
  <si>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</si>
  <si>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</si>
  <si>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</si>
  <si>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</si>
  <si>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</si>
  <si>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</si>
  <si>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</si>
  <si>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</si>
  <si>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</si>
  <si>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</si>
  <si>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</si>
  <si>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</si>
  <si>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</si>
  <si>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</si>
  <si>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</si>
  <si>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</si>
  <si>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</si>
  <si>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</si>
  <si>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</si>
  <si>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</si>
  <si>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</si>
  <si>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</si>
  <si>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</si>
  <si>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</si>
  <si>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</si>
  <si>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</si>
  <si>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</si>
  <si>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</si>
  <si>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</si>
  <si>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</si>
  <si>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</si>
  <si>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</si>
  <si>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</si>
  <si>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</si>
  <si>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</si>
  <si>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</si>
  <si>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</si>
  <si>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</si>
  <si>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</si>
  <si>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</si>
  <si>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</si>
  <si>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</si>
  <si>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</si>
  <si>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</si>
  <si>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</si>
  <si>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</si>
  <si>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</si>
  <si>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</si>
  <si>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</si>
  <si>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</si>
  <si>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</si>
  <si>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</si>
  <si>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</si>
  <si>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</si>
  <si>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</si>
  <si>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</si>
  <si>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</si>
  <si>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</si>
  <si>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</si>
  <si>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</si>
  <si>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</si>
  <si>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</si>
  <si>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</si>
  <si>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</si>
  <si>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</si>
  <si>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</si>
  <si>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</si>
  <si>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</si>
  <si>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</si>
  <si>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</si>
  <si>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</si>
  <si>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</si>
  <si>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</si>
  <si>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</si>
  <si>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</si>
  <si>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</si>
  <si>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</si>
  <si>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</si>
  <si>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</si>
  <si>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</si>
  <si>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</si>
  <si>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</si>
  <si>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</si>
  <si>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</si>
  <si>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</si>
  <si>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</si>
  <si>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</si>
  <si>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</si>
  <si>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</si>
  <si>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</si>
  <si>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</si>
  <si>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</si>
  <si>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</si>
  <si>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</si>
  <si>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</si>
  <si>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</si>
  <si>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</si>
  <si>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</si>
  <si>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</si>
  <si>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</si>
  <si>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</si>
  <si>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</si>
  <si>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</si>
  <si>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</si>
  <si>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</si>
  <si>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</si>
  <si>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</si>
  <si>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</si>
  <si>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</si>
  <si>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</si>
  <si>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</si>
  <si>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</si>
  <si>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</si>
  <si>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</si>
  <si>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</si>
  <si>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</si>
  <si>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</si>
  <si>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</si>
  <si>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</si>
  <si>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</si>
  <si>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</si>
  <si>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</si>
  <si>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</si>
  <si>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</si>
  <si>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</si>
  <si>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</si>
  <si>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</si>
  <si>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</si>
  <si>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</si>
  <si>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</si>
  <si>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</si>
  <si>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</si>
  <si>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</si>
  <si>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</si>
  <si>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</si>
  <si>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</si>
  <si>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</si>
  <si>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</si>
  <si>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</si>
  <si>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</si>
  <si>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</si>
  <si>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</si>
  <si>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</si>
  <si>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</si>
  <si>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</si>
  <si>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</si>
  <si>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</si>
  <si>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</si>
  <si>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</si>
  <si>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</si>
  <si>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</si>
  <si>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</si>
  <si>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</si>
  <si>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</si>
  <si>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</si>
  <si>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</si>
  <si>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</si>
  <si>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</si>
  <si>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</si>
  <si>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</si>
  <si>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</si>
  <si>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</si>
  <si>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</si>
  <si>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</si>
  <si>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</si>
  <si>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</si>
  <si>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</si>
  <si>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</si>
  <si>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</si>
  <si>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</si>
  <si>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</si>
  <si>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</si>
  <si>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</si>
  <si>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</si>
  <si>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</si>
  <si>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</si>
  <si>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</si>
  <si>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</si>
  <si>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</si>
  <si>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</si>
  <si>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</si>
  <si>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</si>
  <si>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</si>
  <si>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</si>
  <si>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</si>
  <si>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</si>
  <si>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</si>
  <si>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</si>
  <si>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</si>
  <si>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</si>
  <si>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</si>
  <si>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</si>
  <si>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</si>
  <si>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</si>
  <si>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</si>
  <si>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</si>
  <si>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</si>
  <si>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</si>
  <si>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</si>
  <si>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</si>
  <si>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</si>
  <si>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</si>
  <si>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</si>
  <si>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</si>
  <si>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</si>
  <si>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</si>
  <si>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</si>
  <si>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</si>
  <si>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</si>
  <si>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</si>
  <si>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</si>
  <si>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</si>
  <si>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</si>
  <si>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</si>
  <si>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</si>
  <si>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</si>
  <si>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</si>
  <si>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</si>
  <si>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</si>
  <si>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</si>
  <si>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</si>
  <si>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</si>
  <si>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</si>
  <si>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</si>
  <si>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</si>
  <si>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</si>
  <si>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</si>
  <si>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</si>
  <si>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</si>
  <si>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</si>
  <si>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</si>
  <si>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</si>
  <si>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</si>
  <si>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</si>
  <si>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</si>
  <si>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</si>
  <si>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</si>
  <si>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</si>
  <si>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</si>
  <si>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</si>
  <si>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</si>
  <si>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</si>
  <si>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</si>
  <si>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</si>
  <si>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</si>
  <si>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</si>
  <si>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</si>
  <si>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</si>
  <si>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</si>
  <si>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</si>
  <si>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</si>
  <si>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</si>
  <si>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</si>
  <si>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</si>
  <si>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</si>
  <si>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</si>
  <si>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</si>
  <si>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</si>
  <si>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</si>
  <si>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</si>
  <si>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</si>
  <si>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</si>
  <si>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</si>
  <si>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</si>
  <si>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</si>
  <si>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</si>
  <si>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</si>
  <si>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</si>
  <si>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</si>
  <si>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</si>
  <si>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</si>
  <si>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</si>
  <si>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</si>
  <si>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</si>
  <si>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</si>
  <si>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</si>
  <si>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</si>
  <si>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</si>
  <si>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</si>
  <si>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</si>
  <si>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</si>
  <si>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</si>
  <si>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</si>
  <si>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</si>
  <si>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</si>
  <si>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</si>
  <si>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</si>
  <si>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</si>
  <si>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</si>
  <si>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</si>
  <si>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</si>
  <si>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</si>
  <si>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</si>
  <si>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</si>
  <si>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</si>
  <si>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</si>
  <si>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</si>
  <si>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</si>
  <si>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</si>
  <si>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</si>
  <si>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</si>
  <si>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</si>
  <si>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</si>
  <si>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</si>
  <si>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</si>
  <si>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</si>
  <si>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</si>
  <si>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</si>
  <si>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</si>
  <si>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</si>
  <si>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</si>
  <si>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</si>
  <si>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</si>
  <si>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</si>
  <si>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</si>
  <si>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</si>
  <si>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</si>
  <si>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</si>
  <si>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</si>
  <si>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</si>
  <si>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</si>
  <si>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</si>
  <si>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</si>
  <si>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</si>
  <si>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</si>
  <si>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</si>
  <si>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</si>
  <si>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</si>
  <si>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</si>
  <si>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</si>
  <si>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</si>
  <si>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</si>
  <si>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</si>
  <si>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</si>
  <si>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</si>
  <si>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</si>
  <si>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</si>
  <si>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</si>
  <si>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</si>
  <si>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</si>
  <si>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</si>
  <si>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</si>
  <si>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</si>
  <si>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</si>
  <si>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</si>
  <si>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</si>
  <si>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</si>
  <si>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</si>
  <si>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</si>
  <si>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</si>
  <si>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</si>
  <si>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</si>
  <si>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</si>
  <si>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</si>
  <si>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</si>
  <si>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</si>
  <si>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</si>
  <si>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</si>
  <si>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</si>
  <si>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</si>
  <si>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</si>
  <si>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</si>
  <si>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</si>
  <si>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</si>
  <si>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</si>
  <si>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</si>
  <si>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</si>
  <si>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</si>
  <si>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</si>
  <si>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</si>
  <si>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</si>
  <si>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</si>
  <si>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</si>
  <si>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</si>
  <si>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</si>
  <si>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</si>
  <si>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</si>
  <si>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</si>
  <si>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</si>
  <si>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</si>
  <si>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</si>
  <si>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</si>
  <si>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</si>
  <si>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</si>
  <si>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</si>
  <si>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</si>
  <si>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</si>
  <si>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</si>
  <si>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</si>
  <si>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</si>
  <si>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</si>
  <si>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</si>
  <si>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</si>
  <si>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</si>
  <si>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</si>
  <si>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</si>
  <si>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</si>
  <si>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</si>
  <si>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</si>
  <si>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</si>
  <si>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</si>
  <si>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</si>
  <si>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</si>
  <si>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</si>
  <si>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</si>
  <si>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</si>
  <si>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</si>
  <si>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</si>
  <si>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</si>
  <si>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</si>
  <si>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</si>
  <si>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</si>
  <si>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</si>
  <si>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</si>
  <si>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</si>
  <si>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</si>
  <si>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</si>
  <si>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</si>
  <si>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</si>
  <si>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</si>
  <si>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</si>
  <si>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</si>
  <si>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</si>
  <si>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</si>
  <si>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</si>
  <si>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</si>
  <si>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</si>
  <si>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</si>
  <si>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</si>
  <si>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</si>
  <si>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</si>
  <si>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</si>
  <si>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</si>
  <si>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</si>
  <si>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</si>
  <si>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</si>
  <si>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</si>
  <si>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</si>
  <si>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</si>
  <si>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</si>
  <si>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</si>
  <si>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</si>
  <si>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</si>
  <si>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</si>
  <si>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</si>
  <si>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</si>
  <si>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</si>
  <si>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</si>
  <si>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</si>
  <si>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</si>
  <si>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</si>
  <si>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</si>
  <si>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</si>
  <si>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</si>
  <si>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</si>
  <si>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</si>
  <si>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</si>
  <si>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</si>
  <si>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</si>
  <si>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</si>
  <si>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</si>
  <si>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</si>
  <si>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</si>
  <si>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</si>
  <si>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</si>
  <si>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</si>
  <si>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</si>
  <si>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</si>
  <si>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</si>
  <si>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</si>
  <si>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</si>
  <si>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</si>
  <si>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</si>
  <si>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</si>
  <si>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</si>
  <si>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</si>
  <si>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</si>
  <si>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</si>
  <si>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</si>
  <si>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</si>
  <si>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</si>
  <si>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</si>
  <si>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</si>
  <si>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</si>
  <si>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</si>
  <si>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</si>
  <si>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</si>
  <si>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</si>
  <si>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</si>
  <si>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</si>
  <si>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</si>
  <si>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</si>
  <si>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</si>
  <si>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</si>
  <si>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</si>
  <si>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</si>
  <si>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</si>
  <si>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</si>
  <si>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</si>
  <si>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</si>
  <si>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</si>
  <si>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</si>
  <si>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</si>
  <si>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</si>
  <si>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</si>
  <si>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</si>
  <si>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</si>
  <si>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</si>
  <si>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</si>
  <si>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</si>
  <si>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</si>
  <si>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</si>
  <si>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</si>
  <si>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</si>
  <si>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</si>
  <si>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</si>
  <si>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</si>
  <si>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</si>
  <si>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</si>
  <si>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</si>
  <si>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</si>
  <si>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</si>
  <si>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</si>
  <si>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</si>
  <si>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</si>
  <si>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</si>
  <si>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</si>
  <si>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</si>
  <si>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</si>
  <si>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</si>
  <si>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</si>
  <si>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</si>
  <si>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</si>
  <si>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</si>
  <si>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</si>
  <si>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</si>
  <si>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</si>
  <si>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</si>
  <si>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</si>
  <si>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</si>
  <si>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</si>
  <si>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</si>
  <si>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</si>
  <si>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</si>
  <si>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</si>
  <si>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</si>
  <si>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</si>
  <si>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</si>
  <si>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</si>
  <si>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</si>
  <si>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</si>
  <si>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</si>
  <si>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</si>
  <si>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</si>
  <si>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</si>
  <si>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</si>
  <si>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</si>
  <si>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</si>
  <si>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</si>
  <si>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</si>
  <si>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</si>
  <si>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</si>
  <si>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</si>
  <si>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</si>
  <si>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</si>
  <si>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</si>
  <si>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</si>
  <si>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</si>
  <si>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</si>
  <si>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</si>
  <si>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</si>
  <si>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</si>
  <si>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</si>
  <si>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</si>
  <si>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</si>
  <si>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</si>
  <si>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</si>
  <si>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</si>
  <si>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</si>
  <si>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</si>
  <si>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</si>
  <si>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</si>
  <si>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</si>
  <si>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</si>
  <si>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</si>
  <si>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</si>
  <si>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</si>
  <si>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</si>
  <si>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</si>
  <si>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</si>
  <si>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</si>
  <si>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</si>
  <si>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</si>
  <si>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</si>
  <si>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</si>
  <si>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</si>
  <si>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</si>
  <si>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</si>
  <si>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</si>
  <si>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</si>
  <si>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</si>
  <si>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</si>
  <si>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</si>
  <si>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</si>
  <si>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</si>
  <si>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</si>
  <si>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</si>
  <si>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</si>
  <si>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</si>
  <si>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</si>
  <si>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</si>
  <si>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</si>
  <si>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</si>
  <si>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</si>
  <si>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</si>
  <si>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</si>
  <si>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</si>
  <si>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</si>
  <si>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</si>
  <si>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</si>
  <si>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</si>
  <si>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</si>
  <si>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</si>
  <si>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</si>
  <si>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</si>
  <si>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</si>
  <si>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</si>
  <si>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</si>
  <si>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</si>
  <si>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</si>
  <si>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</si>
  <si>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</si>
  <si>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</si>
  <si>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</si>
  <si>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</si>
  <si>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</si>
  <si>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</si>
  <si>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</si>
  <si>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</si>
  <si>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</si>
  <si>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</si>
  <si>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</si>
  <si>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</si>
  <si>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</si>
  <si>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</si>
  <si>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</si>
  <si>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</si>
  <si>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</si>
  <si>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</si>
  <si>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</si>
  <si>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</si>
  <si>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</si>
  <si>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</si>
  <si>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</si>
  <si>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</si>
  <si>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</si>
  <si>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</si>
  <si>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</si>
  <si>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</si>
  <si>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</si>
  <si>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</si>
  <si>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</si>
  <si>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</si>
  <si>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</si>
  <si>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</si>
  <si>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</si>
  <si>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</si>
  <si>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</si>
  <si>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</si>
  <si>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</si>
  <si>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</si>
  <si>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</si>
  <si>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</si>
  <si>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</si>
  <si>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</si>
  <si>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</si>
  <si>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</si>
  <si>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</si>
  <si>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</si>
  <si>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</si>
  <si>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</si>
  <si>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</si>
  <si>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</si>
  <si>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</si>
  <si>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</si>
  <si>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</si>
  <si>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</si>
  <si>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</si>
  <si>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</si>
  <si>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</si>
  <si>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</si>
  <si>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</si>
  <si>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</si>
  <si>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</si>
  <si>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</si>
  <si>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</si>
  <si>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</si>
  <si>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</si>
  <si>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</si>
  <si>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</si>
  <si>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</si>
  <si>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</si>
  <si>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</si>
  <si>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</si>
  <si>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</si>
  <si>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</si>
  <si>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</si>
  <si>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</si>
  <si>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</si>
  <si>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</si>
  <si>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</si>
  <si>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</si>
  <si>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</si>
  <si>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</si>
  <si>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</si>
  <si>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</si>
  <si>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</si>
  <si>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</si>
  <si>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</si>
  <si>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</si>
  <si>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</si>
  <si>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</si>
  <si>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</si>
  <si>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</si>
  <si>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</si>
  <si>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</si>
  <si>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</si>
  <si>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</si>
  <si>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</si>
  <si>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</si>
  <si>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</si>
  <si>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</si>
  <si>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</si>
  <si>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</si>
  <si>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</si>
  <si>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</si>
  <si>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</si>
  <si>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</si>
  <si>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</si>
  <si>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</si>
  <si>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</si>
  <si>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</si>
  <si>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</si>
  <si>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</si>
  <si>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</si>
  <si>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</si>
  <si>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</si>
  <si>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</si>
  <si>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</si>
  <si>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</si>
  <si>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</si>
  <si>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</si>
  <si>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</si>
  <si>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</si>
  <si>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</si>
  <si>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</si>
  <si>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</si>
  <si>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</si>
  <si>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</si>
  <si>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</si>
  <si>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</si>
  <si>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</si>
  <si>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</si>
  <si>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</si>
  <si>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</si>
  <si>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</si>
  <si>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</si>
  <si>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</si>
  <si>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</si>
  <si>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</si>
  <si>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</si>
  <si>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</si>
  <si>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</si>
  <si>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</si>
  <si>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</si>
  <si>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</si>
  <si>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</si>
  <si>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</si>
  <si>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</si>
  <si>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</si>
  <si>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</si>
  <si>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</si>
  <si>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</si>
  <si>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</si>
  <si>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</si>
  <si>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</si>
  <si>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</si>
  <si>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</si>
  <si>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</si>
  <si>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</si>
  <si>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</si>
  <si>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</si>
  <si>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</si>
  <si>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</si>
  <si>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</si>
  <si>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</si>
  <si>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</si>
  <si>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</si>
  <si>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</si>
  <si>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</si>
  <si>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</si>
  <si>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</si>
  <si>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</si>
  <si>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</si>
  <si>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</si>
  <si>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</si>
  <si>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</si>
  <si>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</si>
  <si>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</si>
  <si>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</si>
  <si>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</si>
  <si>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</si>
  <si>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</si>
  <si>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</si>
  <si>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</si>
  <si>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</si>
  <si>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</si>
  <si>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</si>
  <si>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</si>
  <si>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</si>
  <si>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</si>
  <si>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</si>
  <si>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</si>
  <si>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</si>
  <si>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</si>
  <si>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</si>
  <si>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</si>
  <si>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</si>
  <si>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</si>
  <si>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</si>
  <si>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</si>
  <si>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</si>
  <si>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</si>
  <si>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</si>
  <si>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</si>
  <si>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</si>
  <si>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</si>
  <si>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</si>
  <si>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</si>
  <si>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</si>
  <si>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</si>
  <si>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</si>
  <si>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</si>
  <si>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</si>
  <si>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</si>
  <si>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</si>
  <si>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</si>
  <si>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</si>
  <si>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</si>
  <si>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</si>
  <si>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</si>
  <si>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</si>
  <si>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</si>
  <si>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</si>
  <si>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</si>
  <si>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</si>
  <si>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</si>
  <si>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</si>
  <si>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</si>
  <si>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</si>
  <si>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</si>
  <si>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</si>
  <si>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</si>
  <si>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</si>
  <si>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</si>
  <si>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</si>
  <si>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</si>
  <si>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</si>
  <si>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</si>
  <si>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</si>
  <si>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</si>
  <si>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</si>
  <si>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</si>
  <si>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</si>
  <si>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</si>
  <si>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</si>
  <si>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</si>
  <si>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</si>
  <si>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</si>
  <si>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</si>
  <si>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</si>
  <si>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</si>
  <si>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</si>
  <si>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</si>
  <si>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</si>
  <si>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</si>
  <si>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</si>
  <si>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</si>
  <si>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</si>
  <si>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</si>
  <si>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</si>
  <si>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</si>
  <si>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</si>
  <si>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</si>
  <si>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</si>
  <si>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</si>
  <si>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</si>
  <si>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</si>
  <si>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</si>
  <si>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</si>
  <si>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</si>
  <si>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</si>
  <si>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</si>
  <si>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</si>
  <si>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</si>
  <si>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</si>
  <si>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</si>
  <si>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</si>
  <si>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</si>
  <si>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</si>
  <si>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</si>
  <si>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</si>
  <si>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</si>
  <si>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</si>
  <si>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</si>
  <si>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</si>
  <si>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</si>
  <si>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</si>
  <si>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</si>
  <si>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</si>
  <si>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</si>
  <si>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</si>
  <si>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</si>
  <si>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</si>
  <si>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</si>
  <si>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</si>
  <si>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</si>
  <si>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</si>
  <si>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</si>
  <si>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</si>
  <si>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</si>
  <si>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</si>
  <si>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</si>
  <si>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</si>
  <si>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</si>
  <si>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</si>
  <si>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</si>
  <si>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</si>
  <si>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</si>
  <si>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</si>
  <si>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</si>
  <si>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</si>
  <si>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</si>
  <si>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</si>
  <si>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</si>
  <si>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</si>
  <si>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</si>
  <si>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</si>
  <si>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</si>
  <si>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</si>
  <si>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</si>
  <si>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</si>
  <si>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</si>
  <si>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</si>
  <si>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</si>
  <si>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</si>
  <si>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</si>
  <si>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</si>
  <si>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</si>
  <si>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</si>
  <si>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</si>
  <si>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</si>
  <si>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</si>
  <si>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</si>
  <si>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</si>
  <si>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</si>
  <si>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</si>
  <si>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</si>
  <si>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</si>
  <si>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</si>
  <si>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</si>
  <si>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</si>
  <si>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</si>
  <si>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</si>
  <si>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</si>
  <si>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</si>
  <si>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</si>
  <si>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</si>
  <si>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</si>
  <si>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</si>
  <si>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</si>
  <si>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</si>
  <si>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</si>
  <si>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</si>
  <si>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</si>
  <si>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</si>
  <si>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</si>
  <si>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</si>
  <si>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</si>
  <si>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</si>
  <si>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</si>
  <si>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</si>
  <si>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</si>
  <si>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</si>
  <si>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</si>
  <si>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</si>
  <si>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</si>
  <si>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</si>
  <si>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</si>
  <si>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</si>
  <si>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</si>
  <si>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</si>
  <si>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</si>
  <si>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</si>
  <si>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</si>
  <si>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</si>
  <si>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</si>
  <si>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</si>
  <si>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</si>
  <si>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</si>
  <si>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</si>
  <si>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</si>
  <si>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</si>
  <si>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</si>
  <si>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</si>
  <si>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</si>
  <si>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</si>
  <si>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</si>
  <si>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</si>
  <si>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</si>
  <si>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</si>
  <si>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</si>
  <si>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</si>
  <si>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</si>
  <si>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</si>
  <si>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</si>
  <si>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</si>
  <si>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</si>
  <si>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</si>
  <si>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</si>
  <si>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</si>
  <si>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</si>
  <si>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</si>
  <si>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</si>
  <si>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</si>
  <si>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</si>
  <si>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</si>
  <si>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</si>
  <si>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</si>
  <si>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</si>
  <si>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</si>
  <si>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</si>
  <si>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</si>
  <si>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</si>
  <si>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</si>
  <si>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</si>
  <si>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</si>
  <si>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</si>
  <si>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</si>
  <si>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</si>
  <si>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</si>
  <si>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</si>
  <si>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</si>
  <si>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</si>
  <si>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</si>
  <si>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</si>
  <si>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</si>
  <si>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</si>
  <si>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</si>
  <si>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</si>
  <si>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</si>
  <si>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</si>
  <si>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</si>
  <si>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</si>
  <si>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</si>
  <si>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</si>
  <si>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</si>
  <si>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</si>
  <si>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</si>
  <si>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</si>
  <si>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</si>
  <si>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</si>
  <si>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</si>
  <si>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</si>
  <si>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</si>
  <si>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</si>
  <si>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</si>
  <si>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</si>
  <si>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</si>
  <si>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</si>
  <si>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</si>
  <si>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</si>
  <si>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</si>
  <si>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</si>
  <si>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</si>
  <si>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</si>
  <si>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</si>
  <si>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</si>
  <si>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</si>
  <si>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</si>
  <si>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</si>
  <si>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</si>
  <si>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</si>
  <si>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</si>
  <si>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</si>
  <si>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</si>
  <si>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</si>
  <si>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</si>
  <si>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</si>
  <si>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</si>
  <si>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</si>
  <si>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</si>
  <si>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</si>
  <si>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</si>
  <si>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</si>
  <si>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</si>
  <si>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</si>
  <si>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</si>
  <si>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</si>
  <si>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</si>
  <si>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</si>
  <si>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</si>
  <si>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</si>
  <si>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</si>
  <si>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</si>
  <si>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</si>
  <si>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</si>
  <si>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</si>
  <si>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</si>
  <si>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</si>
  <si>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</si>
  <si>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</si>
  <si>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</si>
  <si>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</si>
  <si>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</si>
  <si>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</si>
  <si>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</si>
  <si>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</si>
  <si>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</si>
  <si>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</si>
  <si>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</si>
  <si>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</si>
  <si>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</si>
  <si>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</si>
  <si>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</si>
  <si>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</si>
  <si>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</si>
  <si>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</si>
  <si>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</si>
  <si>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</si>
  <si>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</si>
  <si>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</si>
  <si>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</si>
  <si>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</si>
  <si>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</si>
  <si>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</si>
  <si>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</si>
  <si>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</si>
  <si>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</si>
  <si>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</si>
  <si>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</si>
  <si>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</si>
  <si>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</si>
  <si>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</si>
  <si>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</si>
  <si>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</si>
  <si>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</si>
  <si>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</si>
  <si>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</si>
  <si>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</si>
  <si>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</si>
  <si>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</si>
  <si>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</si>
  <si>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</si>
  <si>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</si>
  <si>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</si>
  <si>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</si>
  <si>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</si>
  <si>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</si>
  <si>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</si>
  <si>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</si>
  <si>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</si>
  <si>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</si>
  <si>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</si>
  <si>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</si>
  <si>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</si>
  <si>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</si>
  <si>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</si>
  <si>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</si>
  <si>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</si>
  <si>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</si>
  <si>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</si>
  <si>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</si>
  <si>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</si>
  <si>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</si>
  <si>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</si>
  <si>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</si>
  <si>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</si>
  <si>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</si>
  <si>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</si>
  <si>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</si>
  <si>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</si>
  <si>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</si>
  <si>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</si>
  <si>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</si>
  <si>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</si>
  <si>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</si>
  <si>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</si>
  <si>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</si>
  <si>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</si>
  <si>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</si>
  <si>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</si>
  <si>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</si>
  <si>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</si>
  <si>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</si>
  <si>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</si>
  <si>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</si>
  <si>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</si>
  <si>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</si>
  <si>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</si>
  <si>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</si>
  <si>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</si>
  <si>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</si>
  <si>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</si>
  <si>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</si>
  <si>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</si>
  <si>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</si>
  <si>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</si>
  <si>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</si>
  <si>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</si>
  <si>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</si>
  <si>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</si>
  <si>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</si>
  <si>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</si>
  <si>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</si>
  <si>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</si>
  <si>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</si>
  <si>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</si>
  <si>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</si>
  <si>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</si>
  <si>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</si>
  <si>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</si>
  <si>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</si>
  <si>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</si>
  <si>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</si>
  <si>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</si>
  <si>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</si>
  <si>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</si>
  <si>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</si>
  <si>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</si>
  <si>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</si>
  <si>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</si>
  <si>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</si>
  <si>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</si>
  <si>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</si>
  <si>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</si>
  <si>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</si>
  <si>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</si>
  <si>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</si>
  <si>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</si>
  <si>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</si>
  <si>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</si>
  <si>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</si>
  <si>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</si>
  <si>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</si>
  <si>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</si>
  <si>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</si>
  <si>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</si>
  <si>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</si>
  <si>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</si>
  <si>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</si>
  <si>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</si>
  <si>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</si>
  <si>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</si>
  <si>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</si>
  <si>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</si>
  <si>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</si>
  <si>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</si>
  <si>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</si>
  <si>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</si>
  <si>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</si>
  <si>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</si>
  <si>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</si>
  <si>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</si>
  <si>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</si>
  <si>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</si>
  <si>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</si>
  <si>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</si>
  <si>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</si>
  <si>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</si>
  <si>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</si>
  <si>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</si>
  <si>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</si>
  <si>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</si>
  <si>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</si>
  <si>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</si>
  <si>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</si>
  <si>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</si>
  <si>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</si>
  <si>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</si>
  <si>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</si>
  <si>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</si>
  <si>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</si>
  <si>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</si>
  <si>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</si>
  <si>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</si>
  <si>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</si>
  <si>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</si>
  <si>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</si>
  <si>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</si>
  <si>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</si>
  <si>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</si>
  <si>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</si>
  <si>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</si>
  <si>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</si>
  <si>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</si>
  <si>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</si>
  <si>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</si>
  <si>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</si>
  <si>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</si>
  <si>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</si>
  <si>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</si>
  <si>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</si>
  <si>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</si>
  <si>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</si>
  <si>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</si>
  <si>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</si>
  <si>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</si>
  <si>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</si>
  <si>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</si>
  <si>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</si>
  <si>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</si>
  <si>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</si>
  <si>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</si>
  <si>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</si>
  <si>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</si>
  <si>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</si>
  <si>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</si>
  <si>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</si>
  <si>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</si>
  <si>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</si>
  <si>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</si>
  <si>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</si>
  <si>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</si>
  <si>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</si>
  <si>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</si>
  <si>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</si>
  <si>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</si>
  <si>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</si>
  <si>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</si>
  <si>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</si>
  <si>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</si>
  <si>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</si>
  <si>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</si>
  <si>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</si>
  <si>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</si>
  <si>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</si>
  <si>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</si>
  <si>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</si>
  <si>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</si>
  <si>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</si>
  <si>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</si>
  <si>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</si>
  <si>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</si>
  <si>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</si>
  <si>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</si>
  <si>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</si>
  <si>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</si>
  <si>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</si>
  <si>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</si>
  <si>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</si>
  <si>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</si>
  <si>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</si>
  <si>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</si>
  <si>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</si>
  <si>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</si>
  <si>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</si>
  <si>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</si>
  <si>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</si>
  <si>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</si>
  <si>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</si>
  <si>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</si>
  <si>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</si>
  <si>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</si>
  <si>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</si>
  <si>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</si>
  <si>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</si>
  <si>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</si>
  <si>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</si>
  <si>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</si>
  <si>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</si>
  <si>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</si>
  <si>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</si>
  <si>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</si>
  <si>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</si>
  <si>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</si>
  <si>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</si>
  <si>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</si>
  <si>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</si>
  <si>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</si>
  <si>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</si>
  <si>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</si>
  <si>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</si>
  <si>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</si>
  <si>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</si>
  <si>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</si>
  <si>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</si>
  <si>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</si>
  <si>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</si>
  <si>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</si>
  <si>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</si>
  <si>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</si>
  <si>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</si>
  <si>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</si>
  <si>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</si>
  <si>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</si>
  <si>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</si>
  <si>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</si>
  <si>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</si>
  <si>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</si>
  <si>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</si>
  <si>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</si>
  <si>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</si>
  <si>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</si>
  <si>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</si>
  <si>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</si>
  <si>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</si>
  <si>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</si>
  <si>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</si>
  <si>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</si>
  <si>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</si>
  <si>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</si>
  <si>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</si>
  <si>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</si>
  <si>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</si>
  <si>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</si>
  <si>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</si>
  <si>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</si>
  <si>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</si>
  <si>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</si>
  <si>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</si>
  <si>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</si>
  <si>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</si>
  <si>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</si>
  <si>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</si>
  <si>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</si>
  <si>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</si>
  <si>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</si>
  <si>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</si>
  <si>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</si>
  <si>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</si>
  <si>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</si>
  <si>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</si>
  <si>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</si>
  <si>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</si>
  <si>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</si>
  <si>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</si>
  <si>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</si>
  <si>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</si>
  <si>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</si>
  <si>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</si>
  <si>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</si>
  <si>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</si>
  <si>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</si>
  <si>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</si>
  <si>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</si>
  <si>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</si>
  <si>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</si>
  <si>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</si>
  <si>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</si>
  <si>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</si>
  <si>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</si>
  <si>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</si>
  <si>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</si>
  <si>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</si>
  <si>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</si>
  <si>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</si>
  <si>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</si>
  <si>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</si>
  <si>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</si>
  <si>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</si>
  <si>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</si>
  <si>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</si>
  <si>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</si>
  <si>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</si>
  <si>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</si>
  <si>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</si>
  <si>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</si>
  <si>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</si>
  <si>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</si>
  <si>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</si>
  <si>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</si>
  <si>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</si>
  <si>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</si>
  <si>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</si>
  <si>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</si>
  <si>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</si>
  <si>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</si>
  <si>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</si>
  <si>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</si>
  <si>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</si>
  <si>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</si>
  <si>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</si>
  <si>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</si>
  <si>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</si>
  <si>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</si>
  <si>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</si>
  <si>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</si>
  <si>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</si>
  <si>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</si>
  <si>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</si>
  <si>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</si>
  <si>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</si>
  <si>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</si>
  <si>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</si>
  <si>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</si>
  <si>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</si>
  <si>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</si>
  <si>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</si>
  <si>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</si>
  <si>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</si>
  <si>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</si>
  <si>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</si>
  <si>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</si>
  <si>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</si>
  <si>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</si>
  <si>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</si>
  <si>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</si>
  <si>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</si>
  <si>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</si>
  <si>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</si>
  <si>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</si>
  <si>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</si>
  <si>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</si>
  <si>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</si>
  <si>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</si>
  <si>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</si>
  <si>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</si>
  <si>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</si>
  <si>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</si>
  <si>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</si>
  <si>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</si>
  <si>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</si>
  <si>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</si>
  <si>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</si>
  <si>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</si>
  <si>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</si>
  <si>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</si>
  <si>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</si>
  <si>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</si>
  <si>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</si>
  <si>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</si>
  <si>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</si>
  <si>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</si>
  <si>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</si>
  <si>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</si>
  <si>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</si>
  <si>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</si>
  <si>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</si>
  <si>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</si>
  <si>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</si>
  <si>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</si>
  <si>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</si>
  <si>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</si>
  <si>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</si>
  <si>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</si>
  <si>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</si>
  <si>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</si>
  <si>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</si>
  <si>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</si>
  <si>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</si>
  <si>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</si>
  <si>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</si>
  <si>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</si>
  <si>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</si>
  <si>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</si>
  <si>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</si>
  <si>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</si>
  <si>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</si>
  <si>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</si>
  <si>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</si>
  <si>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</si>
  <si>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</si>
  <si>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</si>
  <si>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</si>
  <si>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</si>
  <si>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</si>
  <si>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</si>
  <si>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</si>
  <si>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</si>
  <si>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</si>
  <si>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</si>
  <si>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</si>
  <si>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</si>
  <si>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</si>
  <si>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</si>
  <si>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</si>
  <si>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</si>
  <si>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</si>
  <si>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</si>
  <si>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</si>
  <si>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</si>
  <si>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</si>
  <si>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</si>
  <si>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</si>
  <si>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</si>
  <si>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</si>
  <si>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</si>
  <si>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</si>
  <si>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</si>
  <si>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</si>
  <si>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</si>
  <si>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</si>
  <si>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</si>
  <si>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</si>
  <si>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</si>
  <si>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</si>
  <si>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</si>
  <si>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</si>
  <si>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</si>
  <si>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</si>
  <si>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</si>
  <si>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</si>
  <si>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</si>
  <si>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</si>
  <si>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</si>
  <si>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</si>
  <si>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</si>
  <si>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</si>
  <si>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</si>
  <si>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</si>
  <si>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</si>
  <si>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</si>
  <si>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</si>
  <si>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</si>
  <si>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</si>
  <si>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</si>
  <si>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</si>
  <si>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</si>
  <si>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</si>
  <si>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</si>
  <si>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</si>
  <si>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</si>
  <si>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</si>
  <si>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</si>
  <si>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</si>
  <si>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</si>
  <si>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</si>
  <si>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</si>
  <si>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</si>
  <si>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</si>
  <si>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</si>
  <si>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</si>
  <si>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</si>
  <si>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</si>
  <si>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</si>
  <si>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</si>
  <si>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</si>
  <si>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</si>
  <si>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</si>
  <si>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</si>
  <si>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</si>
  <si>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</si>
  <si>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</si>
  <si>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</si>
  <si>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</si>
  <si>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</si>
  <si>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</si>
  <si>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</si>
  <si>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</si>
  <si>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</si>
  <si>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</si>
  <si>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</si>
  <si>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</si>
  <si>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</si>
  <si>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</si>
  <si>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</si>
  <si>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</si>
  <si>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</si>
  <si>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</si>
  <si>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</si>
  <si>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</si>
  <si>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</si>
  <si>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</si>
  <si>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</si>
  <si>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</si>
  <si>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</si>
  <si>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</si>
  <si>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</si>
  <si>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</si>
  <si>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</si>
  <si>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</si>
  <si>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</si>
  <si>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</si>
  <si>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</si>
  <si>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</si>
  <si>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</si>
  <si>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</si>
  <si>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</si>
  <si>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</si>
  <si>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</si>
  <si>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</si>
  <si>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</si>
  <si>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</si>
  <si>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</si>
  <si>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</si>
  <si>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</si>
  <si>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</si>
  <si>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</si>
  <si>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</si>
  <si>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</si>
  <si>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</si>
  <si>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</si>
  <si>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</si>
  <si>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</si>
  <si>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</si>
  <si>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</si>
  <si>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</si>
  <si>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</si>
  <si>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</si>
  <si>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</si>
  <si>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</si>
  <si>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</si>
  <si>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</si>
  <si>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</si>
  <si>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</si>
  <si>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</si>
  <si>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</si>
  <si>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</si>
  <si>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</si>
  <si>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</si>
  <si>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</si>
  <si>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</si>
  <si>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</si>
  <si>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</si>
  <si>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</si>
  <si>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</si>
  <si>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</si>
  <si>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</si>
  <si>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</si>
  <si>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</si>
  <si>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</si>
  <si>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</si>
  <si>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</si>
  <si>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</si>
  <si>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</si>
  <si>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</si>
  <si>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</si>
  <si>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</si>
  <si>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</si>
  <si>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</si>
  <si>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</si>
  <si>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</si>
  <si>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</si>
  <si>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</si>
  <si>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</si>
  <si>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</si>
  <si>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</si>
  <si>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</si>
  <si>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</si>
  <si>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</si>
  <si>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</si>
  <si>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</si>
  <si>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</si>
  <si>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</si>
  <si>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</si>
  <si>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</si>
  <si>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</si>
  <si>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</si>
  <si>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</si>
  <si>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</si>
  <si>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</si>
  <si>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</si>
  <si>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</si>
  <si>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</si>
  <si>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</si>
  <si>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</si>
  <si>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</si>
  <si>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</si>
  <si>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</si>
  <si>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</si>
  <si>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</si>
  <si>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</si>
  <si>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</si>
  <si>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</si>
  <si>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</si>
  <si>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</si>
  <si>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</si>
  <si>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</si>
  <si>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</si>
  <si>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</si>
  <si>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</si>
  <si>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</si>
  <si>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</si>
  <si>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</si>
  <si>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</si>
  <si>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</si>
  <si>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</si>
  <si>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</si>
  <si>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</si>
  <si>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</si>
  <si>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</si>
  <si>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</si>
  <si>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</si>
  <si>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</si>
  <si>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</si>
  <si>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</si>
  <si>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</si>
  <si>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</si>
  <si>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</si>
  <si>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</si>
  <si>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</si>
  <si>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</si>
  <si>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</si>
  <si>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</si>
  <si>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</si>
  <si>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</si>
  <si>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</si>
  <si>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</si>
  <si>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</si>
  <si>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</si>
  <si>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</si>
  <si>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</si>
  <si>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</si>
  <si>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</si>
  <si>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</si>
  <si>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</si>
  <si>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</si>
  <si>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</si>
  <si>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</si>
  <si>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</si>
  <si>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</si>
  <si>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</si>
  <si>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</si>
  <si>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</si>
  <si>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</si>
  <si>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</si>
  <si>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</si>
  <si>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</si>
  <si>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</si>
  <si>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</si>
  <si>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</si>
  <si>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</si>
  <si>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</si>
  <si>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</si>
  <si>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</si>
  <si>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</si>
  <si>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</si>
  <si>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</si>
  <si>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</si>
  <si>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</si>
  <si>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</si>
  <si>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</si>
  <si>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</si>
  <si>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</si>
  <si>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</si>
  <si>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</si>
  <si>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</si>
  <si>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</si>
  <si>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</si>
  <si>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</si>
  <si>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</si>
  <si>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</si>
  <si>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</si>
  <si>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</si>
  <si>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</si>
  <si>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</si>
  <si>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</si>
  <si>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</si>
  <si>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</si>
  <si>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</si>
  <si>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</si>
  <si>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</si>
  <si>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</si>
  <si>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</si>
  <si>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</si>
  <si>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</si>
  <si>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</si>
  <si>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</si>
  <si>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</si>
  <si>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</si>
  <si>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</si>
  <si>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</si>
  <si>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</si>
  <si>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</si>
  <si>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</si>
  <si>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</si>
  <si>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</si>
  <si>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</si>
  <si>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</si>
  <si>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</si>
  <si>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</si>
  <si>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</si>
  <si>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</si>
  <si>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</si>
  <si>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</si>
  <si>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</si>
  <si>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</si>
  <si>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</si>
  <si>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</si>
  <si>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</si>
  <si>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</si>
  <si>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</si>
  <si>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</si>
  <si>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</si>
  <si>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</si>
  <si>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</si>
  <si>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</si>
  <si>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</si>
  <si>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</si>
  <si>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</si>
  <si>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</si>
  <si>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</si>
  <si>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</si>
  <si>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</si>
  <si>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</si>
  <si>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</si>
  <si>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</si>
  <si>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</si>
  <si>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</si>
  <si>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</si>
  <si>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</si>
  <si>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</si>
  <si>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</si>
  <si>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</si>
  <si>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</si>
  <si>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</si>
  <si>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</si>
  <si>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</si>
  <si>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</si>
  <si>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</si>
  <si>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</si>
  <si>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</si>
  <si>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</si>
  <si>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</si>
  <si>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</si>
  <si>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</si>
  <si>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</si>
  <si>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</si>
  <si>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</si>
  <si>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</si>
  <si>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</si>
  <si>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</si>
  <si>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</si>
  <si>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</si>
  <si>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</si>
  <si>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</si>
  <si>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</si>
  <si>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</si>
  <si>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</si>
  <si>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</si>
  <si>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</si>
  <si>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</si>
  <si>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</si>
  <si>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</si>
  <si>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</si>
  <si>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</si>
  <si>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</si>
  <si>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</si>
  <si>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</si>
  <si>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</si>
  <si>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</si>
  <si>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</si>
  <si>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</si>
  <si>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</si>
  <si>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</si>
  <si>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</si>
  <si>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</si>
  <si>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</si>
  <si>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</si>
  <si>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</si>
  <si>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</si>
  <si>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</si>
  <si>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</si>
  <si>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</si>
  <si>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</si>
  <si>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</si>
  <si>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</si>
  <si>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</si>
  <si>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</si>
  <si>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</si>
  <si>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</si>
  <si>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</si>
  <si>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</si>
  <si>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</si>
  <si>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</si>
  <si>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</si>
  <si>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</si>
  <si>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</si>
  <si>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</si>
  <si>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</si>
  <si>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</si>
  <si>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</si>
  <si>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</si>
  <si>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</si>
  <si>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</si>
  <si>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</si>
  <si>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</si>
  <si>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</si>
  <si>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</si>
  <si>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</si>
  <si>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</si>
  <si>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</si>
  <si>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</si>
  <si>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</si>
  <si>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</si>
  <si>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</si>
  <si>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</si>
  <si>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</si>
  <si>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</si>
  <si>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</si>
  <si>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</si>
  <si>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</si>
  <si>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</si>
  <si>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</si>
  <si>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</si>
  <si>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</si>
  <si>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</si>
  <si>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</si>
  <si>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</si>
  <si>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</si>
  <si>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</si>
  <si>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</si>
  <si>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</si>
  <si>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</si>
  <si>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</si>
  <si>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</si>
  <si>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</si>
  <si>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</si>
  <si>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</si>
  <si>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</si>
  <si>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</si>
  <si>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</si>
  <si>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</si>
  <si>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</si>
  <si>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</si>
  <si>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</si>
  <si>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</si>
  <si>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</si>
  <si>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</si>
  <si>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</si>
  <si>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</si>
  <si>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</si>
  <si>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</si>
  <si>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</si>
  <si>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</si>
  <si>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</si>
  <si>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</si>
  <si>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</si>
  <si>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</si>
  <si>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</si>
  <si>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</si>
  <si>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</si>
  <si>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</si>
  <si>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</si>
  <si>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</si>
  <si>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</si>
  <si>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</si>
  <si>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</si>
  <si>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</si>
  <si>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</si>
  <si>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</si>
  <si>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</si>
  <si>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</si>
  <si>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</si>
  <si>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</si>
  <si>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</si>
  <si>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</si>
  <si>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</si>
  <si>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</si>
  <si>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</si>
  <si>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</si>
  <si>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</si>
  <si>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</si>
  <si>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</si>
  <si>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</si>
  <si>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</si>
  <si>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</si>
  <si>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</si>
  <si>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</si>
  <si>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</si>
  <si>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</si>
  <si>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</si>
  <si>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</si>
  <si>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</si>
  <si>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</si>
  <si>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</si>
  <si>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</si>
  <si>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</si>
  <si>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</si>
  <si>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</si>
  <si>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</si>
  <si>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</si>
  <si>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</si>
  <si>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</si>
  <si>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</si>
  <si>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</si>
  <si>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</si>
  <si>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</si>
  <si>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</si>
  <si>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</si>
  <si>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</si>
  <si>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</si>
  <si>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</si>
  <si>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</si>
  <si>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</si>
  <si>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</si>
  <si>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</si>
  <si>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</si>
  <si>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</si>
  <si>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</si>
  <si>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</si>
  <si>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</si>
  <si>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</si>
  <si>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</si>
  <si>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</si>
  <si>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</si>
  <si>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</si>
  <si>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</si>
  <si>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</si>
  <si>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</si>
  <si>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</si>
  <si>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</si>
  <si>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</si>
  <si>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</si>
  <si>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</si>
  <si>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</si>
  <si>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</si>
  <si>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</si>
  <si>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</si>
  <si>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</si>
  <si>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</si>
  <si>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</si>
  <si>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</si>
  <si>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</si>
  <si>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</si>
  <si>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</si>
  <si>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</si>
  <si>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</si>
  <si>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</si>
  <si>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</si>
  <si>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</si>
  <si>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</si>
  <si>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</si>
  <si>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</si>
  <si>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</si>
  <si>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</si>
  <si>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</si>
  <si>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</si>
  <si>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</si>
  <si>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</si>
  <si>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</si>
  <si>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</si>
  <si>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</si>
  <si>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</si>
  <si>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</si>
  <si>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</si>
  <si>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</si>
  <si>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</si>
  <si>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</si>
  <si>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</si>
  <si>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</si>
  <si>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</si>
  <si>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</si>
  <si>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</si>
  <si>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</si>
  <si>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</si>
  <si>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</si>
  <si>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</si>
  <si>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</si>
  <si>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</si>
  <si>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</si>
  <si>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</si>
  <si>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</si>
  <si>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</si>
  <si>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</si>
  <si>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</si>
  <si>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</si>
  <si>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</si>
  <si>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</si>
  <si>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</si>
  <si>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</si>
  <si>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</si>
  <si>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</si>
  <si>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</si>
  <si>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</si>
  <si>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</si>
  <si>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</si>
  <si>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</si>
  <si>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</si>
  <si>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</si>
  <si>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</si>
  <si>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</si>
  <si>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</si>
  <si>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</si>
  <si>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</si>
  <si>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</si>
  <si>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</si>
  <si>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</si>
  <si>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</si>
  <si>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</si>
  <si>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</si>
  <si>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</si>
  <si>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</si>
  <si>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</si>
  <si>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</si>
  <si>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</si>
  <si>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</si>
  <si>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</si>
  <si>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</si>
  <si>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</si>
  <si>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</si>
  <si>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</si>
  <si>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</si>
  <si>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</si>
  <si>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</si>
  <si>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</si>
  <si>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</si>
  <si>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</si>
  <si>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</si>
  <si>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</si>
  <si>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</si>
  <si>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</si>
  <si>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</si>
  <si>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</si>
  <si>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</si>
  <si>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</si>
  <si>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</si>
  <si>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</si>
  <si>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</si>
  <si>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</si>
  <si>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</si>
  <si>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</si>
  <si>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</si>
  <si>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</si>
  <si>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</si>
  <si>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</si>
  <si>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</si>
  <si>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</si>
  <si>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</si>
  <si>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</si>
  <si>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</si>
  <si>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</si>
  <si>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</si>
  <si>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</si>
  <si>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</si>
  <si>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</si>
  <si>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</si>
  <si>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</si>
  <si>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</si>
  <si>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</si>
  <si>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</si>
  <si>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</si>
  <si>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</si>
  <si>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</si>
  <si>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</si>
  <si>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</si>
  <si>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</si>
  <si>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</si>
  <si>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</si>
  <si>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</si>
  <si>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</si>
  <si>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</si>
  <si>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</si>
  <si>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</si>
  <si>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</si>
  <si>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</si>
  <si>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</si>
  <si>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</si>
  <si>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</si>
  <si>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</si>
  <si>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</si>
  <si>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</si>
  <si>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</si>
  <si>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</si>
  <si>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</si>
  <si>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</si>
  <si>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</si>
  <si>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</si>
  <si>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</si>
  <si>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</si>
  <si>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</si>
  <si>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</si>
  <si>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</si>
  <si>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</si>
  <si>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</si>
  <si>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</si>
  <si>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</si>
  <si>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</si>
  <si>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</si>
  <si>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</si>
  <si>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</si>
  <si>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</si>
  <si>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</si>
  <si>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</si>
  <si>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</si>
  <si>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</si>
  <si>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</si>
  <si>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</si>
  <si>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</si>
  <si>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</si>
  <si>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</si>
  <si>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</si>
  <si>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</si>
  <si>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</si>
  <si>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</si>
  <si>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</si>
  <si>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</si>
  <si>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</si>
  <si>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</si>
  <si>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</si>
  <si>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</si>
  <si>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</si>
  <si>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</si>
  <si>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</si>
  <si>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</si>
  <si>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</si>
  <si>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</si>
  <si>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</si>
  <si>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</si>
  <si>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</si>
  <si>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</si>
  <si>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</si>
  <si>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</si>
  <si>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</si>
  <si>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</si>
  <si>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</si>
  <si>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</si>
  <si>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</si>
  <si>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</si>
  <si>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</si>
  <si>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</si>
  <si>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</si>
  <si>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state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</si>
  <si>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</si>
  <si>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</si>
  <si>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</si>
  <si>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</si>
  <si>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</si>
  <si>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</si>
  <si>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</si>
  <si>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</si>
  <si>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</si>
  <si>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</si>
  <si>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</si>
  <si>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</si>
  <si>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</si>
  <si>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</si>
  <si>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</si>
  <si>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</si>
  <si>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</si>
  <si>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</si>
  <si>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</si>
  <si>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</si>
  <si>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</si>
  <si>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</si>
  <si>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</si>
  <si>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</si>
  <si>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</si>
  <si>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</si>
  <si>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</si>
  <si>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</si>
  <si>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</si>
  <si>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</si>
  <si>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</si>
  <si>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</si>
  <si>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</si>
  <si>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</si>
  <si>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</si>
  <si>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</si>
  <si>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</si>
  <si>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</si>
  <si>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</si>
  <si>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</si>
  <si>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</si>
  <si>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</si>
  <si>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</si>
  <si>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</si>
  <si>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</si>
  <si>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Category and Sub-Category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</si>
  <si>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</si>
  <si>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</si>
  <si>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</si>
  <si>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</si>
  <si>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</si>
  <si>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</si>
  <si>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</si>
  <si>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</si>
  <si>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</si>
  <si>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</si>
  <si>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</si>
  <si>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</si>
  <si>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</si>
  <si>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</si>
  <si>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</si>
  <si>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</si>
  <si>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</si>
  <si>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</si>
  <si>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</si>
  <si>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</si>
  <si>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</si>
  <si>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</si>
  <si>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</si>
  <si>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</si>
  <si>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</si>
  <si>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</si>
  <si>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</si>
  <si>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</si>
  <si>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</si>
  <si>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</si>
  <si>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</si>
  <si>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</si>
  <si>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</si>
  <si>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</si>
  <si>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</si>
  <si>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</si>
  <si>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</si>
  <si>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</si>
  <si>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</si>
  <si>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</si>
  <si>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</si>
  <si>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percent funded</t>
  </si>
  <si>
    <t>average donation</t>
  </si>
  <si>
    <t>Sub-Category</t>
  </si>
  <si>
    <t>Category</t>
  </si>
  <si>
    <t>Column Labels</t>
  </si>
  <si>
    <t>(blank)</t>
  </si>
  <si>
    <t>Grand Total</t>
  </si>
  <si>
    <t>Date Created Conversion</t>
  </si>
  <si>
    <t>Date Ended Conversion</t>
  </si>
  <si>
    <t>(All)</t>
  </si>
  <si>
    <t>Count of state</t>
  </si>
  <si>
    <t>Row Labels</t>
  </si>
  <si>
    <t>film &amp; video</t>
  </si>
  <si>
    <t>food</t>
  </si>
  <si>
    <t>games</t>
  </si>
  <si>
    <t>journalism</t>
  </si>
  <si>
    <t>music</t>
  </si>
  <si>
    <t>photography</t>
  </si>
  <si>
    <t>publishing</t>
  </si>
  <si>
    <t>technology</t>
  </si>
  <si>
    <t>theater</t>
  </si>
  <si>
    <t>animation</t>
  </si>
  <si>
    <t>art books</t>
  </si>
  <si>
    <t>audio</t>
  </si>
  <si>
    <t>children's books</t>
  </si>
  <si>
    <t>classical music</t>
  </si>
  <si>
    <t>documentary</t>
  </si>
  <si>
    <t>drama</t>
  </si>
  <si>
    <t>electronic music</t>
  </si>
  <si>
    <t>faith</t>
  </si>
  <si>
    <t>fiction</t>
  </si>
  <si>
    <t>food trucks</t>
  </si>
  <si>
    <t>gadgets</t>
  </si>
  <si>
    <t>hardware</t>
  </si>
  <si>
    <t>indie rock</t>
  </si>
  <si>
    <t>jazz</t>
  </si>
  <si>
    <t>makerspaces</t>
  </si>
  <si>
    <t>metal</t>
  </si>
  <si>
    <t>mobile games</t>
  </si>
  <si>
    <t>musical</t>
  </si>
  <si>
    <t>nature</t>
  </si>
  <si>
    <t>nonfiction</t>
  </si>
  <si>
    <t>people</t>
  </si>
  <si>
    <t>photobooks</t>
  </si>
  <si>
    <t>places</t>
  </si>
  <si>
    <t>plays</t>
  </si>
  <si>
    <t>pop</t>
  </si>
  <si>
    <t>radio &amp; podcasts</t>
  </si>
  <si>
    <t>restaurants</t>
  </si>
  <si>
    <t>rock</t>
  </si>
  <si>
    <t>science fiction</t>
  </si>
  <si>
    <t>shorts</t>
  </si>
  <si>
    <t>small batch</t>
  </si>
  <si>
    <t>space exploration</t>
  </si>
  <si>
    <t>spaces</t>
  </si>
  <si>
    <t>tabletop games</t>
  </si>
  <si>
    <t>television</t>
  </si>
  <si>
    <t>translations</t>
  </si>
  <si>
    <t>video games</t>
  </si>
  <si>
    <t>wearables</t>
  </si>
  <si>
    <t>web</t>
  </si>
  <si>
    <t>world music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</si>
  <si>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</si>
  <si>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</si>
  <si>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</si>
  <si>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</si>
  <si>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</si>
  <si>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</si>
  <si>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</si>
  <si>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</si>
  <si>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</si>
  <si>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</si>
  <si>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</si>
  <si>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</si>
  <si>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Years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</si>
</sst>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1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0" fontId="0" fillId="0" borderId="0" xfId="0" pivotButton="1"/>
    <xf numFmtId="14" fontId="0" fillId="0" borderId="0" xfId="0" applyNumberFormat="1"/>
    <xf numFmtId="0" fontId="1" fillId="0" borderId="0" xfId="0" applyFont="1" applyBorder="1" applyAlignment="1">
      <alignment horizontal="center"/>
    </xf>
    <xf numFmtId="0" fontId="0" fillId="0" borderId="0" xfId="0" applyBorder="1"/>
    <xf numFmtId="0" fontId="0" fillId="0" borderId="0" xfId="0" applyNumberFormat="1"/>
    <xf numFmtId="0" fontId="0" fillId="0" borderId="0" xfId="0" applyAlignment="1">
      <alignment horizontal="left"/>
    </xf>
  </cellXfs>
  <cellStyles count="1">
    <cellStyle name="Normal" xfId="0" builtinId="0"/>
  </cellStyles>
  <dxfs count="5">
    <dxf>
      <numFmt numFmtId="164" formatCode="[$-409]mmmmm;@"/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theme="4"/>
      </font>
      <fill>
        <patternFill>
          <bgColor rgb="FF7030A0"/>
        </patternFill>
      </fill>
    </dxf>
    <dxf>
      <font>
        <color rgb="FF9C5700"/>
      </font>
      <fill>
        <patternFill>
          <bgColor rgb="FFFFEB9C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pivotCacheDefinition" Target="pivotCache/pivotCacheDefinition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pivotCacheDefinition" Target="pivotCache/pivotCacheDefinition2.xml"/><Relationship Id="rId11" Type="http://schemas.openxmlformats.org/officeDocument/2006/relationships/calcChain" Target="calcChain.xml"/><Relationship Id="rId5" Type="http://schemas.openxmlformats.org/officeDocument/2006/relationships/pivotCacheDefinition" Target="pivotCache/pivotCacheDefinition1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[Bijan Behzadi - DA - Assignment 1.xlsx]Sheet2!PivotTable1</c:name>
    <c:fmtId val="1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Sheet2!$B$3:$B$4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Sheet2!$A$5:$A$15</c:f>
              <c:strCache>
                <c:ptCount val="10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  <c:pt idx="9">
                  <c:v>(blank)</c:v>
                </c:pt>
              </c:strCache>
            </c:strRef>
          </c:cat>
          <c:val>
            <c:numRef>
              <c:f>Sheet2!$B$5:$B$15</c:f>
              <c:numCache>
                <c:formatCode>General</c:formatCode>
                <c:ptCount val="10"/>
                <c:pt idx="0">
                  <c:v>40</c:v>
                </c:pt>
                <c:pt idx="1">
                  <c:v>20</c:v>
                </c:pt>
                <c:pt idx="3">
                  <c:v>24</c:v>
                </c:pt>
                <c:pt idx="4">
                  <c:v>20</c:v>
                </c:pt>
                <c:pt idx="6">
                  <c:v>30</c:v>
                </c:pt>
                <c:pt idx="7">
                  <c:v>178</c:v>
                </c:pt>
                <c:pt idx="8">
                  <c:v>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05B1-F94A-88B2-A288F691E6DA}"/>
            </c:ext>
          </c:extLst>
        </c:ser>
        <c:ser>
          <c:idx val="1"/>
          <c:order val="1"/>
          <c:tx>
            <c:strRef>
              <c:f>Sheet2!$C$3:$C$4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Sheet2!$A$5:$A$15</c:f>
              <c:strCache>
                <c:ptCount val="10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  <c:pt idx="9">
                  <c:v>(blank)</c:v>
                </c:pt>
              </c:strCache>
            </c:strRef>
          </c:cat>
          <c:val>
            <c:numRef>
              <c:f>Sheet2!$C$5:$C$15</c:f>
              <c:numCache>
                <c:formatCode>General</c:formatCode>
                <c:ptCount val="10"/>
                <c:pt idx="0">
                  <c:v>180</c:v>
                </c:pt>
                <c:pt idx="1">
                  <c:v>140</c:v>
                </c:pt>
                <c:pt idx="2">
                  <c:v>140</c:v>
                </c:pt>
                <c:pt idx="4">
                  <c:v>120</c:v>
                </c:pt>
                <c:pt idx="5">
                  <c:v>117</c:v>
                </c:pt>
                <c:pt idx="6">
                  <c:v>127</c:v>
                </c:pt>
                <c:pt idx="7">
                  <c:v>213</c:v>
                </c:pt>
                <c:pt idx="8">
                  <c:v>493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05B1-F94A-88B2-A288F691E6DA}"/>
            </c:ext>
          </c:extLst>
        </c:ser>
        <c:ser>
          <c:idx val="2"/>
          <c:order val="2"/>
          <c:tx>
            <c:strRef>
              <c:f>Sheet2!$D$3:$D$4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Sheet2!$A$5:$A$15</c:f>
              <c:strCache>
                <c:ptCount val="10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  <c:pt idx="9">
                  <c:v>(blank)</c:v>
                </c:pt>
              </c:strCache>
            </c:strRef>
          </c:cat>
          <c:val>
            <c:numRef>
              <c:f>Sheet2!$D$5:$D$15</c:f>
              <c:numCache>
                <c:formatCode>General</c:formatCode>
                <c:ptCount val="10"/>
                <c:pt idx="1">
                  <c:v>6</c:v>
                </c:pt>
                <c:pt idx="4">
                  <c:v>20</c:v>
                </c:pt>
                <c:pt idx="8">
                  <c:v>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05B1-F94A-88B2-A288F691E6DA}"/>
            </c:ext>
          </c:extLst>
        </c:ser>
        <c:ser>
          <c:idx val="3"/>
          <c:order val="3"/>
          <c:tx>
            <c:strRef>
              <c:f>Sheet2!$E$3:$E$4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Sheet2!$A$5:$A$15</c:f>
              <c:strCache>
                <c:ptCount val="10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  <c:pt idx="9">
                  <c:v>(blank)</c:v>
                </c:pt>
              </c:strCache>
            </c:strRef>
          </c:cat>
          <c:val>
            <c:numRef>
              <c:f>Sheet2!$E$5:$E$15</c:f>
              <c:numCache>
                <c:formatCode>General</c:formatCode>
                <c:ptCount val="10"/>
                <c:pt idx="0">
                  <c:v>300</c:v>
                </c:pt>
                <c:pt idx="1">
                  <c:v>34</c:v>
                </c:pt>
                <c:pt idx="2">
                  <c:v>80</c:v>
                </c:pt>
                <c:pt idx="4">
                  <c:v>540</c:v>
                </c:pt>
                <c:pt idx="5">
                  <c:v>103</c:v>
                </c:pt>
                <c:pt idx="6">
                  <c:v>80</c:v>
                </c:pt>
                <c:pt idx="7">
                  <c:v>209</c:v>
                </c:pt>
                <c:pt idx="8">
                  <c:v>839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05B1-F94A-88B2-A288F691E6DA}"/>
            </c:ext>
          </c:extLst>
        </c:ser>
        <c:ser>
          <c:idx val="4"/>
          <c:order val="4"/>
          <c:tx>
            <c:strRef>
              <c:f>Sheet2!$F$3:$F$4</c:f>
              <c:strCache>
                <c:ptCount val="1"/>
                <c:pt idx="0">
                  <c:v>(blank)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cat>
            <c:strRef>
              <c:f>Sheet2!$A$5:$A$15</c:f>
              <c:strCache>
                <c:ptCount val="10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  <c:pt idx="9">
                  <c:v>(blank)</c:v>
                </c:pt>
              </c:strCache>
            </c:strRef>
          </c:cat>
          <c:val>
            <c:numRef>
              <c:f>Sheet2!$F$5:$F$15</c:f>
              <c:numCache>
                <c:formatCode>General</c:formatCode>
                <c:ptCount val="10"/>
              </c:numCache>
            </c:numRef>
          </c:val>
          <c:extLst>
            <c:ext xmlns:c16="http://schemas.microsoft.com/office/drawing/2014/chart" uri="{C3380CC4-5D6E-409C-BE32-E72D297353CC}">
              <c16:uniqueId val="{00000004-05B1-F94A-88B2-A288F691E6D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242522607"/>
        <c:axId val="1242524799"/>
      </c:barChart>
      <c:catAx>
        <c:axId val="1242522607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42524799"/>
        <c:crosses val="autoZero"/>
        <c:auto val="1"/>
        <c:lblAlgn val="ctr"/>
        <c:lblOffset val="100"/>
        <c:noMultiLvlLbl val="0"/>
      </c:catAx>
      <c:valAx>
        <c:axId val="124252479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4252260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[Bijan Behzadi - DA - Assignment 1.xlsx]Sheet3!PivotTable2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Sheet3!$B$4:$B$5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Sheet3!$A$6:$A$48</c:f>
              <c:strCache>
                <c:ptCount val="42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  <c:pt idx="41">
                  <c:v>(blank)</c:v>
                </c:pt>
              </c:strCache>
            </c:strRef>
          </c:cat>
          <c:val>
            <c:numRef>
              <c:f>Sheet3!$B$6:$B$48</c:f>
              <c:numCache>
                <c:formatCode>General</c:formatCode>
                <c:ptCount val="42"/>
                <c:pt idx="1">
                  <c:v>20</c:v>
                </c:pt>
                <c:pt idx="2">
                  <c:v>24</c:v>
                </c:pt>
                <c:pt idx="10">
                  <c:v>20</c:v>
                </c:pt>
                <c:pt idx="18">
                  <c:v>20</c:v>
                </c:pt>
                <c:pt idx="29">
                  <c:v>40</c:v>
                </c:pt>
                <c:pt idx="32">
                  <c:v>18</c:v>
                </c:pt>
                <c:pt idx="33">
                  <c:v>17</c:v>
                </c:pt>
                <c:pt idx="36">
                  <c:v>10</c:v>
                </c:pt>
                <c:pt idx="38">
                  <c:v>60</c:v>
                </c:pt>
                <c:pt idx="39">
                  <c:v>100</c:v>
                </c:pt>
                <c:pt idx="40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7245-6C47-ABC3-BCCB7FAA0CBD}"/>
            </c:ext>
          </c:extLst>
        </c:ser>
        <c:ser>
          <c:idx val="1"/>
          <c:order val="1"/>
          <c:tx>
            <c:strRef>
              <c:f>Sheet3!$C$4:$C$5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Sheet3!$A$6:$A$48</c:f>
              <c:strCache>
                <c:ptCount val="42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  <c:pt idx="41">
                  <c:v>(blank)</c:v>
                </c:pt>
              </c:strCache>
            </c:strRef>
          </c:cat>
          <c:val>
            <c:numRef>
              <c:f>Sheet3!$C$6:$C$48</c:f>
              <c:numCache>
                <c:formatCode>General</c:formatCode>
                <c:ptCount val="42"/>
                <c:pt idx="0">
                  <c:v>100</c:v>
                </c:pt>
                <c:pt idx="3">
                  <c:v>40</c:v>
                </c:pt>
                <c:pt idx="6">
                  <c:v>80</c:v>
                </c:pt>
                <c:pt idx="8">
                  <c:v>40</c:v>
                </c:pt>
                <c:pt idx="9">
                  <c:v>40</c:v>
                </c:pt>
                <c:pt idx="10">
                  <c:v>120</c:v>
                </c:pt>
                <c:pt idx="11">
                  <c:v>20</c:v>
                </c:pt>
                <c:pt idx="13">
                  <c:v>20</c:v>
                </c:pt>
                <c:pt idx="14">
                  <c:v>60</c:v>
                </c:pt>
                <c:pt idx="15">
                  <c:v>11</c:v>
                </c:pt>
                <c:pt idx="17">
                  <c:v>40</c:v>
                </c:pt>
                <c:pt idx="18">
                  <c:v>60</c:v>
                </c:pt>
                <c:pt idx="19">
                  <c:v>20</c:v>
                </c:pt>
                <c:pt idx="21">
                  <c:v>20</c:v>
                </c:pt>
                <c:pt idx="22">
                  <c:v>57</c:v>
                </c:pt>
                <c:pt idx="23">
                  <c:v>20</c:v>
                </c:pt>
                <c:pt idx="24">
                  <c:v>353</c:v>
                </c:pt>
                <c:pt idx="27">
                  <c:v>20</c:v>
                </c:pt>
                <c:pt idx="32">
                  <c:v>2</c:v>
                </c:pt>
                <c:pt idx="33">
                  <c:v>80</c:v>
                </c:pt>
                <c:pt idx="36">
                  <c:v>47</c:v>
                </c:pt>
                <c:pt idx="37">
                  <c:v>100</c:v>
                </c:pt>
                <c:pt idx="38">
                  <c:v>120</c:v>
                </c:pt>
                <c:pt idx="39">
                  <c:v>60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7245-6C47-ABC3-BCCB7FAA0CBD}"/>
            </c:ext>
          </c:extLst>
        </c:ser>
        <c:ser>
          <c:idx val="2"/>
          <c:order val="2"/>
          <c:tx>
            <c:strRef>
              <c:f>Sheet3!$D$4:$D$5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Sheet3!$A$6:$A$48</c:f>
              <c:strCache>
                <c:ptCount val="42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  <c:pt idx="41">
                  <c:v>(blank)</c:v>
                </c:pt>
              </c:strCache>
            </c:strRef>
          </c:cat>
          <c:val>
            <c:numRef>
              <c:f>Sheet3!$D$6:$D$48</c:f>
              <c:numCache>
                <c:formatCode>General</c:formatCode>
                <c:ptCount val="42"/>
                <c:pt idx="8">
                  <c:v>20</c:v>
                </c:pt>
                <c:pt idx="24">
                  <c:v>19</c:v>
                </c:pt>
                <c:pt idx="31">
                  <c:v>6</c:v>
                </c:pt>
                <c:pt idx="33">
                  <c:v>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7245-6C47-ABC3-BCCB7FAA0CBD}"/>
            </c:ext>
          </c:extLst>
        </c:ser>
        <c:ser>
          <c:idx val="3"/>
          <c:order val="3"/>
          <c:tx>
            <c:strRef>
              <c:f>Sheet3!$E$4:$E$5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Sheet3!$A$6:$A$48</c:f>
              <c:strCache>
                <c:ptCount val="42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  <c:pt idx="41">
                  <c:v>(blank)</c:v>
                </c:pt>
              </c:strCache>
            </c:strRef>
          </c:cat>
          <c:val>
            <c:numRef>
              <c:f>Sheet3!$E$6:$E$48</c:f>
              <c:numCache>
                <c:formatCode>General</c:formatCode>
                <c:ptCount val="42"/>
                <c:pt idx="4">
                  <c:v>40</c:v>
                </c:pt>
                <c:pt idx="5">
                  <c:v>180</c:v>
                </c:pt>
                <c:pt idx="7">
                  <c:v>40</c:v>
                </c:pt>
                <c:pt idx="12">
                  <c:v>140</c:v>
                </c:pt>
                <c:pt idx="13">
                  <c:v>140</c:v>
                </c:pt>
                <c:pt idx="15">
                  <c:v>9</c:v>
                </c:pt>
                <c:pt idx="16">
                  <c:v>20</c:v>
                </c:pt>
                <c:pt idx="18">
                  <c:v>60</c:v>
                </c:pt>
                <c:pt idx="20">
                  <c:v>60</c:v>
                </c:pt>
                <c:pt idx="22">
                  <c:v>103</c:v>
                </c:pt>
                <c:pt idx="24">
                  <c:v>694</c:v>
                </c:pt>
                <c:pt idx="25">
                  <c:v>40</c:v>
                </c:pt>
                <c:pt idx="26">
                  <c:v>20</c:v>
                </c:pt>
                <c:pt idx="28">
                  <c:v>260</c:v>
                </c:pt>
                <c:pt idx="30">
                  <c:v>60</c:v>
                </c:pt>
                <c:pt idx="31">
                  <c:v>34</c:v>
                </c:pt>
                <c:pt idx="32">
                  <c:v>40</c:v>
                </c:pt>
                <c:pt idx="33">
                  <c:v>85</c:v>
                </c:pt>
                <c:pt idx="34">
                  <c:v>80</c:v>
                </c:pt>
                <c:pt idx="35">
                  <c:v>60</c:v>
                </c:pt>
                <c:pt idx="38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7245-6C47-ABC3-BCCB7FAA0CBD}"/>
            </c:ext>
          </c:extLst>
        </c:ser>
        <c:ser>
          <c:idx val="4"/>
          <c:order val="4"/>
          <c:tx>
            <c:strRef>
              <c:f>Sheet3!$F$4:$F$5</c:f>
              <c:strCache>
                <c:ptCount val="1"/>
                <c:pt idx="0">
                  <c:v>(blank)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cat>
            <c:strRef>
              <c:f>Sheet3!$A$6:$A$48</c:f>
              <c:strCache>
                <c:ptCount val="42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  <c:pt idx="41">
                  <c:v>(blank)</c:v>
                </c:pt>
              </c:strCache>
            </c:strRef>
          </c:cat>
          <c:val>
            <c:numRef>
              <c:f>Sheet3!$F$6:$F$48</c:f>
              <c:numCache>
                <c:formatCode>General</c:formatCode>
                <c:ptCount val="42"/>
              </c:numCache>
            </c:numRef>
          </c:val>
          <c:extLst>
            <c:ext xmlns:c16="http://schemas.microsoft.com/office/drawing/2014/chart" uri="{C3380CC4-5D6E-409C-BE32-E72D297353CC}">
              <c16:uniqueId val="{00000004-7245-6C47-ABC3-BCCB7FAA0CB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277823327"/>
        <c:axId val="1277754271"/>
      </c:barChart>
      <c:catAx>
        <c:axId val="1277823327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77754271"/>
        <c:crosses val="autoZero"/>
        <c:auto val="1"/>
        <c:lblAlgn val="ctr"/>
        <c:lblOffset val="100"/>
        <c:noMultiLvlLbl val="0"/>
      </c:catAx>
      <c:valAx>
        <c:axId val="127775427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7782332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[Bijan Behzadi - DA - Assignment 1.xlsx]Sheet4!PivotTable3</c:name>
    <c:fmtId val="0"/>
  </c:pivotSource>
  <c:chart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</c:pivotFmts>
    <c:plotArea>
      <c:layout>
        <c:manualLayout>
          <c:layoutTarget val="inner"/>
          <c:xMode val="edge"/>
          <c:yMode val="edge"/>
          <c:x val="2.4294407700844314E-2"/>
          <c:y val="1.4764837863009059E-2"/>
          <c:w val="0.88234456237626979"/>
          <c:h val="0.90806917280501231"/>
        </c:manualLayout>
      </c:layout>
      <c:lineChart>
        <c:grouping val="standard"/>
        <c:varyColors val="0"/>
        <c:ser>
          <c:idx val="0"/>
          <c:order val="0"/>
          <c:tx>
            <c:strRef>
              <c:f>Sheet4!$B$4:$B$5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Sheet4!$A$6:$A$18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Sheet4!$B$6:$B$18</c:f>
              <c:numCache>
                <c:formatCode>General</c:formatCode>
                <c:ptCount val="12"/>
                <c:pt idx="0">
                  <c:v>34</c:v>
                </c:pt>
                <c:pt idx="1">
                  <c:v>27</c:v>
                </c:pt>
                <c:pt idx="2">
                  <c:v>28</c:v>
                </c:pt>
                <c:pt idx="3">
                  <c:v>27</c:v>
                </c:pt>
                <c:pt idx="4">
                  <c:v>26</c:v>
                </c:pt>
                <c:pt idx="5">
                  <c:v>27</c:v>
                </c:pt>
                <c:pt idx="6">
                  <c:v>44</c:v>
                </c:pt>
                <c:pt idx="7">
                  <c:v>32</c:v>
                </c:pt>
                <c:pt idx="8">
                  <c:v>24</c:v>
                </c:pt>
                <c:pt idx="9">
                  <c:v>20</c:v>
                </c:pt>
                <c:pt idx="10">
                  <c:v>37</c:v>
                </c:pt>
                <c:pt idx="11">
                  <c:v>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A6FE-7145-99F3-787C3CDFE2D4}"/>
            </c:ext>
          </c:extLst>
        </c:ser>
        <c:ser>
          <c:idx val="1"/>
          <c:order val="1"/>
          <c:tx>
            <c:strRef>
              <c:f>Sheet4!$C$4:$C$5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Sheet4!$A$6:$A$18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Sheet4!$C$6:$C$18</c:f>
              <c:numCache>
                <c:formatCode>General</c:formatCode>
                <c:ptCount val="12"/>
                <c:pt idx="0">
                  <c:v>149</c:v>
                </c:pt>
                <c:pt idx="1">
                  <c:v>105</c:v>
                </c:pt>
                <c:pt idx="2">
                  <c:v>108</c:v>
                </c:pt>
                <c:pt idx="3">
                  <c:v>103</c:v>
                </c:pt>
                <c:pt idx="4">
                  <c:v>126</c:v>
                </c:pt>
                <c:pt idx="5">
                  <c:v>148</c:v>
                </c:pt>
                <c:pt idx="6">
                  <c:v>148</c:v>
                </c:pt>
                <c:pt idx="7">
                  <c:v>134</c:v>
                </c:pt>
                <c:pt idx="8">
                  <c:v>127</c:v>
                </c:pt>
                <c:pt idx="9">
                  <c:v>150</c:v>
                </c:pt>
                <c:pt idx="10">
                  <c:v>113</c:v>
                </c:pt>
                <c:pt idx="11">
                  <c:v>119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A6FE-7145-99F3-787C3CDFE2D4}"/>
            </c:ext>
          </c:extLst>
        </c:ser>
        <c:ser>
          <c:idx val="2"/>
          <c:order val="2"/>
          <c:tx>
            <c:strRef>
              <c:f>Sheet4!$D$4:$D$5</c:f>
              <c:strCache>
                <c:ptCount val="1"/>
                <c:pt idx="0">
                  <c:v>live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Sheet4!$A$6:$A$18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Sheet4!$D$6:$D$18</c:f>
              <c:numCache>
                <c:formatCode>General</c:formatCode>
                <c:ptCount val="12"/>
                <c:pt idx="0">
                  <c:v>2</c:v>
                </c:pt>
                <c:pt idx="1">
                  <c:v>18</c:v>
                </c:pt>
                <c:pt idx="2">
                  <c:v>30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A6FE-7145-99F3-787C3CDFE2D4}"/>
            </c:ext>
          </c:extLst>
        </c:ser>
        <c:ser>
          <c:idx val="3"/>
          <c:order val="3"/>
          <c:tx>
            <c:strRef>
              <c:f>Sheet4!$E$4:$E$5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strRef>
              <c:f>Sheet4!$A$6:$A$18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Sheet4!$E$6:$E$18</c:f>
              <c:numCache>
                <c:formatCode>General</c:formatCode>
                <c:ptCount val="12"/>
                <c:pt idx="0">
                  <c:v>183</c:v>
                </c:pt>
                <c:pt idx="1">
                  <c:v>202</c:v>
                </c:pt>
                <c:pt idx="2">
                  <c:v>179</c:v>
                </c:pt>
                <c:pt idx="3">
                  <c:v>193</c:v>
                </c:pt>
                <c:pt idx="4">
                  <c:v>233</c:v>
                </c:pt>
                <c:pt idx="5">
                  <c:v>213</c:v>
                </c:pt>
                <c:pt idx="6">
                  <c:v>192</c:v>
                </c:pt>
                <c:pt idx="7">
                  <c:v>167</c:v>
                </c:pt>
                <c:pt idx="8">
                  <c:v>148</c:v>
                </c:pt>
                <c:pt idx="9">
                  <c:v>184</c:v>
                </c:pt>
                <c:pt idx="10">
                  <c:v>180</c:v>
                </c:pt>
                <c:pt idx="11">
                  <c:v>111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A6FE-7145-99F3-787C3CDFE2D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279594223"/>
        <c:axId val="1337745919"/>
      </c:lineChart>
      <c:catAx>
        <c:axId val="1279594223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37745919"/>
        <c:crosses val="autoZero"/>
        <c:auto val="1"/>
        <c:lblAlgn val="ctr"/>
        <c:lblOffset val="100"/>
        <c:noMultiLvlLbl val="0"/>
      </c:catAx>
      <c:valAx>
        <c:axId val="133774591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7959422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15</xdr:row>
      <xdr:rowOff>12700</xdr:rowOff>
    </xdr:from>
    <xdr:to>
      <xdr:col>10</xdr:col>
      <xdr:colOff>1041400</xdr:colOff>
      <xdr:row>41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03F25482-42E9-514A-B213-D74CB1A5824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6350</xdr:colOff>
      <xdr:row>0</xdr:row>
      <xdr:rowOff>0</xdr:rowOff>
    </xdr:from>
    <xdr:to>
      <xdr:col>23</xdr:col>
      <xdr:colOff>774700</xdr:colOff>
      <xdr:row>47</xdr:row>
      <xdr:rowOff>177800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25DDB0BE-D017-AB48-AFC2-86D75C6226A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19050</xdr:colOff>
      <xdr:row>3</xdr:row>
      <xdr:rowOff>12700</xdr:rowOff>
    </xdr:from>
    <xdr:to>
      <xdr:col>23</xdr:col>
      <xdr:colOff>12700</xdr:colOff>
      <xdr:row>27</xdr:row>
      <xdr:rowOff>165100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4B75E11-3B18-1D42-96E5-B14C977808B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_rels/pivotCacheDefinition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Bijan Behzadi" refreshedDate="43386.390289930554" createdVersion="6" refreshedVersion="6" minRefreshableVersion="3" recordCount="4115" xr:uid="{61DFD5FB-2D5B-2C4A-8EBE-93F23634BBC4}">
  <cacheSource type="worksheet">
    <worksheetSource ref="F1:Q1048576" sheet="Sheet1"/>
  </cacheSource>
  <cacheFields count="12">
    <cacheField name="state" numFmtId="0">
      <sharedItems containsBlank="1" count="5">
        <s v="successful"/>
        <s v="canceled"/>
        <s v="failed"/>
        <s v="live"/>
        <m/>
      </sharedItems>
    </cacheField>
    <cacheField name="country" numFmtId="0">
      <sharedItems containsBlank="1" count="22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  <m/>
      </sharedItems>
    </cacheField>
    <cacheField name="currency" numFmtId="0">
      <sharedItems containsBlank="1"/>
    </cacheField>
    <cacheField name="deadline" numFmtId="0">
      <sharedItems containsString="0" containsBlank="1" containsNumber="1" containsInteger="1" minValue="1249932360" maxValue="1493838720"/>
    </cacheField>
    <cacheField name="launched_at" numFmtId="0">
      <sharedItems containsString="0" containsBlank="1" containsNumber="1" containsInteger="1" minValue="1242532513" maxValue="1489591807"/>
    </cacheField>
    <cacheField name="staff_pick" numFmtId="0">
      <sharedItems containsBlank="1"/>
    </cacheField>
    <cacheField name="backers_count" numFmtId="0">
      <sharedItems containsString="0" containsBlank="1" containsNumber="1" containsInteger="1" minValue="0" maxValue="26457"/>
    </cacheField>
    <cacheField name="spotlight" numFmtId="0">
      <sharedItems containsBlank="1"/>
    </cacheField>
    <cacheField name="Category and Sub-Category" numFmtId="0">
      <sharedItems containsBlank="1"/>
    </cacheField>
    <cacheField name="percent funded" numFmtId="0">
      <sharedItems containsString="0" containsBlank="1" containsNumber="1" minValue="0" maxValue="2260300"/>
    </cacheField>
    <cacheField name="average donation" numFmtId="0">
      <sharedItems containsBlank="1" containsMixedTypes="1" containsNumber="1" minValue="1" maxValue="3304"/>
    </cacheField>
    <cacheField name="Category" numFmtId="0">
      <sharedItems containsBlank="1" count="10">
        <s v="film &amp; video"/>
        <s v="theater"/>
        <s v="technology"/>
        <s v="publishing"/>
        <s v="music"/>
        <s v="journalism"/>
        <s v="games"/>
        <s v="food"/>
        <s v="photography"/>
        <m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Bijan Behzadi" refreshedDate="43386.396391898146" createdVersion="6" refreshedVersion="6" minRefreshableVersion="3" recordCount="4115" xr:uid="{D97D2E01-BED1-3947-9217-99259D0AE689}">
  <cacheSource type="worksheet">
    <worksheetSource ref="F1:R1048576" sheet="Sheet1"/>
  </cacheSource>
  <cacheFields count="13">
    <cacheField name="state" numFmtId="0">
      <sharedItems containsBlank="1" count="5">
        <s v="successful"/>
        <s v="canceled"/>
        <s v="failed"/>
        <s v="live"/>
        <m/>
      </sharedItems>
    </cacheField>
    <cacheField name="country" numFmtId="0">
      <sharedItems containsBlank="1" count="22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  <m/>
      </sharedItems>
    </cacheField>
    <cacheField name="currency" numFmtId="0">
      <sharedItems containsBlank="1"/>
    </cacheField>
    <cacheField name="deadline" numFmtId="0">
      <sharedItems containsString="0" containsBlank="1" containsNumber="1" containsInteger="1" minValue="1249932360" maxValue="1493838720"/>
    </cacheField>
    <cacheField name="launched_at" numFmtId="0">
      <sharedItems containsString="0" containsBlank="1" containsNumber="1" containsInteger="1" minValue="1242532513" maxValue="1489591807"/>
    </cacheField>
    <cacheField name="staff_pick" numFmtId="0">
      <sharedItems containsBlank="1"/>
    </cacheField>
    <cacheField name="backers_count" numFmtId="0">
      <sharedItems containsString="0" containsBlank="1" containsNumber="1" containsInteger="1" minValue="0" maxValue="26457"/>
    </cacheField>
    <cacheField name="spotlight" numFmtId="0">
      <sharedItems containsBlank="1"/>
    </cacheField>
    <cacheField name="Category and Sub-Category" numFmtId="0">
      <sharedItems containsBlank="1"/>
    </cacheField>
    <cacheField name="percent funded" numFmtId="0">
      <sharedItems containsString="0" containsBlank="1" containsNumber="1" minValue="0" maxValue="2260300"/>
    </cacheField>
    <cacheField name="average donation" numFmtId="0">
      <sharedItems containsBlank="1" containsMixedTypes="1" containsNumber="1" minValue="1" maxValue="3304"/>
    </cacheField>
    <cacheField name="Category" numFmtId="0">
      <sharedItems containsBlank="1" count="10">
        <s v="film &amp; video"/>
        <s v="theater"/>
        <s v="technology"/>
        <s v="publishing"/>
        <s v="music"/>
        <s v="journalism"/>
        <s v="games"/>
        <s v="food"/>
        <s v="photography"/>
        <m/>
      </sharedItems>
    </cacheField>
    <cacheField name="Sub-Category" numFmtId="0">
      <sharedItems containsBlank="1" count="42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  <m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Bijan Behzadi" refreshedDate="43386.402204745369" createdVersion="6" refreshedVersion="6" minRefreshableVersion="3" recordCount="4115" xr:uid="{5ACB06B8-3FBE-2A45-B7AB-3AE19224F55E}">
  <cacheSource type="worksheet">
    <worksheetSource ref="F1:S1048576" sheet="Sheet1"/>
  </cacheSource>
  <cacheFields count="16">
    <cacheField name="state" numFmtId="0">
      <sharedItems containsBlank="1" count="5">
        <s v="successful"/>
        <s v="canceled"/>
        <s v="failed"/>
        <s v="live"/>
        <m/>
      </sharedItems>
    </cacheField>
    <cacheField name="country" numFmtId="0">
      <sharedItems containsBlank="1"/>
    </cacheField>
    <cacheField name="currency" numFmtId="0">
      <sharedItems containsBlank="1"/>
    </cacheField>
    <cacheField name="deadline" numFmtId="0">
      <sharedItems containsString="0" containsBlank="1" containsNumber="1" containsInteger="1" minValue="1249932360" maxValue="1493838720"/>
    </cacheField>
    <cacheField name="launched_at" numFmtId="0">
      <sharedItems containsString="0" containsBlank="1" containsNumber="1" containsInteger="1" minValue="1242532513" maxValue="1489591807"/>
    </cacheField>
    <cacheField name="staff_pick" numFmtId="0">
      <sharedItems containsBlank="1"/>
    </cacheField>
    <cacheField name="backers_count" numFmtId="0">
      <sharedItems containsString="0" containsBlank="1" containsNumber="1" containsInteger="1" minValue="0" maxValue="26457"/>
    </cacheField>
    <cacheField name="spotlight" numFmtId="0">
      <sharedItems containsBlank="1"/>
    </cacheField>
    <cacheField name="Category and Sub-Category" numFmtId="0">
      <sharedItems containsBlank="1"/>
    </cacheField>
    <cacheField name="percent funded" numFmtId="0">
      <sharedItems containsString="0" containsBlank="1" containsNumber="1" minValue="0" maxValue="2260300"/>
    </cacheField>
    <cacheField name="average donation" numFmtId="0">
      <sharedItems containsBlank="1" containsMixedTypes="1" containsNumber="1" minValue="1" maxValue="3304"/>
    </cacheField>
    <cacheField name="Category" numFmtId="0">
      <sharedItems containsBlank="1" count="10">
        <s v="film &amp; video"/>
        <s v="theater"/>
        <s v="technology"/>
        <s v="publishing"/>
        <s v="music"/>
        <s v="journalism"/>
        <s v="games"/>
        <s v="food"/>
        <s v="photography"/>
        <m/>
      </sharedItems>
    </cacheField>
    <cacheField name="Sub-Category" numFmtId="0">
      <sharedItems containsBlank="1"/>
    </cacheField>
    <cacheField name="Date Created Conversion" numFmtId="0">
      <sharedItems containsNonDate="0" containsDate="1" containsString="0" containsBlank="1" minDate="2009-05-16T22:55:13" maxDate="2017-03-15T10:30:07" count="4115">
        <d v="2015-06-21T19:10:11"/>
        <d v="2017-01-31T09:24:43"/>
        <d v="2016-02-05T11:51:23"/>
        <d v="2014-07-08T07:21:47"/>
        <d v="2015-11-19T15:01:19"/>
        <d v="2016-07-12T17:23:27"/>
        <d v="2014-06-03T20:44:10"/>
        <d v="2016-05-25T20:07:47"/>
        <d v="2016-04-08T17:40:12"/>
        <d v="2016-03-17T21:29:04"/>
        <d v="2014-05-20T20:37:59"/>
        <d v="2016-07-21T13:41:02"/>
        <d v="2014-06-01T12:07:05"/>
        <d v="2016-05-18T11:15:09"/>
        <d v="2014-06-17T19:38:08"/>
        <d v="2015-09-09T04:24:18"/>
        <d v="2014-05-01T14:06:51"/>
        <d v="2014-10-05T12:33:42"/>
        <d v="2014-08-18T08:00:56"/>
        <d v="2015-06-20T14:35:34"/>
        <d v="2015-07-15T13:11:52"/>
        <d v="2014-08-27T10:03:09"/>
        <d v="2014-12-16T16:52:20"/>
        <d v="2015-04-03T13:41:41"/>
        <d v="2015-08-13T14:41:03"/>
        <d v="2015-11-09T19:36:01"/>
        <d v="2014-07-08T07:22:24"/>
        <d v="2014-10-16T22:57:13"/>
        <d v="2015-11-16T18:08:04"/>
        <d v="2014-06-22T11:09:28"/>
        <d v="2014-07-22T02:01:55"/>
        <d v="2016-01-07T14:00:34"/>
        <d v="2016-04-01T10:03:37"/>
        <d v="2015-10-09T10:51:41"/>
        <d v="2014-07-21T02:43:21"/>
        <d v="2015-04-04T02:00:14"/>
        <d v="2015-03-05T02:22:05"/>
        <d v="2015-01-28T11:37:59"/>
        <d v="2013-04-10T20:22:24"/>
        <d v="2014-04-24T20:07:48"/>
        <d v="2014-05-30T00:08:08"/>
        <d v="2014-09-05T08:39:14"/>
        <d v="2014-11-28T10:20:26"/>
        <d v="2014-06-12T13:58:06"/>
        <d v="2014-08-22T21:22:17"/>
        <d v="2016-03-28T09:58:27"/>
        <d v="2015-11-15T18:09:34"/>
        <d v="2014-10-20T14:40:07"/>
        <d v="2015-01-29T07:24:20"/>
        <d v="2015-09-23T23:14:05"/>
        <d v="2014-12-22T13:04:18"/>
        <d v="2015-07-11T17:17:17"/>
        <d v="2014-06-17T11:50:46"/>
        <d v="2014-03-21T08:10:45"/>
        <d v="2015-11-25T12:07:01"/>
        <d v="2016-05-06T18:15:16"/>
        <d v="2015-05-25T08:10:24"/>
        <d v="2015-03-26T14:59:22"/>
        <d v="2014-10-20T12:52:52"/>
        <d v="2015-08-14T00:39:36"/>
        <d v="2014-03-03T16:38:37"/>
        <d v="2013-05-15T14:32:37"/>
        <d v="2013-02-06T14:11:18"/>
        <d v="2013-12-04T16:53:33"/>
        <d v="2013-06-07T19:26:21"/>
        <d v="2014-07-15T14:42:34"/>
        <d v="2016-06-18T15:23:40"/>
        <d v="2012-06-15T09:00:04"/>
        <d v="2014-01-24T08:39:51"/>
        <d v="2011-08-30T23:30:25"/>
        <d v="2011-07-06T16:30:45"/>
        <d v="2012-03-29T01:30:57"/>
        <d v="2012-10-25T19:14:41"/>
        <d v="2011-02-13T13:09:44"/>
        <d v="2015-12-22T06:41:35"/>
        <d v="2013-03-24T00:01:12"/>
        <d v="2011-10-28T11:35:58"/>
        <d v="2012-03-28T22:28:37"/>
        <d v="2016-08-22T12:32:01"/>
        <d v="2014-03-26T13:38:13"/>
        <d v="2013-11-04T21:00:56"/>
        <d v="2012-07-09T22:48:47"/>
        <d v="2011-09-09T14:41:01"/>
        <d v="2015-02-07T09:46:29"/>
        <d v="2011-04-15T13:11:26"/>
        <d v="2011-08-23T22:00:37"/>
        <d v="2015-10-14T08:20:45"/>
        <d v="2010-05-24T07:56:43"/>
        <d v="2014-05-27T10:48:51"/>
        <d v="2013-05-08T13:03:12"/>
        <d v="2011-06-12T02:08:19"/>
        <d v="2011-03-17T04:39:24"/>
        <d v="2016-12-16T23:46:23"/>
        <d v="2012-06-05T15:35:37"/>
        <d v="2014-03-18T12:13:42"/>
        <d v="2012-01-26T19:07:21"/>
        <d v="2010-05-26T10:54:01"/>
        <d v="2011-06-11T22:14:42"/>
        <d v="2012-11-01T14:04:34"/>
        <d v="2013-12-23T16:39:59"/>
        <d v="2012-10-15T13:04:46"/>
        <d v="2012-12-31T13:38:30"/>
        <d v="2010-11-22T22:08:53"/>
        <d v="2014-02-12T14:20:30"/>
        <d v="2011-03-10T11:41:06"/>
        <d v="2016-04-25T12:23:40"/>
        <d v="2012-03-19T13:38:21"/>
        <d v="2011-04-02T18:34:47"/>
        <d v="2013-04-01T09:42:50"/>
        <d v="2011-01-26T19:37:10"/>
        <d v="2013-10-10T17:47:33"/>
        <d v="2015-05-01T02:59:47"/>
        <d v="2014-03-19T20:01:58"/>
        <d v="2011-07-29T13:12:08"/>
        <d v="2011-11-14T01:34:48"/>
        <d v="2012-01-10T12:44:04"/>
        <d v="2011-02-21T06:55:55"/>
        <d v="2010-03-11T15:02:24"/>
        <d v="2011-06-28T20:17:16"/>
        <d v="2011-07-14T20:39:46"/>
        <d v="2016-09-02T20:11:47"/>
        <d v="2015-04-02T11:55:10"/>
        <d v="2016-08-11T05:21:47"/>
        <d v="2014-09-22T13:46:04"/>
        <d v="2015-04-20T17:17:22"/>
        <d v="2016-12-05T18:51:20"/>
        <d v="2015-05-11T09:08:57"/>
        <d v="2015-03-04T09:59:01"/>
        <d v="2016-09-15T00:28:13"/>
        <d v="2014-08-31T17:29:43"/>
        <d v="2014-05-19T16:58:12"/>
        <d v="2016-06-20T15:06:01"/>
        <d v="2014-09-23T14:30:07"/>
        <d v="2016-05-01T14:23:04"/>
        <d v="2015-08-05T16:50:18"/>
        <d v="2014-05-29T04:09:57"/>
        <d v="2015-04-02T04:50:34"/>
        <d v="2015-08-23T08:46:33"/>
        <d v="2015-07-01T01:10:41"/>
        <d v="2015-07-02T17:06:12"/>
        <d v="2015-02-17T23:45:32"/>
        <d v="2015-04-15T22:40:23"/>
        <d v="2014-10-26T16:26:18"/>
        <d v="2016-07-07T20:32:22"/>
        <d v="2015-02-12T13:17:52"/>
        <d v="2015-07-15T08:00:52"/>
        <d v="2016-11-18T19:23:18"/>
        <d v="2014-11-26T13:25:40"/>
        <d v="2016-01-28T01:45:36"/>
        <d v="2014-11-24T23:07:50"/>
        <d v="2015-03-26T22:53:02"/>
        <d v="2015-04-19T08:13:11"/>
        <d v="2014-08-23T20:51:40"/>
        <d v="2014-10-21T09:04:04"/>
        <d v="2015-04-21T08:08:15"/>
        <d v="2015-06-13T08:25:35"/>
        <d v="2014-06-03T21:59:56"/>
        <d v="2016-01-27T16:52:52"/>
        <d v="2014-09-21T20:50:28"/>
        <d v="2016-05-24T05:25:45"/>
        <d v="2015-06-16T16:54:51"/>
        <d v="2014-06-02T11:29:55"/>
        <d v="2014-07-14T22:02:36"/>
        <d v="2015-08-27T18:04:14"/>
        <d v="2014-07-21T13:18:21"/>
        <d v="2015-12-13T10:48:44"/>
        <d v="2016-12-16T20:49:22"/>
        <d v="2015-06-05T17:15:35"/>
        <d v="2015-02-17T15:02:50"/>
        <d v="2014-09-18T07:07:39"/>
        <d v="2015-07-31T18:28:03"/>
        <d v="2016-06-12T23:20:14"/>
        <d v="2015-02-12T04:28:43"/>
        <d v="2015-01-29T08:45:08"/>
        <d v="2015-03-09T13:12:56"/>
        <d v="2014-08-04T13:40:11"/>
        <d v="2015-07-06T14:46:39"/>
        <d v="2015-03-06T20:08:46"/>
        <d v="2015-10-27T17:55:45"/>
        <d v="2016-02-02T20:55:55"/>
        <d v="2015-03-04T18:47:23"/>
        <d v="2015-05-23T12:48:15"/>
        <d v="2016-12-07T19:17:12"/>
        <d v="2014-10-27T14:26:50"/>
        <d v="2014-07-05T13:59:22"/>
        <d v="2016-07-19T16:52:19"/>
        <d v="2017-02-01T14:30:34"/>
        <d v="2015-06-27T00:37:37"/>
        <d v="2014-08-05T23:23:35"/>
        <d v="2016-07-05T11:34:37"/>
        <d v="2016-06-06T10:37:26"/>
        <d v="2015-08-23T05:35:38"/>
        <d v="2014-09-17T14:00:32"/>
        <d v="2014-09-29T17:26:06"/>
        <d v="2016-01-06T18:55:31"/>
        <d v="2015-05-11T11:05:32"/>
        <d v="2015-09-12T08:01:38"/>
        <d v="2017-01-06T15:21:40"/>
        <d v="2014-09-05T04:12:02"/>
        <d v="2016-08-01T21:58:22"/>
        <d v="2014-08-15T21:00:03"/>
        <d v="2015-01-19T14:38:49"/>
        <d v="2015-09-08T17:16:04"/>
        <d v="2014-11-30T15:21:04"/>
        <d v="2016-07-05T09:00:03"/>
        <d v="2015-09-01T10:10:22"/>
        <d v="2016-07-15T19:06:23"/>
        <d v="2014-12-04T23:43:58"/>
        <d v="2014-11-16T03:52:47"/>
        <d v="2015-06-10T17:08:55"/>
        <d v="2015-09-01T20:33:12"/>
        <d v="2015-08-19T22:50:17"/>
        <d v="2016-02-16T16:08:40"/>
        <d v="2015-07-17T09:15:47"/>
        <d v="2015-01-05T10:22:29"/>
        <d v="2016-01-06T00:31:22"/>
        <d v="2015-03-03T18:00:37"/>
        <d v="2014-11-27T10:22:29"/>
        <d v="2015-03-16T10:04:49"/>
        <d v="2016-02-29T02:50:25"/>
        <d v="2015-07-10T10:27:10"/>
        <d v="2015-01-27T15:06:04"/>
        <d v="2015-01-27T13:28:38"/>
        <d v="2016-04-21T20:09:10"/>
        <d v="2015-05-11T00:38:46"/>
        <d v="2016-03-09T18:04:14"/>
        <d v="2015-04-12T10:59:04"/>
        <d v="2015-06-09T16:27:21"/>
        <d v="2015-04-02T11:28:25"/>
        <d v="2016-01-14T17:24:57"/>
        <d v="2015-05-05T13:39:11"/>
        <d v="2015-12-03T18:00:51"/>
        <d v="2015-01-28T14:49:06"/>
        <d v="2016-08-30T16:52:52"/>
        <d v="2015-05-11T19:50:59"/>
        <d v="2015-06-09T16:48:17"/>
        <d v="2015-11-12T21:01:39"/>
        <d v="2016-01-08T08:51:09"/>
        <d v="2016-12-09T18:06:00"/>
        <d v="2015-10-19T21:38:50"/>
        <d v="2013-03-21T12:00:11"/>
        <d v="2014-11-06T11:45:04"/>
        <d v="2011-11-15T06:49:50"/>
        <d v="2014-01-22T20:08:24"/>
        <d v="2010-02-04T02:45:59"/>
        <d v="2012-07-16T20:16:25"/>
        <d v="2010-10-29T03:43:25"/>
        <d v="2010-09-09T09:30:14"/>
        <d v="2011-11-23T13:35:09"/>
        <d v="2010-06-03T17:10:20"/>
        <d v="2013-05-07T08:34:51"/>
        <d v="2012-04-14T13:54:06"/>
        <d v="2010-03-29T10:54:18"/>
        <d v="2012-01-16T10:37:15"/>
        <d v="2015-09-16T17:51:50"/>
        <d v="2011-02-14T07:38:02"/>
        <d v="2013-02-14T13:27:47"/>
        <d v="2016-04-19T10:02:42"/>
        <d v="2011-05-18T20:14:26"/>
        <d v="2015-03-09T12:42:49"/>
        <d v="2010-06-01T13:07:59"/>
        <d v="2012-04-18T16:15:04"/>
        <d v="2011-01-12T00:57:08"/>
        <d v="2012-08-28T17:54:54"/>
        <d v="2012-04-11T09:53:15"/>
        <d v="2010-03-30T00:53:50"/>
        <d v="2010-01-26T23:11:47"/>
        <d v="2014-05-26T05:51:39"/>
        <d v="2011-09-22T22:39:38"/>
        <d v="2017-01-22T23:43:42"/>
        <d v="2011-04-04T15:47:50"/>
        <d v="2013-12-03T21:24:21"/>
        <d v="2010-02-26T16:36:31"/>
        <d v="2011-06-03T06:57:46"/>
        <d v="2012-03-01T16:53:49"/>
        <d v="2012-10-10T19:46:06"/>
        <d v="2012-02-27T20:57:54"/>
        <d v="2015-04-23T16:23:39"/>
        <d v="2012-09-11T19:58:59"/>
        <d v="2017-01-24T00:51:36"/>
        <d v="2014-04-15T09:10:35"/>
        <d v="2009-05-16T22:55:13"/>
        <d v="2010-01-16T17:04:52"/>
        <d v="2011-05-12T12:02:24"/>
        <d v="2011-12-27T12:43:00"/>
        <d v="2013-08-20T13:08:48"/>
        <d v="2013-02-08T14:35:24"/>
        <d v="2012-10-02T01:40:18"/>
        <d v="2012-05-21T23:03:13"/>
        <d v="2013-10-03T05:57:14"/>
        <d v="2010-12-14T03:51:37"/>
        <d v="2013-04-12T13:27:26"/>
        <d v="2011-09-26T14:16:39"/>
        <d v="2014-03-21T11:01:54"/>
        <d v="2010-06-13T21:01:34"/>
        <d v="2013-09-01T19:06:49"/>
        <d v="2012-08-13T06:24:43"/>
        <d v="2015-03-26T12:28:21"/>
        <d v="2014-03-11T06:07:28"/>
        <d v="2010-10-18T00:24:20"/>
        <d v="2011-03-24T18:02:18"/>
        <d v="2013-02-07T12:42:15"/>
        <d v="2012-01-25T15:33:58"/>
        <d v="2012-05-02T20:42:26"/>
        <d v="2012-07-23T21:16:37"/>
        <d v="2012-02-09T10:07:29"/>
        <d v="2013-02-28T15:05:33"/>
        <d v="2013-01-08T17:40:01"/>
        <d v="2011-01-24T11:40:10"/>
        <d v="2012-08-13T13:02:14"/>
        <d v="2011-10-04T23:23:43"/>
        <d v="2011-11-21T00:16:32"/>
        <d v="2013-03-15T16:03:52"/>
        <d v="2010-06-28T00:28:14"/>
        <d v="2013-01-30T14:59:48"/>
        <d v="2012-07-23T13:32:14"/>
        <d v="2014-11-07T17:09:57"/>
        <d v="2013-11-11T11:14:43"/>
        <d v="2013-02-24T19:55:51"/>
        <d v="2009-11-06T15:07:09"/>
        <d v="2015-11-23T08:13:53"/>
        <d v="2016-10-04T05:43:06"/>
        <d v="2016-04-13T08:40:48"/>
        <d v="2016-11-23T02:42:46"/>
        <d v="2015-06-29T10:01:48"/>
        <d v="2016-11-14T23:30:33"/>
        <d v="2017-02-09T02:33:26"/>
        <d v="2015-02-23T00:38:49"/>
        <d v="2015-10-01T17:43:08"/>
        <d v="2015-10-14T06:12:07"/>
        <d v="2013-04-15T07:22:43"/>
        <d v="2016-05-17T08:57:14"/>
        <d v="2015-09-16T11:19:37"/>
        <d v="2016-03-08T10:16:31"/>
        <d v="2015-04-07T11:22:37"/>
        <d v="2015-04-07T12:41:55"/>
        <d v="2015-10-14T09:18:38"/>
        <d v="2015-02-11T22:05:08"/>
        <d v="2016-07-08T13:08:10"/>
        <d v="2015-03-30T13:14:28"/>
        <d v="2017-02-06T11:03:27"/>
        <d v="2014-09-12T16:06:38"/>
        <d v="2016-03-30T13:44:25"/>
        <d v="2014-10-14T12:42:25"/>
        <d v="2015-04-17T18:18:14"/>
        <d v="2015-04-20T17:39:50"/>
        <d v="2015-09-14T07:00:21"/>
        <d v="2015-10-15T06:53:29"/>
        <d v="2015-07-22T09:05:16"/>
        <d v="2017-01-25T06:58:28"/>
        <d v="2016-08-03T20:35:09"/>
        <d v="2016-02-27T18:09:14"/>
        <d v="2014-09-07T23:01:08"/>
        <d v="2015-10-20T14:00:19"/>
        <d v="2016-03-09T14:52:01"/>
        <d v="2014-10-31T02:03:14"/>
        <d v="2016-02-15T14:16:33"/>
        <d v="2015-03-15T00:19:57"/>
        <d v="2016-05-17T15:38:41"/>
        <d v="2014-10-22T20:41:30"/>
        <d v="2015-06-08T16:33:00"/>
        <d v="2014-10-23T19:01:46"/>
        <d v="2014-07-17T00:03:11"/>
        <d v="2010-03-18T12:52:16"/>
        <d v="2014-05-21T15:37:52"/>
        <d v="2014-01-29T09:33:19"/>
        <d v="2012-04-20T14:01:58"/>
        <d v="2013-03-22T08:51:18"/>
        <d v="2015-02-08T09:32:02"/>
        <d v="2011-12-16T08:14:29"/>
        <d v="2016-12-07T14:05:00"/>
        <d v="2012-12-18T13:25:39"/>
        <d v="2016-02-25T08:50:44"/>
        <d v="2012-06-18T16:53:18"/>
        <d v="2011-08-02T16:20:31"/>
        <d v="2014-01-18T18:38:31"/>
        <d v="2016-07-25T05:51:56"/>
        <d v="2015-10-15T01:01:08"/>
        <d v="2016-01-01T08:43:28"/>
        <d v="2012-03-19T11:31:12"/>
        <d v="2015-12-29T12:16:32"/>
        <d v="2012-06-25T11:45:17"/>
        <d v="2012-08-23T12:01:40"/>
        <d v="2014-04-25T21:49:19"/>
        <d v="2014-12-07T13:45:47"/>
        <d v="2014-10-22T09:01:41"/>
        <d v="2015-07-26T17:49:51"/>
        <d v="2015-07-15T11:14:18"/>
        <d v="2016-06-27T20:49:40"/>
        <d v="2014-02-03T20:30:50"/>
        <d v="2015-04-17T19:52:52"/>
        <d v="2011-11-17T20:00:51"/>
        <d v="2011-08-08T12:12:51"/>
        <d v="2013-09-09T12:00:52"/>
        <d v="2016-02-17T14:38:02"/>
        <d v="2012-03-22T16:49:20"/>
        <d v="2012-06-22T08:33:26"/>
        <d v="2010-07-20T13:38:04"/>
        <d v="2015-03-15T14:02:06"/>
        <d v="2016-11-13T16:01:07"/>
        <d v="2014-04-16T10:15:47"/>
        <d v="2011-07-08T15:12:50"/>
        <d v="2015-10-15T07:56:57"/>
        <d v="2011-06-24T02:27:21"/>
        <d v="2014-01-07T10:04:22"/>
        <d v="2014-02-03T21:02:19"/>
        <d v="2011-04-04T22:53:57"/>
        <d v="2011-09-20T15:54:10"/>
        <d v="2013-09-26T12:39:50"/>
        <d v="2016-06-22T15:42:24"/>
        <d v="2015-04-19T18:33:17"/>
        <d v="2013-11-19T23:13:24"/>
        <d v="2012-07-09T12:49:38"/>
        <d v="2012-06-19T16:03:31"/>
        <d v="2013-09-11T20:31:05"/>
        <d v="2014-09-22T15:26:42"/>
        <d v="2014-01-09T04:30:31"/>
        <d v="2013-03-27T18:17:40"/>
        <d v="2015-06-23T01:46:37"/>
        <d v="2013-04-30T15:13:07"/>
        <d v="2014-02-12T00:40:31"/>
        <d v="2015-06-22T06:47:36"/>
        <d v="2014-08-12T01:14:57"/>
        <d v="2013-05-06T17:13:50"/>
        <d v="2012-01-26T04:01:39"/>
        <d v="2015-09-28T15:40:04"/>
        <d v="2016-01-31T12:05:14"/>
        <d v="2015-10-08T16:49:00"/>
        <d v="2014-05-19T13:24:05"/>
        <d v="2009-09-14T16:38:02"/>
        <d v="2013-08-26T21:34:27"/>
        <d v="2016-06-05T15:54:43"/>
        <d v="2015-08-22T12:26:21"/>
        <d v="2015-08-12T10:07:02"/>
        <d v="2013-10-29T15:01:42"/>
        <d v="2013-08-14T12:56:20"/>
        <d v="2013-07-01T03:41:53"/>
        <d v="2016-08-09T02:38:46"/>
        <d v="2015-10-19T01:15:58"/>
        <d v="2014-10-07T13:16:58"/>
        <d v="2016-02-23T18:39:13"/>
        <d v="2013-10-03T14:03:16"/>
        <d v="2015-01-20T16:19:43"/>
        <d v="2014-01-10T19:21:41"/>
        <d v="2011-12-17T16:46:01"/>
        <d v="2015-05-06T03:02:55"/>
        <d v="2015-02-01T21:00:20"/>
        <d v="2013-02-26T08:19:23"/>
        <d v="2014-04-24T13:11:35"/>
        <d v="2013-09-17T08:38:05"/>
        <d v="2014-01-15T17:43:20"/>
        <d v="2013-12-26T12:09:51"/>
        <d v="2015-04-13T11:53:35"/>
        <d v="2015-02-03T14:47:59"/>
        <d v="2014-10-26T12:12:51"/>
        <d v="2012-03-02T19:03:42"/>
        <d v="2013-09-30T11:40:01"/>
        <d v="2014-07-17T13:25:12"/>
        <d v="2013-04-14T11:47:40"/>
        <d v="2011-09-14T10:22:07"/>
        <d v="2014-04-30T08:01:15"/>
        <d v="2013-05-13T15:19:27"/>
        <d v="2011-06-10T22:02:21"/>
        <d v="2011-07-26T12:02:33"/>
        <d v="2016-04-28T15:22:15"/>
        <d v="2014-06-10T21:52:54"/>
        <d v="2012-08-08T17:37:44"/>
        <d v="2012-08-14T11:18:54"/>
        <d v="2012-05-11T23:01:23"/>
        <d v="2014-07-07T18:45:24"/>
        <d v="2013-11-26T23:01:29"/>
        <d v="2014-03-05T12:19:39"/>
        <d v="2014-07-24T17:08:38"/>
        <d v="2014-08-18T11:45:19"/>
        <d v="2017-01-18T02:53:49"/>
        <d v="2015-04-05T21:04:03"/>
        <d v="2014-04-28T18:24:01"/>
        <d v="2012-03-19T15:02:14"/>
        <d v="2015-03-02T16:51:49"/>
        <d v="2014-09-22T04:47:15"/>
        <d v="2013-07-10T07:00:15"/>
        <d v="2012-09-10T11:08:09"/>
        <d v="2016-03-18T16:31:30"/>
        <d v="2012-11-29T23:44:32"/>
        <d v="2015-09-25T17:32:52"/>
        <d v="2013-04-17T07:08:19"/>
        <d v="2014-05-02T17:37:19"/>
        <d v="2016-10-26T09:16:34"/>
        <d v="2016-12-09T20:18:20"/>
        <d v="2011-12-05T06:33:36"/>
        <d v="2012-07-23T18:14:45"/>
        <d v="2015-12-28T18:34:59"/>
        <d v="2016-08-13T19:50:30"/>
        <d v="2015-04-20T12:25:38"/>
        <d v="2014-06-09T14:56:05"/>
        <d v="2015-06-16T14:51:45"/>
        <d v="2013-12-12T17:21:14"/>
        <d v="2014-11-01T19:54:25"/>
        <d v="2011-11-11T13:17:29"/>
        <d v="2009-08-18T16:29:28"/>
        <d v="2010-03-10T16:15:51"/>
        <d v="2011-06-09T00:37:31"/>
        <d v="2012-02-17T08:17:05"/>
        <d v="2014-12-18T07:38:23"/>
        <d v="2012-02-10T18:36:27"/>
        <d v="2015-11-09T21:21:26"/>
        <d v="2013-07-11T08:15:20"/>
        <d v="2012-09-04T18:00:57"/>
        <d v="2012-03-26T19:35:01"/>
        <d v="2015-05-29T10:09:30"/>
        <d v="2016-01-30T23:13:59"/>
        <d v="2013-03-07T02:16:22"/>
        <d v="2016-10-06T12:48:47"/>
        <d v="2016-07-01T10:41:45"/>
        <d v="2014-07-10T09:44:07"/>
        <d v="2015-11-19T06:46:41"/>
        <d v="2015-03-28T13:41:20"/>
        <d v="2017-01-03T09:46:01"/>
        <d v="2015-08-07T09:47:04"/>
        <d v="2012-11-05T04:23:41"/>
        <d v="2015-11-10T11:51:01"/>
        <d v="2016-10-02T21:13:39"/>
        <d v="2016-02-29T19:58:45"/>
        <d v="2015-08-21T22:11:16"/>
        <d v="2016-05-02T12:12:49"/>
        <d v="2014-07-30T04:37:21"/>
        <d v="2015-07-07T09:12:24"/>
        <d v="2017-01-17T23:56:06"/>
        <d v="2015-05-31T17:05:07"/>
        <d v="2016-12-20T19:44:54"/>
        <d v="2015-06-02T09:11:08"/>
        <d v="2016-11-01T20:33:49"/>
        <d v="2016-04-12T19:10:08"/>
        <d v="2016-04-22T05:26:05"/>
        <d v="2015-09-23T14:27:50"/>
        <d v="2016-12-07T08:05:05"/>
        <d v="2015-06-24T03:16:47"/>
        <d v="2015-10-05T13:26:31"/>
        <d v="2016-04-13T14:04:23"/>
        <d v="2016-06-13T20:11:47"/>
        <d v="2015-01-05T14:36:46"/>
        <d v="2015-09-28T20:07:14"/>
        <d v="2016-03-04T12:41:56"/>
        <d v="2014-10-01T21:12:42"/>
        <d v="2016-06-04T10:46:00"/>
        <d v="2015-10-06T09:13:09"/>
        <d v="2015-09-02T11:01:55"/>
        <d v="2016-01-11T11:42:44"/>
        <d v="2015-09-29T16:40:48"/>
        <d v="2015-06-08T10:17:02"/>
        <d v="2017-01-18T11:17:25"/>
        <d v="2015-06-18T01:37:04"/>
        <d v="2015-11-10T09:48:16"/>
        <d v="2014-10-15T12:16:31"/>
        <d v="2014-09-19T11:26:12"/>
        <d v="2016-05-13T03:29:03"/>
        <d v="2015-12-07T15:38:37"/>
        <d v="2016-11-02T17:36:43"/>
        <d v="2015-02-22T16:11:45"/>
        <d v="2015-11-13T01:47:40"/>
        <d v="2014-11-17T13:30:45"/>
        <d v="2015-09-21T10:48:33"/>
        <d v="2016-11-18T04:20:15"/>
        <d v="2015-01-17T20:40:47"/>
        <d v="2016-02-11T17:37:55"/>
        <d v="2015-06-10T13:50:49"/>
        <d v="2016-06-14T11:25:33"/>
        <d v="2014-12-02T15:13:14"/>
        <d v="2015-12-10T17:07:03"/>
        <d v="2015-12-02T15:20:12"/>
        <d v="2016-01-19T14:09:29"/>
        <d v="2015-07-07T14:35:23"/>
        <d v="2015-10-05T12:11:28"/>
        <d v="2014-11-19T20:12:11"/>
        <d v="2016-09-19T05:38:27"/>
        <d v="2015-05-14T11:37:23"/>
        <d v="2015-01-27T06:19:12"/>
        <d v="2016-03-21T09:08:22"/>
        <d v="2015-08-14T08:53:13"/>
        <d v="2014-11-25T15:27:03"/>
        <d v="2016-08-23T16:47:47"/>
        <d v="2015-07-02T19:18:24"/>
        <d v="2015-02-20T12:45:19"/>
        <d v="2015-02-17T17:31:27"/>
        <d v="2015-02-14T12:11:56"/>
        <d v="2015-10-06T04:22:57"/>
        <d v="2015-01-16T15:30:07"/>
        <d v="2015-03-17T13:10:33"/>
        <d v="2016-09-18T13:28:06"/>
        <d v="2015-06-23T09:44:59"/>
        <d v="2016-01-08T08:18:51"/>
        <d v="2015-06-22T08:02:10"/>
        <d v="2014-11-03T00:34:20"/>
        <d v="2015-03-07T11:15:45"/>
        <d v="2016-03-17T13:43:26"/>
        <d v="2015-03-19T20:40:38"/>
        <d v="2016-10-03T16:31:32"/>
        <d v="2016-06-24T11:55:35"/>
        <d v="2014-11-04T19:03:01"/>
        <d v="2015-02-12T14:30:02"/>
        <d v="2015-03-10T14:09:22"/>
        <d v="2014-11-26T15:35:39"/>
        <d v="2015-05-19T14:03:35"/>
        <d v="2014-07-15T10:20:23"/>
        <d v="2014-07-28T19:50:56"/>
        <d v="2015-07-09T03:35:08"/>
        <d v="2015-04-08T10:36:49"/>
        <d v="2015-10-23T14:48:56"/>
        <d v="2015-05-16T17:06:20"/>
        <d v="2015-10-29T19:49:04"/>
        <d v="2015-03-23T14:56:26"/>
        <d v="2015-11-20T08:27:17"/>
        <d v="2016-08-02T19:45:46"/>
        <d v="2015-08-31T06:55:20"/>
        <d v="2016-05-24T20:29:00"/>
        <d v="2015-08-25T21:55:59"/>
        <d v="2017-01-26T04:01:47"/>
        <d v="2015-03-24T03:14:03"/>
        <d v="2015-11-09T14:26:43"/>
        <d v="2014-09-26T10:36:30"/>
        <d v="2014-07-11T12:12:18"/>
        <d v="2016-06-07T18:42:17"/>
        <d v="2016-06-11T13:35:38"/>
        <d v="2015-04-27T19:13:17"/>
        <d v="2015-04-14T18:44:01"/>
        <d v="2017-02-24T16:29:37"/>
        <d v="2015-07-13T08:25:39"/>
        <d v="2016-01-15T02:21:51"/>
        <d v="2014-06-13T11:37:37"/>
        <d v="2016-04-14T10:18:28"/>
        <d v="2015-08-07T09:52:01"/>
        <d v="2016-04-29T13:32:09"/>
        <d v="2015-10-26T10:49:25"/>
        <d v="2016-05-17T02:11:02"/>
        <d v="2015-01-27T17:17:09"/>
        <d v="2015-03-12T21:12:42"/>
        <d v="2015-05-07T05:55:50"/>
        <d v="2017-01-27T18:05:18"/>
        <d v="2017-01-24T09:14:22"/>
        <d v="2014-08-14T08:59:55"/>
        <d v="2016-11-09T05:05:15"/>
        <d v="2015-07-14T08:40:48"/>
        <d v="2015-07-14T10:37:54"/>
        <d v="2015-04-06T10:24:35"/>
        <d v="2014-09-16T10:58:59"/>
        <d v="2016-07-12T19:37:54"/>
        <d v="2014-07-12T15:27:47"/>
        <d v="2016-02-16T13:25:49"/>
        <d v="2014-09-09T11:38:28"/>
        <d v="2014-08-26T16:53:33"/>
        <d v="2014-10-19T19:53:04"/>
        <d v="2014-11-12T19:25:11"/>
        <d v="2016-11-01T11:34:10"/>
        <d v="2015-07-14T09:50:40"/>
        <d v="2015-06-08T17:58:33"/>
        <d v="2015-02-10T17:58:32"/>
        <d v="2016-02-17T14:18:39"/>
        <d v="2015-11-23T15:17:52"/>
        <d v="2015-06-23T22:51:29"/>
        <d v="2015-07-24T09:14:55"/>
        <d v="2014-10-10T12:47:59"/>
        <d v="2016-09-23T10:29:19"/>
        <d v="2014-12-17T05:30:47"/>
        <d v="2015-06-18T15:14:16"/>
        <d v="2015-03-14T10:59:35"/>
        <d v="2016-11-14T12:04:21"/>
        <d v="2014-07-18T14:58:18"/>
        <d v="2016-09-19T03:57:43"/>
        <d v="2015-03-27T14:57:02"/>
        <d v="2016-06-06T10:00:58"/>
        <d v="2016-05-16T12:02:00"/>
        <d v="2014-12-11T11:37:32"/>
        <d v="2014-12-01T00:16:04"/>
        <d v="2014-07-18T15:10:17"/>
        <d v="2014-06-12T21:47:07"/>
        <d v="2014-12-02T17:20:04"/>
        <d v="2015-01-08T13:26:21"/>
        <d v="2016-05-14T04:41:35"/>
        <d v="2016-04-21T04:02:18"/>
        <d v="2016-07-05T11:41:49"/>
        <d v="2014-08-13T07:02:11"/>
        <d v="2016-09-26T14:20:04"/>
        <d v="2017-02-12T13:22:02"/>
        <d v="2016-09-21T16:36:04"/>
        <d v="2014-06-19T06:21:31"/>
        <d v="2014-11-28T15:47:52"/>
        <d v="2015-07-04T11:09:30"/>
        <d v="2016-12-07T13:00:53"/>
        <d v="2015-09-14T21:30:53"/>
        <d v="2016-11-01T11:01:37"/>
        <d v="2016-07-28T10:14:01"/>
        <d v="2015-06-02T19:40:46"/>
        <d v="2016-11-22T04:01:03"/>
        <d v="2015-03-31T14:23:47"/>
        <d v="2017-01-02T10:55:59"/>
        <d v="2014-10-01T07:30:20"/>
        <d v="2014-06-25T17:15:02"/>
        <d v="2016-01-19T07:33:09"/>
        <d v="2014-08-15T17:20:45"/>
        <d v="2013-10-16T06:39:08"/>
        <d v="2016-12-11T11:31:21"/>
        <d v="2014-06-23T10:54:40"/>
        <d v="2016-10-25T12:26:27"/>
        <d v="2016-12-07T17:49:09"/>
        <d v="2016-12-21T23:37:48"/>
        <d v="2016-12-22T06:47:58"/>
        <d v="2016-11-02T18:53:03"/>
        <d v="2016-11-22T10:55:27"/>
        <d v="2014-07-15T08:56:40"/>
        <d v="2014-11-04T19:59:19"/>
        <d v="2014-07-17T18:38:22"/>
        <d v="2016-11-04T06:01:08"/>
        <d v="2016-01-15T11:20:32"/>
        <d v="2016-05-06T07:42:12"/>
        <d v="2016-12-30T13:54:42"/>
        <d v="2015-09-25T21:10:40"/>
        <d v="2014-10-28T10:48:27"/>
        <d v="2014-08-06T15:30:02"/>
        <d v="2017-01-17T15:17:27"/>
        <d v="2016-02-08T19:57:56"/>
        <d v="2012-01-01T10:34:51"/>
        <d v="2014-06-17T08:43:27"/>
        <d v="2012-03-09T14:19:38"/>
        <d v="2015-06-29T14:35:49"/>
        <d v="2011-05-31T10:19:23"/>
        <d v="2015-11-13T10:01:52"/>
        <d v="2013-03-12T20:01:27"/>
        <d v="2012-12-03T19:29:09"/>
        <d v="2011-07-07T15:05:57"/>
        <d v="2012-07-20T23:27:41"/>
        <d v="2011-11-07T12:53:11"/>
        <d v="2011-12-02T14:05:47"/>
        <d v="2013-07-31T05:11:01"/>
        <d v="2013-11-20T05:04:52"/>
        <d v="2015-04-07T22:57:00"/>
        <d v="2014-11-02T19:42:26"/>
        <d v="2013-11-01T12:37:20"/>
        <d v="2014-01-28T01:36:27"/>
        <d v="2014-10-31T09:29:54"/>
        <d v="2014-07-09T07:03:49"/>
        <d v="2015-06-06T22:31:22"/>
        <d v="2013-05-07T10:33:26"/>
        <d v="2014-02-19T17:01:52"/>
        <d v="2012-03-22T12:01:25"/>
        <d v="2012-11-13T17:58:23"/>
        <d v="2013-04-03T08:44:05"/>
        <d v="2012-09-04T20:01:49"/>
        <d v="2014-12-15T08:10:19"/>
        <d v="2014-07-11T15:19:26"/>
        <d v="2016-12-29T17:35:30"/>
        <d v="2013-01-25T16:04:32"/>
        <d v="2011-06-19T10:07:55"/>
        <d v="2016-09-26T05:06:57"/>
        <d v="2015-01-15T09:09:51"/>
        <d v="2012-12-06T12:58:41"/>
        <d v="2013-04-19T09:31:17"/>
        <d v="2011-02-16T13:24:19"/>
        <d v="2012-11-21T20:18:34"/>
        <d v="2010-09-08T15:04:28"/>
        <d v="2014-05-30T02:55:39"/>
        <d v="2016-10-27T13:20:13"/>
        <d v="2014-01-03T13:02:06"/>
        <d v="2016-11-16T15:36:10"/>
        <d v="2013-07-16T05:43:28"/>
        <d v="2015-08-10T23:09:21"/>
        <d v="2014-09-19T08:01:24"/>
        <d v="2015-01-17T13:48:03"/>
        <d v="2015-04-20T22:26:50"/>
        <d v="2013-11-15T23:58:10"/>
        <d v="2013-11-26T18:54:54"/>
        <d v="2013-01-15T18:59:29"/>
        <d v="2015-12-11T14:46:42"/>
        <d v="2009-09-11T20:21:59"/>
        <d v="2015-04-06T12:39:45"/>
        <d v="2014-01-24T13:43:38"/>
        <d v="2011-11-15T20:26:35"/>
        <d v="2015-09-03T11:27:25"/>
        <d v="2013-07-01T18:32:57"/>
        <d v="2014-03-31T11:51:20"/>
        <d v="2010-09-15T11:25:05"/>
        <d v="2011-04-03T11:10:25"/>
        <d v="2013-05-08T19:01:14"/>
        <d v="2012-07-26T13:11:42"/>
        <d v="2012-03-19T13:34:09"/>
        <d v="2014-02-04T22:35:19"/>
        <d v="2013-01-29T09:15:15"/>
        <d v="2012-03-14T20:20:34"/>
        <d v="2013-10-02T10:03:46"/>
        <d v="2012-05-29T19:09:48"/>
        <d v="2013-01-02T23:28:00"/>
        <d v="2013-01-01T20:08:59"/>
        <d v="2013-10-10T13:44:06"/>
        <d v="2013-10-08T15:58:03"/>
        <d v="2013-06-17T12:47:24"/>
        <d v="2011-07-11T21:45:37"/>
        <d v="2012-02-24T09:42:46"/>
        <d v="2013-08-16T16:11:25"/>
        <d v="2012-03-28T18:51:28"/>
        <d v="2014-08-31T09:09:47"/>
        <d v="2012-03-28T11:00:46"/>
        <d v="2014-08-12T05:24:14"/>
        <d v="2011-06-01T14:05:20"/>
        <d v="2012-08-01T19:32:04"/>
        <d v="2011-05-02T17:47:58"/>
        <d v="2011-07-05T21:32:06"/>
        <d v="2011-05-27T14:45:12"/>
        <d v="2011-08-08T11:35:39"/>
        <d v="2017-01-24T10:05:11"/>
        <d v="2014-11-18T21:24:46"/>
        <d v="2013-12-20T15:00:30"/>
        <d v="2012-08-01T20:21:02"/>
        <d v="2013-06-18T10:26:42"/>
        <d v="2013-01-07T19:25:52"/>
        <d v="2012-06-20T18:02:45"/>
        <d v="2011-05-16T12:50:01"/>
        <d v="2014-10-02T17:01:43"/>
        <d v="2013-03-08T15:54:03"/>
        <d v="2012-01-17T09:23:31"/>
        <d v="2012-07-30T16:11:21"/>
        <d v="2013-12-11T18:57:34"/>
        <d v="2014-05-09T15:12:22"/>
        <d v="2015-03-30T17:07:45"/>
        <d v="2012-09-05T17:44:10"/>
        <d v="2015-02-20T18:20:52"/>
        <d v="2010-03-13T00:48:38"/>
        <d v="2012-10-04T02:21:24"/>
        <d v="2012-03-04T19:55:30"/>
        <d v="2012-01-19T06:21:47"/>
        <d v="2012-06-12T20:13:02"/>
        <d v="2016-05-14T14:14:00"/>
        <d v="2013-02-20T07:37:05"/>
        <d v="2012-03-28T10:31:34"/>
        <d v="2011-11-22T11:12:15"/>
        <d v="2014-03-20T16:04:35"/>
        <d v="2013-05-28T14:44:52"/>
        <d v="2012-04-06T05:59:18"/>
        <d v="2013-09-06T20:21:58"/>
        <d v="2014-04-01T18:57:42"/>
        <d v="2011-12-18T16:33:05"/>
        <d v="2012-08-23T13:19:16"/>
        <d v="2016-08-25T00:26:27"/>
        <d v="2014-10-11T15:07:43"/>
        <d v="2013-09-09T09:13:03"/>
        <d v="2016-11-21T01:11:20"/>
        <d v="2014-09-23T11:25:52"/>
        <d v="2016-07-26T23:56:36"/>
        <d v="2014-02-24T04:24:15"/>
        <d v="2015-06-10T14:09:36"/>
        <d v="2015-03-15T14:00:33"/>
        <d v="2015-02-15T22:34:24"/>
        <d v="2016-03-23T14:51:57"/>
        <d v="2016-06-01T16:07:33"/>
        <d v="2016-10-13T14:19:55"/>
        <d v="2015-01-17T14:58:29"/>
        <d v="2016-11-28T00:05:46"/>
        <d v="2016-06-23T22:00:17"/>
        <d v="2016-08-27T02:29:16"/>
        <d v="2015-10-14T08:57:11"/>
        <d v="2015-03-16T12:53:38"/>
        <d v="2015-05-04T14:41:08"/>
        <d v="2013-10-23T06:35:13"/>
        <d v="2016-08-17T18:10:04"/>
        <d v="2013-10-12T08:19:08"/>
        <d v="2012-01-12T21:49:26"/>
        <d v="2013-09-23T21:33:58"/>
        <d v="2012-11-17T13:33:17"/>
        <d v="2015-01-21T10:18:38"/>
        <d v="2009-10-01T21:31:46"/>
        <d v="2013-12-07T19:39:58"/>
        <d v="2013-03-09T15:17:37"/>
        <d v="2013-08-01T19:32:03"/>
        <d v="2013-10-30T08:28:15"/>
        <d v="2011-01-24T14:48:47"/>
        <d v="2012-10-01T23:00:40"/>
        <d v="2013-04-04T09:00:34"/>
        <d v="2015-09-01T12:22:11"/>
        <d v="2013-01-02T06:55:27"/>
        <d v="2013-11-19T13:56:00"/>
        <d v="2010-11-23T00:35:24"/>
        <d v="2012-05-08T14:55:05"/>
        <d v="2012-09-27T02:42:18"/>
        <d v="2011-11-30T01:01:26"/>
        <d v="2011-08-04T15:39:10"/>
        <d v="2016-01-02T17:27:15"/>
        <d v="2012-03-13T14:15:46"/>
        <d v="2016-12-09T17:35:11"/>
        <d v="2016-08-21T15:53:33"/>
        <d v="2012-04-27T18:00:55"/>
        <d v="2011-07-27T13:04:45"/>
        <d v="2014-09-05T13:49:03"/>
        <d v="2013-10-22T11:46:19"/>
        <d v="2014-07-21T19:45:30"/>
        <d v="2010-05-05T23:48:03"/>
        <d v="2015-03-02T16:32:43"/>
        <d v="2016-05-06T18:33:30"/>
        <d v="2010-09-09T22:03:49"/>
        <d v="2015-08-02T15:57:06"/>
        <d v="2012-10-29T11:31:48"/>
        <d v="2011-12-01T13:11:50"/>
        <d v="2011-04-12T21:22:42"/>
        <d v="2016-02-29T15:23:22"/>
        <d v="2010-04-23T14:28:34"/>
        <d v="2014-07-09T18:10:22"/>
        <d v="2012-08-28T14:06:20"/>
        <d v="2015-12-03T20:55:37"/>
        <d v="2010-11-25T00:45:26"/>
        <d v="2014-02-10T23:33:10"/>
        <d v="2011-08-11T23:37:03"/>
        <d v="2010-06-11T14:14:15"/>
        <d v="2012-06-21T11:34:00"/>
        <d v="2017-01-02T08:05:19"/>
        <d v="2014-01-02T19:07:25"/>
        <d v="2012-10-11T21:37:27"/>
        <d v="2012-04-04T22:20:19"/>
        <d v="2012-07-26T13:19:07"/>
        <d v="2012-01-29T11:18:34"/>
        <d v="2010-09-13T15:28:54"/>
        <d v="2014-06-12T17:38:50"/>
        <d v="2014-11-01T16:59:21"/>
        <d v="2012-11-14T10:24:05"/>
        <d v="2013-10-15T11:07:02"/>
        <d v="2011-10-30T23:06:16"/>
        <d v="2014-08-27T07:43:13"/>
        <d v="2014-10-22T18:02:03"/>
        <d v="2013-01-14T17:37:49"/>
        <d v="2013-10-28T16:08:31"/>
        <d v="2010-06-08T19:28:50"/>
        <d v="2012-04-14T14:44:55"/>
        <d v="2012-09-28T15:41:53"/>
        <d v="2012-03-10T00:42:49"/>
        <d v="2010-05-14T16:58:26"/>
        <d v="2014-02-10T03:38:22"/>
        <d v="2013-02-05T18:15:45"/>
        <d v="2014-03-12T23:03:29"/>
        <d v="2014-04-04T12:41:24"/>
        <d v="2015-12-30T03:00:29"/>
        <d v="2011-12-05T19:34:49"/>
        <d v="2013-10-04T14:09:17"/>
        <d v="2012-08-03T06:30:48"/>
        <d v="2013-05-22T13:18:58"/>
        <d v="2015-06-26T19:12:06"/>
        <d v="2017-01-10T21:19:05"/>
        <d v="2016-01-13T15:14:20"/>
        <d v="2016-10-30T11:01:45"/>
        <d v="2016-03-15T09:00:50"/>
        <d v="2016-12-28T15:57:06"/>
        <d v="2016-08-10T13:00:48"/>
        <d v="2016-05-01T13:45:06"/>
        <d v="2016-02-11T14:52:44"/>
        <d v="2015-12-22T20:02:56"/>
        <d v="2015-12-18T13:01:01"/>
        <d v="2016-04-20T10:41:12"/>
        <d v="2016-10-19T09:43:32"/>
        <d v="2014-12-25T22:56:39"/>
        <d v="2015-07-09T15:00:39"/>
        <d v="2016-08-04T02:05:00"/>
        <d v="2015-02-25T16:55:59"/>
        <d v="2016-10-17T08:15:33"/>
        <d v="2015-03-19T14:16:03"/>
        <d v="2014-12-19T23:11:05"/>
        <d v="2017-01-31T10:02:35"/>
        <d v="2017-01-05T11:38:55"/>
        <d v="2016-01-04T12:05:53"/>
        <d v="2016-09-12T10:15:19"/>
        <d v="2015-07-23T10:05:19"/>
        <d v="2016-09-23T19:24:06"/>
        <d v="2016-09-06T10:15:32"/>
        <d v="2016-02-22T01:06:14"/>
        <d v="2014-07-16T15:20:34"/>
        <d v="2017-01-07T02:16:47"/>
        <d v="2016-12-17T00:17:33"/>
        <d v="2015-04-17T12:01:00"/>
        <d v="2014-08-05T15:46:38"/>
        <d v="2015-09-09T19:21:33"/>
        <d v="2016-02-24T12:59:16"/>
        <d v="2016-04-29T11:43:05"/>
        <d v="2015-06-29T20:24:57"/>
        <d v="2016-01-22T17:36:37"/>
        <d v="2016-01-26T02:25:01"/>
        <d v="2016-05-16T05:00:28"/>
        <d v="2014-10-16T16:42:02"/>
        <d v="2014-07-10T17:43:42"/>
        <d v="2016-09-02T13:04:46"/>
        <d v="2016-07-23T11:01:25"/>
        <d v="2015-02-25T21:46:48"/>
        <d v="2015-12-01T18:13:30"/>
        <d v="2015-11-16T13:25:00"/>
        <d v="2014-05-14T02:04:10"/>
        <d v="2016-09-01T03:33:45"/>
        <d v="2016-08-29T17:24:55"/>
        <d v="2014-08-04T13:49:24"/>
        <d v="2016-06-17T13:09:48"/>
        <d v="2016-03-08T17:11:59"/>
        <d v="2016-10-09T18:09:28"/>
        <d v="2014-10-09T01:18:50"/>
        <d v="2014-11-04T17:34:40"/>
        <d v="2014-06-27T15:47:40"/>
        <d v="2014-10-28T21:28:17"/>
        <d v="2015-10-04T23:03:21"/>
        <d v="2014-10-14T02:11:30"/>
        <d v="2017-01-13T20:26:00"/>
        <d v="2016-12-16T12:16:53"/>
        <d v="2015-11-17T11:25:14"/>
        <d v="2017-02-14T12:01:01"/>
        <d v="2016-01-19T12:00:27"/>
        <d v="2015-09-29T09:59:43"/>
        <d v="2014-12-03T19:57:52"/>
        <d v="2016-11-02T09:00:23"/>
        <d v="2016-11-28T14:25:15"/>
        <d v="2016-05-20T09:30:46"/>
        <d v="2016-07-10T14:54:22"/>
        <d v="2014-11-03T16:33:15"/>
        <d v="2016-12-10T05:34:12"/>
        <d v="2015-12-01T15:00:56"/>
        <d v="2014-11-11T19:03:35"/>
        <d v="2015-10-26T16:04:55"/>
        <d v="2016-02-21T21:34:16"/>
        <d v="2015-10-12T11:12:15"/>
        <d v="2016-06-14T06:48:53"/>
        <d v="2015-01-05T18:22:29"/>
        <d v="2015-05-02T20:40:09"/>
        <d v="2015-09-24T01:02:51"/>
        <d v="2015-04-17T10:31:17"/>
        <d v="2015-05-21T17:04:21"/>
        <d v="2016-01-01T08:56:03"/>
        <d v="2015-02-14T15:00:37"/>
        <d v="2016-02-26T04:46:56"/>
        <d v="2014-09-22T19:49:07"/>
        <d v="2017-01-20T10:03:25"/>
        <d v="2015-02-09T12:05:07"/>
        <d v="2016-08-29T06:35:49"/>
        <d v="2015-11-16T13:20:10"/>
        <d v="2016-05-24T11:00:25"/>
        <d v="2016-11-14T12:34:40"/>
        <d v="2016-07-03T23:00:04"/>
        <d v="2015-01-12T10:23:40"/>
        <d v="2012-12-06T05:46:30"/>
        <d v="2015-04-25T14:44:22"/>
        <d v="2016-02-18T00:33:43"/>
        <d v="2016-11-17T21:37:26"/>
        <d v="2016-07-28T12:00:09"/>
        <d v="2014-07-10T20:26:32"/>
        <d v="2014-07-31T11:42:28"/>
        <d v="2015-04-20T01:04:15"/>
        <d v="2015-01-07T17:13:21"/>
        <d v="2014-07-24T15:59:10"/>
        <d v="2015-11-11T15:26:00"/>
        <d v="2014-10-06T14:38:35"/>
        <d v="2016-08-15T20:16:29"/>
        <d v="2016-01-13T05:20:45"/>
        <d v="2015-08-15T14:07:57"/>
        <d v="2014-07-29T19:20:25"/>
        <d v="2016-04-23T14:08:15"/>
        <d v="2017-02-08T23:08:52"/>
        <d v="2014-07-11T15:26:39"/>
        <d v="2016-02-06T18:49:05"/>
        <d v="2015-02-23T12:16:17"/>
        <d v="2016-11-04T15:54:43"/>
        <d v="2015-02-12T16:37:23"/>
        <d v="2015-02-11T13:57:36"/>
        <d v="2015-03-16T16:54:53"/>
        <d v="2016-03-03T01:38:28"/>
        <d v="2016-07-05T14:22:21"/>
        <d v="2016-07-31T19:44:22"/>
        <d v="2013-05-23T00:28:23"/>
        <d v="2014-01-22T04:08:42"/>
        <d v="2013-06-20T18:06:22"/>
        <d v="2013-11-21T15:32:11"/>
        <d v="2016-03-11T03:54:24"/>
        <d v="2013-10-25T00:30:59"/>
        <d v="2012-09-10T19:17:02"/>
        <d v="2015-10-18T13:04:53"/>
        <d v="2014-01-06T14:58:17"/>
        <d v="2011-09-16T18:09:01"/>
        <d v="2013-12-04T23:09:05"/>
        <d v="2012-04-06T16:41:56"/>
        <d v="2014-07-18T04:04:10"/>
        <d v="2015-12-14T23:00:11"/>
        <d v="2011-06-06T23:42:01"/>
        <d v="2016-04-19T08:35:36"/>
        <d v="2014-04-10T22:18:53"/>
        <d v="2014-12-29T17:14:52"/>
        <d v="2012-07-11T16:44:48"/>
        <d v="2014-06-03T10:49:43"/>
        <d v="2014-07-09T16:53:24"/>
        <d v="2016-02-13T11:06:15"/>
        <d v="2014-07-25T15:48:11"/>
        <d v="2014-05-16T12:08:07"/>
        <d v="2014-03-25T14:11:07"/>
        <d v="2015-05-26T23:32:55"/>
        <d v="2015-04-28T23:27:33"/>
        <d v="2016-03-11T14:41:12"/>
        <d v="2012-12-06T19:37:18"/>
        <d v="2016-01-27T18:22:17"/>
        <d v="2011-09-09T12:07:13"/>
        <d v="2013-07-31T07:53:40"/>
        <d v="2014-09-03T07:25:54"/>
        <d v="2014-01-21T14:01:17"/>
        <d v="2014-03-14T13:18:15"/>
        <d v="2015-04-13T15:04:28"/>
        <d v="2016-01-14T21:39:31"/>
        <d v="2016-06-17T13:32:18"/>
        <d v="2013-10-29T20:05:25"/>
        <d v="2016-04-19T00:19:50"/>
        <d v="2014-05-12T04:50:21"/>
        <d v="2014-02-21T22:15:27"/>
        <d v="2012-03-05T12:46:15"/>
        <d v="2014-06-23T15:40:24"/>
        <d v="2012-02-13T10:17:15"/>
        <d v="2016-10-19T13:03:10"/>
        <d v="2012-11-07T17:23:42"/>
        <d v="2015-12-08T23:53:10"/>
        <d v="2014-11-20T13:13:31"/>
        <d v="2014-07-15T18:27:00"/>
        <d v="2013-09-09T03:18:07"/>
        <d v="2016-02-29T11:41:35"/>
        <d v="2012-04-10T15:20:08"/>
        <d v="2015-11-25T09:21:53"/>
        <d v="2014-03-05T22:59:39"/>
        <d v="2014-03-24T14:01:04"/>
        <d v="2011-09-13T15:56:40"/>
        <d v="2016-02-12T17:25:16"/>
        <d v="2013-05-16T11:53:45"/>
        <d v="2014-03-20T07:34:08"/>
        <d v="2015-03-31T11:00:51"/>
        <d v="2015-07-27T09:58:50"/>
        <d v="2016-06-14T02:51:34"/>
        <d v="2014-10-14T15:30:00"/>
        <d v="2014-07-08T10:35:17"/>
        <d v="2016-05-06T01:21:33"/>
        <d v="2014-09-26T18:55:00"/>
        <d v="2015-11-24T16:47:48"/>
        <d v="2016-12-01T21:46:11"/>
        <d v="2014-07-01T04:46:21"/>
        <d v="2014-11-15T01:50:28"/>
        <d v="2016-07-07T18:44:54"/>
        <d v="2015-11-19T11:07:09"/>
        <d v="2016-03-24T14:40:21"/>
        <d v="2017-01-01T16:45:31"/>
        <d v="2014-12-02T03:20:26"/>
        <d v="2015-07-07T06:05:21"/>
        <d v="2015-06-09T11:47:30"/>
        <d v="2015-01-17T19:08:47"/>
        <d v="2015-11-16T23:38:46"/>
        <d v="2015-03-29T23:22:00"/>
        <d v="2014-08-03T12:56:32"/>
        <d v="2014-03-25T17:52:53"/>
        <d v="2014-08-20T18:19:43"/>
        <d v="2016-10-31T23:06:21"/>
        <d v="2016-05-17T12:02:46"/>
        <d v="2015-11-09T17:54:35"/>
        <d v="2015-08-07T21:27:43"/>
        <d v="2015-04-15T12:01:52"/>
        <d v="2015-05-19T12:08:25"/>
        <d v="2015-08-06T21:36:46"/>
        <d v="2014-07-15T13:20:08"/>
        <d v="2015-01-24T20:42:42"/>
        <d v="2014-10-06T10:04:40"/>
        <d v="2014-11-08T21:12:08"/>
        <d v="2015-05-30T12:26:05"/>
        <d v="2015-02-25T22:43:06"/>
        <d v="2015-04-28T10:06:29"/>
        <d v="2014-08-25T11:24:24"/>
        <d v="2014-07-10T12:22:00"/>
        <d v="2016-05-19T12:23:02"/>
        <d v="2014-06-02T00:08:50"/>
        <d v="2015-05-26T06:39:02"/>
        <d v="2014-08-12T12:38:15"/>
        <d v="2016-08-22T20:17:45"/>
        <d v="2015-01-23T03:29:23"/>
        <d v="2015-04-30T16:26:11"/>
        <d v="2014-10-26T14:18:47"/>
        <d v="2014-07-21T11:22:32"/>
        <d v="2015-06-28T23:27:37"/>
        <d v="2016-04-08T15:12:07"/>
        <d v="2015-06-15T12:28:59"/>
        <d v="2017-01-10T19:28:18"/>
        <d v="2014-09-15T10:51:36"/>
        <d v="2014-07-17T16:44:12"/>
        <d v="2015-09-28T12:17:07"/>
        <d v="2014-05-22T14:21:54"/>
        <d v="2015-01-30T03:08:41"/>
        <d v="2016-12-24T14:51:28"/>
        <d v="2016-10-13T15:40:23"/>
        <d v="2017-01-06T09:23:31"/>
        <d v="2015-05-06T15:45:49"/>
        <d v="2015-04-29T15:43:15"/>
        <d v="2015-04-15T16:28:43"/>
        <d v="2016-12-07T11:49:00"/>
        <d v="2016-06-08T18:29:55"/>
        <d v="2014-08-01T10:58:45"/>
        <d v="2016-02-19T09:29:20"/>
        <d v="2017-01-12T07:09:38"/>
        <d v="2016-02-09T13:37:33"/>
        <d v="2015-03-09T06:42:59"/>
        <d v="2015-10-21T03:20:53"/>
        <d v="2015-11-18T14:38:59"/>
        <d v="2016-05-13T10:57:14"/>
        <d v="2015-11-25T09:51:26"/>
        <d v="2015-06-06T13:30:00"/>
        <d v="2015-03-26T06:27:36"/>
        <d v="2016-06-15T09:34:06"/>
        <d v="2015-05-28T01:55:54"/>
        <d v="2015-05-01T09:45:27"/>
        <d v="2015-10-20T12:57:13"/>
        <d v="2015-05-14T07:09:11"/>
        <d v="2017-02-06T13:37:33"/>
        <d v="2016-03-01T05:19:33"/>
        <d v="2016-02-23T12:01:04"/>
        <d v="2017-01-26T15:18:25"/>
        <d v="2015-05-08T17:36:12"/>
        <d v="2016-05-25T15:47:41"/>
        <d v="2015-11-10T17:48:15"/>
        <d v="2016-12-27T13:08:20"/>
        <d v="2015-04-10T15:10:05"/>
        <d v="2014-04-30T17:09:16"/>
        <d v="2015-08-31T09:47:37"/>
        <d v="2016-06-14T14:25:40"/>
        <d v="2015-10-01T10:53:20"/>
        <d v="2016-09-20T06:05:13"/>
        <d v="2015-07-26T10:05:12"/>
        <d v="2016-11-06T06:24:48"/>
        <d v="2016-03-01T12:17:27"/>
        <d v="2016-10-10T23:15:09"/>
        <d v="2014-04-07T08:11:42"/>
        <d v="2013-08-23T16:44:38"/>
        <d v="2014-03-17T15:59:41"/>
        <d v="2014-07-07T17:03:36"/>
        <d v="2011-07-30T12:30:08"/>
        <d v="2012-03-17T06:02:07"/>
        <d v="2011-01-25T18:20:30"/>
        <d v="2015-07-08T17:36:08"/>
        <d v="2013-08-20T15:21:10"/>
        <d v="2012-01-31T17:46:14"/>
        <d v="2015-01-03T13:55:42"/>
        <d v="2013-11-04T22:14:59"/>
        <d v="2012-07-20T11:19:24"/>
        <d v="2012-08-04T01:47:45"/>
        <d v="2011-07-07T09:38:56"/>
        <d v="2011-12-06T18:06:07"/>
        <d v="2013-05-14T19:57:37"/>
        <d v="2014-10-11T15:06:20"/>
        <d v="2011-08-26T22:58:22"/>
        <d v="2011-05-08T16:06:11"/>
        <d v="2013-03-22T14:48:43"/>
        <d v="2014-05-15T09:23:54"/>
        <d v="2011-10-21T20:02:29"/>
        <d v="2013-04-06T02:00:55"/>
        <d v="2014-05-08T10:45:53"/>
        <d v="2012-06-07T12:46:51"/>
        <d v="2014-07-23T10:25:31"/>
        <d v="2011-07-27T14:32:47"/>
        <d v="2013-09-26T18:42:49"/>
        <d v="2014-08-04T13:48:27"/>
        <d v="2010-11-05T09:54:46"/>
        <d v="2013-11-01T15:17:32"/>
        <d v="2012-01-13T17:03:51"/>
        <d v="2011-02-12T21:03:10"/>
        <d v="2013-08-01T09:40:12"/>
        <d v="2014-05-07T18:17:44"/>
        <d v="2014-01-27T15:13:40"/>
        <d v="2013-12-30T03:13:47"/>
        <d v="2014-01-17T13:18:12"/>
        <d v="2014-02-21T21:01:10"/>
        <d v="2013-09-30T10:54:43"/>
        <d v="2010-10-14T10:43:35"/>
        <d v="2013-12-12T16:02:25"/>
        <d v="2013-06-24T09:02:38"/>
        <d v="2013-08-21T15:17:27"/>
        <d v="2016-03-16T14:45:12"/>
        <d v="2012-01-25T15:34:02"/>
        <d v="2013-10-14T11:24:19"/>
        <d v="2010-04-06T12:52:59"/>
        <d v="2014-08-01T12:31:31"/>
        <d v="2012-07-26T11:33:45"/>
        <d v="2013-07-03T15:49:47"/>
        <d v="2009-07-13T11:54:07"/>
        <d v="2012-07-31T08:29:07"/>
        <d v="2014-05-27T08:19:26"/>
        <d v="2014-02-11T21:22:50"/>
        <d v="2010-12-01T13:10:54"/>
        <d v="2013-07-08T12:50:36"/>
        <d v="2013-11-08T06:24:15"/>
        <d v="2013-02-15T12:13:09"/>
        <d v="2016-12-08T00:38:02"/>
        <d v="2015-06-05T08:59:35"/>
        <d v="2015-02-04T04:13:47"/>
        <d v="2015-04-13T09:54:16"/>
        <d v="2016-07-09T22:42:43"/>
        <d v="2016-12-04T22:14:05"/>
        <d v="2015-03-23T09:45:31"/>
        <d v="2015-03-01T10:39:51"/>
        <d v="2015-09-09T13:20:28"/>
        <d v="2015-10-15T11:49:31"/>
        <d v="2015-10-01T05:53:17"/>
        <d v="2015-06-29T08:44:57"/>
        <d v="2016-02-22T20:12:53"/>
        <d v="2016-04-01T12:55:58"/>
        <d v="2016-03-29T11:20:32"/>
        <d v="2015-06-14T14:32:39"/>
        <d v="2016-04-23T11:12:18"/>
        <d v="2015-07-10T12:59:38"/>
        <d v="2016-10-31T20:23:31"/>
        <d v="2016-07-15T05:35:20"/>
        <d v="2017-01-11T23:40:05"/>
        <d v="2016-06-22T10:58:28"/>
        <d v="2014-11-04T05:58:54"/>
        <d v="2016-01-18T07:04:39"/>
        <d v="2016-08-29T09:43:32"/>
        <d v="2015-09-10T16:11:08"/>
        <d v="2016-07-05T11:00:50"/>
        <d v="2016-10-26T14:15:19"/>
        <d v="2015-03-19T11:52:02"/>
        <d v="2016-02-02T12:01:54"/>
        <d v="2016-08-22T11:04:20"/>
        <d v="2015-10-01T06:57:28"/>
        <d v="2016-01-24T18:05:09"/>
        <d v="2016-05-30T00:39:06"/>
        <d v="2014-12-11T20:02:52"/>
        <d v="2014-06-26T14:29:25"/>
        <d v="2016-12-01T11:34:06"/>
        <d v="2016-11-23T12:58:57"/>
        <d v="2015-04-21T10:45:25"/>
        <d v="2016-03-22T11:45:46"/>
        <d v="2016-09-13T10:12:32"/>
        <d v="2016-11-29T21:03:55"/>
        <d v="2014-12-01T14:00:28"/>
        <d v="2015-04-29T11:17:15"/>
        <d v="2016-08-30T10:25:34"/>
        <d v="2014-10-23T00:19:05"/>
        <d v="2016-06-01T01:38:29"/>
        <d v="2016-07-18T07:05:54"/>
        <d v="2016-12-27T20:26:48"/>
        <d v="2014-06-15T21:33:45"/>
        <d v="2016-02-10T13:34:47"/>
        <d v="2015-11-05T17:28:22"/>
        <d v="2014-11-12T15:43:48"/>
        <d v="2017-02-01T08:51:19"/>
        <d v="2015-07-03T14:17:13"/>
        <d v="2014-10-24T10:31:55"/>
        <d v="2014-07-16T09:17:33"/>
        <d v="2016-08-30T09:58:37"/>
        <d v="2015-06-17T14:35:39"/>
        <d v="2016-06-21T07:38:03"/>
        <d v="2016-06-01T13:57:19"/>
        <d v="2014-06-09T14:32:39"/>
        <d v="2013-05-27T20:49:11"/>
        <d v="2015-02-05T10:18:45"/>
        <d v="2014-11-20T07:08:53"/>
        <d v="2015-11-09T02:58:55"/>
        <d v="2015-11-25T19:18:54"/>
        <d v="2016-01-13T12:45:44"/>
        <d v="2015-07-15T08:52:46"/>
        <d v="2013-02-03T21:49:48"/>
        <d v="2016-05-12T14:22:59"/>
        <d v="2012-10-31T01:06:45"/>
        <d v="2013-06-04T19:56:00"/>
        <d v="2013-01-30T18:05:37"/>
        <d v="2011-05-26T08:42:03"/>
        <d v="2011-05-05T14:33:10"/>
        <d v="2012-07-05T16:37:00"/>
        <d v="2014-05-22T12:12:52"/>
        <d v="2013-07-09T17:25:31"/>
        <d v="2016-01-27T15:15:27"/>
        <d v="2014-11-08T11:41:46"/>
        <d v="2015-02-14T12:35:52"/>
        <d v="2014-10-12T18:54:23"/>
        <d v="2015-10-14T19:04:10"/>
        <d v="2015-05-21T23:34:54"/>
        <d v="2014-03-12T09:15:46"/>
        <d v="2013-09-30T19:04:50"/>
        <d v="2015-04-07T13:12:22"/>
        <d v="2012-06-12T12:45:32"/>
        <d v="2016-11-30T17:50:33"/>
        <d v="2016-02-23T22:53:08"/>
        <d v="2016-12-15T20:35:19"/>
        <d v="2016-11-03T11:03:26"/>
        <d v="2017-01-12T00:16:10"/>
        <d v="2016-07-17T13:13:30"/>
        <d v="2015-05-06T06:47:56"/>
        <d v="2015-05-17T13:18:26"/>
        <d v="2016-11-29T00:08:45"/>
        <d v="2013-04-06T14:12:16"/>
        <d v="2016-12-02T20:47:58"/>
        <d v="2015-06-05T12:38:42"/>
        <d v="2016-03-04T11:32:01"/>
        <d v="2015-06-29T10:31:29"/>
        <d v="2015-05-02T17:06:35"/>
        <d v="2016-09-21T09:45:17"/>
        <d v="2016-07-14T06:32:37"/>
        <d v="2015-03-24T14:16:46"/>
        <d v="2015-07-08T10:36:58"/>
        <d v="2016-01-31T22:43:06"/>
        <d v="2016-07-02T11:22:03"/>
        <d v="2017-01-16T22:28:46"/>
        <d v="2016-12-15T16:48:01"/>
        <d v="2015-01-14T18:58:02"/>
        <d v="2016-09-27T17:01:50"/>
        <d v="2016-06-05T15:58:54"/>
        <d v="2014-09-06T19:06:13"/>
        <d v="2016-05-08T03:11:13"/>
        <d v="2013-05-05T18:54:34"/>
        <d v="2015-03-01T20:16:51"/>
        <d v="2013-06-25T20:30:35"/>
        <d v="2015-01-28T07:14:45"/>
        <d v="2014-10-29T11:20:01"/>
        <d v="2015-10-20T05:23:27"/>
        <d v="2014-07-18T07:52:58"/>
        <d v="2015-10-14T15:55:56"/>
        <d v="2014-11-01T22:12:15"/>
        <d v="2016-04-19T02:38:40"/>
        <d v="2015-01-08T20:25:00"/>
        <d v="2014-11-03T20:31:39"/>
        <d v="2015-12-22T05:29:30"/>
        <d v="2016-12-04T01:04:27"/>
        <d v="2015-07-07T11:13:11"/>
        <d v="2015-10-22T17:13:39"/>
        <d v="2015-08-15T22:36:14"/>
        <d v="2016-01-26T05:57:14"/>
        <d v="2016-09-09T05:56:59"/>
        <d v="2016-06-03T11:01:26"/>
        <d v="2015-01-09T16:58:29"/>
        <d v="2016-08-22T00:45:04"/>
        <d v="2015-12-02T03:38:51"/>
        <d v="2016-11-02T12:13:22"/>
        <d v="2015-03-29T22:09:19"/>
        <d v="2015-06-25T04:22:00"/>
        <d v="2016-08-19T15:26:25"/>
        <d v="2016-03-03T04:06:57"/>
        <d v="2015-03-10T20:27:22"/>
        <d v="2014-11-18T14:31:28"/>
        <d v="2015-10-27T00:03:36"/>
        <d v="2015-06-20T13:43:48"/>
        <d v="2016-10-30T10:01:15"/>
        <d v="2015-05-18T13:24:38"/>
        <d v="2015-09-11T13:43:40"/>
        <d v="2016-01-22T03:24:17"/>
        <d v="2014-06-06T07:45:39"/>
        <d v="2016-03-28T15:54:59"/>
        <d v="2015-02-05T14:55:01"/>
        <d v="2016-04-26T12:57:43"/>
        <d v="2015-07-13T13:22:49"/>
        <d v="2016-04-25T10:29:18"/>
        <d v="2016-12-03T17:13:29"/>
        <d v="2015-07-14T15:57:42"/>
        <d v="2015-05-15T08:00:55"/>
        <d v="2016-04-01T05:44:38"/>
        <d v="2016-06-08T12:32:14"/>
        <d v="2015-04-21T17:28:38"/>
        <d v="2015-03-23T14:28:25"/>
        <d v="2016-01-20T23:06:37"/>
        <d v="2014-10-19T18:00:59"/>
        <d v="2014-06-28T11:52:43"/>
        <d v="2017-03-01T11:42:27"/>
        <d v="2016-04-03T15:48:00"/>
        <d v="2014-07-12T11:08:40"/>
        <d v="2016-12-04T11:02:45"/>
        <d v="2015-10-12T16:30:44"/>
        <d v="2014-07-11T11:56:00"/>
        <d v="2015-11-03T23:54:56"/>
        <d v="2014-10-03T16:31:38"/>
        <d v="2014-09-17T10:29:14"/>
        <d v="2013-03-11T10:54:31"/>
        <d v="2013-02-21T16:52:18"/>
        <d v="2013-01-17T10:52:38"/>
        <d v="2012-02-20T12:37:32"/>
        <d v="2015-12-01T23:07:46"/>
        <d v="2012-01-25T14:14:45"/>
        <d v="2011-04-12T19:20:49"/>
        <d v="2013-01-16T09:21:49"/>
        <d v="2012-12-07T14:51:03"/>
        <d v="2015-03-10T17:58:54"/>
        <d v="2013-09-16T08:01:43"/>
        <d v="2012-01-31T18:30:39"/>
        <d v="2013-08-14T12:28:12"/>
        <d v="2014-11-17T12:21:03"/>
        <d v="2011-08-10T20:00:22"/>
        <d v="2011-10-24T09:46:44"/>
        <d v="2013-04-30T15:55:13"/>
        <d v="2014-04-25T12:53:09"/>
        <d v="2013-07-09T17:24:59"/>
        <d v="2013-10-03T17:09:05"/>
        <d v="2012-08-15T15:35:36"/>
        <d v="2016-06-26T23:37:55"/>
        <d v="2012-05-23T23:49:23"/>
        <d v="2015-05-06T14:06:13"/>
        <d v="2015-01-27T23:02:41"/>
        <d v="2016-07-03T17:01:11"/>
        <d v="2013-12-06T08:31:00"/>
        <d v="2012-10-16T09:40:52"/>
        <d v="2013-09-03T08:27:54"/>
        <d v="2014-12-18T12:07:23"/>
        <d v="2011-05-19T16:14:06"/>
        <d v="2013-05-17T15:47:55"/>
        <d v="2015-03-04T12:20:13"/>
        <d v="2011-07-28T13:57:11"/>
        <d v="2014-07-18T06:24:19"/>
        <d v="2013-06-19T10:25:22"/>
        <d v="2014-07-20T18:36:18"/>
        <d v="2016-06-05T19:10:33"/>
        <d v="2013-04-01T16:42:37"/>
        <d v="2015-06-08T09:00:23"/>
        <d v="2016-02-26T08:01:20"/>
        <d v="2016-08-24T03:20:01"/>
        <d v="2014-05-13T10:47:04"/>
        <d v="2016-02-14T05:38:23"/>
        <d v="2014-06-24T13:51:44"/>
        <d v="2010-03-17T05:48:29"/>
        <d v="2014-05-27T09:44:41"/>
        <d v="2017-01-16T07:48:05"/>
        <d v="2014-06-19T04:14:38"/>
        <d v="2015-10-19T09:00:04"/>
        <d v="2017-01-06T11:25:39"/>
        <d v="2014-06-16T10:17:46"/>
        <d v="2015-08-18T09:20:40"/>
        <d v="2016-02-15T01:04:57"/>
        <d v="2016-09-06T06:11:32"/>
        <d v="2014-11-05T08:35:53"/>
        <d v="2014-05-01T14:40:52"/>
        <d v="2014-05-23T12:48:03"/>
        <d v="2014-11-12T15:35:13"/>
        <d v="2016-05-02T23:01:31"/>
        <d v="2014-09-17T14:55:39"/>
        <d v="2014-11-21T13:01:56"/>
        <d v="2017-01-21T07:01:30"/>
        <d v="2016-07-19T11:52:18"/>
        <d v="2015-12-01T01:37:27"/>
        <d v="2017-02-14T09:24:46"/>
        <d v="2017-01-01T12:35:22"/>
        <d v="2015-02-17T10:05:20"/>
        <d v="2015-09-28T13:24:55"/>
        <d v="2014-10-29T14:15:26"/>
        <d v="2016-01-22T06:24:25"/>
        <d v="2016-03-13T19:02:57"/>
        <d v="2015-08-05T11:11:02"/>
        <d v="2016-04-24T14:53:51"/>
        <d v="2015-07-28T14:15:10"/>
        <d v="2016-07-01T02:33:47"/>
        <d v="2014-12-08T13:46:10"/>
        <d v="2016-12-01T17:03:39"/>
        <d v="2014-10-26T19:10:16"/>
        <d v="2014-12-01T12:05:38"/>
        <d v="2015-06-15T18:55:00"/>
        <d v="2014-10-23T07:13:54"/>
        <d v="2015-02-17T20:13:44"/>
        <d v="2015-01-27T16:13:54"/>
        <d v="2014-07-19T00:06:39"/>
        <d v="2017-02-16T05:14:42"/>
        <d v="2015-10-09T16:10:20"/>
        <d v="2015-10-03T22:15:59"/>
        <d v="2016-04-12T05:47:14"/>
        <d v="2015-04-27T14:47:19"/>
        <d v="2014-09-10T11:31:48"/>
        <d v="2015-08-03T01:47:27"/>
        <d v="2015-07-03T01:03:10"/>
        <d v="2015-08-25T09:43:52"/>
        <d v="2016-06-03T22:40:24"/>
        <d v="2014-08-20T10:40:33"/>
        <d v="2015-06-30T04:32:39"/>
        <d v="2015-04-13T20:16:39"/>
        <d v="2014-10-23T19:29:53"/>
        <d v="2013-10-07T20:00:03"/>
        <d v="2009-09-23T08:35:16"/>
        <d v="2014-01-13T12:49:11"/>
        <d v="2015-04-27T03:48:29"/>
        <d v="2011-05-09T12:31:01"/>
        <d v="2016-06-28T17:00:04"/>
        <d v="2014-02-01T17:29:05"/>
        <d v="2014-11-18T20:29:45"/>
        <d v="2013-04-25T11:18:34"/>
        <d v="2016-03-09T14:31:22"/>
        <d v="2015-05-20T13:28:03"/>
        <d v="2016-02-03T19:47:39"/>
        <d v="2017-02-19T19:00:02"/>
        <d v="2015-01-13T17:15:29"/>
        <d v="2014-06-09T07:34:56"/>
        <d v="2015-05-16T16:06:08"/>
        <d v="2012-05-25T15:20:48"/>
        <d v="2010-08-08T20:34:51"/>
        <d v="2013-07-26T18:54:51"/>
        <d v="2012-03-21T20:12:06"/>
        <d v="2015-11-17T05:46:30"/>
        <d v="2015-08-30T13:57:33"/>
        <d v="2014-08-26T16:43:11"/>
        <d v="2014-05-20T10:35:01"/>
        <d v="2016-12-03T16:29:28"/>
        <d v="2015-03-05T21:30:22"/>
        <d v="2014-11-13T17:49:25"/>
        <d v="2015-01-01T00:59:59"/>
        <d v="2015-09-09T18:38:06"/>
        <d v="2015-08-24T15:34:24"/>
        <d v="2016-03-04T12:25:41"/>
        <d v="2015-02-10T20:44:45"/>
        <d v="2015-01-29T15:17:35"/>
        <d v="2016-03-16T12:06:22"/>
        <d v="2014-05-20T20:12:08"/>
        <d v="2014-10-29T05:19:29"/>
        <d v="2016-08-21T03:29:57"/>
        <d v="2015-05-27T11:00:58"/>
        <d v="2016-03-09T07:56:16"/>
        <d v="2014-05-31T20:22:32"/>
        <d v="2011-04-04T21:13:53"/>
        <d v="2011-09-02T02:08:37"/>
        <d v="2011-11-28T23:04:19"/>
        <d v="2012-02-06T15:17:15"/>
        <d v="2011-07-22T19:18:33"/>
        <d v="2010-12-23T21:40:38"/>
        <d v="2012-05-24T14:24:11"/>
        <d v="2013-11-29T14:56:26"/>
        <d v="2011-09-09T19:01:49"/>
        <d v="2012-11-15T17:11:50"/>
        <d v="2013-05-14T19:00:32"/>
        <d v="2012-12-03T15:59:44"/>
        <d v="2012-06-21T20:40:02"/>
        <d v="2014-06-04T18:32:49"/>
        <d v="2011-10-28T20:13:16"/>
        <d v="2012-10-12T12:10:21"/>
        <d v="2013-09-29T10:56:28"/>
        <d v="2013-01-27T10:42:15"/>
        <d v="2014-08-24T23:28:06"/>
        <d v="2013-02-16T03:09:00"/>
        <d v="2012-04-04T09:33:35"/>
        <d v="2014-11-07T02:04:34"/>
        <d v="2013-06-28T11:31:29"/>
        <d v="2012-11-30T03:48:55"/>
        <d v="2012-08-14T11:47:33"/>
        <d v="2013-11-01T15:21:07"/>
        <d v="2012-10-23T11:58:09"/>
        <d v="2014-05-15T12:41:22"/>
        <d v="2014-01-06T15:48:53"/>
        <d v="2012-01-31T15:06:15"/>
        <d v="2012-09-12T15:37:41"/>
        <d v="2011-07-26T03:10:54"/>
        <d v="2011-12-19T16:12:36"/>
        <d v="2011-04-24T23:33:21"/>
        <d v="2016-05-12T15:51:01"/>
        <d v="2011-04-29T21:04:48"/>
        <d v="2009-11-05T13:02:20"/>
        <d v="2013-01-14T11:29:28"/>
        <d v="2012-02-02T10:39:25"/>
        <d v="2010-07-20T00:32:35"/>
        <d v="2014-11-19T09:19:04"/>
        <d v="2011-05-24T19:35:27"/>
        <d v="2012-08-25T14:46:52"/>
        <d v="2012-09-22T20:26:00"/>
        <d v="2013-09-04T09:49:00"/>
        <d v="2014-07-13T05:48:23"/>
        <d v="2012-05-10T04:49:37"/>
        <d v="2011-02-18T11:54:42"/>
        <d v="2014-04-08T11:25:55"/>
        <d v="2013-09-09T05:27:17"/>
        <d v="2011-03-23T16:37:00"/>
        <d v="2013-10-25T06:49:53"/>
        <d v="2011-03-24T15:01:36"/>
        <d v="2012-03-19T16:22:40"/>
        <d v="2012-03-06T14:00:20"/>
        <d v="2012-11-13T17:17:32"/>
        <d v="2012-04-24T13:46:08"/>
        <d v="2012-11-10T00:19:27"/>
        <d v="2013-11-18T16:55:21"/>
        <d v="2016-03-30T11:39:10"/>
        <d v="2015-12-05T18:57:11"/>
        <d v="2011-10-31T23:45:36"/>
        <d v="2015-01-01T19:31:47"/>
        <d v="2012-01-31T13:16:58"/>
        <d v="2011-01-21T10:35:13"/>
        <d v="2013-02-26T01:04:33"/>
        <d v="2014-02-11T20:41:38"/>
        <d v="2011-10-28T22:35:39"/>
        <d v="2016-04-01T16:14:36"/>
        <d v="2010-05-15T17:19:59"/>
        <d v="2016-07-02T08:03:34"/>
        <d v="2012-05-05T10:45:30"/>
        <d v="2015-02-04T16:04:52"/>
        <d v="2016-07-18T09:31:46"/>
        <d v="2011-09-16T12:35:40"/>
        <d v="2012-03-05T12:25:47"/>
        <d v="2016-02-16T04:46:16"/>
        <d v="2014-01-23T15:31:11"/>
        <d v="2011-06-28T20:39:05"/>
        <d v="2014-06-12T13:11:07"/>
        <d v="2017-02-07T21:54:44"/>
        <d v="2017-02-13T00:07:40"/>
        <d v="2017-03-14T13:45:38"/>
        <d v="2017-02-17T14:34:01"/>
        <d v="2017-02-22T01:00:23"/>
        <d v="2017-02-26T15:15:19"/>
        <d v="2017-03-07T20:07:25"/>
        <d v="2017-03-10T07:49:54"/>
        <d v="2017-02-14T17:37:10"/>
        <d v="2017-03-07T05:20:42"/>
        <d v="2017-03-01T11:50:08"/>
        <d v="2017-02-21T22:37:47"/>
        <d v="2017-03-09T17:05:12"/>
        <d v="2017-02-25T11:04:34"/>
        <d v="2017-03-06T19:45:14"/>
        <d v="2017-03-01T20:40:11"/>
        <d v="2017-03-10T19:47:28"/>
        <d v="2017-03-01T23:59:20"/>
        <d v="2017-03-12T15:44:05"/>
        <d v="2017-03-01T20:43:10"/>
        <d v="2014-12-16T10:56:45"/>
        <d v="2015-02-28T15:52:30"/>
        <d v="2015-07-02T01:45:37"/>
        <d v="2015-01-16T22:21:13"/>
        <d v="2015-08-28T19:24:06"/>
        <d v="2015-06-24T02:21:12"/>
        <d v="2016-02-27T12:18:15"/>
        <d v="2016-03-22T15:48:26"/>
        <d v="2014-07-21T08:31:54"/>
        <d v="2015-12-03T09:11:28"/>
        <d v="2014-08-01T10:30:34"/>
        <d v="2015-05-01T16:55:53"/>
        <d v="2014-09-05T14:13:32"/>
        <d v="2015-04-01T17:02:41"/>
        <d v="2015-03-01T00:13:05"/>
        <d v="2016-10-30T08:51:39"/>
        <d v="2016-03-31T18:33:58"/>
        <d v="2016-03-31T09:39:09"/>
        <d v="2014-08-18T07:49:51"/>
        <d v="2014-10-10T13:47:51"/>
        <d v="2015-11-11T06:04:23"/>
        <d v="2016-02-25T18:03:49"/>
        <d v="2015-05-05T14:48:35"/>
        <d v="2014-09-30T17:22:42"/>
        <d v="2014-07-25T18:14:09"/>
        <d v="2014-05-29T17:04:24"/>
        <d v="2015-02-09T17:16:17"/>
        <d v="2015-09-21T10:01:14"/>
        <d v="2016-04-10T20:15:06"/>
        <d v="2015-09-24T21:06:23"/>
        <d v="2015-05-28T16:45:52"/>
        <d v="2015-11-17T11:24:41"/>
        <d v="2016-09-01T11:12:54"/>
        <d v="2015-04-07T19:52:36"/>
        <d v="2016-07-08T14:32:25"/>
        <d v="2015-10-09T15:40:33"/>
        <d v="2015-06-20T17:46:32"/>
        <d v="2014-09-02T15:59:02"/>
        <d v="2016-03-06T15:58:52"/>
        <d v="2015-06-16T14:37:02"/>
        <d v="2015-04-26T10:04:31"/>
        <d v="2016-12-06T16:02:50"/>
        <d v="2016-08-04T17:12:55"/>
        <d v="2015-01-22T09:31:17"/>
        <d v="2016-11-16T01:13:58"/>
        <d v="2016-10-24T23:14:27"/>
        <d v="2015-10-15T05:27:10"/>
        <d v="2015-08-03T17:49:03"/>
        <d v="2017-01-23T18:25:21"/>
        <d v="2016-03-25T15:05:04"/>
        <d v="2015-02-17T13:45:23"/>
        <d v="2016-09-14T01:04:42"/>
        <d v="2016-02-20T12:59:28"/>
        <d v="2015-03-04T16:02:33"/>
        <d v="2015-09-05T13:56:01"/>
        <d v="2016-07-19T23:01:09"/>
        <d v="2016-12-29T14:51:23"/>
        <d v="2016-05-15T17:56:32"/>
        <d v="2015-03-05T14:53:49"/>
        <d v="2016-02-05T11:08:33"/>
        <d v="2015-07-24T08:37:40"/>
        <d v="2016-02-10T18:34:05"/>
        <d v="2016-09-23T15:50:40"/>
        <d v="2014-07-05T06:39:39"/>
        <d v="2014-07-14T18:31:52"/>
        <d v="2014-08-04T15:38:08"/>
        <d v="2014-07-04T10:48:04"/>
        <d v="2014-07-29T08:27:24"/>
        <d v="2014-12-14T14:39:19"/>
        <d v="2014-09-09T13:43:14"/>
        <d v="2014-09-23T18:30:40"/>
        <d v="2014-05-07T12:13:56"/>
        <d v="2014-12-05T13:14:58"/>
        <d v="2014-10-18T00:14:52"/>
        <d v="2014-09-09T18:26:00"/>
        <d v="2014-09-23T17:57:51"/>
        <d v="2015-01-21T03:34:13"/>
        <d v="2015-02-10T15:43:15"/>
        <d v="2016-08-03T11:36:20"/>
        <d v="2016-05-03T09:25:10"/>
        <d v="2016-08-15T09:49:05"/>
        <d v="2016-01-19T08:48:09"/>
        <d v="2015-04-21T17:47:58"/>
        <d v="2014-12-30T10:44:00"/>
        <d v="2014-09-14T22:14:15"/>
        <d v="2014-11-15T08:12:57"/>
        <d v="2015-03-05T10:43:57"/>
        <d v="2014-10-01T17:45:42"/>
        <d v="2014-11-13T01:00:03"/>
        <d v="2015-01-06T11:11:18"/>
        <d v="2014-11-30T12:46:05"/>
        <d v="2015-07-03T19:44:42"/>
        <d v="2014-10-28T16:24:00"/>
        <d v="2015-01-07T08:13:42"/>
        <d v="2016-09-15T01:55:41"/>
        <d v="2016-05-25T05:32:46"/>
        <d v="2016-11-15T08:39:49"/>
        <d v="2015-12-06T02:50:33"/>
        <d v="2014-10-22T15:13:28"/>
        <d v="2016-09-10T09:32:50"/>
        <d v="2015-11-13T10:51:08"/>
        <d v="2015-06-04T06:20:30"/>
        <d v="2015-01-13T20:43:02"/>
        <d v="2015-10-05T11:16:44"/>
        <d v="2015-08-31T14:17:38"/>
        <d v="2014-08-26T10:19:09"/>
        <d v="2014-08-28T20:38:33"/>
        <d v="2017-01-07T11:20:30"/>
        <d v="2015-01-25T16:47:19"/>
        <d v="2014-08-09T16:50:26"/>
        <d v="2014-08-25T05:24:30"/>
        <d v="2016-06-03T02:38:56"/>
        <d v="2014-07-09T16:20:12"/>
        <d v="2015-01-29T02:32:16"/>
        <d v="2015-06-17T16:45:37"/>
        <d v="2016-06-27T16:01:43"/>
        <d v="2016-12-01T10:53:27"/>
        <d v="2015-03-04T00:37:30"/>
        <d v="2014-06-30T13:03:16"/>
        <d v="2015-03-01T21:01:30"/>
        <d v="2012-01-18T02:39:27"/>
        <d v="2013-12-26T14:07:42"/>
        <d v="2012-09-24T11:26:16"/>
        <d v="2013-12-18T16:59:27"/>
        <d v="2013-06-18T15:01:43"/>
        <d v="2014-01-18T17:10:17"/>
        <d v="2011-01-12T02:49:21"/>
        <d v="2014-04-07T16:35:30"/>
        <d v="2010-12-03T21:06:11"/>
        <d v="2014-01-25T11:25:07"/>
        <d v="2012-04-27T18:54:23"/>
        <d v="2011-02-02T07:57:07"/>
        <d v="2013-01-28T20:03:23"/>
        <d v="2014-12-15T18:08:15"/>
        <d v="2016-03-01T11:51:11"/>
        <d v="2013-01-31T14:25:29"/>
        <d v="2012-01-17T20:08:55"/>
        <d v="2011-09-02T13:52:37"/>
        <d v="2016-09-01T12:19:42"/>
        <d v="2013-04-17T21:18:30"/>
        <d v="2014-04-16T15:17:25"/>
        <d v="2015-01-27T10:09:41"/>
        <d v="2011-01-21T18:52:34"/>
        <d v="2011-05-03T18:21:54"/>
        <d v="2016-06-02T02:59:58"/>
        <d v="2012-11-15T10:36:17"/>
        <d v="2015-03-31T00:40:32"/>
        <d v="2011-05-28T13:54:48"/>
        <d v="2012-09-17T15:17:39"/>
        <d v="2014-06-10T18:01:40"/>
        <d v="2014-07-07T16:45:38"/>
        <d v="2015-03-18T13:30:52"/>
        <d v="2012-09-24T20:26:57"/>
        <d v="2013-04-23T19:30:37"/>
        <d v="2013-11-22T07:55:40"/>
        <d v="2014-06-27T15:31:12"/>
        <d v="2014-08-13T13:26:53"/>
        <d v="2011-10-16T23:48:41"/>
        <d v="2011-08-23T13:28:49"/>
        <d v="2014-01-16T12:01:24"/>
        <d v="2014-12-27T02:12:21"/>
        <d v="2017-01-20T06:49:34"/>
        <d v="2014-05-13T14:08:05"/>
        <d v="2014-04-04T12:11:40"/>
        <d v="2016-10-02T03:49:07"/>
        <d v="2017-01-07T00:54:57"/>
        <d v="2016-10-06T17:11:52"/>
        <d v="2015-11-20T13:42:05"/>
        <d v="2016-12-04T19:04:09"/>
        <d v="2016-01-02T03:32:15"/>
        <d v="2014-10-11T13:48:21"/>
        <d v="2015-05-30T22:06:42"/>
        <d v="2015-06-09T09:46:50"/>
        <d v="2016-06-08T18:15:33"/>
        <d v="2016-06-07T16:35:08"/>
        <d v="2014-05-17T01:50:05"/>
        <d v="2015-01-30T19:42:05"/>
        <d v="2014-05-13T19:12:35"/>
        <d v="2016-02-13T10:35:29"/>
        <d v="2016-03-01T08:36:20"/>
        <d v="2015-02-07T22:39:49"/>
        <d v="2012-06-07T17:46:52"/>
        <d v="2012-03-09T17:45:08"/>
        <d v="2012-10-22T23:45:35"/>
        <d v="2012-07-08T21:15:10"/>
        <d v="2014-10-13T16:45:38"/>
        <d v="2015-11-15T14:12:12"/>
        <d v="2010-05-01T00:45:32"/>
        <d v="2013-01-25T14:02:26"/>
        <d v="2012-11-15T13:52:08"/>
        <d v="2010-06-06T14:09:14"/>
        <d v="2011-05-08T10:18:01"/>
        <d v="2011-03-30T17:36:25"/>
        <d v="2012-01-12T16:43:03"/>
        <d v="2015-09-20T12:55:22"/>
        <d v="2012-03-13T12:02:45"/>
        <d v="2014-02-10T09:00:06"/>
        <d v="2015-12-27T23:37:53"/>
        <d v="2015-02-23T17:36:06"/>
        <d v="2012-09-08T15:55:31"/>
        <d v="2015-04-22T08:02:09"/>
        <d v="2015-02-02T13:57:27"/>
        <d v="2016-11-28T13:29:51"/>
        <d v="2015-11-18T11:27:01"/>
        <d v="2014-08-08T17:13:14"/>
        <d v="2016-05-24T11:06:23"/>
        <d v="2014-05-08T09:05:25"/>
        <d v="2016-11-29T17:01:40"/>
        <d v="2014-09-23T05:17:59"/>
        <d v="2015-09-17T18:06:57"/>
        <d v="2014-07-09T19:48:54"/>
        <d v="2015-05-05T00:26:00"/>
        <d v="2014-09-08T07:16:18"/>
        <d v="2014-10-16T23:11:13"/>
        <d v="2014-08-12T20:10:22"/>
        <d v="2016-10-13T12:12:55"/>
        <d v="2017-01-11T01:28:53"/>
        <d v="2014-07-08T13:57:31"/>
        <d v="2015-04-19T16:00:49"/>
        <d v="2015-09-23T16:01:01"/>
        <d v="2012-06-14T00:19:03"/>
        <d v="2013-11-12T01:08:27"/>
        <d v="2011-08-17T15:22:12"/>
        <d v="2013-12-18T13:15:55"/>
        <d v="2013-09-18T16:38:08"/>
        <d v="2010-10-05T17:54:16"/>
        <d v="2012-02-21T15:40:39"/>
        <d v="2013-04-07T10:33:14"/>
        <d v="2011-05-23T19:31:06"/>
        <d v="2013-05-08T08:24:42"/>
        <d v="2012-05-08T16:25:09"/>
        <d v="2012-01-03T14:26:13"/>
        <d v="2014-08-27T22:08:27"/>
        <d v="2011-11-18T15:48:41"/>
        <d v="2014-05-14T17:22:51"/>
        <d v="2011-11-05T16:21:10"/>
        <d v="2012-05-29T21:51:21"/>
        <d v="2013-06-01T01:13:51"/>
        <d v="2013-02-08T18:38:28"/>
        <d v="2011-05-07T07:10:33"/>
        <d v="2014-04-15T01:58:51"/>
        <d v="2011-04-05T14:52:20"/>
        <d v="2016-06-27T01:28:36"/>
        <d v="2014-04-01T09:01:30"/>
        <d v="2015-06-02T01:02:38"/>
        <d v="2014-02-18T22:36:01"/>
        <d v="2009-10-16T17:02:00"/>
        <d v="2016-04-13T09:30:09"/>
        <d v="2014-06-10T05:09:11"/>
        <d v="2011-03-21T23:21:13"/>
        <d v="2016-10-08T05:05:37"/>
        <d v="2013-09-09T09:33:35"/>
        <d v="2012-02-01T23:47:45"/>
        <d v="2016-01-25T08:56:16"/>
        <d v="2012-04-21T01:31:21"/>
        <d v="2015-03-04T17:10:05"/>
        <d v="2012-09-26T21:21:53"/>
        <d v="2013-02-21T18:42:41"/>
        <d v="2014-08-20T15:17:40"/>
        <d v="2014-11-21T03:42:21"/>
        <d v="2012-08-26T23:40:17"/>
        <d v="2014-04-13T13:43:56"/>
        <d v="2014-08-12T05:18:54"/>
        <d v="2016-03-23T01:32:52"/>
        <d v="2011-12-20T21:08:30"/>
        <d v="2014-07-15T07:58:18"/>
        <d v="2014-04-01T10:55:29"/>
        <d v="2016-11-02T09:05:15"/>
        <d v="2016-07-06T14:01:08"/>
        <d v="2013-02-18T23:38:21"/>
        <d v="2013-10-14T07:01:01"/>
        <d v="2012-10-18T19:17:24"/>
        <d v="2016-06-28T12:21:04"/>
        <d v="2013-06-20T03:01:09"/>
        <d v="2013-02-08T13:07:31"/>
        <d v="2013-06-13T16:35:25"/>
        <d v="2015-11-03T00:12:20"/>
        <d v="2012-05-10T00:24:52"/>
        <d v="2015-10-13T06:02:26"/>
        <d v="2016-02-23T08:01:02"/>
        <d v="2014-06-09T12:24:25"/>
        <d v="2016-11-04T09:04:47"/>
        <d v="2016-08-10T19:16:58"/>
        <d v="2014-10-01T13:58:01"/>
        <d v="2016-07-04T11:46:11"/>
        <d v="2016-02-13T05:24:43"/>
        <d v="2015-01-30T10:21:16"/>
        <d v="2015-07-21T13:19:02"/>
        <d v="2016-11-11T11:20:08"/>
        <d v="2016-01-28T23:42:12"/>
        <d v="2015-06-12T16:26:26"/>
        <d v="2015-01-18T22:26:31"/>
        <d v="2015-11-21T09:07:17"/>
        <d v="2016-10-07T19:09:02"/>
        <d v="2015-06-26T16:38:56"/>
        <d v="2014-06-10T14:40:11"/>
        <d v="2014-07-27T17:20:12"/>
        <d v="2014-06-16T21:50:38"/>
        <d v="2014-10-14T06:35:08"/>
        <d v="2015-12-07T17:50:13"/>
        <d v="2015-05-12T00:01:56"/>
        <d v="2016-12-24T12:05:43"/>
        <d v="2010-06-17T22:00:52"/>
        <d v="2014-06-10T09:31:03"/>
        <d v="2013-09-18T14:30:18"/>
        <d v="2014-10-29T07:00:45"/>
        <d v="2010-06-18T15:06:26"/>
        <d v="2011-08-06T09:30:22"/>
        <d v="2016-10-18T02:45:43"/>
        <d v="2016-07-19T18:54:51"/>
        <d v="2015-12-09T03:36:13"/>
        <d v="2015-01-06T14:44:01"/>
        <d v="2016-05-09T18:03:34"/>
        <d v="2013-02-19T00:08:59"/>
        <d v="2011-08-10T16:02:43"/>
        <d v="2013-02-07T16:08:19"/>
        <d v="2012-02-21T20:22:35"/>
        <d v="2015-07-14T03:46:49"/>
        <d v="2016-08-23T12:00:21"/>
        <d v="2014-04-07T21:20:24"/>
        <d v="2014-08-09T20:41:37"/>
        <d v="2016-05-12T08:39:32"/>
        <d v="2015-05-12T05:05:53"/>
        <d v="2012-07-09T18:12:24"/>
        <d v="2015-05-11T23:25:46"/>
        <d v="2014-03-06T12:39:45"/>
        <d v="2015-02-13T14:31:59"/>
        <d v="2010-02-06T17:03:26"/>
        <d v="2014-07-27T19:31:21"/>
        <d v="2012-10-30T18:54:56"/>
        <d v="2014-12-02T02:54:13"/>
        <d v="2016-11-15T08:34:34"/>
        <d v="2014-03-26T20:58:38"/>
        <d v="2015-03-12T22:07:13"/>
        <d v="2015-11-03T10:00:07"/>
        <d v="2014-04-09T15:45:19"/>
        <d v="2013-10-31T00:02:33"/>
        <d v="2013-05-30T01:30:21"/>
        <d v="2016-11-01T05:32:05"/>
        <d v="2013-10-31T17:15:03"/>
        <d v="2016-10-11T07:37:07"/>
        <d v="2015-11-23T11:59:34"/>
        <d v="2016-10-17T23:14:37"/>
        <d v="2015-05-14T11:25:14"/>
        <d v="2012-06-08T21:07:27"/>
        <d v="2013-04-22T23:07:24"/>
        <d v="2015-03-18T16:41:10"/>
        <d v="2013-04-23T10:38:11"/>
        <d v="2013-10-28T07:39:23"/>
        <d v="2015-04-20T20:42:58"/>
        <d v="2013-11-25T19:32:17"/>
        <d v="2016-01-05T21:00:53"/>
        <d v="2015-10-26T09:49:11"/>
        <d v="2014-04-02T07:30:10"/>
        <d v="2014-11-03T11:10:43"/>
        <d v="2013-03-18T13:15:42"/>
        <d v="2016-01-27T06:52:12"/>
        <d v="2015-01-22T03:53:50"/>
        <d v="2015-12-23T09:27:34"/>
        <d v="2014-05-24T10:25:50"/>
        <d v="2016-12-01T13:20:54"/>
        <d v="2016-02-23T04:11:38"/>
        <d v="2016-04-12T12:35:01"/>
        <d v="2013-04-25T03:45:23"/>
        <d v="2013-11-25T03:00:29"/>
        <d v="2014-07-24T13:31:23"/>
        <d v="2015-04-21T15:29:36"/>
        <d v="2016-09-20T15:11:55"/>
        <d v="2015-12-02T18:19:51"/>
        <d v="2016-05-29T10:45:23"/>
        <d v="2016-08-18T01:41:24"/>
        <d v="2016-04-07T08:57:12"/>
        <d v="2015-03-24T11:01:58"/>
        <d v="2016-04-06T14:49:42"/>
        <d v="2013-06-25T11:21:28"/>
        <d v="2014-06-13T16:08:09"/>
        <d v="2015-04-08T20:01:16"/>
        <d v="2016-11-18T13:30:57"/>
        <d v="2015-05-26T12:03:13"/>
        <d v="2015-10-12T17:58:20"/>
        <d v="2012-04-04T22:45:55"/>
        <d v="2011-09-24T21:53:16"/>
        <d v="2012-05-05T12:19:55"/>
        <d v="2014-04-02T14:59:42"/>
        <d v="2012-06-15T15:03:07"/>
        <d v="2011-11-13T11:05:32"/>
        <d v="2011-08-08T23:54:18"/>
        <d v="2010-08-05T12:09:12"/>
        <d v="2013-06-27T20:49:54"/>
        <d v="2013-01-25T04:09:15"/>
        <d v="2011-01-12T02:44:38"/>
        <d v="2011-08-08T11:58:52"/>
        <d v="2012-10-23T15:30:32"/>
        <d v="2012-01-30T19:28:50"/>
        <d v="2011-08-03T12:36:13"/>
        <d v="2012-10-10T13:12:15"/>
        <d v="2011-10-02T09:02:15"/>
        <d v="2012-02-06T21:43:55"/>
        <d v="2015-06-18T12:54:44"/>
        <d v="2012-06-14T15:02:21"/>
        <d v="2011-12-14T22:35:14"/>
        <d v="2011-04-05T15:50:48"/>
        <d v="2012-10-10T13:07:07"/>
        <d v="2013-04-29T20:47:14"/>
        <d v="2014-11-08T13:55:53"/>
        <d v="2012-12-27T00:09:34"/>
        <d v="2014-10-22T12:03:13"/>
        <d v="2012-08-13T23:13:00"/>
        <d v="2015-06-05T12:00:17"/>
        <d v="2014-04-30T11:06:09"/>
        <d v="2011-06-08T23:43:45"/>
        <d v="2013-04-01T17:16:33"/>
        <d v="2014-08-19T15:46:16"/>
        <d v="2010-10-07T14:34:30"/>
        <d v="2011-01-20T20:56:41"/>
        <d v="2012-08-15T13:40:03"/>
        <d v="2015-10-12T20:25:49"/>
        <d v="2011-06-24T15:08:56"/>
        <d v="2012-07-16T22:07:25"/>
        <d v="2013-11-13T18:08:56"/>
        <d v="2016-12-12T12:49:08"/>
        <d v="2016-12-08T02:12:49"/>
        <d v="2010-01-20T05:11:47"/>
        <d v="2010-10-12T19:40:35"/>
        <d v="2015-07-05T19:33:53"/>
        <d v="2014-11-08T18:21:27"/>
        <d v="2015-02-10T07:07:43"/>
        <d v="2014-07-23T13:32:49"/>
        <d v="2016-02-08T19:35:00"/>
        <d v="2014-07-11T21:04:23"/>
        <d v="2015-06-11T23:58:11"/>
        <d v="2014-01-04T06:41:32"/>
        <d v="2011-03-16T21:19:59"/>
        <d v="2013-03-28T16:16:31"/>
        <d v="2012-09-04T18:07:13"/>
        <d v="2013-09-19T07:13:06"/>
        <d v="2014-11-05T13:30:29"/>
        <d v="2013-10-09T19:18:59"/>
        <d v="2016-10-04T13:00:08"/>
        <d v="2012-12-12T15:00:24"/>
        <d v="2014-10-15T00:39:19"/>
        <d v="2015-12-02T11:50:10"/>
        <d v="2010-06-03T16:16:52"/>
        <d v="2013-08-13T08:07:20"/>
        <d v="2013-10-28T00:41:54"/>
        <d v="2016-01-28T11:18:30"/>
        <d v="2014-10-15T02:05:48"/>
        <d v="2015-03-03T12:36:22"/>
        <d v="2010-06-25T19:35:56"/>
        <d v="2016-06-13T01:49:59"/>
        <d v="2016-05-30T15:20:14"/>
        <d v="2014-02-13T14:58:29"/>
        <d v="2014-12-01T16:51:58"/>
        <d v="2014-01-08T10:10:27"/>
        <d v="2016-03-01T12:56:25"/>
        <d v="2013-08-02T15:30:06"/>
        <d v="2016-11-20T18:33:03"/>
        <d v="2012-12-21T15:29:34"/>
        <d v="2011-06-16T12:32:54"/>
        <d v="2012-04-19T12:05:05"/>
        <d v="2015-08-24T15:27:39"/>
        <d v="2014-06-23T13:23:11"/>
        <d v="2015-04-17T16:35:20"/>
        <d v="2016-05-25T12:13:34"/>
        <d v="2016-03-09T11:00:35"/>
        <d v="2014-10-21T15:06:58"/>
        <d v="2012-08-31T20:35:37"/>
        <d v="2017-01-10T09:24:21"/>
        <d v="2017-02-27T11:49:11"/>
        <d v="2015-07-13T13:00:22"/>
        <d v="2015-05-17T17:58:15"/>
        <d v="2015-03-19T08:55:20"/>
        <d v="2013-08-09T11:37:23"/>
        <d v="2016-04-05T08:01:47"/>
        <d v="2016-07-13T19:13:06"/>
        <d v="2015-04-02T10:11:49"/>
        <d v="2016-05-12T01:01:07"/>
        <d v="2016-12-19T10:16:37"/>
        <d v="2015-03-11T23:06:32"/>
        <d v="2015-10-02T11:04:28"/>
        <d v="2017-02-06T19:07:33"/>
        <d v="2014-08-28T16:37:05"/>
        <d v="2017-01-10T03:46:17"/>
        <d v="2016-01-11T11:34:01"/>
        <d v="2013-02-14T03:23:59"/>
        <d v="2016-08-01T09:45:43"/>
        <d v="2015-03-05T00:01:06"/>
        <d v="2016-09-20T09:04:01"/>
        <d v="2016-04-07T13:55:00"/>
        <d v="2016-02-17T10:00:04"/>
        <d v="2017-02-02T15:00:27"/>
        <d v="2016-11-17T15:25:44"/>
        <d v="2016-10-21T04:44:32"/>
        <d v="2016-02-25T13:11:30"/>
        <d v="2015-07-12T13:31:40"/>
        <d v="2016-11-01T06:41:42"/>
        <d v="2015-01-29T09:00:59"/>
        <d v="2015-10-15T07:20:00"/>
        <d v="2015-09-15T04:59:58"/>
        <d v="2015-06-08T10:01:08"/>
        <d v="2013-01-02T15:19:25"/>
        <d v="2012-10-02T15:22:48"/>
        <d v="2015-08-25T15:38:02"/>
        <d v="2013-02-07T02:28:39"/>
        <d v="2012-05-02T14:43:09"/>
        <d v="2012-03-29T01:10:24"/>
        <d v="2013-10-16T23:39:33"/>
        <d v="2012-02-07T16:10:26"/>
        <d v="2014-04-03T06:30:44"/>
        <d v="2012-02-16T20:35:10"/>
        <d v="2014-03-18T13:50:25"/>
        <d v="2013-10-01T12:56:17"/>
        <d v="2015-04-15T14:49:39"/>
        <d v="2014-01-07T14:00:48"/>
        <d v="2012-02-19T12:12:52"/>
        <d v="2015-07-09T13:02:25"/>
        <d v="2015-10-22T13:38:33"/>
        <d v="2012-08-06T14:29:43"/>
        <d v="2015-07-20T12:15:12"/>
        <d v="2013-06-26T20:27:16"/>
        <d v="2016-03-23T11:00:09"/>
        <d v="2011-12-29T13:54:07"/>
        <d v="2015-05-28T10:22:48"/>
        <d v="2016-10-01T11:01:15"/>
        <d v="2014-08-22T14:00:15"/>
        <d v="2016-01-12T14:10:22"/>
        <d v="2013-10-14T14:22:35"/>
        <d v="2015-07-17T01:40:36"/>
        <d v="2013-07-29T10:56:31"/>
        <d v="2014-03-26T16:08:47"/>
        <d v="2013-05-29T16:51:41"/>
        <d v="2014-06-16T14:03:28"/>
        <d v="2015-11-23T04:05:39"/>
        <d v="2016-12-06T14:47:27"/>
        <d v="2015-02-26T19:31:51"/>
        <d v="2016-01-02T09:48:43"/>
        <d v="2014-10-02T19:04:43"/>
        <d v="2017-02-08T09:55:16"/>
        <d v="2013-10-25T18:00:14"/>
        <d v="2016-03-23T14:49:04"/>
        <d v="2017-01-31T14:51:40"/>
        <d v="2013-10-22T08:48:53"/>
        <d v="2017-03-06T13:01:30"/>
        <d v="2016-10-04T14:39:06"/>
        <d v="2014-01-21T12:00:17"/>
        <d v="2015-08-05T14:00:10"/>
        <d v="2015-07-15T10:59:25"/>
        <d v="2016-11-14T16:01:18"/>
        <d v="2013-03-03T11:52:45"/>
        <d v="2016-11-02T19:07:53"/>
        <d v="2014-07-26T03:17:57"/>
        <d v="2016-07-22T02:52:18"/>
        <d v="2015-10-19T10:09:07"/>
        <d v="2017-01-17T10:32:48"/>
        <d v="2016-04-07T17:50:51"/>
        <d v="2016-11-08T05:50:46"/>
        <d v="2016-05-15T17:28:49"/>
        <d v="2015-05-12T13:01:27"/>
        <d v="2016-11-28T14:18:56"/>
        <d v="2014-02-24T19:24:10"/>
        <d v="2017-01-24T12:23:40"/>
        <d v="2014-10-14T09:02:38"/>
        <d v="2015-01-10T14:58:33"/>
        <d v="2016-05-06T08:58:34"/>
        <d v="2016-11-15T15:28:27"/>
        <d v="2016-04-09T15:59:52"/>
        <d v="2014-11-25T14:54:57"/>
        <d v="2017-02-09T20:58:35"/>
        <d v="2017-02-10T11:54:23"/>
        <d v="2016-12-21T15:51:53"/>
        <d v="2016-11-09T19:00:04"/>
        <d v="2015-11-07T11:47:16"/>
        <d v="2017-02-15T08:10:42"/>
        <d v="2014-01-24T07:00:57"/>
        <d v="2014-11-22T09:47:59"/>
        <d v="2013-12-06T10:38:09"/>
        <d v="2012-01-28T11:17:03"/>
        <d v="2015-11-30T12:01:07"/>
        <d v="2015-01-16T14:21:39"/>
        <d v="2015-08-18T09:59:51"/>
        <d v="2011-05-24T01:51:37"/>
        <d v="2015-11-14T23:11:26"/>
        <d v="2012-03-09T22:00:04"/>
        <d v="2011-02-11T14:07:25"/>
        <d v="2012-05-29T23:27:23"/>
        <d v="2013-08-08T18:07:34"/>
        <d v="2014-06-02T11:01:00"/>
        <d v="2012-06-07T14:51:29"/>
        <d v="2013-10-24T18:57:40"/>
        <d v="2009-09-14T01:05:30"/>
        <d v="2012-03-19T18:26:58"/>
        <d v="2012-03-19T11:44:36"/>
        <d v="2012-08-30T11:59:59"/>
        <d v="2012-12-21T12:21:20"/>
        <d v="2012-12-27T17:54:16"/>
        <d v="2012-01-19T12:33:46"/>
        <d v="2012-02-08T20:00:49"/>
        <d v="2014-02-24T15:10:33"/>
        <d v="2011-01-21T19:46:49"/>
        <d v="2012-06-14T12:26:56"/>
        <d v="2013-05-21T22:31:36"/>
        <d v="2013-11-27T15:50:34"/>
        <d v="2011-11-02T21:39:56"/>
        <d v="2010-11-20T14:34:51"/>
        <d v="2014-07-14T11:41:12"/>
        <d v="2012-02-08T23:02:09"/>
        <d v="2012-04-05T14:15:33"/>
        <d v="2014-07-31T18:06:36"/>
        <d v="2013-02-02T18:42:17"/>
        <d v="2013-02-19T14:03:35"/>
        <d v="2014-04-06T19:06:29"/>
        <d v="2014-03-18T10:11:18"/>
        <d v="2012-04-03T18:00:26"/>
        <d v="2012-05-08T08:14:17"/>
        <d v="2012-04-05T12:25:43"/>
        <d v="2009-09-23T12:24:10"/>
        <d v="2010-01-14T08:00:49"/>
        <d v="2009-08-25T10:26:54"/>
        <d v="2013-11-14T20:58:05"/>
        <d v="2014-02-26T14:36:40"/>
        <d v="2017-03-05T01:15:01"/>
        <d v="2017-03-10T16:29:29"/>
        <d v="2017-03-13T13:07:27"/>
        <d v="2017-02-24T16:14:45"/>
        <d v="2017-02-27T19:32:11"/>
        <d v="2017-03-09T19:49:08"/>
        <d v="2014-07-22T17:00:40"/>
        <d v="2015-05-15T13:45:37"/>
        <d v="2014-06-17T09:59:06"/>
        <d v="2015-11-24T16:35:43"/>
        <d v="2014-07-18T19:08:10"/>
        <d v="2015-01-07T10:04:31"/>
        <d v="2014-05-08T10:36:30"/>
        <d v="2014-10-06T11:04:58"/>
        <d v="2014-05-12T08:44:03"/>
        <d v="2014-01-27T17:11:35"/>
        <d v="2014-05-27T10:22:23"/>
        <d v="2014-05-30T16:31:24"/>
        <d v="2016-11-18T14:11:49"/>
        <d v="2016-09-30T10:25:38"/>
        <d v="2015-06-12T14:31:44"/>
        <d v="2014-09-15T11:51:10"/>
        <d v="2015-11-19T14:48:25"/>
        <d v="2016-05-25T12:27:49"/>
        <d v="2015-02-24T19:02:36"/>
        <d v="2016-09-02T14:10:31"/>
        <d v="2016-07-26T09:34:36"/>
        <d v="2015-12-22T17:22:18"/>
        <d v="2015-07-13T13:37:08"/>
        <d v="2016-12-04T15:12:50"/>
        <d v="2015-03-30T21:25:39"/>
        <d v="2015-04-07T10:12:32"/>
        <d v="2015-04-09T11:13:42"/>
        <d v="2014-11-11T12:21:00"/>
        <d v="2015-04-02T17:02:16"/>
        <d v="2015-05-06T13:48:24"/>
        <d v="2015-09-17T09:52:58"/>
        <d v="2014-12-05T17:20:36"/>
        <d v="2015-06-04T10:35:24"/>
        <d v="2016-01-08T11:58:00"/>
        <d v="2016-04-06T15:36:48"/>
        <d v="2014-11-11T11:31:10"/>
        <d v="2015-11-13T19:16:40"/>
        <d v="2015-09-01T17:25:56"/>
        <d v="2015-12-08T12:40:25"/>
        <d v="2015-09-21T07:45:33"/>
        <d v="2016-02-25T18:16:56"/>
        <d v="2015-02-28T12:19:25"/>
        <d v="2016-01-11T14:30:11"/>
        <d v="2014-11-17T23:32:21"/>
        <d v="2015-05-26T13:39:56"/>
        <d v="2015-03-24T20:39:31"/>
        <d v="2015-07-30T10:53:44"/>
        <d v="2015-01-13T15:14:20"/>
        <d v="2016-08-10T15:03:57"/>
        <d v="2015-11-10T17:12:46"/>
        <d v="2016-10-26T15:53:03"/>
        <d v="2015-07-27T19:18:50"/>
        <d v="2015-08-20T19:23:36"/>
        <d v="2015-09-01T14:02:22"/>
        <d v="2015-03-11T17:27:28"/>
        <d v="2015-07-09T23:30:03"/>
        <d v="2015-01-22T20:21:47"/>
        <d v="2014-10-14T20:37:23"/>
        <d v="2015-07-06T11:50:32"/>
        <d v="2014-11-11T15:07:04"/>
        <d v="2016-06-07T10:02:20"/>
        <d v="2014-12-16T15:29:19"/>
        <d v="2015-06-24T10:40:52"/>
        <d v="2014-11-25T01:17:44"/>
        <d v="2015-03-01T14:04:04"/>
        <d v="2015-09-28T21:53:43"/>
        <d v="2015-07-09T10:33:37"/>
        <d v="2015-01-27T03:41:33"/>
        <d v="2016-12-12T21:54:47"/>
        <d v="2015-09-15T15:22:38"/>
        <d v="2014-12-03T16:14:16"/>
        <d v="2015-06-02T16:59:44"/>
        <d v="2014-11-13T15:28:26"/>
        <d v="2016-03-15T01:26:04"/>
        <d v="2016-01-05T14:44:56"/>
        <d v="2015-04-13T11:18:51"/>
        <d v="2016-01-30T16:10:58"/>
        <d v="2015-12-03T19:56:47"/>
        <d v="2016-08-13T09:02:55"/>
        <d v="2014-12-09T21:39:50"/>
        <d v="2015-03-19T08:48:48"/>
        <d v="2014-10-06T22:22:37"/>
        <d v="2015-07-19T16:01:15"/>
        <d v="2015-08-08T04:47:55"/>
        <d v="2015-07-26T12:34:42"/>
        <d v="2016-10-12T12:41:13"/>
        <d v="2014-04-30T21:38:02"/>
        <d v="2015-07-13T11:41:00"/>
        <d v="2016-06-15T15:42:26"/>
        <d v="2015-01-15T12:42:23"/>
        <d v="2014-07-11T16:13:07"/>
        <d v="2015-01-23T15:34:04"/>
        <d v="2014-12-20T12:43:09"/>
        <d v="2014-09-10T19:41:35"/>
        <d v="2015-01-22T11:29:56"/>
        <d v="2015-02-09T12:23:56"/>
        <d v="2014-12-01T11:54:50"/>
        <d v="2014-09-27T16:25:08"/>
        <d v="2016-05-12T16:55:49"/>
        <d v="2015-06-08T23:04:52"/>
        <d v="2016-02-12T02:38:53"/>
        <d v="2015-02-10T13:49:11"/>
        <d v="2016-12-30T16:06:06"/>
        <d v="2016-01-12T22:08:24"/>
        <d v="2016-04-28T21:23:33"/>
        <d v="2015-02-06T00:14:57"/>
        <d v="2016-01-28T16:35:43"/>
        <d v="2015-06-24T23:27:54"/>
        <d v="2015-09-05T01:39:46"/>
        <d v="2015-11-30T09:46:10"/>
        <d v="2015-01-27T18:09:48"/>
        <d v="2015-10-08T16:57:42"/>
        <d v="2015-09-18T14:38:49"/>
        <d v="2016-01-14T16:35:13"/>
        <d v="2015-07-01T22:00:54"/>
        <d v="2015-02-17T11:00:28"/>
        <d v="2014-07-16T10:00:22"/>
        <d v="2016-04-25T13:06:31"/>
        <d v="2015-08-26T23:33:41"/>
        <d v="2016-10-27T09:27:51"/>
        <d v="2016-10-11T06:16:33"/>
        <d v="2016-08-25T02:35:13"/>
        <d v="2014-10-30T22:25:15"/>
        <d v="2014-09-19T20:44:16"/>
        <d v="2017-02-13T16:48:10"/>
        <d v="2015-11-30T15:15:00"/>
        <d v="2017-01-03T11:36:49"/>
        <d v="2017-02-03T23:50:08"/>
        <d v="2016-03-23T13:45:50"/>
        <d v="2017-01-26T18:03:59"/>
        <d v="2016-02-23T09:27:36"/>
        <d v="2016-05-05T15:55:18"/>
        <d v="2016-02-07T10:18:05"/>
        <d v="2016-11-29T23:29:27"/>
        <d v="2011-08-28T19:18:17"/>
        <d v="2012-06-28T23:28:16"/>
        <d v="2013-03-07T21:40:25"/>
        <d v="2015-09-01T16:36:37"/>
        <d v="2012-08-24T12:15:48"/>
        <d v="2013-04-08T21:27:33"/>
        <d v="2012-04-26T15:58:51"/>
        <d v="2012-09-21T22:42:01"/>
        <d v="2011-01-14T05:18:49"/>
        <d v="2012-04-23T20:47:35"/>
        <d v="2011-12-16T18:49:52"/>
        <d v="2010-06-24T21:46:20"/>
        <d v="2012-10-11T12:57:49"/>
        <d v="2010-08-26T19:16:16"/>
        <d v="2010-05-12T01:54:15"/>
        <d v="2014-10-01T02:52:50"/>
        <d v="2012-06-28T11:35:45"/>
        <d v="2012-12-14T17:48:33"/>
        <d v="2012-07-17T12:26:34"/>
        <d v="2015-08-11T17:28:04"/>
        <d v="2012-03-31T10:30:08"/>
        <d v="2011-06-17T13:46:23"/>
        <d v="2012-03-02T13:00:03"/>
        <d v="2011-08-16T17:00:03"/>
        <d v="2011-09-07T18:57:59"/>
        <d v="2012-03-23T11:59:36"/>
        <d v="2012-04-26T20:59:57"/>
        <d v="2011-10-17T10:11:48"/>
        <d v="2013-04-09T11:33:59"/>
        <d v="2012-04-24T00:27:56"/>
        <d v="2010-12-30T15:08:34"/>
        <d v="2012-04-25T18:39:48"/>
        <d v="2013-03-14T23:02:20"/>
        <d v="2012-04-23T10:29:04"/>
        <d v="2012-05-07T17:42:55"/>
        <d v="2013-02-22T18:54:52"/>
        <d v="2011-07-06T16:05:38"/>
        <d v="2015-01-13T18:13:07"/>
        <d v="2012-11-13T10:33:57"/>
        <d v="2012-05-24T13:32:55"/>
        <d v="2015-08-28T13:38:24"/>
        <d v="2014-08-07T14:48:38"/>
        <d v="2016-05-08T16:35:08"/>
        <d v="2014-10-15T19:22:14"/>
        <d v="2015-02-11T20:20:16"/>
        <d v="2015-09-11T02:07:49"/>
        <d v="2015-04-10T20:45:04"/>
        <d v="2014-07-15T17:50:34"/>
        <d v="2015-02-23T14:25:49"/>
        <d v="2015-03-15T18:56:12"/>
        <d v="2016-01-02T05:43:33"/>
        <d v="2014-11-28T16:02:41"/>
        <d v="2016-12-27T19:09:49"/>
        <d v="2014-08-03T04:21:17"/>
        <d v="2015-01-23T15:09:13"/>
        <d v="2014-10-30T10:40:52"/>
        <d v="2015-02-17T14:15:30"/>
        <d v="2014-10-14T11:20:28"/>
        <d v="2014-06-18T22:43:24"/>
        <d v="2016-08-30T09:24:45"/>
        <d v="2015-09-22T18:13:41"/>
        <d v="2016-03-31T08:46:00"/>
        <d v="2014-10-18T18:24:52"/>
        <d v="2014-11-18T14:22:37"/>
        <d v="2012-05-29T15:16:11"/>
        <d v="2014-11-09T21:11:14"/>
        <d v="2013-09-29T13:01:31"/>
        <d v="2015-08-01T15:01:43"/>
        <d v="2012-02-08T20:56:15"/>
        <d v="2015-03-18T15:45:05"/>
        <d v="2015-07-23T11:19:14"/>
        <d v="2012-07-17T15:22:46"/>
        <d v="2013-01-30T13:01:51"/>
        <d v="2009-11-10T11:48:32"/>
        <d v="2014-10-31T13:59:05"/>
        <d v="2013-07-08T21:32:46"/>
        <d v="2011-06-02T10:34:15"/>
        <d v="2013-01-24T07:14:21"/>
        <d v="2014-12-04T16:39:12"/>
        <d v="2011-08-30T11:12:01"/>
        <d v="2013-07-28T05:46:58"/>
        <d v="2013-08-23T05:14:17"/>
        <d v="2010-12-01T21:34:58"/>
        <d v="2012-06-08T07:29:29"/>
        <d v="2015-01-22T22:18:58"/>
        <d v="2013-09-07T15:36:19"/>
        <d v="2012-03-05T13:33:23"/>
        <d v="2016-09-05T10:00:37"/>
        <d v="2013-04-26T13:11:10"/>
        <d v="2015-08-12T10:13:26"/>
        <d v="2012-02-22T01:03:05"/>
        <d v="2017-02-03T14:26:21"/>
        <d v="2012-07-22T23:46:47"/>
        <d v="2015-04-30T20:52:43"/>
        <d v="2012-04-27T10:43:13"/>
        <d v="2012-11-09T18:47:37"/>
        <d v="2014-04-15T12:53:06"/>
        <d v="2015-03-30T15:38:26"/>
        <d v="2011-10-13T15:58:04"/>
        <d v="2015-02-04T17:49:34"/>
        <d v="2015-09-13T07:41:29"/>
        <d v="2016-08-12T07:35:39"/>
        <d v="2015-05-30T22:20:51"/>
        <d v="2014-07-01T19:58:19"/>
        <d v="2016-03-11T10:36:29"/>
        <d v="2014-07-22T18:32:28"/>
        <d v="2015-03-24T16:05:38"/>
        <d v="2016-08-02T10:59:54"/>
        <d v="2015-08-17T21:31:52"/>
        <d v="2017-01-09T16:40:35"/>
        <d v="2016-03-20T03:12:01"/>
        <d v="2015-03-13T21:51:57"/>
        <d v="2014-07-09T09:12:29"/>
        <d v="2016-04-27T14:49:05"/>
        <d v="2014-12-12T21:36:34"/>
        <d v="2015-02-24T19:14:07"/>
        <d v="2014-07-10T14:41:37"/>
        <d v="2015-08-21T19:32:59"/>
        <d v="2014-07-17T14:55:03"/>
        <d v="2015-04-16T02:50:03"/>
        <d v="2015-10-17T10:04:58"/>
        <d v="2016-09-29T18:43:54"/>
        <d v="2015-01-15T13:28:00"/>
        <d v="2015-05-15T23:09:29"/>
        <d v="2014-06-05T18:07:12"/>
        <d v="2015-11-25T02:55:36"/>
        <d v="2015-11-30T11:12:33"/>
        <d v="2015-02-07T11:13:46"/>
        <d v="2016-02-22T07:52:07"/>
        <d v="2016-01-19T09:08:17"/>
        <d v="2016-01-13T16:45:24"/>
        <d v="2014-09-05T14:13:41"/>
        <d v="2015-03-26T15:17:06"/>
        <d v="2014-07-08T18:13:48"/>
        <d v="2017-01-25T00:51:40"/>
        <d v="2014-07-08T10:56:49"/>
        <d v="2016-05-20T03:11:57"/>
        <d v="2015-08-24T15:10:01"/>
        <d v="2014-06-19T13:05:47"/>
        <d v="2016-01-25T16:36:40"/>
        <d v="2012-08-29T16:39:09"/>
        <d v="2014-10-03T12:56:08"/>
        <d v="2013-12-09T16:54:14"/>
        <d v="2012-03-29T20:13:43"/>
        <d v="2016-05-18T07:59:50"/>
        <d v="2014-03-28T12:06:22"/>
        <d v="2015-06-29T15:59:32"/>
        <d v="2017-02-01T14:14:28"/>
        <d v="2012-06-15T00:42:31"/>
        <d v="2016-07-13T16:08:45"/>
        <d v="2016-11-30T03:03:34"/>
        <d v="2014-12-08T22:26:10"/>
        <d v="2012-08-22T14:38:14"/>
        <d v="2014-04-01T12:00:12"/>
        <d v="2016-03-24T06:56:04"/>
        <d v="2015-07-26T18:52:09"/>
        <d v="2014-09-20T15:59:11"/>
        <d v="2015-10-02T14:01:01"/>
        <d v="2015-09-26T16:13:24"/>
        <d v="2015-09-03T23:00:42"/>
        <d v="2015-04-21T12:56:28"/>
        <d v="2016-11-15T12:50:16"/>
        <d v="2016-11-18T01:09:26"/>
        <d v="2012-08-23T05:07:02"/>
        <d v="2016-10-15T14:26:48"/>
        <d v="2015-05-04T10:04:29"/>
        <d v="2015-10-27T14:54:21"/>
        <d v="2014-11-10T18:11:07"/>
        <d v="2015-04-14T07:55:22"/>
        <d v="2016-06-02T21:31:52"/>
        <d v="2015-08-01T23:03:47"/>
        <d v="2016-05-03T20:28:59"/>
        <d v="2014-01-28T14:45:32"/>
        <d v="2016-08-30T10:45:21"/>
        <d v="2015-02-02T17:49:21"/>
        <d v="2016-09-23T09:45:14"/>
        <d v="2016-09-26T08:11:15"/>
        <d v="2014-12-16T16:54:55"/>
        <d v="2015-01-20T15:45:48"/>
        <d v="2015-04-08T22:51:14"/>
        <d v="2014-08-29T14:51:03"/>
        <d v="2016-06-15T00:55:08"/>
        <d v="2016-11-15T08:58:35"/>
        <d v="2017-02-08T14:00:35"/>
        <d v="2014-10-09T15:13:23"/>
        <d v="2015-08-10T02:31:09"/>
        <d v="2015-07-15T01:16:59"/>
        <d v="2016-02-08T12:09:20"/>
        <d v="2015-12-03T18:55:41"/>
        <d v="2016-11-21T09:59:03"/>
        <d v="2015-11-19T14:20:09"/>
        <d v="2014-11-09T22:48:45"/>
        <d v="2014-05-12T10:38:47"/>
        <d v="2015-02-20T09:25:26"/>
        <d v="2016-01-12T15:47:27"/>
        <d v="2017-02-01T11:31:28"/>
        <d v="2016-06-30T17:17:33"/>
        <d v="2016-06-30T16:13:14"/>
        <d v="2015-03-18T20:40:10"/>
        <d v="2015-09-25T12:06:58"/>
        <d v="2013-09-25T18:00:10"/>
        <d v="2015-07-22T12:55:13"/>
        <d v="2015-08-06T09:56:47"/>
        <d v="2015-11-04T19:36:37"/>
        <d v="2015-03-20T16:29:34"/>
        <d v="2015-08-19T13:20:39"/>
        <d v="2016-01-11T17:13:36"/>
        <d v="2015-09-28T09:07:45"/>
        <d v="2015-11-10T19:51:36"/>
        <d v="2014-06-30T19:29:40"/>
        <d v="2014-11-19T12:58:36"/>
        <d v="2015-12-06T16:13:10"/>
        <d v="2014-09-30T07:59:59"/>
        <d v="2016-06-08T10:11:10"/>
        <d v="2014-10-11T15:34:49"/>
        <d v="2016-04-22T09:59:34"/>
        <d v="2014-06-02T19:42:23"/>
        <d v="2015-08-25T14:09:25"/>
        <d v="2015-01-28T19:01:34"/>
        <d v="2016-03-07T00:04:51"/>
        <d v="2014-06-15T16:29:10"/>
        <d v="2014-10-20T15:55:40"/>
        <d v="2015-01-30T13:07:20"/>
        <d v="2014-06-30T16:57:05"/>
        <d v="2015-02-26T11:42:10"/>
        <d v="2014-09-10T18:23:43"/>
        <d v="2015-05-30T10:21:58"/>
        <d v="2015-01-23T21:51:10"/>
        <d v="2016-06-30T18:04:50"/>
        <d v="2015-04-18T21:31:16"/>
        <d v="2015-03-26T12:22:37"/>
        <d v="2015-02-23T03:01:00"/>
        <d v="2014-07-13T22:19:26"/>
        <d v="2014-08-26T22:22:19"/>
        <d v="2015-02-12T23:21:58"/>
        <d v="2014-11-21T15:16:00"/>
        <d v="2015-07-02T17:33:43"/>
        <d v="2014-05-28T16:33:28"/>
        <d v="2014-07-09T16:31:03"/>
        <d v="2014-08-19T15:59:32"/>
        <d v="2017-03-07T13:35:34"/>
        <d v="2017-03-06T14:14:37"/>
        <d v="2017-01-21T11:33:50"/>
        <d v="2017-02-21T15:41:54"/>
        <d v="2017-02-07T16:59:18"/>
        <d v="2014-09-17T02:04:43"/>
        <d v="2013-04-27T13:47:23"/>
        <d v="2016-05-22T11:45:26"/>
        <d v="2016-08-29T22:35:41"/>
        <d v="2014-07-08T00:30:28"/>
        <d v="2014-05-21T12:53:10"/>
        <d v="2013-06-06T20:29:20"/>
        <d v="2015-11-14T10:41:24"/>
        <d v="2016-09-16T10:43:16"/>
        <d v="2016-01-18T04:33:48"/>
        <d v="2015-09-08T02:59:53"/>
        <d v="2014-10-22T16:57:29"/>
        <d v="2016-04-05T09:19:05"/>
        <d v="2016-02-17T19:44:54"/>
        <d v="2016-10-12T06:10:53"/>
        <d v="2013-08-07T08:03:18"/>
        <d v="2016-11-30T15:34:13"/>
        <d v="2014-11-01T15:08:08"/>
        <d v="2015-07-14T02:50:59"/>
        <d v="2017-01-10T12:52:15"/>
        <d v="2016-03-23T08:55:11"/>
        <d v="2015-07-13T11:14:23"/>
        <d v="2015-11-25T09:23:54"/>
        <d v="2015-04-01T00:46:37"/>
        <d v="2013-03-18T07:59:35"/>
        <d v="2014-08-21T07:37:02"/>
        <d v="2013-04-25T14:23:48"/>
        <d v="2015-02-09T01:32:54"/>
        <d v="2016-09-13T11:03:12"/>
        <d v="2013-02-10T21:54:10"/>
        <d v="2014-03-24T10:59:33"/>
        <d v="2013-12-03T17:01:27"/>
        <d v="2016-09-06T22:26:44"/>
        <d v="2014-03-21T16:18:37"/>
        <d v="2015-02-09T19:45:52"/>
        <d v="2014-09-29T10:46:42"/>
        <d v="2012-05-01T12:16:27"/>
        <d v="2016-09-19T02:53:27"/>
        <d v="2012-01-29T20:29:58"/>
        <d v="2012-05-15T18:42:48"/>
        <d v="2014-07-30T13:45:11"/>
        <d v="2012-05-15T10:33:17"/>
        <d v="2016-08-03T12:03:22"/>
        <d v="2015-03-05T14:10:37"/>
        <d v="2012-06-18T16:35:45"/>
        <d v="2014-04-18T16:17:22"/>
        <d v="2011-11-08T13:21:44"/>
        <d v="2012-07-27T16:37:03"/>
        <d v="2014-08-12T10:15:51"/>
        <d v="2015-03-09T13:58:47"/>
        <d v="2013-12-12T16:36:41"/>
        <d v="2016-07-22T10:45:32"/>
        <d v="2016-09-26T05:36:23"/>
        <d v="2016-06-03T03:47:46"/>
        <d v="2013-05-21T06:04:18"/>
        <d v="2012-12-03T20:31:33"/>
        <d v="2012-01-18T19:53:15"/>
        <d v="2013-04-09T08:54:44"/>
        <d v="2012-05-01T02:00:31"/>
        <d v="2012-10-12T08:53:48"/>
        <d v="2011-07-12T11:01:58"/>
        <d v="2015-06-17T18:00:50"/>
        <d v="2012-02-28T09:45:23"/>
        <d v="2014-04-16T14:49:50"/>
        <d v="2014-02-16T11:55:30"/>
        <d v="2012-12-14T07:45:40"/>
        <d v="2013-09-20T15:51:34"/>
        <d v="2016-04-14T15:45:21"/>
        <d v="2013-02-05T22:02:08"/>
        <d v="2011-11-15T19:19:14"/>
        <d v="2015-05-12T02:07:56"/>
        <d v="2015-06-17T11:03:24"/>
        <d v="2014-07-26T18:28:26"/>
        <d v="2015-10-23T09:03:41"/>
        <d v="2017-02-08T05:44:48"/>
        <d v="2015-01-14T17:35:54"/>
        <d v="2015-01-22T17:11:58"/>
        <d v="2015-04-09T07:50:46"/>
        <d v="2014-10-08T13:54:03"/>
        <d v="2016-07-06T23:32:47"/>
        <d v="2014-06-25T08:39:40"/>
        <d v="2014-06-17T23:45:52"/>
        <d v="2016-06-29T11:50:43"/>
        <d v="2015-02-20T19:18:54"/>
        <d v="2015-01-12T17:31:43"/>
        <d v="2016-08-09T16:35:59"/>
        <d v="2015-06-28T00:32:39"/>
        <d v="2015-06-21T05:03:25"/>
        <d v="2016-02-16T11:35:59"/>
        <d v="2014-05-21T07:37:21"/>
        <d v="2014-06-05T07:40:28"/>
        <d v="2014-06-08T17:34:00"/>
        <d v="2015-07-16T11:12:01"/>
        <d v="2016-05-17T01:21:10"/>
        <d v="2014-11-05T08:16:06"/>
        <d v="2014-09-18T00:50:09"/>
        <d v="2015-07-07T10:31:47"/>
        <d v="2015-06-02T20:34:36"/>
        <d v="2014-08-30T05:53:10"/>
        <d v="2015-07-28T07:07:53"/>
        <d v="2015-06-30T01:24:50"/>
        <d v="2015-05-30T15:57:18"/>
        <d v="2015-07-23T15:18:55"/>
        <d v="2016-03-22T06:55:25"/>
        <d v="2014-04-29T22:21:04"/>
        <d v="2015-01-24T06:55:03"/>
        <d v="2015-02-19T12:51:38"/>
        <d v="2016-11-19T12:49:21"/>
        <d v="2015-04-09T04:35:15"/>
        <d v="2016-07-08T13:38:29"/>
        <d v="2015-07-03T06:13:12"/>
        <d v="2015-01-19T10:14:22"/>
        <d v="2015-09-03T09:21:26"/>
        <d v="2015-05-15T07:36:49"/>
        <d v="2016-02-01T09:39:49"/>
        <d v="2014-08-24T17:08:55"/>
        <d v="2015-02-25T11:24:52"/>
        <d v="2015-03-03T19:16:46"/>
        <d v="2015-05-12T01:29:56"/>
        <d v="2015-11-04T14:01:26"/>
        <d v="2015-06-15T19:50:12"/>
        <d v="2016-05-04T11:24:26"/>
        <d v="2015-09-07T01:21:09"/>
        <d v="2016-05-05T05:25:18"/>
        <d v="2014-04-29T15:09:08"/>
        <d v="2015-06-16T14:47:50"/>
        <d v="2014-10-26T12:01:34"/>
        <d v="2015-09-20T22:03:53"/>
        <d v="2015-01-15T18:02:10"/>
        <d v="2015-11-05T11:53:37"/>
        <d v="2017-01-11T01:16:58"/>
        <d v="2015-10-30T16:48:04"/>
        <d v="2014-07-22T09:34:56"/>
        <d v="2014-08-02T00:45:54"/>
        <d v="2015-02-24T19:51:19"/>
        <d v="2015-10-14T12:44:57"/>
        <d v="2014-05-25T17:51:35"/>
        <d v="2016-05-02T12:42:30"/>
        <d v="2016-12-05T08:06:20"/>
        <d v="2015-04-08T19:23:53"/>
        <d v="2015-04-14T11:36:34"/>
        <d v="2016-03-24T14:21:05"/>
        <d v="2015-04-29T10:34:19"/>
        <d v="2016-03-24T05:16:40"/>
        <d v="2014-08-06T19:10:11"/>
        <d v="2016-01-20T19:03:49"/>
        <d v="2014-05-21T20:05:03"/>
        <d v="2014-07-15T23:34:57"/>
        <d v="2015-04-17T12:11:59"/>
        <d v="2015-12-31T19:11:11"/>
        <d v="2015-06-09T19:54:07"/>
        <d v="2016-12-22T17:04:55"/>
        <d v="2014-11-11T08:04:55"/>
        <d v="2015-08-17T03:41:44"/>
        <d v="2016-04-20T14:12:56"/>
        <d v="2015-09-10T09:10:48"/>
        <d v="2014-05-25T13:57:09"/>
        <d v="2014-07-11T11:12:03"/>
        <d v="2015-06-17T09:43:27"/>
        <d v="2014-11-06T21:44:19"/>
        <d v="2016-09-14T17:55:21"/>
        <d v="2016-06-09T23:41:12"/>
        <d v="2016-09-05T14:50:54"/>
        <d v="2016-06-19T09:14:41"/>
        <d v="2014-04-16T23:32:45"/>
        <d v="2014-12-01T12:43:33"/>
        <d v="2015-04-20T21:47:18"/>
        <d v="2014-12-29T14:37:11"/>
        <d v="2016-12-18T15:16:26"/>
        <d v="2016-04-04T22:04:53"/>
        <d v="2015-06-16T12:51:19"/>
        <d v="2016-10-29T17:55:24"/>
        <d v="2015-05-04T09:46:35"/>
        <d v="2015-12-21T12:24:21"/>
        <d v="2015-07-07T16:44:12"/>
        <d v="2014-10-04T09:20:36"/>
        <d v="2016-04-01T09:18:38"/>
        <d v="2016-01-01T16:40:37"/>
        <d v="2014-11-05T12:27:15"/>
        <d v="2015-02-11T20:50:01"/>
        <d v="2015-09-14T10:11:24"/>
        <d v="2014-12-12T05:15:24"/>
        <d v="2014-10-10T07:50:40"/>
        <d v="2014-07-30T15:43:05"/>
        <d v="2014-07-11T12:49:52"/>
        <d v="2016-02-15T16:12:08"/>
        <d v="2014-08-18T12:08:24"/>
        <d v="2014-11-10T13:33:15"/>
        <d v="2015-02-02T18:40:15"/>
        <d v="2014-06-21T08:19:52"/>
        <d v="2016-11-27T16:48:41"/>
        <d v="2015-09-11T10:30:58"/>
        <d v="2015-10-01T10:57:33"/>
        <d v="2016-05-24T20:52:38"/>
        <d v="2014-07-10T00:37:12"/>
        <d v="2014-12-09T16:42:19"/>
        <d v="2015-07-25T05:33:16"/>
        <d v="2015-07-10T23:00:18"/>
        <d v="2014-10-28T18:13:51"/>
        <d v="2016-08-23T20:21:53"/>
        <d v="2015-07-14T10:34:26"/>
        <d v="2016-03-15T16:03:57"/>
        <d v="2016-05-09T12:33:39"/>
        <d v="2014-10-17T01:23:21"/>
        <d v="2015-04-13T15:11:27"/>
        <d v="2015-05-18T13:27:06"/>
        <d v="2015-12-15T22:09:34"/>
        <d v="2014-07-08T17:08:59"/>
        <d v="2015-01-13T16:46:34"/>
        <d v="2016-02-15T04:33:10"/>
        <d v="2014-04-26T06:26:29"/>
        <d v="2015-08-29T00:37:27"/>
        <d v="2015-10-01T10:06:47"/>
        <d v="2014-07-06T09:52:09"/>
        <d v="2015-02-23T14:01:10"/>
        <d v="2014-08-26T16:16:44"/>
        <d v="2015-04-03T15:58:47"/>
        <d v="2015-01-08T22:39:39"/>
        <d v="2015-04-09T08:21:50"/>
        <d v="2014-08-12T09:01:08"/>
        <d v="2015-02-09T13:22:59"/>
        <d v="2014-06-16T11:03:49"/>
        <d v="2016-02-03T18:57:26"/>
        <d v="2014-04-25T08:32:38"/>
        <d v="2015-04-07T09:01:04"/>
        <d v="2014-08-21T01:59:23"/>
        <d v="2015-01-20T22:57:17"/>
        <d v="2016-05-05T17:57:33"/>
        <d v="2014-05-16T10:16:04"/>
        <d v="2016-07-02T09:00:08"/>
        <d v="2014-09-30T10:37:03"/>
        <d v="2014-06-13T05:58:33"/>
        <d v="2014-12-31T11:53:34"/>
        <d v="2014-07-25T14:25:12"/>
        <d v="2014-12-09T13:33:38"/>
        <d v="2015-01-30T18:02:35"/>
        <d v="2015-11-26T14:17:39"/>
        <d v="2015-03-13T22:06:20"/>
        <d v="2015-05-08T16:56:38"/>
        <d v="2015-04-23T22:21:00"/>
        <d v="2016-07-16T07:44:52"/>
        <d v="2016-10-06T08:29:27"/>
        <d v="2015-04-03T10:34:53"/>
        <d v="2015-10-20T14:45:17"/>
        <d v="2015-12-24T03:45:52"/>
        <d v="2014-08-21T14:16:13"/>
        <d v="2016-09-15T11:33:59"/>
        <d v="2015-09-08T14:00:21"/>
        <d v="2017-02-24T09:00:03"/>
        <d v="2015-05-17T12:47:29"/>
        <d v="2016-04-04T18:00:50"/>
        <d v="2015-01-26T19:16:12"/>
        <d v="2016-03-09T13:41:57"/>
        <d v="2016-05-07T19:12:05"/>
        <d v="2014-08-12T13:10:23"/>
        <d v="2015-02-26T00:05:59"/>
        <d v="2015-02-01T00:51:46"/>
        <d v="2015-06-02T06:17:04"/>
        <d v="2014-07-07T16:50:19"/>
        <d v="2015-06-07T12:30:33"/>
        <d v="2015-08-17T12:43:32"/>
        <d v="2015-02-06T23:44:52"/>
        <d v="2016-08-03T07:34:20"/>
        <d v="2015-04-03T13:52:33"/>
        <d v="2014-06-18T11:04:11"/>
        <d v="2014-08-01T10:47:58"/>
        <d v="2016-11-19T21:38:40"/>
        <d v="2015-12-03T14:38:28"/>
        <d v="2014-08-28T20:27:51"/>
        <d v="2014-10-29T11:24:46"/>
        <d v="2016-02-25T12:32:10"/>
        <d v="2015-01-22T16:08:54"/>
        <d v="2014-10-10T10:22:27"/>
        <d v="2014-12-20T14:47:03"/>
        <d v="2015-08-03T16:58:50"/>
        <d v="2015-08-09T08:25:56"/>
        <d v="2016-01-12T11:29:03"/>
        <d v="2014-09-12T10:10:36"/>
        <d v="2016-07-25T01:41:21"/>
        <d v="2016-10-11T18:22:08"/>
        <d v="2016-03-02T07:00:06"/>
        <d v="2016-09-14T02:22:31"/>
        <d v="2016-05-21T03:41:21"/>
        <d v="2015-11-28T19:29:22"/>
        <d v="2015-12-03T08:47:00"/>
        <d v="2017-01-05T15:05:30"/>
        <d v="2016-09-09T13:25:10"/>
        <d v="2016-01-21T15:07:47"/>
        <d v="2014-09-03T06:29:32"/>
        <d v="2016-12-20T10:57:51"/>
        <d v="2015-03-27T16:54:00"/>
        <d v="2017-02-09T12:36:33"/>
        <d v="2014-05-18T23:38:49"/>
        <d v="2017-02-14T12:46:00"/>
        <d v="2017-01-17T14:51:10"/>
        <d v="2016-06-13T16:29:42"/>
        <d v="2012-11-26T15:04:12"/>
        <d v="2016-01-29T15:22:56"/>
        <d v="2014-10-16T16:08:44"/>
        <d v="2014-09-06T11:11:45"/>
        <d v="2014-11-14T13:09:51"/>
        <d v="2015-04-04T00:11:23"/>
        <d v="2015-12-22T00:05:19"/>
        <d v="2014-10-27T08:40:40"/>
        <d v="2014-12-23T14:58:39"/>
        <d v="2015-11-26T06:15:16"/>
        <d v="2015-01-20T11:52:10"/>
        <d v="2015-05-22T15:04:09"/>
        <d v="2014-10-07T21:58:00"/>
        <d v="2014-05-26T12:27:18"/>
        <d v="2014-05-19T08:09:12"/>
        <d v="2014-07-21T15:24:03"/>
        <d v="2015-06-08T02:09:36"/>
        <d v="2014-04-29T15:00:20"/>
        <d v="2015-06-15T15:18:53"/>
        <d v="2016-10-17T09:51:09"/>
        <d v="2016-07-13T17:53:29"/>
        <d v="2015-04-27T11:13:06"/>
        <d v="2012-09-06T18:51:15"/>
        <d v="2014-05-02T07:13:33"/>
        <d v="2017-02-17T06:01:32"/>
        <d v="2015-02-18T11:54:11"/>
        <d v="2016-07-16T01:20:25"/>
        <d v="2014-10-20T12:00:47"/>
        <d v="2015-08-17T12:56:11"/>
        <d v="2016-08-15T16:10:47"/>
        <d v="2015-08-11T20:04:19"/>
        <d v="2016-07-18T21:38:45"/>
        <d v="2016-10-01T07:50:55"/>
        <d v="2013-04-04T08:26:49"/>
        <d v="2013-07-11T13:50:44"/>
        <d v="2010-07-19T16:26:13"/>
        <d v="2016-01-04T01:03:17"/>
        <d v="2013-12-02T14:03:58"/>
        <d v="2015-06-22T14:00:21"/>
        <d v="2015-12-21T15:50:48"/>
        <d v="2015-09-06T11:30:47"/>
        <d v="2015-03-19T20:41:39"/>
        <d v="2016-01-18T12:26:38"/>
        <d v="2014-07-22T22:44:15"/>
        <d v="2014-08-11T14:16:26"/>
        <d v="2016-03-14T18:44:14"/>
        <d v="2014-12-02T16:37:42"/>
        <d v="2015-05-14T19:20:55"/>
        <d v="2016-04-04T23:02:40"/>
        <d v="2017-01-09T04:59:05"/>
        <d v="2015-04-28T11:04:54"/>
        <d v="2014-08-11T13:16:53"/>
        <d v="2015-01-23T14:59:14"/>
        <d v="2014-11-10T17:59:50"/>
        <d v="2014-07-31T10:16:24"/>
        <d v="2016-03-04T10:36:51"/>
        <d v="2016-03-31T03:59:00"/>
        <d v="2014-07-09T17:27:26"/>
        <d v="2015-08-29T01:35:34"/>
        <d v="2014-07-14T13:49:08"/>
        <d v="2015-09-01T07:51:32"/>
        <d v="2016-09-17T17:08:58"/>
        <d v="2015-10-21T22:07:26"/>
        <d v="2014-07-04T20:19:32"/>
        <d v="2016-06-10T00:28:57"/>
        <d v="2015-08-10T17:31:19"/>
        <d v="2015-09-16T11:35:52"/>
        <d v="2014-11-14T15:00:34"/>
        <d v="2016-11-16T12:36:09"/>
        <d v="2015-04-03T12:34:41"/>
        <d v="2016-10-15T11:34:22"/>
        <d v="2015-04-17T11:25:00"/>
        <d v="2016-02-09T08:42:39"/>
        <d v="2016-06-29T21:27:20"/>
        <d v="2015-08-10T10:38:43"/>
        <d v="2017-01-31T17:57:58"/>
        <d v="2015-01-26T22:19:55"/>
        <d v="2015-02-20T12:07:15"/>
        <d v="2014-10-27T19:40:44"/>
        <d v="2015-08-20T23:21:31"/>
        <d v="2015-10-16T17:09:06"/>
        <d v="2014-08-02T08:31:18"/>
        <d v="2015-04-06T12:22:11"/>
        <d v="2015-08-30T16:12:39"/>
        <d v="2015-06-18T11:05:59"/>
        <d v="2016-10-21T22:36:30"/>
        <d v="2014-12-08T08:44:07"/>
        <d v="2016-06-07T08:01:23"/>
        <d v="2015-03-02T14:39:05"/>
        <d v="2016-07-15T17:45:43"/>
        <d v="2015-09-08T09:51:52"/>
        <d v="2014-05-01T16:49:01"/>
        <d v="2015-07-22T14:05:56"/>
        <d v="2016-06-01T19:36:20"/>
        <d v="2015-04-20T14:48:46"/>
        <d v="2016-09-16T07:05:01"/>
        <d v="2015-12-21T14:00:49"/>
        <d v="2016-01-12T23:33:11"/>
        <d v="2014-09-20T09:56:15"/>
        <d v="2015-06-16T04:12:17"/>
        <d v="2016-07-04T03:10:18"/>
        <d v="2015-04-12T22:45:06"/>
        <d v="2015-01-02T16:48:31"/>
        <d v="2014-08-25T12:15:16"/>
        <d v="2015-08-25T05:17:56"/>
        <d v="2015-05-04T14:32:31"/>
        <d v="2015-02-27T11:19:54"/>
        <d v="2014-07-23T22:00:10"/>
        <d v="2017-01-09T19:45:19"/>
        <d v="2014-09-03T09:17:00"/>
        <d v="2016-09-01T21:55:34"/>
        <d v="2015-03-18T12:33:02"/>
        <d v="2014-07-23T10:10:50"/>
        <d v="2016-05-06T05:43:47"/>
        <d v="2015-03-18T07:22:05"/>
        <d v="2016-05-19T03:59:20"/>
        <d v="2016-06-13T10:35:23"/>
        <d v="2015-02-24T20:05:32"/>
        <d v="2016-03-06T17:36:36"/>
        <d v="2014-07-28T11:18:55"/>
        <d v="2016-11-04T17:22:12"/>
        <d v="2016-06-09T18:49:58"/>
        <d v="2014-12-04T13:43:21"/>
        <d v="2015-12-07T23:57:52"/>
        <d v="2016-02-26T19:26:02"/>
        <d v="2015-01-30T15:33:49"/>
        <d v="2017-02-14T14:49:01"/>
        <d v="2017-03-09T15:13:39"/>
        <d v="2017-03-14T10:21:56"/>
        <d v="2017-03-09T08:54:05"/>
        <d v="2017-02-20T03:24:20"/>
        <d v="2017-02-22T08:33:54"/>
        <d v="2017-03-06T12:16:59"/>
        <d v="2017-03-12T22:38:41"/>
        <d v="2017-02-23T06:05:54"/>
        <d v="2017-03-13T16:14:29"/>
        <d v="2017-03-15T10:30:07"/>
        <d v="2017-02-19T01:29:20"/>
        <d v="2017-03-08T12:15:03"/>
        <d v="2017-03-06T13:04:48"/>
        <d v="2017-02-17T07:18:59"/>
        <d v="2017-03-14T03:35:56"/>
        <d v="2017-03-02T07:55:07"/>
        <d v="2017-01-26T19:58:54"/>
        <d v="2017-03-02T11:22:46"/>
        <d v="2014-09-27T18:15:55"/>
        <d v="2014-09-09T10:58:04"/>
        <d v="2012-11-12T19:25:00"/>
        <d v="2010-10-27T01:20:03"/>
        <d v="2014-08-11T15:09:34"/>
        <d v="2013-10-03T15:49:27"/>
        <d v="2011-03-30T22:42:17"/>
        <d v="2012-03-02T16:00:58"/>
        <d v="2012-11-20T06:58:45"/>
        <d v="2012-04-27T17:52:24"/>
        <d v="2014-07-09T13:55:05"/>
        <d v="2013-06-22T15:09:12"/>
        <d v="2011-12-06T20:36:01"/>
        <d v="2014-07-21T01:21:27"/>
        <d v="2014-09-15T07:52:02"/>
        <d v="2014-06-09T11:27:42"/>
        <d v="2014-05-16T13:05:25"/>
        <d v="2014-05-07T14:20:15"/>
        <d v="2011-04-10T22:49:20"/>
        <d v="2014-10-28T11:35:53"/>
        <d v="2014-07-18T23:13:01"/>
        <d v="2014-05-12T21:32:33"/>
        <d v="2013-11-13T12:42:41"/>
        <d v="2014-05-29T20:55:44"/>
        <d v="2016-04-06T09:35:58"/>
        <d v="2012-01-15T12:31:08"/>
        <d v="2014-08-27T16:04:52"/>
        <d v="2014-08-11T15:45:08"/>
        <d v="2010-12-19T16:17:07"/>
        <d v="2013-07-22T17:20:31"/>
        <d v="2014-05-22T11:00:09"/>
        <d v="2014-06-16T09:31:15"/>
        <d v="2013-04-11T11:51:11"/>
        <d v="2014-05-21T04:54:09"/>
        <d v="2014-05-20T02:26:27"/>
        <d v="2011-12-06T17:47:01"/>
        <d v="2013-08-05T14:04:29"/>
        <d v="2014-06-01T18:50:31"/>
        <d v="2014-07-09T18:27:21"/>
        <d v="2014-08-17T17:10:38"/>
        <d v="2014-07-15T10:59:33"/>
        <d v="2015-05-20T04:58:22"/>
        <d v="2015-04-24T03:18:52"/>
        <d v="2016-11-08T22:37:55"/>
        <d v="2016-06-17T13:07:49"/>
        <d v="2015-01-14T17:34:19"/>
        <d v="2015-01-06T18:14:16"/>
        <d v="2015-06-26T20:29:58"/>
        <d v="2015-01-13T09:15:42"/>
        <d v="2015-06-02T09:21:15"/>
        <d v="2015-01-05T06:50:18"/>
        <d v="2015-01-09T05:11:17"/>
        <d v="2014-08-07T13:16:58"/>
        <d v="2016-03-31T02:41:41"/>
        <d v="2014-08-10T13:24:37"/>
        <d v="2015-10-16T15:29:06"/>
        <d v="2015-08-26T18:43:42"/>
        <d v="2015-06-17T11:27:59"/>
        <d v="2015-04-01T03:59:32"/>
        <d v="2015-08-20T01:37:31"/>
        <d v="2015-02-22T01:40:07"/>
        <d v="2014-07-07T09:31:17"/>
        <d v="2014-05-19T10:17:38"/>
        <d v="2012-04-14T17:28:39"/>
        <d v="2014-07-14T09:04:40"/>
        <d v="2014-07-09T14:05:51"/>
        <d v="2015-06-16T13:19:19"/>
        <d v="2015-11-29T14:01:13"/>
        <d v="2015-08-03T10:57:51"/>
        <d v="2015-06-10T06:06:11"/>
        <d v="2016-10-05T08:06:24"/>
        <d v="2014-11-27T19:03:06"/>
        <d v="2015-02-15T18:35:47"/>
        <d v="2017-02-06T15:00:04"/>
        <d v="2015-05-31T11:43:23"/>
        <d v="2015-09-23T08:58:17"/>
        <d v="2015-07-21T15:02:56"/>
        <d v="2016-11-23T15:25:13"/>
        <d v="2016-05-13T08:25:38"/>
        <d v="2015-09-30T09:00:12"/>
        <d v="2016-12-18T16:10:36"/>
        <d v="2015-11-15T12:01:24"/>
        <d v="2014-10-21T01:59:58"/>
        <d v="2014-09-15T23:02:06"/>
        <d v="2016-03-17T17:39:07"/>
        <d v="2016-04-03T14:31:57"/>
        <d v="2017-01-31T14:19:15"/>
        <d v="2016-12-30T13:56:48"/>
        <d v="2016-06-01T03:20:51"/>
        <d v="2016-11-28T17:00:33"/>
        <d v="2015-09-05T06:23:04"/>
        <d v="2015-06-01T07:14:58"/>
        <d v="2015-09-30T21:08:13"/>
        <d v="2017-01-19T11:39:08"/>
        <d v="2014-09-11T02:47:50"/>
        <d v="2014-08-20T13:08:12"/>
        <d v="2015-09-14T21:19:22"/>
        <d v="2016-11-01T11:39:42"/>
        <d v="2015-05-11T09:24:18"/>
        <d v="2015-08-14T06:20:00"/>
        <d v="2015-06-12T05:25:12"/>
        <d v="2015-03-05T16:19:17"/>
        <d v="2015-05-21T12:55:14"/>
        <d v="2014-10-06T12:48:44"/>
        <d v="2015-05-22T12:32:46"/>
        <d v="2016-08-08T06:20:40"/>
        <d v="2016-08-20T08:50:28"/>
        <d v="2015-02-23T21:03:29"/>
        <d v="2014-09-07T13:26:15"/>
        <d v="2015-05-20T08:46:17"/>
        <d v="2017-01-23T08:25:52"/>
        <d v="2014-12-09T16:17:41"/>
        <d v="2016-09-01T13:15:45"/>
        <d v="2015-10-26T11:08:38"/>
        <d v="2015-06-16T12:24:36"/>
        <d v="2014-11-21T02:34:22"/>
        <d v="2015-10-07T07:23:08"/>
        <d v="2015-01-12T14:12:18"/>
        <d v="2015-11-03T12:05:15"/>
        <d v="2015-05-12T07:52:02"/>
        <d v="2015-06-17T13:11:00"/>
        <d v="2016-08-08T16:42:08"/>
        <d v="2015-05-13T04:29:57"/>
        <d v="2015-06-12T07:47:45"/>
        <d v="2014-10-03T05:29:35"/>
        <d v="2015-10-07T07:00:09"/>
        <d v="2016-08-29T14:14:02"/>
        <d v="2016-01-31T11:54:32"/>
        <d v="2015-01-13T16:07:51"/>
        <d v="2016-02-26T17:47:59"/>
        <d v="2014-10-19T11:23:26"/>
        <d v="2015-04-30T15:21:43"/>
        <d v="2016-03-01T21:27:39"/>
        <d v="2015-04-27T13:09:58"/>
        <d v="2015-08-02T19:28:25"/>
        <d v="2016-03-15T23:39:48"/>
        <d v="2016-01-10T12:51:38"/>
        <d v="2016-01-11T16:14:13"/>
        <d v="2017-01-27T17:37:06"/>
        <d v="2016-07-16T15:09:42"/>
        <d v="2015-11-03T13:00:28"/>
        <d v="2016-05-15T13:35:15"/>
        <d v="2017-01-23T03:50:02"/>
        <d v="2017-02-09T07:21:31"/>
        <d v="2015-08-16T11:51:40"/>
        <d v="2015-10-05T13:29:08"/>
        <d v="2017-02-02T05:12:32"/>
        <d v="2015-05-17T07:59:14"/>
        <d v="2016-08-27T05:37:09"/>
        <d v="2015-11-01T13:09:32"/>
        <d v="2015-07-08T13:30:56"/>
        <d v="2015-08-23T17:59:28"/>
        <d v="2015-09-14T17:01:03"/>
        <d v="2015-04-08T12:51:02"/>
        <d v="2016-06-17T12:39:36"/>
        <d v="2016-11-07T03:26:16"/>
        <d v="2015-02-21T10:38:04"/>
        <d v="2016-11-22T09:59:12"/>
        <d v="2015-07-01T15:32:28"/>
        <d v="2016-05-03T00:15:42"/>
        <d v="2016-04-14T20:22:19"/>
        <d v="2016-03-23T16:02:45"/>
        <d v="2016-09-15T10:36:18"/>
        <d v="2015-09-06T17:17:05"/>
        <d v="2015-09-17T02:00:10"/>
        <d v="2016-10-21T14:25:46"/>
        <d v="2016-01-13T00:51:57"/>
        <d v="2015-04-11T01:25:11"/>
        <d v="2016-04-06T02:17:21"/>
        <d v="2014-07-06T15:54:35"/>
        <d v="2016-05-08T19:57:04"/>
        <d v="2016-03-02T02:14:53"/>
        <d v="2014-12-17T09:03:06"/>
        <d v="2016-05-22T20:05:57"/>
        <d v="2014-10-01T21:24:25"/>
        <d v="2016-05-30T19:14:56"/>
        <d v="2016-08-26T03:46:48"/>
        <d v="2016-05-22T08:59:50"/>
        <d v="2015-03-01T13:51:17"/>
        <d v="2015-02-06T12:08:25"/>
        <d v="2016-04-08T03:59:26"/>
        <d v="2014-07-02T08:48:03"/>
        <d v="2014-07-17T02:45:08"/>
        <d v="2015-03-02T16:17:48"/>
        <d v="2015-09-01T11:44:46"/>
        <d v="2014-06-19T15:38:50"/>
        <d v="2015-05-24T11:14:40"/>
        <d v="2015-06-30T07:30:22"/>
        <d v="2014-07-07T11:10:46"/>
        <d v="2016-03-08T04:34:06"/>
        <d v="2014-09-19T01:46:07"/>
        <d v="2017-02-03T08:48:00"/>
        <d v="2016-06-28T10:58:38"/>
        <d v="2016-11-11T18:22:34"/>
        <d v="2016-05-20T14:10:21"/>
        <d v="2015-02-27T02:06:50"/>
        <d v="2016-03-23T16:59:44"/>
        <d v="2014-07-30T23:48:13"/>
        <d v="2015-02-17T21:32:48"/>
        <d v="2015-02-18T19:35:10"/>
        <d v="2016-04-24T08:14:14"/>
        <d v="2016-04-06T08:24:40"/>
        <d v="2016-05-22T21:39:32"/>
        <d v="2015-10-25T11:50:11"/>
        <d v="2014-06-16T04:29:25"/>
        <d v="2016-05-05T18:49:38"/>
        <d v="2016-04-19T05:22:30"/>
        <d v="2015-09-23T12:26:46"/>
        <d v="2016-04-29T09:52:07"/>
        <d v="2016-06-15T14:34:32"/>
        <d v="2014-07-02T05:01:50"/>
        <d v="2014-10-20T02:27:59"/>
        <d v="2017-01-10T20:22:14"/>
        <d v="2016-11-22T20:59:03"/>
        <d v="2014-08-14T19:36:30"/>
        <d v="2015-02-20T21:11:57"/>
        <d v="2014-07-31T13:30:45"/>
        <d v="2016-02-22T18:27:29"/>
        <d v="2015-11-12T21:26:32"/>
        <d v="2015-04-12T20:37:17"/>
        <d v="2015-07-07T17:24:54"/>
        <d v="2014-11-25T23:47:39"/>
        <d v="2016-11-15T19:59:40"/>
        <d v="2016-11-16T03:01:25"/>
        <d v="2015-11-04T15:59:25"/>
        <d v="2014-08-04T08:09:16"/>
        <d v="2015-06-24T15:30:40"/>
        <d v="2015-09-28T12:33:36"/>
        <d v="2014-05-06T09:39:33"/>
        <d v="2015-02-24T11:49:54"/>
        <d v="2015-02-18T12:34:59"/>
        <d v="2014-08-07T03:31:46"/>
        <d v="2015-08-09T07:20:00"/>
        <d v="2014-10-25T17:52:58"/>
        <d v="2015-02-08T23:26:23"/>
        <d v="2016-07-08T05:20:56"/>
        <d v="2016-06-03T13:47:00"/>
        <d v="2015-10-14T21:06:08"/>
        <d v="2014-11-10T15:49:12"/>
        <d v="2014-11-03T10:28:26"/>
        <d v="2014-11-04T13:18:08"/>
        <d v="2015-05-19T06:04:01"/>
        <d v="2016-05-04T08:31:22"/>
        <d v="2014-06-25T13:35:45"/>
        <d v="2014-07-10T08:05:48"/>
        <d v="2016-03-17T15:17:35"/>
        <d v="2014-10-11T17:07:10"/>
        <d v="2014-06-27T09:17:25"/>
        <d v="2015-05-16T12:05:44"/>
        <d v="2014-05-05T05:43:09"/>
        <d v="2016-01-09T06:28:49"/>
        <d v="2014-10-29T13:02:56"/>
        <d v="2015-01-22T17:05:25"/>
        <d v="2014-07-14T17:53:34"/>
        <d v="2015-07-08T12:22:26"/>
        <d v="2015-10-13T09:50:43"/>
        <d v="2015-05-26T06:05:24"/>
        <d v="2015-05-28T07:05:02"/>
        <d v="2016-02-09T19:24:46"/>
        <d v="2014-06-01T06:49:36"/>
        <d v="2014-06-06T05:08:09"/>
        <d v="2014-06-18T18:48:24"/>
        <d v="2016-06-23T14:32:38"/>
        <d v="2016-05-09T19:59:50"/>
        <d v="2015-09-17T19:32:52"/>
        <d v="2014-08-28T18:01:02"/>
        <d v="2015-02-18T12:35:38"/>
        <d v="2016-11-01T14:58:45"/>
        <d v="2016-04-06T22:27:36"/>
        <d v="2015-03-26T04:54:05"/>
        <d v="2014-09-12T16:55:48"/>
        <d v="2014-04-23T15:01:47"/>
        <d v="2016-03-19T14:43:05"/>
        <d v="2016-02-04T21:10:02"/>
        <d v="2015-02-02T13:59:23"/>
        <d v="2015-11-15T08:29:36"/>
        <d v="2015-03-25T16:52:21"/>
        <d v="2015-01-14T11:14:44"/>
        <d v="2014-09-02T09:48:56"/>
        <d v="2014-09-01T20:21:43"/>
        <d v="2014-06-02T10:29:12"/>
        <d v="2015-02-03T12:17:27"/>
        <d v="2016-10-18T19:31:01"/>
        <d v="2014-06-30T17:41:41"/>
        <d v="2014-07-19T12:32:33"/>
        <d v="2016-01-11T08:56:54"/>
        <d v="2014-05-16T20:30:55"/>
        <d v="2014-06-10T04:07:49"/>
        <d v="2016-07-21T09:48:13"/>
        <d v="2014-07-31T07:59:53"/>
        <d v="2015-07-20T12:03:40"/>
        <d v="2015-04-06T17:16:07"/>
        <d v="2016-01-05T16:52:10"/>
        <d v="2014-06-18T21:57:08"/>
        <d v="2015-10-17T05:18:41"/>
        <d v="2015-04-30T15:11:12"/>
        <d v="2014-08-10T07:35:46"/>
        <d v="2016-05-31T01:59:46"/>
        <d v="2015-09-25T07:43:56"/>
        <d v="2015-01-12T14:58:45"/>
        <d v="2016-02-02T16:20:12"/>
        <d v="2014-11-16T21:51:29"/>
        <d v="2016-06-10T20:15:38"/>
        <d v="2015-02-01T11:54:31"/>
        <d v="2015-03-25T12:22:07"/>
        <d v="2014-06-30T10:20:26"/>
        <d v="2016-06-14T18:29:16"/>
        <d v="2014-07-01T11:45:59"/>
        <d v="2016-09-13T13:00:27"/>
        <d v="2014-06-30T23:56:07"/>
        <d v="2015-01-12T11:57:37"/>
        <d v="2015-01-06T23:51:43"/>
        <d v="2016-04-20T06:31:00"/>
        <d v="2014-08-01T07:39:12"/>
        <d v="2016-09-30T10:11:19"/>
        <d v="2015-06-24T16:33:48"/>
        <d v="2016-08-30T17:03:05"/>
        <d v="2016-07-23T22:07:17"/>
        <d v="2015-07-15T10:01:12"/>
        <d v="2016-02-19T19:27:30"/>
        <d v="2015-02-18T11:07:12"/>
        <d v="2016-08-23T13:22:09"/>
        <d v="2016-03-29T10:24:05"/>
        <d v="2016-06-07T19:31:42"/>
        <d v="2014-07-21T14:41:30"/>
        <d v="2014-10-15T23:05:31"/>
        <d v="2015-02-27T15:01:36"/>
        <d v="2016-06-20T07:02:11"/>
        <d v="2014-10-06T16:08:24"/>
        <d v="2014-10-09T01:43:10"/>
        <d v="2015-05-04T12:40:43"/>
        <d v="2015-02-18T17:00:22"/>
        <d v="2014-05-22T15:31:20"/>
        <d v="2015-06-16T02:37:07"/>
        <d v="2014-12-16T00:56:28"/>
        <d v="2014-06-06T13:31:06"/>
        <d v="2014-06-03T11:03:01"/>
        <d v="2016-05-16T13:14:59"/>
        <d v="2016-01-03T11:38:00"/>
        <d v="2015-05-02T16:00:01"/>
        <d v="2015-05-25T17:34:12"/>
        <d v="2015-03-24T13:26:00"/>
        <d v="2014-04-24T10:15:31"/>
        <d v="2016-03-14T14:15:24"/>
        <d v="2015-04-27T00:59:44"/>
        <d v="2015-09-20T19:13:17"/>
        <d v="2014-07-28T15:47:16"/>
        <d v="2016-11-15T00:09:35"/>
        <d v="2014-10-03T13:18:29"/>
        <d v="2016-08-02T15:19:26"/>
        <d v="2016-05-21T12:48:24"/>
        <d v="2016-03-29T22:48:24"/>
        <d v="2015-05-07T19:52:05"/>
        <d v="2016-02-19T17:03:58"/>
        <d v="2015-08-17T13:19:55"/>
        <d v="2016-03-01T15:08:44"/>
        <d v="2016-06-24T06:28:48"/>
        <d v="2015-10-20T12:58:11"/>
        <d v="2014-05-01T17:27:25"/>
        <d v="2014-07-09T12:37:20"/>
        <d v="2016-05-01T17:08:57"/>
        <d v="2016-04-17T12:30:53"/>
        <d v="2014-11-07T15:37:46"/>
        <d v="2014-06-12T09:54:06"/>
        <d v="2014-10-15T15:58:15"/>
        <d v="2015-02-22T07:53:12"/>
        <d v="2014-05-21T21:18:32"/>
        <d v="2015-01-16T15:19:12"/>
        <d v="2015-05-01T13:32:51"/>
        <d v="2014-08-04T19:14:30"/>
        <d v="2014-06-04T14:37:14"/>
        <d v="2014-09-11T13:48:19"/>
        <d v="2015-02-02T09:22:30"/>
        <d v="2015-08-11T14:46:52"/>
        <d v="2014-08-30T03:40:20"/>
        <d v="2015-08-18T13:57:26"/>
        <d v="2016-07-30T04:32:28"/>
        <d v="2014-08-29T13:19:33"/>
        <d v="2015-07-29T11:41:46"/>
        <d v="2016-03-31T03:02:51"/>
        <d v="2015-06-11T19:33:25"/>
        <d v="2016-12-29T07:01:58"/>
        <d v="2015-06-22T13:16:58"/>
        <d v="2016-03-13T09:57:37"/>
        <d v="2016-05-31T10:42:14"/>
        <d v="2014-09-02T09:23:47"/>
        <d v="2015-10-12T13:16:07"/>
        <d v="2015-08-27T10:00:23"/>
        <d v="2015-09-01T10:21:50"/>
        <d v="2015-11-20T12:27:05"/>
        <d v="2014-10-11T03:30:16"/>
        <d v="2016-07-20T05:05:40"/>
        <d v="2016-08-18T13:08:42"/>
        <d v="2016-05-26T19:04:51"/>
        <d v="2015-08-06T12:31:15"/>
        <d v="2014-07-09T09:23:42"/>
        <d v="2015-05-26T13:07:39"/>
        <d v="2015-02-05T14:57:37"/>
        <d v="2015-03-12T14:22:39"/>
        <d v="2015-03-10T10:51:24"/>
        <d v="2016-04-19T20:53:21"/>
        <d v="2016-02-11T17:36:54"/>
        <d v="2015-08-07T04:27:53"/>
        <d v="2016-04-02T16:26:38"/>
        <d v="2014-04-24T07:22:50"/>
        <d v="2014-05-29T09:05:24"/>
        <d v="2015-07-10T19:41:20"/>
        <d v="2015-01-11T20:12:39"/>
        <d v="2016-10-18T05:36:34"/>
        <d v="2014-06-18T10:35:24"/>
        <d v="2014-04-01T01:38:31"/>
        <d v="2015-05-15T14:36:15"/>
        <d v="2015-07-08T21:18:28"/>
        <d v="2015-04-21T16:21:06"/>
        <d v="2015-07-18T11:19:38"/>
        <d v="2016-03-04T13:17:07"/>
        <d v="2016-07-04T11:07:36"/>
        <d v="2015-08-20T09:57:29"/>
        <d v="2014-12-01T12:50:08"/>
        <d v="2014-12-24T07:11:23"/>
        <d v="2015-05-11T14:27:24"/>
        <d v="2014-08-18T12:46:34"/>
        <d v="2014-12-09T11:31:36"/>
        <d v="2014-12-03T02:58:03"/>
        <d v="2014-09-30T15:36:53"/>
        <d v="2015-05-22T08:41:22"/>
        <d v="2014-10-09T04:00:46"/>
        <d v="2014-10-14T17:37:28"/>
        <d v="2016-07-10T13:48:47"/>
        <d v="2016-10-06T08:10:54"/>
        <d v="2015-03-30T13:53:03"/>
        <d v="2016-03-31T12:36:17"/>
        <d v="2016-03-01T13:17:36"/>
        <d v="2015-01-21T23:13:42"/>
        <d v="2014-07-16T06:18:30"/>
        <d v="2016-03-21T21:18:02"/>
        <d v="2016-02-18T05:13:25"/>
        <d v="2015-06-13T02:35:44"/>
        <d v="2014-11-21T12:11:30"/>
        <d v="2016-07-25T11:44:30"/>
        <d v="2016-05-13T07:57:34"/>
        <d v="2015-04-07T14:53:30"/>
        <d v="2015-05-01T10:32:27"/>
        <d v="2014-09-20T03:00:34"/>
        <d v="2014-12-30T17:45:44"/>
        <d v="2014-12-15T14:55:07"/>
        <d v="2014-12-01T16:33:59"/>
        <d v="2016-08-09T20:36:22"/>
        <d v="2015-02-14T19:12:03"/>
        <d v="2014-08-05T12:09:42"/>
        <d v="2016-02-17T09:03:10"/>
        <d v="2014-08-15T14:10:22"/>
        <d v="2015-08-04T14:04:37"/>
        <d v="2016-09-15T15:22:44"/>
        <d v="2014-12-17T18:58:02"/>
        <d v="2016-03-18T16:27:59"/>
        <d v="2015-10-06T15:44:40"/>
        <d v="2016-04-22T19:22:36"/>
        <d v="2016-01-14T14:02:06"/>
        <d v="2016-07-15T09:30:57"/>
        <d v="2015-11-30T18:08:02"/>
        <d v="2016-05-16T12:01:30"/>
        <d v="2016-02-29T18:48:05"/>
        <d v="2015-07-18T05:22:16"/>
        <d v="2015-03-09T03:53:21"/>
        <d v="2014-05-30T12:26:51"/>
        <d v="2014-05-29T09:09:34"/>
        <d v="2015-05-19T20:00:16"/>
        <d v="2015-11-10T09:14:56"/>
        <d v="2015-02-17T17:47:44"/>
        <d v="2017-02-13T09:38:49"/>
        <d v="2015-05-04T10:04:10"/>
        <d v="2016-10-17T22:10:26"/>
        <d v="2015-02-02T17:31:01"/>
        <d v="2016-09-06T17:27:24"/>
        <d v="2014-08-26T00:19:31"/>
        <d v="2014-07-08T12:41:10"/>
        <d v="2016-06-24T13:34:50"/>
        <d v="2015-06-02T10:39:37"/>
        <d v="2014-07-26T11:00:57"/>
        <d v="2016-03-31T12:48:07"/>
        <d v="2015-10-14T14:59:56"/>
        <d v="2016-03-07T21:16:04"/>
        <d v="2014-10-30T15:19:50"/>
        <d v="2014-08-29T13:04:57"/>
        <d v="2014-11-03T17:29:09"/>
        <d v="2016-10-06T09:57:47"/>
        <d v="2016-11-26T22:59:34"/>
        <d v="2016-03-21T16:11:16"/>
        <d v="2015-08-10T11:40:29"/>
        <d v="2014-12-02T11:48:55"/>
        <d v="2015-02-18T11:08:52"/>
        <d v="2016-08-08T11:15:06"/>
        <d v="2015-04-10T13:45:30"/>
        <d v="2014-09-17T10:02:59"/>
        <d v="2015-10-20T14:35:27"/>
        <d v="2015-10-07T22:27:19"/>
        <d v="2016-02-09T00:48:07"/>
        <d v="2016-10-22T18:17:18"/>
        <d v="2015-05-16T05:06:42"/>
        <d v="2016-08-16T12:58:47"/>
        <d v="2014-09-05T02:00:45"/>
        <d v="2014-05-21T12:06:34"/>
        <d v="2016-01-12T06:29:44"/>
        <d v="2014-07-08T10:30:42"/>
        <d v="2016-08-14T10:28:22"/>
        <d v="2015-07-06T03:43:27"/>
        <d v="2016-03-11T04:59:46"/>
        <d v="2015-06-18T14:16:38"/>
        <d v="2017-01-02T16:50:36"/>
        <d v="2016-05-09T10:06:59"/>
        <d v="2014-05-16T15:36:20"/>
        <d v="2015-02-20T01:39:10"/>
        <d v="2014-11-28T16:08:45"/>
        <d v="2016-03-18T16:31:12"/>
        <d v="2015-03-01T00:16:54"/>
        <d v="2016-10-22T05:50:30"/>
        <d v="2016-06-02T00:58:09"/>
        <d v="2015-10-17T14:23:42"/>
        <d v="2014-07-02T16:43:02"/>
        <d v="2015-06-18T18:16:59"/>
        <d v="2015-06-30T08:20:52"/>
        <d v="2015-05-12T11:12:17"/>
        <d v="2015-05-18T07:20:11"/>
        <d v="2014-06-30T10:04:27"/>
        <d v="2014-08-27T17:43:04"/>
        <d v="2014-10-02T02:04:57"/>
        <d v="2016-07-05T15:57:09"/>
        <d v="2016-05-03T09:19:42"/>
        <d v="2014-08-25T14:34:44"/>
        <d v="2014-06-12T08:46:58"/>
        <d v="2015-04-26T07:44:58"/>
        <d v="2014-05-27T13:16:21"/>
        <d v="2016-09-14T05:53:54"/>
        <d v="2016-01-05T10:38:10"/>
        <d v="2014-05-13T11:26:58"/>
        <d v="2016-09-19T21:48:16"/>
        <d v="2015-08-02T23:19:46"/>
        <d v="2014-04-24T09:14:19"/>
        <d v="2015-08-14T10:54:20"/>
        <d v="2014-05-28T00:14:15"/>
        <d v="2014-07-09T13:53:24"/>
        <d v="2015-05-23T14:50:39"/>
        <d v="2014-10-28T09:21:23"/>
        <d v="2015-01-16T11:48:49"/>
        <d v="2014-09-09T18:09:39"/>
        <d v="2015-10-31T23:35:29"/>
        <d v="2016-04-29T22:12:47"/>
        <d v="2014-12-22T15:53:30"/>
        <d v="2014-12-15T09:48:36"/>
        <d v="2016-04-19T06:10:48"/>
        <d v="2016-02-01T14:21:27"/>
        <d v="2014-09-15T09:26:56"/>
        <d v="2014-08-31T09:03:20"/>
        <d v="2015-05-05T07:59:53"/>
        <d v="2016-06-03T07:54:44"/>
        <d v="2016-07-05T07:06:28"/>
        <d v="2016-04-01T11:33:14"/>
        <d v="2014-06-02T08:01:54"/>
        <d v="2014-08-28T16:55:49"/>
        <d v="2016-06-30T20:09:38"/>
        <d v="2014-06-19T22:24:46"/>
        <d v="2014-05-26T11:59:06"/>
        <d v="2015-03-09T08:49:48"/>
        <d v="2014-05-20T12:22:53"/>
        <d v="2015-05-09T23:07:47"/>
        <d v="2016-05-15T12:42:46"/>
        <d v="2015-04-24T08:21:07"/>
        <d v="2015-02-01T18:53:39"/>
        <d v="2015-12-22T16:18:29"/>
        <d v="2015-04-08T15:47:29"/>
        <d v="2015-01-28T12:11:15"/>
        <d v="2015-05-23T12:31:06"/>
        <d v="2015-06-10T18:50:06"/>
        <d v="2014-10-15T17:28:04"/>
        <d v="2016-01-12T11:07:27"/>
        <d v="2014-10-31T13:04:22"/>
        <d v="2016-04-05T06:47:40"/>
        <d v="2016-02-01T17:41:07"/>
        <d v="2016-04-01T22:22:51"/>
        <d v="2016-09-19T03:21:34"/>
        <d v="2015-07-19T23:06:16"/>
        <d v="2015-02-05T23:55:12"/>
        <d v="2015-07-18T11:15:59"/>
        <d v="2014-12-10T13:04:06"/>
        <d v="2014-11-25T11:15:33"/>
        <d v="2015-04-08T19:35:08"/>
        <d v="2015-03-26T16:38:16"/>
        <d v="2015-04-28T11:38:09"/>
        <d v="2015-02-13T12:04:53"/>
        <d v="2015-10-20T11:35:03"/>
        <d v="2014-06-23T17:31:45"/>
        <d v="2016-06-27T05:47:48"/>
        <d v="2014-07-12T21:09:15"/>
        <d v="2015-11-17T17:05:50"/>
        <d v="2014-08-07T00:09:04"/>
        <d v="2014-06-03T12:02:44"/>
        <d v="2014-06-03T14:32:32"/>
        <d v="2014-07-11T11:45:02"/>
        <d v="2016-09-08T04:20:39"/>
        <d v="2015-06-09T02:11:36"/>
        <d v="2016-01-26T11:57:16"/>
        <d v="2016-03-28T22:03:08"/>
        <d v="2015-01-12T18:33:28"/>
        <d v="2016-02-02T19:51:13"/>
        <d v="2016-09-06T14:15:35"/>
        <d v="2015-05-04T14:46:40"/>
        <d v="2014-06-18T16:08:57"/>
        <d v="2016-03-16T15:48:27"/>
        <d v="2014-05-12T14:33:18"/>
        <d v="2014-11-11T15:25:15"/>
        <d v="2014-04-18T06:18:58"/>
        <d v="2015-06-26T21:35:53"/>
        <d v="2014-04-10T07:36:26"/>
        <d v="2015-06-18T06:12:17"/>
        <d v="2015-07-08T14:31:29"/>
        <d v="2015-03-02T13:00:26"/>
        <d v="2016-05-09T15:13:52"/>
        <d v="2014-06-30T13:38:02"/>
        <d v="2014-05-28T23:00:45"/>
        <d v="2015-02-14T19:28:17"/>
        <d v="2014-05-13T12:28:10"/>
        <d v="2016-03-16T09:21:19"/>
        <d v="2015-05-14T17:20:10"/>
        <d v="2016-05-03T15:34:12"/>
        <d v="2016-11-08T09:48:26"/>
        <d v="2016-10-12T19:07:27"/>
        <d v="2015-03-24T14:00:55"/>
        <d v="2015-03-12T17:37:23"/>
        <d v="2014-06-24T03:49:38"/>
        <d v="2014-09-04T21:40:21"/>
        <d v="2014-12-16T14:39:40"/>
        <d v="2016-02-25T12:39:00"/>
        <d v="2015-06-11T00:16:25"/>
        <d v="2014-08-14T16:11:25"/>
        <d v="2016-06-25T15:41:37"/>
        <d v="2016-02-19T22:22:00"/>
        <d v="2016-06-10T18:32:12"/>
        <d v="2016-06-27T10:19:29"/>
        <d v="2016-04-26T19:54:35"/>
        <d v="2015-06-12T07:50:06"/>
        <d v="2015-11-25T11:41:59"/>
        <d v="2015-05-14T14:10:18"/>
        <d v="2016-10-23T11:00:23"/>
        <d v="2014-05-07T11:36:32"/>
        <d v="2015-06-15T05:43:42"/>
        <d v="2014-11-25T17:32:09"/>
        <d v="2015-05-08T08:55:54"/>
        <d v="2015-07-16T05:28:10"/>
        <d v="2016-11-14T19:42:36"/>
        <d v="2015-03-21T16:09:25"/>
        <d v="2014-07-11T12:20:48"/>
        <d v="2016-02-10T17:20:43"/>
        <d v="2014-12-09T12:41:23"/>
        <d v="2014-12-02T11:13:36"/>
        <d v="2015-09-21T22:01:46"/>
        <d v="2016-02-03T18:19:28"/>
        <d v="2016-06-05T19:13:44"/>
        <d v="2014-07-29T16:17:20"/>
        <d v="2014-06-09T01:13:01"/>
        <d v="2015-03-27T16:48:59"/>
        <d v="2015-02-24T05:53:39"/>
        <d v="2014-06-10T07:38:27"/>
        <d v="2015-02-19T15:22:38"/>
        <d v="2016-04-27T10:02:53"/>
        <d v="2015-04-15T13:01:48"/>
        <d v="2016-05-07T01:37:01"/>
        <d v="2015-02-23T16:41:52"/>
        <d v="2015-07-22T01:14:17"/>
        <d v="2014-06-17T11:33:43"/>
        <d v="2015-10-07T11:43:36"/>
        <d v="2015-02-10T15:13:02"/>
        <d v="2015-06-29T00:01:44"/>
        <d v="2015-06-05T10:38:37"/>
        <d v="2015-12-02T23:20:07"/>
        <d v="2015-11-21T15:06:57"/>
        <d v="2015-06-15T16:50:44"/>
        <d v="2016-07-20T10:01:43"/>
        <d v="2015-05-26T20:40:14"/>
        <d v="2015-04-07T05:09:54"/>
        <d v="2015-01-30T17:16:41"/>
        <d v="2014-11-01T07:39:47"/>
        <d v="2016-08-11T15:46:11"/>
        <d v="2016-05-13T12:46:51"/>
        <d v="2014-10-15T15:22:25"/>
        <d v="2016-01-05T21:45:35"/>
        <d v="2014-11-20T15:56:12"/>
        <d v="2015-05-19T05:41:07"/>
        <d v="2016-03-31T17:36:48"/>
        <d v="2016-07-02T17:14:12"/>
        <d v="2015-05-28T13:22:38"/>
        <d v="2015-04-22T12:03:29"/>
        <d v="2015-05-30T22:25:24"/>
        <d v="2016-03-03T11:50:29"/>
        <d v="2014-05-21T13:51:27"/>
        <d v="2014-04-11T06:50:52"/>
        <d v="2014-05-06T20:44:24"/>
        <d v="2014-05-07T09:48:54"/>
        <d v="2015-09-01T10:02:54"/>
        <d v="2014-09-03T00:19:02"/>
        <d v="2015-06-04T00:23:11"/>
        <d v="2015-09-18T14:36:29"/>
        <d v="2015-05-12T13:24:44"/>
        <d v="2014-12-01T21:59:03"/>
        <d v="2015-06-17T05:32:59"/>
        <d v="2015-03-01T23:34:36"/>
        <d v="2014-07-28T15:09:38"/>
        <d v="2015-04-09T16:14:18"/>
        <d v="2015-02-24T18:17:51"/>
        <d v="2015-02-06T12:50:03"/>
        <d v="2014-07-09T12:41:30"/>
        <d v="2015-05-04T05:20:44"/>
        <d v="2014-05-30T16:26:47"/>
        <d v="2014-07-13T10:51:50"/>
        <d v="2014-10-02T09:09:37"/>
        <d v="2016-08-29T01:15:56"/>
        <d v="2015-09-06T10:11:45"/>
        <d v="2015-10-18T16:24:14"/>
        <d v="2014-07-21T10:38:18"/>
        <d v="2016-02-02T17:43:41"/>
        <d v="2016-05-19T14:32:19"/>
        <d v="2014-08-14T10:50:05"/>
        <d v="2015-02-12T12:23:12"/>
        <d v="2014-06-02T23:07:58"/>
        <d v="2017-01-28T13:44:10"/>
        <d v="2015-06-24T22:29:56"/>
        <d v="2015-09-08T11:42:15"/>
        <d v="2015-01-02T19:23:42"/>
        <d v="2016-09-02T03:19:25"/>
        <d v="2016-01-03T09:58:48"/>
        <d v="2016-11-08T11:15:52"/>
        <d v="2015-05-30T14:39:06"/>
        <d v="2014-12-26T15:39:56"/>
        <d v="2014-06-25T14:33:40"/>
        <d v="2017-01-20T19:26:39"/>
        <d v="2016-01-04T18:36:10"/>
        <d v="2014-08-03T09:27:49"/>
        <d v="2015-03-02T13:59:52"/>
        <d v="2016-04-09T17:49:51"/>
        <d v="2014-11-11T00:28:22"/>
        <d v="2015-03-16T15:35:29"/>
        <d v="2017-01-27T08:05:58"/>
        <d v="2014-12-03T19:07:10"/>
        <d v="2015-06-16T13:12:24"/>
        <d v="2015-02-20T22:10:44"/>
        <d v="2014-08-16T10:39:17"/>
        <d v="2014-05-20T10:47:20"/>
        <d v="2016-11-05T18:00:12"/>
        <d v="2015-01-28T01:00:18"/>
        <d v="2014-06-02T23:36:18"/>
        <d v="2014-12-09T15:58:03"/>
        <d v="2015-07-08T06:34:30"/>
        <d v="2014-07-23T13:36:01"/>
        <d v="2015-05-11T21:13:11"/>
        <d v="2015-11-09T14:49:59"/>
        <d v="2016-10-20T06:14:02"/>
        <d v="2015-06-30T19:16:05"/>
        <d v="2015-04-01T00:30:00"/>
        <d v="2015-04-30T09:58:23"/>
        <d v="2015-05-19T17:01:33"/>
        <d v="2014-09-24T14:40:06"/>
        <d v="2014-07-13T22:14:56"/>
        <d v="2014-08-12T03:37:22"/>
        <d v="2015-08-08T13:09:57"/>
        <d v="2014-10-27T14:29:37"/>
        <d v="2015-02-24T01:28:50"/>
        <d v="2015-10-31T00:04:09"/>
        <d v="2015-04-20T14:39:16"/>
        <d v="2016-05-02T18:38:29"/>
        <d v="2016-05-04T06:19:12"/>
        <d v="2014-08-12T07:39:21"/>
        <d v="2014-07-23T10:57:03"/>
        <d v="2015-12-20T11:26:13"/>
        <d v="2016-10-14T04:17:40"/>
        <d v="2014-10-14T08:00:55"/>
        <d v="2015-01-16T13:26:50"/>
        <d v="2015-03-12T18:31:11"/>
        <d v="2014-05-27T18:02:02"/>
        <d v="2014-06-30T15:53:59"/>
        <d v="2014-11-26T21:02:28"/>
        <d v="2014-07-10T01:25:04"/>
        <d v="2015-09-18T11:23:47"/>
        <d v="2016-08-19T14:51:05"/>
        <d v="2016-03-04T03:07:48"/>
        <d v="2015-08-11T22:38:27"/>
        <d v="2016-02-14T23:02:44"/>
        <d v="2016-06-17T18:14:22"/>
        <d v="2015-08-17T11:07:19"/>
        <d v="2015-08-05T10:45:46"/>
        <d v="2016-11-01T01:18:40"/>
        <d v="2016-06-13T10:09:20"/>
        <d v="2015-05-27T16:44:14"/>
        <d v="2014-10-03T04:36:19"/>
        <d v="2014-11-18T06:49:11"/>
        <d v="2014-10-28T09:05:37"/>
        <d v="2015-04-17T16:41:54"/>
        <d v="2015-10-02T13:41:08"/>
        <d v="2015-07-28T10:54:35"/>
        <d v="2015-04-15T14:14:28"/>
        <d v="2015-01-27T15:00:22"/>
        <d v="2016-09-01T22:25:44"/>
        <d v="2014-07-09T02:48:43"/>
        <d v="2015-01-11T21:53:41"/>
        <d v="2016-03-10T11:51:20"/>
        <d v="2016-03-04T14:49:02"/>
        <d v="2015-08-27T13:58:10"/>
        <d v="2016-06-28T20:09:46"/>
        <d v="2014-05-15T10:37:44"/>
        <d v="2015-10-29T15:22:21"/>
        <d v="2016-03-28T17:22:07"/>
        <d v="2016-05-23T18:25:54"/>
        <d v="2014-06-26T17:48:32"/>
        <d v="2014-08-29T13:55:56"/>
        <d v="2015-12-04T15:17:36"/>
        <d v="2014-04-16T16:23:30"/>
        <d v="2015-11-03T09:54:54"/>
        <d v="2015-10-18T22:41:57"/>
        <d v="2015-02-18T12:19:46"/>
        <d v="2016-02-14T00:39:40"/>
        <d v="2014-06-11T12:04:38"/>
        <d v="2017-02-04T01:58:27"/>
        <d v="2016-03-23T14:34:33"/>
        <d v="2016-08-19T15:30:46"/>
        <d v="2016-03-18T15:43:31"/>
        <d v="2014-06-21T07:52:06"/>
        <d v="2014-12-07T20:37:14"/>
        <d v="2016-04-09T11:25:10"/>
        <d v="2016-05-03T08:07:28"/>
        <d v="2016-06-13T15:48:18"/>
        <d v="2014-07-10T15:36:01"/>
        <d v="2016-06-22T13:55:32"/>
        <d v="2014-12-02T10:25:53"/>
        <d v="2015-03-06T16:40:57"/>
        <d v="2014-06-05T09:22:27"/>
        <d v="2016-05-17T23:19:09"/>
        <d v="2015-05-08T14:26:20"/>
        <d v="2014-04-18T15:52:36"/>
        <d v="2014-10-08T18:07:24"/>
        <d v="2016-01-30T11:58:40"/>
        <d v="2016-04-07T08:09:54"/>
        <d v="2014-05-06T17:11:30"/>
        <d v="2015-08-13T20:56:53"/>
        <d v="2015-10-09T12:59:41"/>
        <d v="2016-02-01T11:08:13"/>
        <d v="2015-05-01T10:28:02"/>
        <d v="2015-10-12T17:34:19"/>
        <d v="2015-04-13T15:45:12"/>
        <d v="2014-06-19T04:21:30"/>
        <d v="2015-01-15T11:24:37"/>
        <d v="2014-11-07T01:24:24"/>
        <d v="2015-03-06T04:23:41"/>
        <d v="2015-02-26T18:07:06"/>
        <d v="2014-07-22T14:53:18"/>
        <d v="2016-03-08T10:29:18"/>
        <d v="2017-02-09T18:08:28"/>
        <d v="2014-08-27T20:02:41"/>
        <d v="2015-01-16T09:05:47"/>
        <d v="2014-09-07T22:54:17"/>
        <d v="2014-08-21T14:23:05"/>
        <d v="2016-01-22T13:33:07"/>
        <d v="2014-07-28T13:33:01"/>
        <d v="2015-06-22T18:08:27"/>
        <d v="2014-07-31T11:49:20"/>
        <d v="2014-10-09T13:29:26"/>
        <d v="2014-12-29T08:04:38"/>
        <d v="2015-04-02T08:04:09"/>
        <d v="2015-01-17T02:13:43"/>
        <d v="2016-02-19T00:54:29"/>
        <d v="2015-06-19T13:44:23"/>
        <d v="2014-08-18T15:56:40"/>
        <d v="2014-08-05T11:07:54"/>
        <d v="2016-09-07T16:51:48"/>
        <d v="2016-02-17T11:13:16"/>
        <d v="2015-02-21T23:34:59"/>
        <d v="2014-08-27T16:52:38"/>
        <d v="2014-12-17T09:01:07"/>
        <d v="2016-02-08T18:59:23"/>
        <d v="2015-08-01T11:04:57"/>
        <d v="2015-05-27T00:42:16"/>
        <d v="2015-10-05T10:43:59"/>
        <d v="2017-02-02T18:18:01"/>
        <d v="2014-05-06T17:31:40"/>
        <d v="2015-11-13T19:36:10"/>
        <d v="2016-01-05T10:43:19"/>
        <d v="2014-10-29T09:02:44"/>
        <d v="2015-10-16T14:25:16"/>
        <d v="2016-09-01T01:27:04"/>
        <d v="2015-03-04T17:44:10"/>
        <d v="2014-09-21T16:11:27"/>
        <d v="2014-06-14T17:29:24"/>
        <d v="2016-05-06T20:41:55"/>
        <d v="2014-08-18T14:10:10"/>
        <d v="2015-10-28T11:06:07"/>
        <d v="2015-05-20T00:33:24"/>
        <d v="2016-07-08T06:22:34"/>
        <d v="2014-12-21T21:01:04"/>
        <d v="2014-11-05T17:58:45"/>
        <d v="2015-03-11T00:16:22"/>
        <d v="2014-07-21T23:49:49"/>
        <d v="2014-09-22T10:36:50"/>
        <d v="2014-12-17T19:32:23"/>
        <d v="2016-03-07T07:13:07"/>
        <d v="2015-06-14T18:00:15"/>
        <d v="2014-09-23T10:16:31"/>
        <d v="2014-05-02T14:26:37"/>
        <d v="2014-08-14T16:05:16"/>
        <d v="2014-10-16T11:33:48"/>
        <d v="2016-08-31T15:11:25"/>
        <d v="2014-05-20T10:33:51"/>
        <d v="2016-06-13T17:23:59"/>
        <d v="2015-11-02T18:14:40"/>
        <d v="2016-03-16T20:27:24"/>
        <d v="2014-08-15T10:22:32"/>
        <d v="2014-05-20T11:40:56"/>
        <d v="2016-02-20T22:23:43"/>
        <d v="2016-06-02T12:44:28"/>
        <d v="2014-05-28T11:21:24"/>
        <d v="2015-03-30T09:07:06"/>
        <d v="2014-07-13T17:50:11"/>
        <d v="2016-04-18T19:56:28"/>
        <d v="2015-08-18T21:49:10"/>
        <d v="2016-12-14T18:07:35"/>
        <d v="2015-01-18T10:52:36"/>
        <d v="2015-01-27T11:00:20"/>
        <d v="2016-11-26T14:18:51"/>
        <d v="2014-06-22T13:35:11"/>
        <d v="2015-03-15T03:17:06"/>
        <d v="2015-10-06T08:16:15"/>
        <d v="2014-05-19T20:06:09"/>
        <d v="2014-09-23T14:05:49"/>
        <d v="2016-11-21T12:03:14"/>
        <d v="2016-12-28T13:54:02"/>
        <d v="2016-05-20T17:32:01"/>
        <d v="2016-05-21T11:45:16"/>
        <d v="2015-02-06T08:57:05"/>
        <d v="2015-10-29T23:32:33"/>
        <d v="2015-12-15T13:16:56"/>
        <d v="2016-09-09T05:28:26"/>
        <d v="2015-02-23T09:29:35"/>
        <d v="2015-10-27T17:34:59"/>
        <d v="2016-06-17T12:49:46"/>
        <d v="2014-12-17T09:42:04"/>
        <d v="2015-04-28T12:34:48"/>
        <d v="2015-07-24T11:08:57"/>
        <d v="2014-12-17T07:09:11"/>
        <d v="2015-02-03T23:40:47"/>
        <d v="2015-06-23T14:34:53"/>
        <d v="2014-09-07T21:05:00"/>
        <d v="2016-11-18T19:45:50"/>
        <d v="2017-01-15T07:43:39"/>
        <d v="2015-12-06T14:47:17"/>
        <d v="2016-05-05T12:19:57"/>
        <d v="2016-07-19T15:24:33"/>
        <d v="2014-10-14T21:59:50"/>
        <d v="2016-12-26T16:41:22"/>
        <d v="2016-04-15T15:21:13"/>
        <d v="2015-07-03T14:59:26"/>
        <d v="2016-09-27T01:40:34"/>
        <d v="2016-11-22T19:15:09"/>
        <d v="2015-02-17T20:11:06"/>
        <d v="2014-09-01T17:00:01"/>
        <d v="2017-01-31T19:45:37"/>
        <d v="2015-10-30T07:56:44"/>
        <d v="2016-05-22T10:02:31"/>
        <d v="2015-01-24T22:15:40"/>
        <d v="2016-01-31T17:43:06"/>
        <d v="2015-12-20T08:45:23"/>
        <m/>
      </sharedItems>
      <fieldGroup par="15" base="13">
        <rangePr groupBy="months" startDate="2009-05-16T22:55:13" endDate="2017-03-15T10:30:07"/>
        <groupItems count="14">
          <s v="(blank)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17"/>
        </groupItems>
      </fieldGroup>
    </cacheField>
    <cacheField name="Quarters" numFmtId="0" databaseField="0">
      <fieldGroup base="13">
        <rangePr groupBy="quarters" startDate="2009-05-16T22:55:13" endDate="2017-03-15T10:30:07"/>
        <groupItems count="6">
          <s v="&lt;5/16/09"/>
          <s v="Qtr1"/>
          <s v="Qtr2"/>
          <s v="Qtr3"/>
          <s v="Qtr4"/>
          <s v="&gt;3/15/17"/>
        </groupItems>
      </fieldGroup>
    </cacheField>
    <cacheField name="Years" numFmtId="0" databaseField="0">
      <fieldGroup base="13">
        <rangePr groupBy="years" startDate="2009-05-16T22:55:13" endDate="2017-03-15T10:30:07"/>
        <groupItems count="11">
          <s v="&lt;5/16/09"/>
          <s v="2009"/>
          <s v="2010"/>
          <s v="2011"/>
          <s v="2012"/>
          <s v="2013"/>
          <s v="2014"/>
          <s v="2015"/>
          <s v="2016"/>
          <s v="2017"/>
          <s v="&gt;3/15/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5">
  <r>
    <x v="0"/>
    <x v="0"/>
    <s v="USD"/>
    <n v="1437620400"/>
    <n v="1434931811"/>
    <b v="0"/>
    <n v="182"/>
    <b v="1"/>
    <s v="film &amp; video/television"/>
    <n v="136.85882352941178"/>
    <n v="63.917582417582416"/>
    <x v="0"/>
  </r>
  <r>
    <x v="0"/>
    <x v="0"/>
    <s v="USD"/>
    <n v="1488464683"/>
    <n v="1485872683"/>
    <b v="0"/>
    <n v="79"/>
    <b v="1"/>
    <s v="film &amp; video/television"/>
    <n v="142.60827250608273"/>
    <n v="185.48101265822785"/>
    <x v="0"/>
  </r>
  <r>
    <x v="0"/>
    <x v="1"/>
    <s v="GBP"/>
    <n v="1455555083"/>
    <n v="1454691083"/>
    <b v="0"/>
    <n v="35"/>
    <b v="1"/>
    <s v="film &amp; video/television"/>
    <n v="105"/>
    <n v="15"/>
    <x v="0"/>
  </r>
  <r>
    <x v="0"/>
    <x v="0"/>
    <s v="USD"/>
    <n v="1407414107"/>
    <n v="1404822107"/>
    <b v="0"/>
    <n v="150"/>
    <b v="1"/>
    <s v="film &amp; video/television"/>
    <n v="103.89999999999999"/>
    <n v="69.266666666666666"/>
    <x v="0"/>
  </r>
  <r>
    <x v="0"/>
    <x v="0"/>
    <s v="USD"/>
    <n v="1450555279"/>
    <n v="1447963279"/>
    <b v="0"/>
    <n v="284"/>
    <b v="1"/>
    <s v="film &amp; video/television"/>
    <n v="122.99154545454545"/>
    <n v="190.55028169014085"/>
    <x v="0"/>
  </r>
  <r>
    <x v="0"/>
    <x v="0"/>
    <s v="USD"/>
    <n v="1469770500"/>
    <n v="1468362207"/>
    <b v="0"/>
    <n v="47"/>
    <b v="1"/>
    <s v="film &amp; video/television"/>
    <n v="109.77744436109028"/>
    <n v="93.40425531914893"/>
    <x v="0"/>
  </r>
  <r>
    <x v="0"/>
    <x v="0"/>
    <s v="USD"/>
    <n v="1402710250"/>
    <n v="1401846250"/>
    <b v="0"/>
    <n v="58"/>
    <b v="1"/>
    <s v="film &amp; video/television"/>
    <n v="106.4875"/>
    <n v="146.87931034482759"/>
    <x v="0"/>
  </r>
  <r>
    <x v="0"/>
    <x v="0"/>
    <s v="USD"/>
    <n v="1467680867"/>
    <n v="1464224867"/>
    <b v="0"/>
    <n v="57"/>
    <b v="1"/>
    <s v="film &amp; video/television"/>
    <n v="101.22222222222221"/>
    <n v="159.82456140350877"/>
    <x v="0"/>
  </r>
  <r>
    <x v="0"/>
    <x v="0"/>
    <s v="USD"/>
    <n v="1460754000"/>
    <n v="1460155212"/>
    <b v="0"/>
    <n v="12"/>
    <b v="1"/>
    <s v="film &amp; video/television"/>
    <n v="100.04342857142856"/>
    <n v="291.79333333333335"/>
    <x v="0"/>
  </r>
  <r>
    <x v="0"/>
    <x v="0"/>
    <s v="USD"/>
    <n v="1460860144"/>
    <n v="1458268144"/>
    <b v="0"/>
    <n v="20"/>
    <b v="1"/>
    <s v="film &amp; video/television"/>
    <n v="125.998"/>
    <n v="31.499500000000001"/>
    <x v="0"/>
  </r>
  <r>
    <x v="0"/>
    <x v="0"/>
    <s v="USD"/>
    <n v="1403660279"/>
    <n v="1400636279"/>
    <b v="0"/>
    <n v="19"/>
    <b v="1"/>
    <s v="film &amp; video/television"/>
    <n v="100.49999999999999"/>
    <n v="158.68421052631578"/>
    <x v="0"/>
  </r>
  <r>
    <x v="0"/>
    <x v="0"/>
    <s v="USD"/>
    <n v="1471834800"/>
    <n v="1469126462"/>
    <b v="0"/>
    <n v="75"/>
    <b v="1"/>
    <s v="film &amp; video/television"/>
    <n v="120.5"/>
    <n v="80.333333333333329"/>
    <x v="0"/>
  </r>
  <r>
    <x v="0"/>
    <x v="0"/>
    <s v="USD"/>
    <n v="1405479600"/>
    <n v="1401642425"/>
    <b v="0"/>
    <n v="827"/>
    <b v="1"/>
    <s v="film &amp; video/television"/>
    <n v="165.29333333333335"/>
    <n v="59.961305925030231"/>
    <x v="0"/>
  </r>
  <r>
    <x v="0"/>
    <x v="0"/>
    <s v="USD"/>
    <n v="1466713620"/>
    <n v="1463588109"/>
    <b v="0"/>
    <n v="51"/>
    <b v="1"/>
    <s v="film &amp; video/television"/>
    <n v="159.97142857142856"/>
    <n v="109.78431372549019"/>
    <x v="0"/>
  </r>
  <r>
    <x v="0"/>
    <x v="2"/>
    <s v="AUD"/>
    <n v="1405259940"/>
    <n v="1403051888"/>
    <b v="0"/>
    <n v="41"/>
    <b v="1"/>
    <s v="film &amp; video/television"/>
    <n v="100.93333333333334"/>
    <n v="147.70731707317074"/>
    <x v="0"/>
  </r>
  <r>
    <x v="0"/>
    <x v="3"/>
    <s v="EUR"/>
    <n v="1443384840"/>
    <n v="1441790658"/>
    <b v="0"/>
    <n v="98"/>
    <b v="1"/>
    <s v="film &amp; video/television"/>
    <n v="106.60000000000001"/>
    <n v="21.755102040816325"/>
    <x v="0"/>
  </r>
  <r>
    <x v="0"/>
    <x v="0"/>
    <s v="USD"/>
    <n v="1402896600"/>
    <n v="1398971211"/>
    <b v="0"/>
    <n v="70"/>
    <b v="1"/>
    <s v="film &amp; video/television"/>
    <n v="100.24166666666667"/>
    <n v="171.84285714285716"/>
    <x v="0"/>
  </r>
  <r>
    <x v="0"/>
    <x v="1"/>
    <s v="GBP"/>
    <n v="1415126022"/>
    <n v="1412530422"/>
    <b v="0"/>
    <n v="36"/>
    <b v="1"/>
    <s v="film &amp; video/television"/>
    <n v="100.66666666666666"/>
    <n v="41.944444444444443"/>
    <x v="0"/>
  </r>
  <r>
    <x v="0"/>
    <x v="0"/>
    <s v="USD"/>
    <n v="1410958856"/>
    <n v="1408366856"/>
    <b v="0"/>
    <n v="342"/>
    <b v="1"/>
    <s v="film &amp; video/television"/>
    <n v="106.32110000000002"/>
    <n v="93.264122807017543"/>
    <x v="0"/>
  </r>
  <r>
    <x v="0"/>
    <x v="0"/>
    <s v="USD"/>
    <n v="1437420934"/>
    <n v="1434828934"/>
    <b v="0"/>
    <n v="22"/>
    <b v="1"/>
    <s v="film &amp; video/television"/>
    <n v="145.29411764705881"/>
    <n v="56.136363636363633"/>
    <x v="0"/>
  </r>
  <r>
    <x v="0"/>
    <x v="0"/>
    <s v="USD"/>
    <n v="1442167912"/>
    <n v="1436983912"/>
    <b v="0"/>
    <n v="25"/>
    <b v="1"/>
    <s v="film &amp; video/television"/>
    <n v="100.2"/>
    <n v="80.16"/>
    <x v="0"/>
  </r>
  <r>
    <x v="0"/>
    <x v="0"/>
    <s v="USD"/>
    <n v="1411743789"/>
    <n v="1409151789"/>
    <b v="0"/>
    <n v="101"/>
    <b v="1"/>
    <s v="film &amp; video/television"/>
    <n v="109.13513513513513"/>
    <n v="199.9009900990099"/>
    <x v="0"/>
  </r>
  <r>
    <x v="0"/>
    <x v="0"/>
    <s v="USD"/>
    <n v="1420099140"/>
    <n v="1418766740"/>
    <b v="0"/>
    <n v="8"/>
    <b v="1"/>
    <s v="film &amp; video/television"/>
    <n v="117.14285714285715"/>
    <n v="51.25"/>
    <x v="0"/>
  </r>
  <r>
    <x v="0"/>
    <x v="0"/>
    <s v="USD"/>
    <n v="1430407200"/>
    <n v="1428086501"/>
    <b v="0"/>
    <n v="23"/>
    <b v="1"/>
    <s v="film &amp; video/television"/>
    <n v="118.5"/>
    <n v="103.04347826086956"/>
    <x v="0"/>
  </r>
  <r>
    <x v="0"/>
    <x v="0"/>
    <s v="USD"/>
    <n v="1442345940"/>
    <n v="1439494863"/>
    <b v="0"/>
    <n v="574"/>
    <b v="1"/>
    <s v="film &amp; video/television"/>
    <n v="108.80768571428572"/>
    <n v="66.346149825783982"/>
    <x v="0"/>
  </r>
  <r>
    <x v="0"/>
    <x v="0"/>
    <s v="USD"/>
    <n v="1452299761"/>
    <n v="1447115761"/>
    <b v="0"/>
    <n v="14"/>
    <b v="1"/>
    <s v="film &amp; video/television"/>
    <n v="133.33333333333331"/>
    <n v="57.142857142857146"/>
    <x v="0"/>
  </r>
  <r>
    <x v="0"/>
    <x v="0"/>
    <s v="USD"/>
    <n v="1408278144"/>
    <n v="1404822144"/>
    <b v="0"/>
    <n v="19"/>
    <b v="1"/>
    <s v="film &amp; video/television"/>
    <n v="155.20000000000002"/>
    <n v="102.10526315789474"/>
    <x v="0"/>
  </r>
  <r>
    <x v="0"/>
    <x v="4"/>
    <s v="NZD"/>
    <n v="1416113833"/>
    <n v="1413518233"/>
    <b v="0"/>
    <n v="150"/>
    <b v="1"/>
    <s v="film &amp; video/television"/>
    <n v="111.72500000000001"/>
    <n v="148.96666666666667"/>
    <x v="0"/>
  </r>
  <r>
    <x v="0"/>
    <x v="0"/>
    <s v="USD"/>
    <n v="1450307284"/>
    <n v="1447715284"/>
    <b v="0"/>
    <n v="71"/>
    <b v="1"/>
    <s v="film &amp; video/television"/>
    <n v="100.35000000000001"/>
    <n v="169.6056338028169"/>
    <x v="0"/>
  </r>
  <r>
    <x v="0"/>
    <x v="1"/>
    <s v="GBP"/>
    <n v="1406045368"/>
    <n v="1403453368"/>
    <b v="0"/>
    <n v="117"/>
    <b v="1"/>
    <s v="film &amp; video/television"/>
    <n v="123.33333333333334"/>
    <n v="31.623931623931625"/>
    <x v="0"/>
  </r>
  <r>
    <x v="0"/>
    <x v="0"/>
    <s v="USD"/>
    <n v="1408604515"/>
    <n v="1406012515"/>
    <b v="0"/>
    <n v="53"/>
    <b v="1"/>
    <s v="film &amp; video/television"/>
    <n v="101.29975"/>
    <n v="76.45264150943396"/>
    <x v="0"/>
  </r>
  <r>
    <x v="0"/>
    <x v="0"/>
    <s v="USD"/>
    <n v="1453748434"/>
    <n v="1452193234"/>
    <b v="0"/>
    <n v="1"/>
    <b v="1"/>
    <s v="film &amp; video/television"/>
    <n v="100"/>
    <n v="13"/>
    <x v="0"/>
  </r>
  <r>
    <x v="0"/>
    <x v="0"/>
    <s v="USD"/>
    <n v="1463111940"/>
    <n v="1459523017"/>
    <b v="0"/>
    <n v="89"/>
    <b v="1"/>
    <s v="film &amp; video/television"/>
    <n v="100.24604569420035"/>
    <n v="320.44943820224717"/>
    <x v="0"/>
  </r>
  <r>
    <x v="0"/>
    <x v="0"/>
    <s v="USD"/>
    <n v="1447001501"/>
    <n v="1444405901"/>
    <b v="0"/>
    <n v="64"/>
    <b v="1"/>
    <s v="film &amp; video/television"/>
    <n v="102.0952380952381"/>
    <n v="83.75"/>
    <x v="0"/>
  </r>
  <r>
    <x v="0"/>
    <x v="0"/>
    <s v="USD"/>
    <n v="1407224601"/>
    <n v="1405928601"/>
    <b v="0"/>
    <n v="68"/>
    <b v="1"/>
    <s v="film &amp; video/television"/>
    <n v="130.46153846153845"/>
    <n v="49.882352941176471"/>
    <x v="0"/>
  </r>
  <r>
    <x v="0"/>
    <x v="0"/>
    <s v="USD"/>
    <n v="1430179200"/>
    <n v="1428130814"/>
    <b v="0"/>
    <n v="28"/>
    <b v="1"/>
    <s v="film &amp; video/television"/>
    <n v="166.5"/>
    <n v="59.464285714285715"/>
    <x v="0"/>
  </r>
  <r>
    <x v="0"/>
    <x v="0"/>
    <s v="USD"/>
    <n v="1428128525"/>
    <n v="1425540125"/>
    <b v="0"/>
    <n v="44"/>
    <b v="1"/>
    <s v="film &amp; video/television"/>
    <n v="142.15"/>
    <n v="193.84090909090909"/>
    <x v="0"/>
  </r>
  <r>
    <x v="0"/>
    <x v="0"/>
    <s v="USD"/>
    <n v="1425055079"/>
    <n v="1422463079"/>
    <b v="0"/>
    <n v="253"/>
    <b v="1"/>
    <s v="film &amp; video/television"/>
    <n v="183.44090909090909"/>
    <n v="159.51383399209487"/>
    <x v="0"/>
  </r>
  <r>
    <x v="0"/>
    <x v="0"/>
    <s v="USD"/>
    <n v="1368235344"/>
    <n v="1365643344"/>
    <b v="0"/>
    <n v="66"/>
    <b v="1"/>
    <s v="film &amp; video/television"/>
    <n v="110.04"/>
    <n v="41.68181818181818"/>
    <x v="0"/>
  </r>
  <r>
    <x v="0"/>
    <x v="1"/>
    <s v="GBP"/>
    <n v="1401058740"/>
    <n v="1398388068"/>
    <b v="0"/>
    <n v="217"/>
    <b v="1"/>
    <s v="film &amp; video/television"/>
    <n v="130.98000000000002"/>
    <n v="150.89861751152074"/>
    <x v="0"/>
  </r>
  <r>
    <x v="0"/>
    <x v="0"/>
    <s v="USD"/>
    <n v="1403150400"/>
    <n v="1401426488"/>
    <b v="0"/>
    <n v="16"/>
    <b v="1"/>
    <s v="film &amp; video/television"/>
    <n v="101.35000000000001"/>
    <n v="126.6875"/>
    <x v="0"/>
  </r>
  <r>
    <x v="0"/>
    <x v="0"/>
    <s v="USD"/>
    <n v="1412516354"/>
    <n v="1409924354"/>
    <b v="0"/>
    <n v="19"/>
    <b v="1"/>
    <s v="film &amp; video/television"/>
    <n v="100"/>
    <n v="105.26315789473684"/>
    <x v="0"/>
  </r>
  <r>
    <x v="0"/>
    <x v="0"/>
    <s v="USD"/>
    <n v="1419780026"/>
    <n v="1417188026"/>
    <b v="0"/>
    <n v="169"/>
    <b v="1"/>
    <s v="film &amp; video/television"/>
    <n v="141.85714285714286"/>
    <n v="117.51479289940828"/>
    <x v="0"/>
  </r>
  <r>
    <x v="0"/>
    <x v="0"/>
    <s v="USD"/>
    <n v="1405209600"/>
    <n v="1402599486"/>
    <b v="0"/>
    <n v="263"/>
    <b v="1"/>
    <s v="film &amp; video/television"/>
    <n v="308.65999999999997"/>
    <n v="117.36121673003802"/>
    <x v="0"/>
  </r>
  <r>
    <x v="0"/>
    <x v="0"/>
    <s v="USD"/>
    <n v="1412648537"/>
    <n v="1408760537"/>
    <b v="0"/>
    <n v="15"/>
    <b v="1"/>
    <s v="film &amp; video/television"/>
    <n v="100"/>
    <n v="133.33333333333334"/>
    <x v="0"/>
  </r>
  <r>
    <x v="0"/>
    <x v="0"/>
    <s v="USD"/>
    <n v="1461769107"/>
    <n v="1459177107"/>
    <b v="0"/>
    <n v="61"/>
    <b v="1"/>
    <s v="film &amp; video/television"/>
    <n v="120"/>
    <n v="98.360655737704917"/>
    <x v="0"/>
  </r>
  <r>
    <x v="0"/>
    <x v="2"/>
    <s v="AUD"/>
    <n v="1450220974"/>
    <n v="1447628974"/>
    <b v="0"/>
    <n v="45"/>
    <b v="1"/>
    <s v="film &amp; video/television"/>
    <n v="104.16666666666667"/>
    <n v="194.44444444444446"/>
    <x v="0"/>
  </r>
  <r>
    <x v="0"/>
    <x v="0"/>
    <s v="USD"/>
    <n v="1419021607"/>
    <n v="1413834007"/>
    <b v="0"/>
    <n v="70"/>
    <b v="1"/>
    <s v="film &amp; video/television"/>
    <n v="107.61100000000002"/>
    <n v="76.865000000000009"/>
    <x v="0"/>
  </r>
  <r>
    <x v="0"/>
    <x v="1"/>
    <s v="GBP"/>
    <n v="1425211200"/>
    <n v="1422534260"/>
    <b v="0"/>
    <n v="38"/>
    <b v="1"/>
    <s v="film &amp; video/television"/>
    <n v="107.94999999999999"/>
    <n v="56.815789473684212"/>
    <x v="0"/>
  </r>
  <r>
    <x v="0"/>
    <x v="0"/>
    <s v="USD"/>
    <n v="1445660045"/>
    <n v="1443068045"/>
    <b v="0"/>
    <n v="87"/>
    <b v="1"/>
    <s v="film &amp; video/television"/>
    <n v="100"/>
    <n v="137.93103448275863"/>
    <x v="0"/>
  </r>
  <r>
    <x v="0"/>
    <x v="1"/>
    <s v="GBP"/>
    <n v="1422637200"/>
    <n v="1419271458"/>
    <b v="0"/>
    <n v="22"/>
    <b v="1"/>
    <s v="film &amp; video/television"/>
    <n v="100"/>
    <n v="27.272727272727273"/>
    <x v="0"/>
  </r>
  <r>
    <x v="0"/>
    <x v="0"/>
    <s v="USD"/>
    <n v="1439245037"/>
    <n v="1436653037"/>
    <b v="0"/>
    <n v="119"/>
    <b v="1"/>
    <s v="film &amp; video/television"/>
    <n v="128.0181818181818"/>
    <n v="118.33613445378151"/>
    <x v="0"/>
  </r>
  <r>
    <x v="0"/>
    <x v="0"/>
    <s v="USD"/>
    <n v="1405615846"/>
    <n v="1403023846"/>
    <b v="0"/>
    <n v="52"/>
    <b v="1"/>
    <s v="film &amp; video/television"/>
    <n v="116.21"/>
    <n v="223.48076923076923"/>
    <x v="0"/>
  </r>
  <r>
    <x v="0"/>
    <x v="0"/>
    <s v="USD"/>
    <n v="1396648800"/>
    <n v="1395407445"/>
    <b v="0"/>
    <n v="117"/>
    <b v="1"/>
    <s v="film &amp; video/television"/>
    <n v="109.63333333333334"/>
    <n v="28.111111111111111"/>
    <x v="0"/>
  </r>
  <r>
    <x v="0"/>
    <x v="0"/>
    <s v="USD"/>
    <n v="1451063221"/>
    <n v="1448471221"/>
    <b v="0"/>
    <n v="52"/>
    <b v="1"/>
    <s v="film &amp; video/television"/>
    <n v="101"/>
    <n v="194.23076923076923"/>
    <x v="0"/>
  </r>
  <r>
    <x v="0"/>
    <x v="0"/>
    <s v="USD"/>
    <n v="1464390916"/>
    <n v="1462576516"/>
    <b v="0"/>
    <n v="86"/>
    <b v="1"/>
    <s v="film &amp; video/television"/>
    <n v="128.95348837209301"/>
    <n v="128.95348837209303"/>
    <x v="0"/>
  </r>
  <r>
    <x v="0"/>
    <x v="1"/>
    <s v="GBP"/>
    <n v="1433779200"/>
    <n v="1432559424"/>
    <b v="0"/>
    <n v="174"/>
    <b v="1"/>
    <s v="film &amp; video/television"/>
    <n v="107.26249999999999"/>
    <n v="49.316091954022987"/>
    <x v="0"/>
  </r>
  <r>
    <x v="0"/>
    <x v="0"/>
    <s v="USD"/>
    <n v="1429991962"/>
    <n v="1427399962"/>
    <b v="0"/>
    <n v="69"/>
    <b v="1"/>
    <s v="film &amp; video/television"/>
    <n v="101.89999999999999"/>
    <n v="221.52173913043478"/>
    <x v="0"/>
  </r>
  <r>
    <x v="0"/>
    <x v="0"/>
    <s v="USD"/>
    <n v="1416423172"/>
    <n v="1413827572"/>
    <b v="0"/>
    <n v="75"/>
    <b v="1"/>
    <s v="film &amp; video/television"/>
    <n v="102.91"/>
    <n v="137.21333333333334"/>
    <x v="0"/>
  </r>
  <r>
    <x v="0"/>
    <x v="0"/>
    <s v="USD"/>
    <n v="1442264400"/>
    <n v="1439530776"/>
    <b v="0"/>
    <n v="33"/>
    <b v="1"/>
    <s v="film &amp; video/television"/>
    <n v="100.12570000000001"/>
    <n v="606.82242424242418"/>
    <x v="0"/>
  </r>
  <r>
    <x v="0"/>
    <x v="1"/>
    <s v="GBP"/>
    <n v="1395532800"/>
    <n v="1393882717"/>
    <b v="0"/>
    <n v="108"/>
    <b v="1"/>
    <s v="film &amp; video/shorts"/>
    <n v="103.29622222222221"/>
    <n v="43.040092592592593"/>
    <x v="0"/>
  </r>
  <r>
    <x v="0"/>
    <x v="0"/>
    <s v="USD"/>
    <n v="1370547157"/>
    <n v="1368646357"/>
    <b v="0"/>
    <n v="23"/>
    <b v="1"/>
    <s v="film &amp; video/shorts"/>
    <n v="148.30000000000001"/>
    <n v="322.39130434782606"/>
    <x v="0"/>
  </r>
  <r>
    <x v="0"/>
    <x v="0"/>
    <s v="USD"/>
    <n v="1362337878"/>
    <n v="1360177878"/>
    <b v="0"/>
    <n v="48"/>
    <b v="1"/>
    <s v="film &amp; video/shorts"/>
    <n v="154.73333333333332"/>
    <n v="96.708333333333329"/>
    <x v="0"/>
  </r>
  <r>
    <x v="0"/>
    <x v="0"/>
    <s v="USD"/>
    <n v="1388206740"/>
    <n v="1386194013"/>
    <b v="0"/>
    <n v="64"/>
    <b v="1"/>
    <s v="film &amp; video/shorts"/>
    <n v="113.51849999999999"/>
    <n v="35.474531249999998"/>
    <x v="0"/>
  </r>
  <r>
    <x v="0"/>
    <x v="0"/>
    <s v="USD"/>
    <n v="1373243181"/>
    <n v="1370651181"/>
    <b v="0"/>
    <n v="24"/>
    <b v="1"/>
    <s v="film &amp; video/shorts"/>
    <n v="173.33333333333334"/>
    <n v="86.666666666666671"/>
    <x v="0"/>
  </r>
  <r>
    <x v="0"/>
    <x v="5"/>
    <s v="CAD"/>
    <n v="1407736740"/>
    <n v="1405453354"/>
    <b v="0"/>
    <n v="57"/>
    <b v="1"/>
    <s v="film &amp; video/shorts"/>
    <n v="107.52857142857141"/>
    <n v="132.05263157894737"/>
    <x v="0"/>
  </r>
  <r>
    <x v="0"/>
    <x v="0"/>
    <s v="USD"/>
    <n v="1468873420"/>
    <n v="1466281420"/>
    <b v="0"/>
    <n v="26"/>
    <b v="1"/>
    <s v="film &amp; video/shorts"/>
    <n v="118.6"/>
    <n v="91.230769230769226"/>
    <x v="0"/>
  </r>
  <r>
    <x v="0"/>
    <x v="0"/>
    <s v="USD"/>
    <n v="1342360804"/>
    <n v="1339768804"/>
    <b v="0"/>
    <n v="20"/>
    <b v="1"/>
    <s v="film &amp; video/shorts"/>
    <n v="116.25000000000001"/>
    <n v="116.25"/>
    <x v="0"/>
  </r>
  <r>
    <x v="0"/>
    <x v="1"/>
    <s v="GBP"/>
    <n v="1393162791"/>
    <n v="1390570791"/>
    <b v="0"/>
    <n v="36"/>
    <b v="1"/>
    <s v="film &amp; video/shorts"/>
    <n v="127.16666666666667"/>
    <n v="21.194444444444443"/>
    <x v="0"/>
  </r>
  <r>
    <x v="0"/>
    <x v="0"/>
    <s v="USD"/>
    <n v="1317538740"/>
    <n v="1314765025"/>
    <b v="0"/>
    <n v="178"/>
    <b v="1"/>
    <s v="film &amp; video/shorts"/>
    <n v="110.9423"/>
    <n v="62.327134831460668"/>
    <x v="0"/>
  </r>
  <r>
    <x v="0"/>
    <x v="0"/>
    <s v="USD"/>
    <n v="1315171845"/>
    <n v="1309987845"/>
    <b v="0"/>
    <n v="17"/>
    <b v="1"/>
    <s v="film &amp; video/shorts"/>
    <n v="127.2"/>
    <n v="37.411764705882355"/>
    <x v="0"/>
  </r>
  <r>
    <x v="0"/>
    <x v="0"/>
    <s v="USD"/>
    <n v="1338186657"/>
    <n v="1333002657"/>
    <b v="0"/>
    <n v="32"/>
    <b v="1"/>
    <s v="film &amp; video/shorts"/>
    <n v="123.94444444444443"/>
    <n v="69.71875"/>
    <x v="0"/>
  </r>
  <r>
    <x v="0"/>
    <x v="0"/>
    <s v="USD"/>
    <n v="1352937600"/>
    <n v="1351210481"/>
    <b v="0"/>
    <n v="41"/>
    <b v="1"/>
    <s v="film &amp; video/shorts"/>
    <n v="108.40909090909091"/>
    <n v="58.170731707317074"/>
    <x v="0"/>
  </r>
  <r>
    <x v="0"/>
    <x v="0"/>
    <s v="USD"/>
    <n v="1304395140"/>
    <n v="1297620584"/>
    <b v="0"/>
    <n v="18"/>
    <b v="1"/>
    <s v="film &amp; video/shorts"/>
    <n v="100"/>
    <n v="50"/>
    <x v="0"/>
  </r>
  <r>
    <x v="0"/>
    <x v="6"/>
    <s v="EUR"/>
    <n v="1453376495"/>
    <n v="1450784495"/>
    <b v="0"/>
    <n v="29"/>
    <b v="1"/>
    <s v="film &amp; video/shorts"/>
    <n v="112.93199999999999"/>
    <n v="19.471034482758618"/>
    <x v="0"/>
  </r>
  <r>
    <x v="0"/>
    <x v="0"/>
    <s v="USD"/>
    <n v="1366693272"/>
    <n v="1364101272"/>
    <b v="0"/>
    <n v="47"/>
    <b v="1"/>
    <s v="film &amp; video/shorts"/>
    <n v="115.42857142857143"/>
    <n v="85.957446808510639"/>
    <x v="0"/>
  </r>
  <r>
    <x v="0"/>
    <x v="0"/>
    <s v="USD"/>
    <n v="1325007358"/>
    <n v="1319819758"/>
    <b v="0"/>
    <n v="15"/>
    <b v="1"/>
    <s v="film &amp; video/shorts"/>
    <n v="153.33333333333334"/>
    <n v="30.666666666666668"/>
    <x v="0"/>
  </r>
  <r>
    <x v="0"/>
    <x v="0"/>
    <s v="USD"/>
    <n v="1337569140"/>
    <n v="1332991717"/>
    <b v="0"/>
    <n v="26"/>
    <b v="1"/>
    <s v="film &amp; video/shorts"/>
    <n v="392.5"/>
    <n v="60.384615384615387"/>
    <x v="0"/>
  </r>
  <r>
    <x v="0"/>
    <x v="6"/>
    <s v="EUR"/>
    <n v="1472751121"/>
    <n v="1471887121"/>
    <b v="0"/>
    <n v="35"/>
    <b v="1"/>
    <s v="film &amp; video/shorts"/>
    <n v="2702"/>
    <n v="38.6"/>
    <x v="0"/>
  </r>
  <r>
    <x v="0"/>
    <x v="1"/>
    <s v="GBP"/>
    <n v="1398451093"/>
    <n v="1395859093"/>
    <b v="0"/>
    <n v="41"/>
    <b v="1"/>
    <s v="film &amp; video/shorts"/>
    <n v="127"/>
    <n v="40.268292682926827"/>
    <x v="0"/>
  </r>
  <r>
    <x v="0"/>
    <x v="0"/>
    <s v="USD"/>
    <n v="1386640856"/>
    <n v="1383616856"/>
    <b v="0"/>
    <n v="47"/>
    <b v="1"/>
    <s v="film &amp; video/shorts"/>
    <n v="107.25"/>
    <n v="273.82978723404256"/>
    <x v="0"/>
  </r>
  <r>
    <x v="0"/>
    <x v="0"/>
    <s v="USD"/>
    <n v="1342234920"/>
    <n v="1341892127"/>
    <b v="0"/>
    <n v="28"/>
    <b v="1"/>
    <s v="film &amp; video/shorts"/>
    <n v="198"/>
    <n v="53.035714285714285"/>
    <x v="0"/>
  </r>
  <r>
    <x v="0"/>
    <x v="0"/>
    <s v="USD"/>
    <n v="1318189261"/>
    <n v="1315597261"/>
    <b v="0"/>
    <n v="100"/>
    <b v="1"/>
    <s v="film &amp; video/shorts"/>
    <n v="100.01249999999999"/>
    <n v="40.005000000000003"/>
    <x v="0"/>
  </r>
  <r>
    <x v="0"/>
    <x v="1"/>
    <s v="GBP"/>
    <n v="1424604600"/>
    <n v="1423320389"/>
    <b v="0"/>
    <n v="13"/>
    <b v="1"/>
    <s v="film &amp; video/shorts"/>
    <n v="102.49999999999999"/>
    <n v="15.76923076923077"/>
    <x v="0"/>
  </r>
  <r>
    <x v="0"/>
    <x v="0"/>
    <s v="USD"/>
    <n v="1305483086"/>
    <n v="1302891086"/>
    <b v="0"/>
    <n v="7"/>
    <b v="1"/>
    <s v="film &amp; video/shorts"/>
    <n v="100"/>
    <n v="71.428571428571431"/>
    <x v="0"/>
  </r>
  <r>
    <x v="0"/>
    <x v="0"/>
    <s v="USD"/>
    <n v="1316746837"/>
    <n v="1314154837"/>
    <b v="0"/>
    <n v="21"/>
    <b v="1"/>
    <s v="film &amp; video/shorts"/>
    <n v="125.49999999999999"/>
    <n v="71.714285714285708"/>
    <x v="0"/>
  </r>
  <r>
    <x v="0"/>
    <x v="6"/>
    <s v="EUR"/>
    <n v="1451226045"/>
    <n v="1444828845"/>
    <b v="0"/>
    <n v="17"/>
    <b v="1"/>
    <s v="film &amp; video/shorts"/>
    <n v="106.46666666666667"/>
    <n v="375.76470588235293"/>
    <x v="0"/>
  </r>
  <r>
    <x v="0"/>
    <x v="0"/>
    <s v="USD"/>
    <n v="1275529260"/>
    <n v="1274705803"/>
    <b v="0"/>
    <n v="25"/>
    <b v="1"/>
    <s v="film &amp; video/shorts"/>
    <n v="104.60000000000001"/>
    <n v="104.6"/>
    <x v="0"/>
  </r>
  <r>
    <x v="0"/>
    <x v="0"/>
    <s v="USD"/>
    <n v="1403452131"/>
    <n v="1401205731"/>
    <b v="0"/>
    <n v="60"/>
    <b v="1"/>
    <s v="film &amp; video/shorts"/>
    <n v="102.85714285714285"/>
    <n v="60"/>
    <x v="0"/>
  </r>
  <r>
    <x v="0"/>
    <x v="0"/>
    <s v="USD"/>
    <n v="1370196192"/>
    <n v="1368036192"/>
    <b v="0"/>
    <n v="56"/>
    <b v="1"/>
    <s v="film &amp; video/shorts"/>
    <n v="115.06666666666668"/>
    <n v="123.28571428571429"/>
    <x v="0"/>
  </r>
  <r>
    <x v="0"/>
    <x v="0"/>
    <s v="USD"/>
    <n v="1310454499"/>
    <n v="1307862499"/>
    <b v="0"/>
    <n v="16"/>
    <b v="1"/>
    <s v="film &amp; video/shorts"/>
    <n v="100.4"/>
    <n v="31.375"/>
    <x v="0"/>
  </r>
  <r>
    <x v="0"/>
    <x v="0"/>
    <s v="USD"/>
    <n v="1305625164"/>
    <n v="1300354764"/>
    <b v="0"/>
    <n v="46"/>
    <b v="1"/>
    <s v="film &amp; video/shorts"/>
    <n v="120"/>
    <n v="78.260869565217391"/>
    <x v="0"/>
  </r>
  <r>
    <x v="0"/>
    <x v="5"/>
    <s v="CAD"/>
    <n v="1485936000"/>
    <n v="1481949983"/>
    <b v="0"/>
    <n v="43"/>
    <b v="1"/>
    <s v="film &amp; video/shorts"/>
    <n v="105.2"/>
    <n v="122.32558139534883"/>
    <x v="0"/>
  </r>
  <r>
    <x v="0"/>
    <x v="0"/>
    <s v="USD"/>
    <n v="1341349200"/>
    <n v="1338928537"/>
    <b v="0"/>
    <n v="15"/>
    <b v="1"/>
    <s v="film &amp; video/shorts"/>
    <n v="110.60000000000001"/>
    <n v="73.733333333333334"/>
    <x v="0"/>
  </r>
  <r>
    <x v="0"/>
    <x v="1"/>
    <s v="GBP"/>
    <n v="1396890822"/>
    <n v="1395162822"/>
    <b v="0"/>
    <n v="12"/>
    <b v="1"/>
    <s v="film &amp; video/shorts"/>
    <n v="104"/>
    <n v="21.666666666666668"/>
    <x v="0"/>
  </r>
  <r>
    <x v="0"/>
    <x v="0"/>
    <s v="USD"/>
    <n v="1330214841"/>
    <n v="1327622841"/>
    <b v="0"/>
    <n v="21"/>
    <b v="1"/>
    <s v="film &amp; video/shorts"/>
    <n v="131.42857142857142"/>
    <n v="21.904761904761905"/>
    <x v="0"/>
  </r>
  <r>
    <x v="0"/>
    <x v="0"/>
    <s v="USD"/>
    <n v="1280631600"/>
    <n v="1274889241"/>
    <b v="0"/>
    <n v="34"/>
    <b v="1"/>
    <s v="film &amp; video/shorts"/>
    <n v="114.66666666666667"/>
    <n v="50.588235294117645"/>
    <x v="0"/>
  </r>
  <r>
    <x v="0"/>
    <x v="0"/>
    <s v="USD"/>
    <n v="1310440482"/>
    <n v="1307848482"/>
    <b v="0"/>
    <n v="8"/>
    <b v="1"/>
    <s v="film &amp; video/shorts"/>
    <n v="106.25"/>
    <n v="53.125"/>
    <x v="0"/>
  </r>
  <r>
    <x v="0"/>
    <x v="0"/>
    <s v="USD"/>
    <n v="1354923000"/>
    <n v="1351796674"/>
    <b v="0"/>
    <n v="60"/>
    <b v="1"/>
    <s v="film &amp; video/shorts"/>
    <n v="106.25"/>
    <n v="56.666666666666664"/>
    <x v="0"/>
  </r>
  <r>
    <x v="0"/>
    <x v="0"/>
    <s v="USD"/>
    <n v="1390426799"/>
    <n v="1387834799"/>
    <b v="0"/>
    <n v="39"/>
    <b v="1"/>
    <s v="film &amp; video/shorts"/>
    <n v="106.01933333333334"/>
    <n v="40.776666666666664"/>
    <x v="0"/>
  </r>
  <r>
    <x v="0"/>
    <x v="0"/>
    <s v="USD"/>
    <n v="1352055886"/>
    <n v="1350324286"/>
    <b v="0"/>
    <n v="26"/>
    <b v="1"/>
    <s v="film &amp; video/shorts"/>
    <n v="100"/>
    <n v="192.30769230769232"/>
    <x v="0"/>
  </r>
  <r>
    <x v="0"/>
    <x v="0"/>
    <s v="USD"/>
    <n v="1359052710"/>
    <n v="1356979110"/>
    <b v="0"/>
    <n v="35"/>
    <b v="1"/>
    <s v="film &amp; video/shorts"/>
    <n v="100"/>
    <n v="100"/>
    <x v="0"/>
  </r>
  <r>
    <x v="0"/>
    <x v="0"/>
    <s v="USD"/>
    <n v="1293073733"/>
    <n v="1290481733"/>
    <b v="0"/>
    <n v="65"/>
    <b v="1"/>
    <s v="film &amp; video/shorts"/>
    <n v="127.75000000000001"/>
    <n v="117.92307692307692"/>
    <x v="0"/>
  </r>
  <r>
    <x v="0"/>
    <x v="1"/>
    <s v="GBP"/>
    <n v="1394220030"/>
    <n v="1392232830"/>
    <b v="0"/>
    <n v="49"/>
    <b v="1"/>
    <s v="film &amp; video/shorts"/>
    <n v="105.15384615384616"/>
    <n v="27.897959183673468"/>
    <x v="0"/>
  </r>
  <r>
    <x v="0"/>
    <x v="0"/>
    <s v="USD"/>
    <n v="1301792400"/>
    <n v="1299775266"/>
    <b v="0"/>
    <n v="10"/>
    <b v="1"/>
    <s v="film &amp; video/shorts"/>
    <n v="120"/>
    <n v="60"/>
    <x v="0"/>
  </r>
  <r>
    <x v="0"/>
    <x v="0"/>
    <s v="USD"/>
    <n v="1463184000"/>
    <n v="1461605020"/>
    <b v="0"/>
    <n v="60"/>
    <b v="1"/>
    <s v="film &amp; video/shorts"/>
    <n v="107.40909090909089"/>
    <n v="39.383333333333333"/>
    <x v="0"/>
  </r>
  <r>
    <x v="0"/>
    <x v="0"/>
    <s v="USD"/>
    <n v="1333391901"/>
    <n v="1332182301"/>
    <b v="0"/>
    <n v="27"/>
    <b v="1"/>
    <s v="film &amp; video/shorts"/>
    <n v="100.49999999999999"/>
    <n v="186.11111111111111"/>
    <x v="0"/>
  </r>
  <r>
    <x v="0"/>
    <x v="0"/>
    <s v="USD"/>
    <n v="1303688087"/>
    <n v="1301787287"/>
    <b v="0"/>
    <n v="69"/>
    <b v="1"/>
    <s v="film &amp; video/shorts"/>
    <n v="102.46666666666667"/>
    <n v="111.37681159420291"/>
    <x v="0"/>
  </r>
  <r>
    <x v="0"/>
    <x v="0"/>
    <s v="USD"/>
    <n v="1370011370"/>
    <n v="1364827370"/>
    <b v="0"/>
    <n v="47"/>
    <b v="1"/>
    <s v="film &amp; video/shorts"/>
    <n v="246.66666666666669"/>
    <n v="78.723404255319153"/>
    <x v="0"/>
  </r>
  <r>
    <x v="0"/>
    <x v="0"/>
    <s v="USD"/>
    <n v="1298680630"/>
    <n v="1296088630"/>
    <b v="0"/>
    <n v="47"/>
    <b v="1"/>
    <s v="film &amp; video/shorts"/>
    <n v="219.49999999999997"/>
    <n v="46.702127659574465"/>
    <x v="0"/>
  </r>
  <r>
    <x v="0"/>
    <x v="0"/>
    <s v="USD"/>
    <n v="1384408740"/>
    <n v="1381445253"/>
    <b v="0"/>
    <n v="26"/>
    <b v="1"/>
    <s v="film &amp; video/shorts"/>
    <n v="130.76923076923077"/>
    <n v="65.384615384615387"/>
    <x v="0"/>
  </r>
  <r>
    <x v="0"/>
    <x v="2"/>
    <s v="AUD"/>
    <n v="1433059187"/>
    <n v="1430467187"/>
    <b v="0"/>
    <n v="53"/>
    <b v="1"/>
    <s v="film &amp; video/shorts"/>
    <n v="154.57142857142858"/>
    <n v="102.0754716981132"/>
    <x v="0"/>
  </r>
  <r>
    <x v="0"/>
    <x v="0"/>
    <s v="USD"/>
    <n v="1397354400"/>
    <n v="1395277318"/>
    <b v="0"/>
    <n v="81"/>
    <b v="1"/>
    <s v="film &amp; video/shorts"/>
    <n v="104"/>
    <n v="64.197530864197532"/>
    <x v="0"/>
  </r>
  <r>
    <x v="0"/>
    <x v="0"/>
    <s v="USD"/>
    <n v="1312642800"/>
    <n v="1311963128"/>
    <b v="0"/>
    <n v="78"/>
    <b v="1"/>
    <s v="film &amp; video/shorts"/>
    <n v="141"/>
    <n v="90.384615384615387"/>
    <x v="0"/>
  </r>
  <r>
    <x v="0"/>
    <x v="0"/>
    <s v="USD"/>
    <n v="1326436488"/>
    <n v="1321252488"/>
    <b v="0"/>
    <n v="35"/>
    <b v="1"/>
    <s v="film &amp; video/shorts"/>
    <n v="103.33333333333334"/>
    <n v="88.571428571428569"/>
    <x v="0"/>
  </r>
  <r>
    <x v="0"/>
    <x v="0"/>
    <s v="USD"/>
    <n v="1328377444"/>
    <n v="1326217444"/>
    <b v="0"/>
    <n v="22"/>
    <b v="1"/>
    <s v="film &amp; video/shorts"/>
    <n v="140.44444444444443"/>
    <n v="28.727272727272727"/>
    <x v="0"/>
  </r>
  <r>
    <x v="0"/>
    <x v="0"/>
    <s v="USD"/>
    <n v="1302260155"/>
    <n v="1298289355"/>
    <b v="0"/>
    <n v="57"/>
    <b v="1"/>
    <s v="film &amp; video/shorts"/>
    <n v="113.65714285714286"/>
    <n v="69.78947368421052"/>
    <x v="0"/>
  </r>
  <r>
    <x v="0"/>
    <x v="0"/>
    <s v="USD"/>
    <n v="1276110000"/>
    <n v="1268337744"/>
    <b v="0"/>
    <n v="27"/>
    <b v="1"/>
    <s v="film &amp; video/shorts"/>
    <n v="100.49377777777779"/>
    <n v="167.48962962962963"/>
    <x v="0"/>
  </r>
  <r>
    <x v="0"/>
    <x v="0"/>
    <s v="USD"/>
    <n v="1311902236"/>
    <n v="1309310236"/>
    <b v="0"/>
    <n v="39"/>
    <b v="1"/>
    <s v="film &amp; video/shorts"/>
    <n v="113.03159999999998"/>
    <n v="144.91230769230768"/>
    <x v="0"/>
  </r>
  <r>
    <x v="0"/>
    <x v="0"/>
    <s v="USD"/>
    <n v="1313276400"/>
    <n v="1310693986"/>
    <b v="0"/>
    <n v="37"/>
    <b v="1"/>
    <s v="film &amp; video/shorts"/>
    <n v="104.55692307692308"/>
    <n v="91.840540540540545"/>
    <x v="0"/>
  </r>
  <r>
    <x v="1"/>
    <x v="7"/>
    <s v="HKD"/>
    <n v="1475457107"/>
    <n v="1472865107"/>
    <b v="0"/>
    <n v="1"/>
    <b v="0"/>
    <s v="film &amp; video/science fiction"/>
    <n v="1.4285714285714287E-2"/>
    <n v="10"/>
    <x v="0"/>
  </r>
  <r>
    <x v="1"/>
    <x v="0"/>
    <s v="USD"/>
    <n v="1429352160"/>
    <n v="1427993710"/>
    <b v="0"/>
    <n v="1"/>
    <b v="0"/>
    <s v="film &amp; video/science fiction"/>
    <n v="3.3333333333333333E-2"/>
    <n v="1"/>
    <x v="0"/>
  </r>
  <r>
    <x v="1"/>
    <x v="0"/>
    <s v="USD"/>
    <n v="1476094907"/>
    <n v="1470910907"/>
    <b v="0"/>
    <n v="0"/>
    <b v="0"/>
    <s v="film &amp; video/science fiction"/>
    <n v="0"/>
    <e v="#DIV/0!"/>
    <x v="0"/>
  </r>
  <r>
    <x v="1"/>
    <x v="0"/>
    <s v="USD"/>
    <n v="1414533600"/>
    <n v="1411411564"/>
    <b v="0"/>
    <n v="6"/>
    <b v="0"/>
    <s v="film &amp; video/science fiction"/>
    <n v="0.27454545454545454"/>
    <n v="25.166666666666668"/>
    <x v="0"/>
  </r>
  <r>
    <x v="1"/>
    <x v="0"/>
    <s v="USD"/>
    <n v="1431728242"/>
    <n v="1429568242"/>
    <b v="0"/>
    <n v="0"/>
    <b v="0"/>
    <s v="film &amp; video/science fiction"/>
    <n v="0"/>
    <e v="#DIV/0!"/>
    <x v="0"/>
  </r>
  <r>
    <x v="1"/>
    <x v="5"/>
    <s v="CAD"/>
    <n v="1486165880"/>
    <n v="1480981880"/>
    <b v="0"/>
    <n v="6"/>
    <b v="0"/>
    <s v="film &amp; video/science fiction"/>
    <n v="14.000000000000002"/>
    <n v="11.666666666666666"/>
    <x v="0"/>
  </r>
  <r>
    <x v="1"/>
    <x v="0"/>
    <s v="USD"/>
    <n v="1433988000"/>
    <n v="1431353337"/>
    <b v="0"/>
    <n v="13"/>
    <b v="0"/>
    <s v="film &amp; video/science fiction"/>
    <n v="5.548"/>
    <n v="106.69230769230769"/>
    <x v="0"/>
  </r>
  <r>
    <x v="1"/>
    <x v="0"/>
    <s v="USD"/>
    <n v="1428069541"/>
    <n v="1425481141"/>
    <b v="0"/>
    <n v="4"/>
    <b v="0"/>
    <s v="film &amp; video/science fiction"/>
    <n v="2.375"/>
    <n v="47.5"/>
    <x v="0"/>
  </r>
  <r>
    <x v="1"/>
    <x v="0"/>
    <s v="USD"/>
    <n v="1476941293"/>
    <n v="1473917293"/>
    <b v="0"/>
    <n v="6"/>
    <b v="0"/>
    <s v="film &amp; video/science fiction"/>
    <n v="1.867"/>
    <n v="311.16666666666669"/>
    <x v="0"/>
  </r>
  <r>
    <x v="1"/>
    <x v="0"/>
    <s v="USD"/>
    <n v="1414708183"/>
    <n v="1409524183"/>
    <b v="0"/>
    <n v="0"/>
    <b v="0"/>
    <s v="film &amp; video/science fiction"/>
    <n v="0"/>
    <e v="#DIV/0!"/>
    <x v="0"/>
  </r>
  <r>
    <x v="1"/>
    <x v="1"/>
    <s v="GBP"/>
    <n v="1402949760"/>
    <n v="1400536692"/>
    <b v="0"/>
    <n v="0"/>
    <b v="0"/>
    <s v="film &amp; video/science fiction"/>
    <n v="0"/>
    <e v="#DIV/0!"/>
    <x v="0"/>
  </r>
  <r>
    <x v="1"/>
    <x v="0"/>
    <s v="USD"/>
    <n v="1467763200"/>
    <n v="1466453161"/>
    <b v="0"/>
    <n v="0"/>
    <b v="0"/>
    <s v="film &amp; video/science fiction"/>
    <n v="0"/>
    <e v="#DIV/0!"/>
    <x v="0"/>
  </r>
  <r>
    <x v="1"/>
    <x v="0"/>
    <s v="USD"/>
    <n v="1415392207"/>
    <n v="1411500607"/>
    <b v="0"/>
    <n v="81"/>
    <b v="0"/>
    <s v="film &amp; video/science fiction"/>
    <n v="9.5687499999999996"/>
    <n v="94.506172839506178"/>
    <x v="0"/>
  </r>
  <r>
    <x v="1"/>
    <x v="0"/>
    <s v="USD"/>
    <n v="1464715860"/>
    <n v="1462130584"/>
    <b v="0"/>
    <n v="0"/>
    <b v="0"/>
    <s v="film &amp; video/science fiction"/>
    <n v="0"/>
    <e v="#DIV/0!"/>
    <x v="0"/>
  </r>
  <r>
    <x v="1"/>
    <x v="0"/>
    <s v="USD"/>
    <n v="1441386000"/>
    <n v="1438811418"/>
    <b v="0"/>
    <n v="0"/>
    <b v="0"/>
    <s v="film &amp; video/science fiction"/>
    <n v="0"/>
    <e v="#DIV/0!"/>
    <x v="0"/>
  </r>
  <r>
    <x v="1"/>
    <x v="0"/>
    <s v="USD"/>
    <n v="1404241200"/>
    <n v="1401354597"/>
    <b v="0"/>
    <n v="5"/>
    <b v="0"/>
    <s v="film &amp; video/science fiction"/>
    <n v="13.433333333333334"/>
    <n v="80.599999999999994"/>
    <x v="0"/>
  </r>
  <r>
    <x v="1"/>
    <x v="0"/>
    <s v="USD"/>
    <n v="1431771360"/>
    <n v="1427968234"/>
    <b v="0"/>
    <n v="0"/>
    <b v="0"/>
    <s v="film &amp; video/science fiction"/>
    <n v="0"/>
    <e v="#DIV/0!"/>
    <x v="0"/>
  </r>
  <r>
    <x v="1"/>
    <x v="8"/>
    <s v="DKK"/>
    <n v="1444657593"/>
    <n v="1440337593"/>
    <b v="0"/>
    <n v="0"/>
    <b v="0"/>
    <s v="film &amp; video/science fiction"/>
    <n v="0"/>
    <e v="#DIV/0!"/>
    <x v="0"/>
  </r>
  <r>
    <x v="1"/>
    <x v="0"/>
    <s v="USD"/>
    <n v="1438405140"/>
    <n v="1435731041"/>
    <b v="0"/>
    <n v="58"/>
    <b v="0"/>
    <s v="film &amp; video/science fiction"/>
    <n v="3.1413333333333333"/>
    <n v="81.241379310344826"/>
    <x v="0"/>
  </r>
  <r>
    <x v="1"/>
    <x v="0"/>
    <s v="USD"/>
    <n v="1436738772"/>
    <n v="1435874772"/>
    <b v="0"/>
    <n v="1"/>
    <b v="0"/>
    <s v="film &amp; video/science fiction"/>
    <n v="100"/>
    <n v="500"/>
    <x v="0"/>
  </r>
  <r>
    <x v="1"/>
    <x v="0"/>
    <s v="USD"/>
    <n v="1426823132"/>
    <n v="1424234732"/>
    <b v="0"/>
    <n v="0"/>
    <b v="0"/>
    <s v="film &amp; video/science fiction"/>
    <n v="0"/>
    <e v="#DIV/0!"/>
    <x v="0"/>
  </r>
  <r>
    <x v="1"/>
    <x v="0"/>
    <s v="USD"/>
    <n v="1433043623"/>
    <n v="1429155623"/>
    <b v="0"/>
    <n v="28"/>
    <b v="0"/>
    <s v="film &amp; video/science fiction"/>
    <n v="10.775"/>
    <n v="46.178571428571431"/>
    <x v="0"/>
  </r>
  <r>
    <x v="1"/>
    <x v="0"/>
    <s v="USD"/>
    <n v="1416176778"/>
    <n v="1414358778"/>
    <b v="0"/>
    <n v="1"/>
    <b v="0"/>
    <s v="film &amp; video/science fiction"/>
    <n v="0.33333333333333337"/>
    <n v="10"/>
    <x v="0"/>
  </r>
  <r>
    <x v="1"/>
    <x v="2"/>
    <s v="AUD"/>
    <n v="1472882100"/>
    <n v="1467941542"/>
    <b v="0"/>
    <n v="0"/>
    <b v="0"/>
    <s v="film &amp; video/science fiction"/>
    <n v="0"/>
    <e v="#DIV/0!"/>
    <x v="0"/>
  </r>
  <r>
    <x v="1"/>
    <x v="5"/>
    <s v="CAD"/>
    <n v="1428945472"/>
    <n v="1423765072"/>
    <b v="0"/>
    <n v="37"/>
    <b v="0"/>
    <s v="film &amp; video/science fiction"/>
    <n v="27.6"/>
    <n v="55.945945945945944"/>
    <x v="0"/>
  </r>
  <r>
    <x v="1"/>
    <x v="0"/>
    <s v="USD"/>
    <n v="1439298052"/>
    <n v="1436965252"/>
    <b v="0"/>
    <n v="9"/>
    <b v="0"/>
    <s v="film &amp; video/science fiction"/>
    <n v="7.5111111111111111"/>
    <n v="37.555555555555557"/>
    <x v="0"/>
  </r>
  <r>
    <x v="1"/>
    <x v="0"/>
    <s v="USD"/>
    <n v="1484698998"/>
    <n v="1479514998"/>
    <b v="0"/>
    <n v="3"/>
    <b v="0"/>
    <s v="film &amp; video/science fiction"/>
    <n v="0.57499999999999996"/>
    <n v="38.333333333333336"/>
    <x v="0"/>
  </r>
  <r>
    <x v="1"/>
    <x v="1"/>
    <s v="GBP"/>
    <n v="1420741080"/>
    <n v="1417026340"/>
    <b v="0"/>
    <n v="0"/>
    <b v="0"/>
    <s v="film &amp; video/science fiction"/>
    <n v="0"/>
    <e v="#DIV/0!"/>
    <x v="0"/>
  </r>
  <r>
    <x v="1"/>
    <x v="0"/>
    <s v="USD"/>
    <n v="1456555536"/>
    <n v="1453963536"/>
    <b v="0"/>
    <n v="2"/>
    <b v="0"/>
    <s v="film &amp; video/science fiction"/>
    <n v="0.08"/>
    <n v="20"/>
    <x v="0"/>
  </r>
  <r>
    <x v="1"/>
    <x v="0"/>
    <s v="USD"/>
    <n v="1419494400"/>
    <n v="1416888470"/>
    <b v="0"/>
    <n v="6"/>
    <b v="0"/>
    <s v="film &amp; video/science fiction"/>
    <n v="0.91999999999999993"/>
    <n v="15.333333333333334"/>
    <x v="0"/>
  </r>
  <r>
    <x v="1"/>
    <x v="0"/>
    <s v="USD"/>
    <n v="1432612382"/>
    <n v="1427428382"/>
    <b v="0"/>
    <n v="67"/>
    <b v="0"/>
    <s v="film &amp; video/science fiction"/>
    <n v="23.163076923076922"/>
    <n v="449.43283582089555"/>
    <x v="0"/>
  </r>
  <r>
    <x v="1"/>
    <x v="2"/>
    <s v="AUD"/>
    <n v="1434633191"/>
    <n v="1429449191"/>
    <b v="0"/>
    <n v="5"/>
    <b v="0"/>
    <s v="film &amp; video/science fiction"/>
    <n v="5.5999999999999994E-2"/>
    <n v="28"/>
    <x v="0"/>
  </r>
  <r>
    <x v="1"/>
    <x v="0"/>
    <s v="USD"/>
    <n v="1411437100"/>
    <n v="1408845100"/>
    <b v="0"/>
    <n v="2"/>
    <b v="0"/>
    <s v="film &amp; video/science fiction"/>
    <n v="7.8947368421052634E-3"/>
    <n v="15"/>
    <x v="0"/>
  </r>
  <r>
    <x v="1"/>
    <x v="0"/>
    <s v="USD"/>
    <n v="1417532644"/>
    <n v="1413900244"/>
    <b v="0"/>
    <n v="10"/>
    <b v="0"/>
    <s v="film &amp; video/science fiction"/>
    <n v="0.71799999999999997"/>
    <n v="35.9"/>
    <x v="0"/>
  </r>
  <r>
    <x v="1"/>
    <x v="0"/>
    <s v="USD"/>
    <n v="1433336895"/>
    <n v="1429621695"/>
    <b v="0"/>
    <n v="3"/>
    <b v="0"/>
    <s v="film &amp; video/science fiction"/>
    <n v="2.666666666666667"/>
    <n v="13.333333333333334"/>
    <x v="0"/>
  </r>
  <r>
    <x v="1"/>
    <x v="0"/>
    <s v="USD"/>
    <n v="1437657935"/>
    <n v="1434201935"/>
    <b v="0"/>
    <n v="4"/>
    <b v="0"/>
    <s v="film &amp; video/science fiction"/>
    <n v="6.0000000000000001E-3"/>
    <n v="20.25"/>
    <x v="0"/>
  </r>
  <r>
    <x v="1"/>
    <x v="5"/>
    <s v="CAD"/>
    <n v="1407034796"/>
    <n v="1401850796"/>
    <b v="0"/>
    <n v="15"/>
    <b v="0"/>
    <s v="film &amp; video/science fiction"/>
    <n v="5.0999999999999996"/>
    <n v="119"/>
    <x v="0"/>
  </r>
  <r>
    <x v="1"/>
    <x v="0"/>
    <s v="USD"/>
    <n v="1456523572"/>
    <n v="1453931572"/>
    <b v="0"/>
    <n v="2"/>
    <b v="0"/>
    <s v="film &amp; video/science fiction"/>
    <n v="0.26711185308848079"/>
    <n v="4"/>
    <x v="0"/>
  </r>
  <r>
    <x v="1"/>
    <x v="0"/>
    <s v="USD"/>
    <n v="1413942628"/>
    <n v="1411350628"/>
    <b v="0"/>
    <n v="0"/>
    <b v="0"/>
    <s v="film &amp; video/science fiction"/>
    <n v="0"/>
    <e v="#DIV/0!"/>
    <x v="0"/>
  </r>
  <r>
    <x v="1"/>
    <x v="0"/>
    <s v="USD"/>
    <n v="1467541545"/>
    <n v="1464085545"/>
    <b v="0"/>
    <n v="1"/>
    <b v="0"/>
    <s v="film &amp; video/science fiction"/>
    <n v="2E-3"/>
    <n v="10"/>
    <x v="0"/>
  </r>
  <r>
    <x v="2"/>
    <x v="0"/>
    <s v="USD"/>
    <n v="1439675691"/>
    <n v="1434491691"/>
    <b v="0"/>
    <n v="0"/>
    <b v="0"/>
    <s v="film &amp; video/drama"/>
    <n v="0"/>
    <e v="#DIV/0!"/>
    <x v="0"/>
  </r>
  <r>
    <x v="2"/>
    <x v="0"/>
    <s v="USD"/>
    <n v="1404318595"/>
    <n v="1401726595"/>
    <b v="0"/>
    <n v="1"/>
    <b v="0"/>
    <s v="film &amp; video/drama"/>
    <n v="0.01"/>
    <n v="5"/>
    <x v="0"/>
  </r>
  <r>
    <x v="2"/>
    <x v="0"/>
    <s v="USD"/>
    <n v="1408232520"/>
    <n v="1405393356"/>
    <b v="0"/>
    <n v="10"/>
    <b v="0"/>
    <s v="film &amp; video/drama"/>
    <n v="15.535714285714286"/>
    <n v="43.5"/>
    <x v="0"/>
  </r>
  <r>
    <x v="2"/>
    <x v="0"/>
    <s v="USD"/>
    <n v="1443657600"/>
    <n v="1440716654"/>
    <b v="0"/>
    <n v="0"/>
    <b v="0"/>
    <s v="film &amp; video/drama"/>
    <n v="0"/>
    <e v="#DIV/0!"/>
    <x v="0"/>
  </r>
  <r>
    <x v="2"/>
    <x v="0"/>
    <s v="USD"/>
    <n v="1411150701"/>
    <n v="1405966701"/>
    <b v="0"/>
    <n v="7"/>
    <b v="0"/>
    <s v="film &amp; video/drama"/>
    <n v="0.53333333333333333"/>
    <n v="91.428571428571431"/>
    <x v="0"/>
  </r>
  <r>
    <x v="2"/>
    <x v="1"/>
    <s v="GBP"/>
    <n v="1452613724"/>
    <n v="1450021724"/>
    <b v="0"/>
    <n v="0"/>
    <b v="0"/>
    <s v="film &amp; video/drama"/>
    <n v="0"/>
    <e v="#DIV/0!"/>
    <x v="0"/>
  </r>
  <r>
    <x v="2"/>
    <x v="0"/>
    <s v="USD"/>
    <n v="1484531362"/>
    <n v="1481939362"/>
    <b v="0"/>
    <n v="1"/>
    <b v="0"/>
    <s v="film &amp; video/drama"/>
    <n v="60"/>
    <n v="3000"/>
    <x v="0"/>
  </r>
  <r>
    <x v="2"/>
    <x v="0"/>
    <s v="USD"/>
    <n v="1438726535"/>
    <n v="1433542535"/>
    <b v="0"/>
    <n v="2"/>
    <b v="0"/>
    <s v="film &amp; video/drama"/>
    <n v="0.01"/>
    <n v="5.5"/>
    <x v="0"/>
  </r>
  <r>
    <x v="2"/>
    <x v="0"/>
    <s v="USD"/>
    <n v="1426791770"/>
    <n v="1424203370"/>
    <b v="0"/>
    <n v="3"/>
    <b v="0"/>
    <s v="film &amp; video/drama"/>
    <n v="4.0625"/>
    <n v="108.33333333333333"/>
    <x v="0"/>
  </r>
  <r>
    <x v="2"/>
    <x v="1"/>
    <s v="GBP"/>
    <n v="1413634059"/>
    <n v="1411042059"/>
    <b v="0"/>
    <n v="10"/>
    <b v="0"/>
    <s v="film &amp; video/drama"/>
    <n v="22.400000000000002"/>
    <n v="56"/>
    <x v="0"/>
  </r>
  <r>
    <x v="2"/>
    <x v="0"/>
    <s v="USD"/>
    <n v="1440912480"/>
    <n v="1438385283"/>
    <b v="0"/>
    <n v="10"/>
    <b v="0"/>
    <s v="film &amp; video/drama"/>
    <n v="3.25"/>
    <n v="32.5"/>
    <x v="0"/>
  </r>
  <r>
    <x v="2"/>
    <x v="0"/>
    <s v="USD"/>
    <n v="1470975614"/>
    <n v="1465791614"/>
    <b v="0"/>
    <n v="1"/>
    <b v="0"/>
    <s v="film &amp; video/drama"/>
    <n v="2E-3"/>
    <n v="1"/>
    <x v="0"/>
  </r>
  <r>
    <x v="2"/>
    <x v="0"/>
    <s v="USD"/>
    <n v="1426753723"/>
    <n v="1423733323"/>
    <b v="0"/>
    <n v="0"/>
    <b v="0"/>
    <s v="film &amp; video/drama"/>
    <n v="0"/>
    <e v="#DIV/0!"/>
    <x v="0"/>
  </r>
  <r>
    <x v="2"/>
    <x v="1"/>
    <s v="GBP"/>
    <n v="1425131108"/>
    <n v="1422539108"/>
    <b v="0"/>
    <n v="0"/>
    <b v="0"/>
    <s v="film &amp; video/drama"/>
    <n v="0"/>
    <e v="#DIV/0!"/>
    <x v="0"/>
  </r>
  <r>
    <x v="2"/>
    <x v="9"/>
    <s v="EUR"/>
    <n v="1431108776"/>
    <n v="1425924776"/>
    <b v="0"/>
    <n v="0"/>
    <b v="0"/>
    <s v="film &amp; video/drama"/>
    <n v="0"/>
    <e v="#DIV/0!"/>
    <x v="0"/>
  </r>
  <r>
    <x v="2"/>
    <x v="1"/>
    <s v="GBP"/>
    <n v="1409337611"/>
    <n v="1407177611"/>
    <b v="0"/>
    <n v="26"/>
    <b v="0"/>
    <s v="film &amp; video/drama"/>
    <n v="6.4850000000000003"/>
    <n v="49.884615384615387"/>
    <x v="0"/>
  </r>
  <r>
    <x v="2"/>
    <x v="0"/>
    <s v="USD"/>
    <n v="1438803999"/>
    <n v="1436211999"/>
    <b v="0"/>
    <n v="0"/>
    <b v="0"/>
    <s v="film &amp; video/drama"/>
    <n v="0"/>
    <e v="#DIV/0!"/>
    <x v="0"/>
  </r>
  <r>
    <x v="2"/>
    <x v="0"/>
    <s v="USD"/>
    <n v="1427155726"/>
    <n v="1425690526"/>
    <b v="0"/>
    <n v="7"/>
    <b v="0"/>
    <s v="film &amp; video/drama"/>
    <n v="40"/>
    <n v="25.714285714285715"/>
    <x v="0"/>
  </r>
  <r>
    <x v="2"/>
    <x v="3"/>
    <s v="EUR"/>
    <n v="1448582145"/>
    <n v="1445986545"/>
    <b v="0"/>
    <n v="0"/>
    <b v="0"/>
    <s v="film &amp; video/drama"/>
    <n v="0"/>
    <e v="#DIV/0!"/>
    <x v="0"/>
  </r>
  <r>
    <x v="2"/>
    <x v="0"/>
    <s v="USD"/>
    <n v="1457056555"/>
    <n v="1454464555"/>
    <b v="0"/>
    <n v="2"/>
    <b v="0"/>
    <s v="film &amp; video/drama"/>
    <n v="20"/>
    <n v="100"/>
    <x v="0"/>
  </r>
  <r>
    <x v="2"/>
    <x v="1"/>
    <s v="GBP"/>
    <n v="1428951600"/>
    <n v="1425512843"/>
    <b v="0"/>
    <n v="13"/>
    <b v="0"/>
    <s v="film &amp; video/drama"/>
    <n v="33.416666666666664"/>
    <n v="30.846153846153847"/>
    <x v="0"/>
  </r>
  <r>
    <x v="2"/>
    <x v="1"/>
    <s v="GBP"/>
    <n v="1434995295"/>
    <n v="1432403295"/>
    <b v="0"/>
    <n v="4"/>
    <b v="0"/>
    <s v="film &amp; video/drama"/>
    <n v="21.092608822670172"/>
    <n v="180.5"/>
    <x v="0"/>
  </r>
  <r>
    <x v="2"/>
    <x v="0"/>
    <s v="USD"/>
    <n v="1483748232"/>
    <n v="1481156232"/>
    <b v="0"/>
    <n v="0"/>
    <b v="0"/>
    <s v="film &amp; video/drama"/>
    <n v="0"/>
    <e v="#DIV/0!"/>
    <x v="0"/>
  </r>
  <r>
    <x v="2"/>
    <x v="1"/>
    <s v="GBP"/>
    <n v="1417033610"/>
    <n v="1414438010"/>
    <b v="0"/>
    <n v="12"/>
    <b v="0"/>
    <s v="film &amp; video/drama"/>
    <n v="35.856000000000002"/>
    <n v="373.5"/>
    <x v="0"/>
  </r>
  <r>
    <x v="2"/>
    <x v="5"/>
    <s v="CAD"/>
    <n v="1409543940"/>
    <n v="1404586762"/>
    <b v="0"/>
    <n v="2"/>
    <b v="0"/>
    <s v="film &amp; video/drama"/>
    <n v="3.4000000000000004"/>
    <n v="25.5"/>
    <x v="0"/>
  </r>
  <r>
    <x v="2"/>
    <x v="10"/>
    <s v="NOK"/>
    <n v="1471557139"/>
    <n v="1468965139"/>
    <b v="0"/>
    <n v="10"/>
    <b v="0"/>
    <s v="film &amp; video/drama"/>
    <n v="5.5"/>
    <n v="220"/>
    <x v="0"/>
  </r>
  <r>
    <x v="2"/>
    <x v="0"/>
    <s v="USD"/>
    <n v="1488571200"/>
    <n v="1485977434"/>
    <b v="0"/>
    <n v="0"/>
    <b v="0"/>
    <s v="film &amp; video/drama"/>
    <n v="0"/>
    <e v="#DIV/0!"/>
    <x v="0"/>
  </r>
  <r>
    <x v="2"/>
    <x v="0"/>
    <s v="USD"/>
    <n v="1437461940"/>
    <n v="1435383457"/>
    <b v="0"/>
    <n v="5"/>
    <b v="0"/>
    <s v="film &amp; video/drama"/>
    <n v="16"/>
    <n v="160"/>
    <x v="0"/>
  </r>
  <r>
    <x v="2"/>
    <x v="0"/>
    <s v="USD"/>
    <n v="1409891015"/>
    <n v="1407299015"/>
    <b v="0"/>
    <n v="0"/>
    <b v="0"/>
    <s v="film &amp; video/drama"/>
    <n v="0"/>
    <e v="#DIV/0!"/>
    <x v="0"/>
  </r>
  <r>
    <x v="2"/>
    <x v="0"/>
    <s v="USD"/>
    <n v="1472920477"/>
    <n v="1467736477"/>
    <b v="0"/>
    <n v="5"/>
    <b v="0"/>
    <s v="film &amp; video/drama"/>
    <n v="6.8999999999999992E-2"/>
    <n v="69"/>
    <x v="0"/>
  </r>
  <r>
    <x v="2"/>
    <x v="0"/>
    <s v="USD"/>
    <n v="1466091446"/>
    <n v="1465227446"/>
    <b v="0"/>
    <n v="1"/>
    <b v="0"/>
    <s v="film &amp; video/drama"/>
    <n v="0.41666666666666669"/>
    <n v="50"/>
    <x v="0"/>
  </r>
  <r>
    <x v="2"/>
    <x v="2"/>
    <s v="AUD"/>
    <n v="1443782138"/>
    <n v="1440326138"/>
    <b v="0"/>
    <n v="3"/>
    <b v="0"/>
    <s v="film &amp; video/drama"/>
    <n v="5"/>
    <n v="83.333333333333329"/>
    <x v="0"/>
  </r>
  <r>
    <x v="2"/>
    <x v="0"/>
    <s v="USD"/>
    <n v="1413572432"/>
    <n v="1410980432"/>
    <b v="0"/>
    <n v="3"/>
    <b v="0"/>
    <s v="film &amp; video/drama"/>
    <n v="1.6999999999999999E-3"/>
    <n v="5.666666666666667"/>
    <x v="0"/>
  </r>
  <r>
    <x v="2"/>
    <x v="1"/>
    <s v="GBP"/>
    <n v="1417217166"/>
    <n v="1412029566"/>
    <b v="0"/>
    <n v="0"/>
    <b v="0"/>
    <s v="film &amp; video/drama"/>
    <n v="0"/>
    <e v="#DIV/0!"/>
    <x v="0"/>
  </r>
  <r>
    <x v="2"/>
    <x v="1"/>
    <s v="GBP"/>
    <n v="1457308531"/>
    <n v="1452124531"/>
    <b v="0"/>
    <n v="3"/>
    <b v="0"/>
    <s v="film &amp; video/drama"/>
    <n v="0.12"/>
    <n v="1"/>
    <x v="0"/>
  </r>
  <r>
    <x v="2"/>
    <x v="0"/>
    <s v="USD"/>
    <n v="1436544332"/>
    <n v="1431360332"/>
    <b v="0"/>
    <n v="0"/>
    <b v="0"/>
    <s v="film &amp; video/drama"/>
    <n v="0"/>
    <e v="#DIV/0!"/>
    <x v="0"/>
  </r>
  <r>
    <x v="2"/>
    <x v="1"/>
    <s v="GBP"/>
    <n v="1444510800"/>
    <n v="1442062898"/>
    <b v="0"/>
    <n v="19"/>
    <b v="0"/>
    <s v="film &amp; video/drama"/>
    <n v="41.857142857142861"/>
    <n v="77.10526315789474"/>
    <x v="0"/>
  </r>
  <r>
    <x v="2"/>
    <x v="1"/>
    <s v="GBP"/>
    <n v="1487365200"/>
    <n v="1483734100"/>
    <b v="0"/>
    <n v="8"/>
    <b v="0"/>
    <s v="film &amp; video/drama"/>
    <n v="10.48"/>
    <n v="32.75"/>
    <x v="0"/>
  </r>
  <r>
    <x v="2"/>
    <x v="0"/>
    <s v="USD"/>
    <n v="1412500322"/>
    <n v="1409908322"/>
    <b v="0"/>
    <n v="6"/>
    <b v="0"/>
    <s v="film &amp; video/drama"/>
    <n v="1.1159999999999999"/>
    <n v="46.5"/>
    <x v="0"/>
  </r>
  <r>
    <x v="2"/>
    <x v="0"/>
    <s v="USD"/>
    <n v="1472698702"/>
    <n v="1470106702"/>
    <b v="0"/>
    <n v="0"/>
    <b v="0"/>
    <s v="film &amp; video/drama"/>
    <n v="0"/>
    <e v="#DIV/0!"/>
    <x v="0"/>
  </r>
  <r>
    <x v="2"/>
    <x v="0"/>
    <s v="USD"/>
    <n v="1410746403"/>
    <n v="1408154403"/>
    <b v="0"/>
    <n v="18"/>
    <b v="0"/>
    <s v="film &amp; video/drama"/>
    <n v="26.192500000000003"/>
    <n v="87.308333333333337"/>
    <x v="0"/>
  </r>
  <r>
    <x v="2"/>
    <x v="0"/>
    <s v="USD"/>
    <n v="1423424329"/>
    <n v="1421696329"/>
    <b v="0"/>
    <n v="7"/>
    <b v="0"/>
    <s v="film &amp; video/drama"/>
    <n v="58.461538461538467"/>
    <n v="54.285714285714285"/>
    <x v="0"/>
  </r>
  <r>
    <x v="2"/>
    <x v="0"/>
    <s v="USD"/>
    <n v="1444337940"/>
    <n v="1441750564"/>
    <b v="0"/>
    <n v="0"/>
    <b v="0"/>
    <s v="film &amp; video/drama"/>
    <n v="0"/>
    <e v="#DIV/0!"/>
    <x v="0"/>
  </r>
  <r>
    <x v="2"/>
    <x v="1"/>
    <s v="GBP"/>
    <n v="1422562864"/>
    <n v="1417378864"/>
    <b v="0"/>
    <n v="8"/>
    <b v="0"/>
    <s v="film &amp; video/drama"/>
    <n v="29.84"/>
    <n v="93.25"/>
    <x v="0"/>
  </r>
  <r>
    <x v="2"/>
    <x v="2"/>
    <s v="AUD"/>
    <n v="1470319203"/>
    <n v="1467727203"/>
    <b v="0"/>
    <n v="1293"/>
    <b v="0"/>
    <s v="film &amp; video/drama"/>
    <n v="50.721666666666664"/>
    <n v="117.68368136117556"/>
    <x v="0"/>
  </r>
  <r>
    <x v="2"/>
    <x v="0"/>
    <s v="USD"/>
    <n v="1444144222"/>
    <n v="1441120222"/>
    <b v="0"/>
    <n v="17"/>
    <b v="0"/>
    <s v="film &amp; video/drama"/>
    <n v="16.25"/>
    <n v="76.470588235294116"/>
    <x v="0"/>
  </r>
  <r>
    <x v="2"/>
    <x v="0"/>
    <s v="USD"/>
    <n v="1470441983"/>
    <n v="1468627583"/>
    <b v="0"/>
    <n v="0"/>
    <b v="0"/>
    <s v="film &amp; video/drama"/>
    <n v="0"/>
    <e v="#DIV/0!"/>
    <x v="0"/>
  </r>
  <r>
    <x v="2"/>
    <x v="5"/>
    <s v="CAD"/>
    <n v="1420346638"/>
    <n v="1417754638"/>
    <b v="0"/>
    <n v="13"/>
    <b v="0"/>
    <s v="film &amp; video/drama"/>
    <n v="15.214285714285714"/>
    <n v="163.84615384615384"/>
    <x v="0"/>
  </r>
  <r>
    <x v="2"/>
    <x v="2"/>
    <s v="AUD"/>
    <n v="1418719967"/>
    <n v="1416127967"/>
    <b v="0"/>
    <n v="0"/>
    <b v="0"/>
    <s v="film &amp; video/drama"/>
    <n v="0"/>
    <e v="#DIV/0!"/>
    <x v="0"/>
  </r>
  <r>
    <x v="2"/>
    <x v="0"/>
    <s v="USD"/>
    <n v="1436566135"/>
    <n v="1433974135"/>
    <b v="0"/>
    <n v="0"/>
    <b v="0"/>
    <s v="film &amp; video/drama"/>
    <n v="0"/>
    <e v="#DIV/0!"/>
    <x v="0"/>
  </r>
  <r>
    <x v="2"/>
    <x v="0"/>
    <s v="USD"/>
    <n v="1443675600"/>
    <n v="1441157592"/>
    <b v="0"/>
    <n v="33"/>
    <b v="0"/>
    <s v="film &amp; video/drama"/>
    <n v="25.25"/>
    <n v="91.818181818181813"/>
    <x v="0"/>
  </r>
  <r>
    <x v="2"/>
    <x v="0"/>
    <s v="USD"/>
    <n v="1442634617"/>
    <n v="1440042617"/>
    <b v="0"/>
    <n v="12"/>
    <b v="0"/>
    <s v="film &amp; video/drama"/>
    <n v="44.6"/>
    <n v="185.83333333333334"/>
    <x v="0"/>
  </r>
  <r>
    <x v="2"/>
    <x v="0"/>
    <s v="USD"/>
    <n v="1460837320"/>
    <n v="1455656920"/>
    <b v="0"/>
    <n v="1"/>
    <b v="0"/>
    <s v="film &amp; video/drama"/>
    <n v="1.5873015873015872E-2"/>
    <n v="1"/>
    <x v="0"/>
  </r>
  <r>
    <x v="2"/>
    <x v="0"/>
    <s v="USD"/>
    <n v="1439734001"/>
    <n v="1437142547"/>
    <b v="0"/>
    <n v="1"/>
    <b v="0"/>
    <s v="film &amp; video/drama"/>
    <n v="0.04"/>
    <n v="20"/>
    <x v="0"/>
  </r>
  <r>
    <x v="2"/>
    <x v="0"/>
    <s v="USD"/>
    <n v="1425655349"/>
    <n v="1420471349"/>
    <b v="0"/>
    <n v="1"/>
    <b v="0"/>
    <s v="film &amp; video/drama"/>
    <n v="8.0000000000000002E-3"/>
    <n v="1"/>
    <x v="0"/>
  </r>
  <r>
    <x v="2"/>
    <x v="1"/>
    <s v="GBP"/>
    <n v="1455753540"/>
    <n v="1452058282"/>
    <b v="0"/>
    <n v="1"/>
    <b v="0"/>
    <s v="film &amp; video/drama"/>
    <n v="0.22727272727272727"/>
    <n v="10"/>
    <x v="0"/>
  </r>
  <r>
    <x v="2"/>
    <x v="0"/>
    <s v="USD"/>
    <n v="1429740037"/>
    <n v="1425423637"/>
    <b v="0"/>
    <n v="84"/>
    <b v="0"/>
    <s v="film &amp; video/drama"/>
    <n v="55.698440000000005"/>
    <n v="331.53833333333336"/>
    <x v="0"/>
  </r>
  <r>
    <x v="2"/>
    <x v="11"/>
    <s v="SEK"/>
    <n v="1419780149"/>
    <n v="1417101749"/>
    <b v="0"/>
    <n v="38"/>
    <b v="0"/>
    <s v="film &amp; video/drama"/>
    <n v="11.943"/>
    <n v="314.28947368421052"/>
    <x v="0"/>
  </r>
  <r>
    <x v="2"/>
    <x v="0"/>
    <s v="USD"/>
    <n v="1431702289"/>
    <n v="1426518289"/>
    <b v="0"/>
    <n v="1"/>
    <b v="0"/>
    <s v="film &amp; video/drama"/>
    <n v="2"/>
    <n v="100"/>
    <x v="0"/>
  </r>
  <r>
    <x v="2"/>
    <x v="0"/>
    <s v="USD"/>
    <n v="1459493940"/>
    <n v="1456732225"/>
    <b v="0"/>
    <n v="76"/>
    <b v="0"/>
    <s v="film &amp; video/drama"/>
    <n v="17.630000000000003"/>
    <n v="115.98684210526316"/>
    <x v="0"/>
  </r>
  <r>
    <x v="2"/>
    <x v="0"/>
    <s v="USD"/>
    <n v="1440101160"/>
    <n v="1436542030"/>
    <b v="0"/>
    <n v="3"/>
    <b v="0"/>
    <s v="film &amp; video/drama"/>
    <n v="0.72"/>
    <n v="120"/>
    <x v="0"/>
  </r>
  <r>
    <x v="2"/>
    <x v="0"/>
    <s v="USD"/>
    <n v="1427569564"/>
    <n v="1422389164"/>
    <b v="0"/>
    <n v="0"/>
    <b v="0"/>
    <s v="film &amp; video/drama"/>
    <n v="0"/>
    <e v="#DIV/0!"/>
    <x v="0"/>
  </r>
  <r>
    <x v="2"/>
    <x v="0"/>
    <s v="USD"/>
    <n v="1427423940"/>
    <n v="1422383318"/>
    <b v="0"/>
    <n v="2"/>
    <b v="0"/>
    <s v="film &amp; video/drama"/>
    <n v="13"/>
    <n v="65"/>
    <x v="0"/>
  </r>
  <r>
    <x v="2"/>
    <x v="0"/>
    <s v="USD"/>
    <n v="1463879100"/>
    <n v="1461287350"/>
    <b v="0"/>
    <n v="0"/>
    <b v="0"/>
    <s v="film &amp; video/drama"/>
    <n v="0"/>
    <e v="#DIV/0!"/>
    <x v="0"/>
  </r>
  <r>
    <x v="2"/>
    <x v="2"/>
    <s v="AUD"/>
    <n v="1436506726"/>
    <n v="1431322726"/>
    <b v="0"/>
    <n v="0"/>
    <b v="0"/>
    <s v="film &amp; video/drama"/>
    <n v="0"/>
    <e v="#DIV/0!"/>
    <x v="0"/>
  </r>
  <r>
    <x v="2"/>
    <x v="0"/>
    <s v="USD"/>
    <n v="1460153054"/>
    <n v="1457564654"/>
    <b v="0"/>
    <n v="0"/>
    <b v="0"/>
    <s v="film &amp; video/drama"/>
    <n v="0"/>
    <e v="#DIV/0!"/>
    <x v="0"/>
  </r>
  <r>
    <x v="2"/>
    <x v="1"/>
    <s v="GBP"/>
    <n v="1433064540"/>
    <n v="1428854344"/>
    <b v="0"/>
    <n v="2"/>
    <b v="0"/>
    <s v="film &amp; video/drama"/>
    <n v="0.86206896551724133"/>
    <n v="125"/>
    <x v="0"/>
  </r>
  <r>
    <x v="2"/>
    <x v="0"/>
    <s v="USD"/>
    <n v="1436477241"/>
    <n v="1433885241"/>
    <b v="0"/>
    <n v="0"/>
    <b v="0"/>
    <s v="film &amp; video/drama"/>
    <n v="0"/>
    <e v="#DIV/0!"/>
    <x v="0"/>
  </r>
  <r>
    <x v="2"/>
    <x v="1"/>
    <s v="GBP"/>
    <n v="1433176105"/>
    <n v="1427992105"/>
    <b v="0"/>
    <n v="0"/>
    <b v="0"/>
    <s v="film &amp; video/drama"/>
    <n v="0"/>
    <e v="#DIV/0!"/>
    <x v="0"/>
  </r>
  <r>
    <x v="2"/>
    <x v="12"/>
    <s v="EUR"/>
    <n v="1455402297"/>
    <n v="1452810297"/>
    <b v="0"/>
    <n v="0"/>
    <b v="0"/>
    <s v="film &amp; video/drama"/>
    <n v="0"/>
    <e v="#DIV/0!"/>
    <x v="0"/>
  </r>
  <r>
    <x v="2"/>
    <x v="0"/>
    <s v="USD"/>
    <n v="1433443151"/>
    <n v="1430851151"/>
    <b v="0"/>
    <n v="2"/>
    <b v="0"/>
    <s v="film &amp; video/drama"/>
    <n v="0.4"/>
    <n v="30"/>
    <x v="0"/>
  </r>
  <r>
    <x v="2"/>
    <x v="0"/>
    <s v="USD"/>
    <n v="1451775651"/>
    <n v="1449183651"/>
    <b v="0"/>
    <n v="0"/>
    <b v="0"/>
    <s v="film &amp; video/drama"/>
    <n v="0"/>
    <e v="#DIV/0!"/>
    <x v="0"/>
  </r>
  <r>
    <x v="2"/>
    <x v="1"/>
    <s v="GBP"/>
    <n v="1425066546"/>
    <n v="1422474546"/>
    <b v="0"/>
    <n v="7"/>
    <b v="0"/>
    <s v="film &amp; video/drama"/>
    <n v="2.75"/>
    <n v="15.714285714285714"/>
    <x v="0"/>
  </r>
  <r>
    <x v="2"/>
    <x v="0"/>
    <s v="USD"/>
    <n v="1475185972"/>
    <n v="1472593972"/>
    <b v="0"/>
    <n v="0"/>
    <b v="0"/>
    <s v="film &amp; video/drama"/>
    <n v="0"/>
    <e v="#DIV/0!"/>
    <x v="0"/>
  </r>
  <r>
    <x v="2"/>
    <x v="0"/>
    <s v="USD"/>
    <n v="1434847859"/>
    <n v="1431391859"/>
    <b v="0"/>
    <n v="5"/>
    <b v="0"/>
    <s v="film &amp; video/drama"/>
    <n v="40.1"/>
    <n v="80.2"/>
    <x v="0"/>
  </r>
  <r>
    <x v="2"/>
    <x v="0"/>
    <s v="USD"/>
    <n v="1436478497"/>
    <n v="1433886497"/>
    <b v="0"/>
    <n v="0"/>
    <b v="0"/>
    <s v="film &amp; video/drama"/>
    <n v="0"/>
    <e v="#DIV/0!"/>
    <x v="0"/>
  </r>
  <r>
    <x v="2"/>
    <x v="0"/>
    <s v="USD"/>
    <n v="1451952000"/>
    <n v="1447380099"/>
    <b v="0"/>
    <n v="0"/>
    <b v="0"/>
    <s v="film &amp; video/drama"/>
    <n v="0"/>
    <e v="#DIV/0!"/>
    <x v="0"/>
  </r>
  <r>
    <x v="2"/>
    <x v="0"/>
    <s v="USD"/>
    <n v="1457445069"/>
    <n v="1452261069"/>
    <b v="0"/>
    <n v="1"/>
    <b v="0"/>
    <s v="film &amp; video/drama"/>
    <n v="0.33333333333333337"/>
    <n v="50"/>
    <x v="0"/>
  </r>
  <r>
    <x v="2"/>
    <x v="0"/>
    <s v="USD"/>
    <n v="1483088400"/>
    <n v="1481324760"/>
    <b v="0"/>
    <n v="0"/>
    <b v="0"/>
    <s v="film &amp; video/drama"/>
    <n v="0"/>
    <e v="#DIV/0!"/>
    <x v="0"/>
  </r>
  <r>
    <x v="2"/>
    <x v="2"/>
    <s v="AUD"/>
    <n v="1446984000"/>
    <n v="1445308730"/>
    <b v="0"/>
    <n v="5"/>
    <b v="0"/>
    <s v="film &amp; video/drama"/>
    <n v="25"/>
    <n v="50"/>
    <x v="0"/>
  </r>
  <r>
    <x v="0"/>
    <x v="0"/>
    <s v="USD"/>
    <n v="1367773211"/>
    <n v="1363885211"/>
    <b v="1"/>
    <n v="137"/>
    <b v="1"/>
    <s v="film &amp; video/documentary"/>
    <n v="107.63413333333334"/>
    <n v="117.84759124087591"/>
    <x v="0"/>
  </r>
  <r>
    <x v="0"/>
    <x v="0"/>
    <s v="USD"/>
    <n v="1419180304"/>
    <n v="1415292304"/>
    <b v="1"/>
    <n v="376"/>
    <b v="1"/>
    <s v="film &amp; video/documentary"/>
    <n v="112.63736263736264"/>
    <n v="109.04255319148936"/>
    <x v="0"/>
  </r>
  <r>
    <x v="0"/>
    <x v="0"/>
    <s v="USD"/>
    <n v="1324381790"/>
    <n v="1321357790"/>
    <b v="1"/>
    <n v="202"/>
    <b v="1"/>
    <s v="film &amp; video/documentary"/>
    <n v="113.46153846153845"/>
    <n v="73.019801980198025"/>
    <x v="0"/>
  </r>
  <r>
    <x v="0"/>
    <x v="0"/>
    <s v="USD"/>
    <n v="1393031304"/>
    <n v="1390439304"/>
    <b v="1"/>
    <n v="328"/>
    <b v="1"/>
    <s v="film &amp; video/documentary"/>
    <n v="102.592"/>
    <n v="78.195121951219505"/>
    <x v="0"/>
  </r>
  <r>
    <x v="0"/>
    <x v="0"/>
    <s v="USD"/>
    <n v="1268723160"/>
    <n v="1265269559"/>
    <b v="1"/>
    <n v="84"/>
    <b v="1"/>
    <s v="film &amp; video/documentary"/>
    <n v="113.75714285714287"/>
    <n v="47.398809523809526"/>
    <x v="0"/>
  </r>
  <r>
    <x v="0"/>
    <x v="0"/>
    <s v="USD"/>
    <n v="1345079785"/>
    <n v="1342487785"/>
    <b v="1"/>
    <n v="96"/>
    <b v="1"/>
    <s v="film &amp; video/documentary"/>
    <n v="103.71999999999998"/>
    <n v="54.020833333333336"/>
    <x v="0"/>
  </r>
  <r>
    <x v="0"/>
    <x v="0"/>
    <s v="USD"/>
    <n v="1292665405"/>
    <n v="1288341805"/>
    <b v="1"/>
    <n v="223"/>
    <b v="1"/>
    <s v="film &amp; video/documentary"/>
    <n v="305.46000000000004"/>
    <n v="68.488789237668158"/>
    <x v="0"/>
  </r>
  <r>
    <x v="0"/>
    <x v="0"/>
    <s v="USD"/>
    <n v="1287200340"/>
    <n v="1284042614"/>
    <b v="1"/>
    <n v="62"/>
    <b v="1"/>
    <s v="film &amp; video/documentary"/>
    <n v="134.1"/>
    <n v="108.14516129032258"/>
    <x v="0"/>
  </r>
  <r>
    <x v="0"/>
    <x v="0"/>
    <s v="USD"/>
    <n v="1325961309"/>
    <n v="1322073309"/>
    <b v="1"/>
    <n v="146"/>
    <b v="1"/>
    <s v="film &amp; video/documentary"/>
    <n v="101.33294117647058"/>
    <n v="589.95205479452056"/>
    <x v="0"/>
  </r>
  <r>
    <x v="0"/>
    <x v="0"/>
    <s v="USD"/>
    <n v="1282498800"/>
    <n v="1275603020"/>
    <b v="1"/>
    <n v="235"/>
    <b v="1"/>
    <s v="film &amp; video/documentary"/>
    <n v="112.92"/>
    <n v="48.051063829787232"/>
    <x v="0"/>
  </r>
  <r>
    <x v="0"/>
    <x v="0"/>
    <s v="USD"/>
    <n v="1370525691"/>
    <n v="1367933691"/>
    <b v="1"/>
    <n v="437"/>
    <b v="1"/>
    <s v="film &amp; video/documentary"/>
    <n v="105.58333333333334"/>
    <n v="72.482837528604122"/>
    <x v="0"/>
  </r>
  <r>
    <x v="0"/>
    <x v="0"/>
    <s v="USD"/>
    <n v="1337194800"/>
    <n v="1334429646"/>
    <b v="1"/>
    <n v="77"/>
    <b v="1"/>
    <s v="film &amp; video/documentary"/>
    <n v="125.57142857142858"/>
    <n v="57.077922077922075"/>
    <x v="0"/>
  </r>
  <r>
    <x v="0"/>
    <x v="0"/>
    <s v="USD"/>
    <n v="1275364740"/>
    <n v="1269878058"/>
    <b v="1"/>
    <n v="108"/>
    <b v="1"/>
    <s v="film &amp; video/documentary"/>
    <n v="184.56"/>
    <n v="85.444444444444443"/>
    <x v="0"/>
  </r>
  <r>
    <x v="0"/>
    <x v="0"/>
    <s v="USD"/>
    <n v="1329320235"/>
    <n v="1326728235"/>
    <b v="1"/>
    <n v="7"/>
    <b v="1"/>
    <s v="film &amp; video/documentary"/>
    <n v="100.73333333333335"/>
    <n v="215.85714285714286"/>
    <x v="0"/>
  </r>
  <r>
    <x v="0"/>
    <x v="0"/>
    <s v="USD"/>
    <n v="1445047200"/>
    <n v="1442443910"/>
    <b v="1"/>
    <n v="314"/>
    <b v="1"/>
    <s v="film &amp; video/documentary"/>
    <n v="116.94725"/>
    <n v="89.38643312101911"/>
    <x v="0"/>
  </r>
  <r>
    <x v="0"/>
    <x v="0"/>
    <s v="USD"/>
    <n v="1300275482"/>
    <n v="1297687082"/>
    <b v="1"/>
    <n v="188"/>
    <b v="1"/>
    <s v="film &amp; video/documentary"/>
    <n v="106.73325"/>
    <n v="45.418404255319146"/>
    <x v="0"/>
  </r>
  <r>
    <x v="0"/>
    <x v="0"/>
    <s v="USD"/>
    <n v="1363458467"/>
    <n v="1360866467"/>
    <b v="1"/>
    <n v="275"/>
    <b v="1"/>
    <s v="film &amp; video/documentary"/>
    <n v="139.1"/>
    <n v="65.756363636363631"/>
    <x v="0"/>
  </r>
  <r>
    <x v="0"/>
    <x v="0"/>
    <s v="USD"/>
    <n v="1463670162"/>
    <n v="1461078162"/>
    <b v="1"/>
    <n v="560"/>
    <b v="1"/>
    <s v="film &amp; video/documentary"/>
    <n v="106.72648571428572"/>
    <n v="66.70405357142856"/>
    <x v="0"/>
  </r>
  <r>
    <x v="0"/>
    <x v="0"/>
    <s v="USD"/>
    <n v="1308359666"/>
    <n v="1305767666"/>
    <b v="1"/>
    <n v="688"/>
    <b v="1"/>
    <s v="film &amp; video/documentary"/>
    <n v="191.14"/>
    <n v="83.345930232558146"/>
    <x v="0"/>
  </r>
  <r>
    <x v="0"/>
    <x v="0"/>
    <s v="USD"/>
    <n v="1428514969"/>
    <n v="1425922969"/>
    <b v="1"/>
    <n v="942"/>
    <b v="1"/>
    <s v="film &amp; video/documentary"/>
    <n v="131.93789333333334"/>
    <n v="105.04609341825902"/>
    <x v="0"/>
  </r>
  <r>
    <x v="0"/>
    <x v="0"/>
    <s v="USD"/>
    <n v="1279360740"/>
    <n v="1275415679"/>
    <b v="1"/>
    <n v="88"/>
    <b v="1"/>
    <s v="film &amp; video/documentary"/>
    <n v="106.4"/>
    <n v="120.90909090909091"/>
    <x v="0"/>
  </r>
  <r>
    <x v="0"/>
    <x v="0"/>
    <s v="USD"/>
    <n v="1339080900"/>
    <n v="1334783704"/>
    <b v="1"/>
    <n v="220"/>
    <b v="1"/>
    <s v="film &amp; video/documentary"/>
    <n v="107.4"/>
    <n v="97.63636363636364"/>
    <x v="0"/>
  </r>
  <r>
    <x v="0"/>
    <x v="0"/>
    <s v="USD"/>
    <n v="1298699828"/>
    <n v="1294811828"/>
    <b v="1"/>
    <n v="145"/>
    <b v="1"/>
    <s v="film &amp; video/documentary"/>
    <n v="240"/>
    <n v="41.379310344827587"/>
    <x v="0"/>
  </r>
  <r>
    <x v="0"/>
    <x v="0"/>
    <s v="USD"/>
    <n v="1348786494"/>
    <n v="1346194494"/>
    <b v="1"/>
    <n v="963"/>
    <b v="1"/>
    <s v="film &amp; video/documentary"/>
    <n v="118.08108"/>
    <n v="30.654485981308412"/>
    <x v="0"/>
  </r>
  <r>
    <x v="0"/>
    <x v="0"/>
    <s v="USD"/>
    <n v="1336747995"/>
    <n v="1334155995"/>
    <b v="1"/>
    <n v="91"/>
    <b v="1"/>
    <s v="film &amp; video/documentary"/>
    <n v="118.19999999999999"/>
    <n v="64.945054945054949"/>
    <x v="0"/>
  </r>
  <r>
    <x v="0"/>
    <x v="0"/>
    <s v="USD"/>
    <n v="1273522560"/>
    <n v="1269928430"/>
    <b v="1"/>
    <n v="58"/>
    <b v="1"/>
    <s v="film &amp; video/documentary"/>
    <n v="111.1"/>
    <n v="95.775862068965523"/>
    <x v="0"/>
  </r>
  <r>
    <x v="0"/>
    <x v="0"/>
    <s v="USD"/>
    <n v="1271994660"/>
    <n v="1264565507"/>
    <b v="1"/>
    <n v="36"/>
    <b v="1"/>
    <s v="film &amp; video/documentary"/>
    <n v="145.5"/>
    <n v="40.416666666666664"/>
    <x v="0"/>
  </r>
  <r>
    <x v="0"/>
    <x v="1"/>
    <s v="GBP"/>
    <n v="1403693499"/>
    <n v="1401101499"/>
    <b v="1"/>
    <n v="165"/>
    <b v="1"/>
    <s v="film &amp; video/documentary"/>
    <n v="131.62883248730967"/>
    <n v="78.578424242424248"/>
    <x v="0"/>
  </r>
  <r>
    <x v="0"/>
    <x v="0"/>
    <s v="USD"/>
    <n v="1320640778"/>
    <n v="1316749178"/>
    <b v="1"/>
    <n v="111"/>
    <b v="1"/>
    <s v="film &amp; video/documentary"/>
    <n v="111.4"/>
    <n v="50.18018018018018"/>
    <x v="0"/>
  </r>
  <r>
    <x v="0"/>
    <x v="2"/>
    <s v="AUD"/>
    <n v="1487738622"/>
    <n v="1485146622"/>
    <b v="1"/>
    <n v="1596"/>
    <b v="1"/>
    <s v="film &amp; video/documentary"/>
    <n v="147.23376999999999"/>
    <n v="92.251735588972423"/>
    <x v="0"/>
  </r>
  <r>
    <x v="0"/>
    <x v="0"/>
    <s v="USD"/>
    <n v="1306296000"/>
    <n v="1301950070"/>
    <b v="1"/>
    <n v="61"/>
    <b v="1"/>
    <s v="film &amp; video/documentary"/>
    <n v="152.60869565217391"/>
    <n v="57.540983606557376"/>
    <x v="0"/>
  </r>
  <r>
    <x v="0"/>
    <x v="0"/>
    <s v="USD"/>
    <n v="1388649600"/>
    <n v="1386123861"/>
    <b v="1"/>
    <n v="287"/>
    <b v="1"/>
    <s v="film &amp; video/documentary"/>
    <n v="104.67999999999999"/>
    <n v="109.42160278745645"/>
    <x v="0"/>
  </r>
  <r>
    <x v="0"/>
    <x v="0"/>
    <s v="USD"/>
    <n v="1272480540"/>
    <n v="1267220191"/>
    <b v="1"/>
    <n v="65"/>
    <b v="1"/>
    <s v="film &amp; video/documentary"/>
    <n v="177.43366666666668"/>
    <n v="81.892461538461546"/>
    <x v="0"/>
  </r>
  <r>
    <x v="0"/>
    <x v="0"/>
    <s v="USD"/>
    <n v="1309694266"/>
    <n v="1307102266"/>
    <b v="1"/>
    <n v="118"/>
    <b v="1"/>
    <s v="film &amp; video/documentary"/>
    <n v="107.7758"/>
    <n v="45.667711864406776"/>
    <x v="0"/>
  </r>
  <r>
    <x v="0"/>
    <x v="0"/>
    <s v="USD"/>
    <n v="1333609140"/>
    <n v="1330638829"/>
    <b v="1"/>
    <n v="113"/>
    <b v="1"/>
    <s v="film &amp; video/documentary"/>
    <n v="156"/>
    <n v="55.221238938053098"/>
    <x v="0"/>
  </r>
  <r>
    <x v="0"/>
    <x v="0"/>
    <s v="USD"/>
    <n v="1352511966"/>
    <n v="1349916366"/>
    <b v="1"/>
    <n v="332"/>
    <b v="1"/>
    <s v="film &amp; video/documentary"/>
    <n v="108.395"/>
    <n v="65.298192771084331"/>
    <x v="0"/>
  </r>
  <r>
    <x v="0"/>
    <x v="0"/>
    <s v="USD"/>
    <n v="1335574674"/>
    <n v="1330394274"/>
    <b v="1"/>
    <n v="62"/>
    <b v="1"/>
    <s v="film &amp; video/documentary"/>
    <n v="147.6"/>
    <n v="95.225806451612897"/>
    <x v="0"/>
  </r>
  <r>
    <x v="0"/>
    <x v="0"/>
    <s v="USD"/>
    <n v="1432416219"/>
    <n v="1429824219"/>
    <b v="1"/>
    <n v="951"/>
    <b v="1"/>
    <s v="film &amp; video/documentary"/>
    <n v="110.38153846153847"/>
    <n v="75.444794952681391"/>
    <x v="0"/>
  </r>
  <r>
    <x v="0"/>
    <x v="0"/>
    <s v="USD"/>
    <n v="1350003539"/>
    <n v="1347411539"/>
    <b v="1"/>
    <n v="415"/>
    <b v="1"/>
    <s v="film &amp; video/documentary"/>
    <n v="150.34814814814814"/>
    <n v="97.816867469879512"/>
    <x v="0"/>
  </r>
  <r>
    <x v="0"/>
    <x v="0"/>
    <s v="USD"/>
    <n v="1488160860"/>
    <n v="1485237096"/>
    <b v="1"/>
    <n v="305"/>
    <b v="1"/>
    <s v="film &amp; video/documentary"/>
    <n v="157.31829411764707"/>
    <n v="87.685606557377056"/>
    <x v="0"/>
  </r>
  <r>
    <x v="0"/>
    <x v="0"/>
    <s v="USD"/>
    <n v="1401459035"/>
    <n v="1397571035"/>
    <b v="1"/>
    <n v="2139"/>
    <b v="1"/>
    <s v="film &amp; video/documentary"/>
    <n v="156.14400000000001"/>
    <n v="54.748948106591868"/>
    <x v="0"/>
  </r>
  <r>
    <x v="0"/>
    <x v="0"/>
    <s v="USD"/>
    <n v="1249932360"/>
    <n v="1242532513"/>
    <b v="1"/>
    <n v="79"/>
    <b v="1"/>
    <s v="film &amp; video/documentary"/>
    <n v="120.58763636363636"/>
    <n v="83.953417721518989"/>
    <x v="0"/>
  </r>
  <r>
    <x v="0"/>
    <x v="0"/>
    <s v="USD"/>
    <n v="1266876000"/>
    <n v="1263679492"/>
    <b v="1"/>
    <n v="179"/>
    <b v="1"/>
    <s v="film &amp; video/documentary"/>
    <n v="101.18888888888888"/>
    <n v="254.38547486033519"/>
    <x v="0"/>
  </r>
  <r>
    <x v="0"/>
    <x v="0"/>
    <s v="USD"/>
    <n v="1306904340"/>
    <n v="1305219744"/>
    <b v="1"/>
    <n v="202"/>
    <b v="1"/>
    <s v="film &amp; video/documentary"/>
    <n v="114.27249999999999"/>
    <n v="101.8269801980198"/>
    <x v="0"/>
  </r>
  <r>
    <x v="0"/>
    <x v="0"/>
    <s v="USD"/>
    <n v="1327167780"/>
    <n v="1325007780"/>
    <b v="1"/>
    <n v="760"/>
    <b v="1"/>
    <s v="film &amp; video/documentary"/>
    <n v="104.62615"/>
    <n v="55.066394736842106"/>
    <x v="0"/>
  </r>
  <r>
    <x v="0"/>
    <x v="0"/>
    <s v="USD"/>
    <n v="1379614128"/>
    <n v="1377022128"/>
    <b v="1"/>
    <n v="563"/>
    <b v="1"/>
    <s v="film &amp; video/documentary"/>
    <n v="228.82507142857142"/>
    <n v="56.901438721136763"/>
    <x v="0"/>
  </r>
  <r>
    <x v="0"/>
    <x v="0"/>
    <s v="USD"/>
    <n v="1364236524"/>
    <n v="1360352124"/>
    <b v="1"/>
    <n v="135"/>
    <b v="1"/>
    <s v="film &amp; video/documentary"/>
    <n v="109.15333333333332"/>
    <n v="121.28148148148148"/>
    <x v="0"/>
  </r>
  <r>
    <x v="0"/>
    <x v="0"/>
    <s v="USD"/>
    <n v="1351828800"/>
    <n v="1349160018"/>
    <b v="1"/>
    <n v="290"/>
    <b v="1"/>
    <s v="film &amp; video/documentary"/>
    <n v="176.29999999999998"/>
    <n v="91.189655172413794"/>
    <x v="0"/>
  </r>
  <r>
    <x v="0"/>
    <x v="0"/>
    <s v="USD"/>
    <n v="1340683393"/>
    <n v="1337659393"/>
    <b v="1"/>
    <n v="447"/>
    <b v="1"/>
    <s v="film &amp; video/documentary"/>
    <n v="103.21061999999999"/>
    <n v="115.44812080536913"/>
    <x v="0"/>
  </r>
  <r>
    <x v="0"/>
    <x v="1"/>
    <s v="GBP"/>
    <n v="1383389834"/>
    <n v="1380797834"/>
    <b v="1"/>
    <n v="232"/>
    <b v="1"/>
    <s v="film &amp; video/documentary"/>
    <n v="104.82000000000001"/>
    <n v="67.771551724137936"/>
    <x v="0"/>
  </r>
  <r>
    <x v="0"/>
    <x v="0"/>
    <s v="USD"/>
    <n v="1296633540"/>
    <n v="1292316697"/>
    <b v="1"/>
    <n v="168"/>
    <b v="1"/>
    <s v="film &amp; video/documentary"/>
    <n v="106.68444444444445"/>
    <n v="28.576190476190476"/>
    <x v="0"/>
  </r>
  <r>
    <x v="0"/>
    <x v="0"/>
    <s v="USD"/>
    <n v="1367366460"/>
    <n v="1365791246"/>
    <b v="1"/>
    <n v="128"/>
    <b v="1"/>
    <s v="film &amp; video/documentary"/>
    <n v="120.02"/>
    <n v="46.8828125"/>
    <x v="0"/>
  </r>
  <r>
    <x v="0"/>
    <x v="0"/>
    <s v="USD"/>
    <n v="1319860740"/>
    <n v="1317064599"/>
    <b v="1"/>
    <n v="493"/>
    <b v="1"/>
    <s v="film &amp; video/documentary"/>
    <n v="101.50693333333334"/>
    <n v="154.42231237322514"/>
    <x v="0"/>
  </r>
  <r>
    <x v="0"/>
    <x v="0"/>
    <s v="USD"/>
    <n v="1398009714"/>
    <n v="1395417714"/>
    <b v="1"/>
    <n v="131"/>
    <b v="1"/>
    <s v="film &amp; video/documentary"/>
    <n v="101.38461538461539"/>
    <n v="201.22137404580153"/>
    <x v="0"/>
  </r>
  <r>
    <x v="0"/>
    <x v="0"/>
    <s v="USD"/>
    <n v="1279555200"/>
    <n v="1276480894"/>
    <b v="1"/>
    <n v="50"/>
    <b v="1"/>
    <s v="film &amp; video/documentary"/>
    <n v="100"/>
    <n v="100"/>
    <x v="0"/>
  </r>
  <r>
    <x v="0"/>
    <x v="0"/>
    <s v="USD"/>
    <n v="1383264000"/>
    <n v="1378080409"/>
    <b v="1"/>
    <n v="665"/>
    <b v="1"/>
    <s v="film &amp; video/documentary"/>
    <n v="133.10911999999999"/>
    <n v="100.08204511278196"/>
    <x v="0"/>
  </r>
  <r>
    <x v="0"/>
    <x v="0"/>
    <s v="USD"/>
    <n v="1347017083"/>
    <n v="1344857083"/>
    <b v="1"/>
    <n v="129"/>
    <b v="1"/>
    <s v="film &amp; video/documentary"/>
    <n v="118.72620000000001"/>
    <n v="230.08953488372092"/>
    <x v="0"/>
  </r>
  <r>
    <x v="0"/>
    <x v="0"/>
    <s v="USD"/>
    <n v="1430452740"/>
    <n v="1427390901"/>
    <b v="1"/>
    <n v="142"/>
    <b v="1"/>
    <s v="film &amp; video/documentary"/>
    <n v="100.64"/>
    <n v="141.74647887323943"/>
    <x v="0"/>
  </r>
  <r>
    <x v="0"/>
    <x v="0"/>
    <s v="USD"/>
    <n v="1399669200"/>
    <n v="1394536048"/>
    <b v="1"/>
    <n v="2436"/>
    <b v="1"/>
    <s v="film &amp; video/documentary"/>
    <n v="108.93241269841269"/>
    <n v="56.344351395730705"/>
    <x v="0"/>
  </r>
  <r>
    <x v="0"/>
    <x v="0"/>
    <s v="USD"/>
    <n v="1289975060"/>
    <n v="1287379460"/>
    <b v="1"/>
    <n v="244"/>
    <b v="1"/>
    <s v="film &amp; video/documentary"/>
    <n v="178.95250000000001"/>
    <n v="73.341188524590166"/>
    <x v="0"/>
  </r>
  <r>
    <x v="0"/>
    <x v="0"/>
    <s v="USD"/>
    <n v="1303686138"/>
    <n v="1301007738"/>
    <b v="1"/>
    <n v="298"/>
    <b v="1"/>
    <s v="film &amp; video/documentary"/>
    <n v="101.72264"/>
    <n v="85.337785234899329"/>
    <x v="0"/>
  </r>
  <r>
    <x v="0"/>
    <x v="0"/>
    <s v="USD"/>
    <n v="1363711335"/>
    <n v="1360258935"/>
    <b v="1"/>
    <n v="251"/>
    <b v="1"/>
    <s v="film &amp; video/documentary"/>
    <n v="118.73499999999999"/>
    <n v="61.496215139442228"/>
    <x v="0"/>
  </r>
  <r>
    <x v="0"/>
    <x v="0"/>
    <s v="USD"/>
    <n v="1330115638"/>
    <n v="1327523638"/>
    <b v="1"/>
    <n v="108"/>
    <b v="1"/>
    <s v="film &amp; video/documentary"/>
    <n v="100.46"/>
    <n v="93.018518518518519"/>
    <x v="0"/>
  </r>
  <r>
    <x v="0"/>
    <x v="0"/>
    <s v="USD"/>
    <n v="1338601346"/>
    <n v="1336009346"/>
    <b v="1"/>
    <n v="82"/>
    <b v="1"/>
    <s v="film &amp; video/documentary"/>
    <n v="137.46666666666667"/>
    <n v="50.292682926829265"/>
    <x v="0"/>
  </r>
  <r>
    <x v="0"/>
    <x v="0"/>
    <s v="USD"/>
    <n v="1346464800"/>
    <n v="1343096197"/>
    <b v="1"/>
    <n v="74"/>
    <b v="1"/>
    <s v="film &amp; video/documentary"/>
    <n v="231.64705882352939"/>
    <n v="106.43243243243244"/>
    <x v="0"/>
  </r>
  <r>
    <x v="0"/>
    <x v="0"/>
    <s v="USD"/>
    <n v="1331392049"/>
    <n v="1328800049"/>
    <b v="1"/>
    <n v="189"/>
    <b v="1"/>
    <s v="film &amp; video/documentary"/>
    <n v="130.33333333333331"/>
    <n v="51.719576719576722"/>
    <x v="0"/>
  </r>
  <r>
    <x v="0"/>
    <x v="0"/>
    <s v="USD"/>
    <n v="1363806333"/>
    <n v="1362081933"/>
    <b v="1"/>
    <n v="80"/>
    <b v="1"/>
    <s v="film &amp; video/documentary"/>
    <n v="292.89999999999998"/>
    <n v="36.612499999999997"/>
    <x v="0"/>
  </r>
  <r>
    <x v="0"/>
    <x v="0"/>
    <s v="USD"/>
    <n v="1360276801"/>
    <n v="1357684801"/>
    <b v="1"/>
    <n v="576"/>
    <b v="1"/>
    <s v="film &amp; video/documentary"/>
    <n v="111.31818181818183"/>
    <n v="42.517361111111114"/>
    <x v="0"/>
  </r>
  <r>
    <x v="0"/>
    <x v="0"/>
    <s v="USD"/>
    <n v="1299775210"/>
    <n v="1295887210"/>
    <b v="1"/>
    <n v="202"/>
    <b v="1"/>
    <s v="film &amp; video/documentary"/>
    <n v="105.56666666666668"/>
    <n v="62.712871287128714"/>
    <x v="0"/>
  </r>
  <r>
    <x v="0"/>
    <x v="0"/>
    <s v="USD"/>
    <n v="1346695334"/>
    <n v="1344880934"/>
    <b v="1"/>
    <n v="238"/>
    <b v="1"/>
    <s v="film &amp; video/documentary"/>
    <n v="118.94444444444446"/>
    <n v="89.957983193277315"/>
    <x v="0"/>
  </r>
  <r>
    <x v="0"/>
    <x v="0"/>
    <s v="USD"/>
    <n v="1319076000"/>
    <n v="1317788623"/>
    <b v="1"/>
    <n v="36"/>
    <b v="1"/>
    <s v="film &amp; video/documentary"/>
    <n v="104.129"/>
    <n v="28.924722222222222"/>
    <x v="0"/>
  </r>
  <r>
    <x v="0"/>
    <x v="0"/>
    <s v="USD"/>
    <n v="1325404740"/>
    <n v="1321852592"/>
    <b v="1"/>
    <n v="150"/>
    <b v="1"/>
    <s v="film &amp; video/documentary"/>
    <n v="104.10165000000001"/>
    <n v="138.8022"/>
    <x v="0"/>
  </r>
  <r>
    <x v="0"/>
    <x v="0"/>
    <s v="USD"/>
    <n v="1365973432"/>
    <n v="1363381432"/>
    <b v="1"/>
    <n v="146"/>
    <b v="1"/>
    <s v="film &amp; video/documentary"/>
    <n v="111.87499999999999"/>
    <n v="61.301369863013697"/>
    <x v="0"/>
  </r>
  <r>
    <x v="0"/>
    <x v="0"/>
    <s v="USD"/>
    <n v="1281542340"/>
    <n v="1277702894"/>
    <b v="1"/>
    <n v="222"/>
    <b v="1"/>
    <s v="film &amp; video/documentary"/>
    <n v="104.73529411764706"/>
    <n v="80.202702702702709"/>
    <x v="0"/>
  </r>
  <r>
    <x v="0"/>
    <x v="0"/>
    <s v="USD"/>
    <n v="1362167988"/>
    <n v="1359575988"/>
    <b v="1"/>
    <n v="120"/>
    <b v="1"/>
    <s v="film &amp; video/documentary"/>
    <n v="385.15000000000003"/>
    <n v="32.095833333333331"/>
    <x v="0"/>
  </r>
  <r>
    <x v="0"/>
    <x v="0"/>
    <s v="USD"/>
    <n v="1345660334"/>
    <n v="1343068334"/>
    <b v="1"/>
    <n v="126"/>
    <b v="1"/>
    <s v="film &amp; video/documentary"/>
    <n v="101.248"/>
    <n v="200.88888888888889"/>
    <x v="0"/>
  </r>
  <r>
    <x v="0"/>
    <x v="5"/>
    <s v="CAD"/>
    <n v="1418273940"/>
    <n v="1415398197"/>
    <b v="1"/>
    <n v="158"/>
    <b v="1"/>
    <s v="film &amp; video/documentary"/>
    <n v="113.77333333333333"/>
    <n v="108.01265822784811"/>
    <x v="0"/>
  </r>
  <r>
    <x v="0"/>
    <x v="0"/>
    <s v="USD"/>
    <n v="1386778483"/>
    <n v="1384186483"/>
    <b v="1"/>
    <n v="316"/>
    <b v="1"/>
    <s v="film &amp; video/documentary"/>
    <n v="100.80333333333333"/>
    <n v="95.699367088607602"/>
    <x v="0"/>
  </r>
  <r>
    <x v="0"/>
    <x v="0"/>
    <s v="USD"/>
    <n v="1364342151"/>
    <n v="1361753751"/>
    <b v="1"/>
    <n v="284"/>
    <b v="1"/>
    <s v="film &amp; video/documentary"/>
    <n v="283.32"/>
    <n v="49.880281690140848"/>
    <x v="0"/>
  </r>
  <r>
    <x v="0"/>
    <x v="0"/>
    <s v="USD"/>
    <n v="1265097540"/>
    <n v="1257538029"/>
    <b v="1"/>
    <n v="51"/>
    <b v="1"/>
    <s v="film &amp; video/documentary"/>
    <n v="112.68"/>
    <n v="110.47058823529412"/>
    <x v="0"/>
  </r>
  <r>
    <x v="0"/>
    <x v="1"/>
    <s v="GBP"/>
    <n v="1450825200"/>
    <n v="1448284433"/>
    <b v="1"/>
    <n v="158"/>
    <b v="1"/>
    <s v="film &amp; video/documentary"/>
    <n v="106.58000000000001"/>
    <n v="134.91139240506328"/>
    <x v="0"/>
  </r>
  <r>
    <x v="0"/>
    <x v="12"/>
    <s v="EUR"/>
    <n v="1478605386"/>
    <n v="1475577786"/>
    <b v="1"/>
    <n v="337"/>
    <b v="1"/>
    <s v="film &amp; video/documentary"/>
    <n v="102.66285714285715"/>
    <n v="106.62314540059347"/>
    <x v="0"/>
  </r>
  <r>
    <x v="0"/>
    <x v="0"/>
    <s v="USD"/>
    <n v="1463146848"/>
    <n v="1460554848"/>
    <b v="1"/>
    <n v="186"/>
    <b v="1"/>
    <s v="film &amp; video/documentary"/>
    <n v="107.91200000000001"/>
    <n v="145.04301075268816"/>
    <x v="0"/>
  </r>
  <r>
    <x v="0"/>
    <x v="0"/>
    <s v="USD"/>
    <n v="1482307140"/>
    <n v="1479886966"/>
    <b v="1"/>
    <n v="58"/>
    <b v="1"/>
    <s v="film &amp; video/documentary"/>
    <n v="123.07407407407408"/>
    <n v="114.58620689655173"/>
    <x v="0"/>
  </r>
  <r>
    <x v="0"/>
    <x v="0"/>
    <s v="USD"/>
    <n v="1438441308"/>
    <n v="1435590108"/>
    <b v="1"/>
    <n v="82"/>
    <b v="1"/>
    <s v="film &amp; video/documentary"/>
    <n v="101.6"/>
    <n v="105.3170731707317"/>
    <x v="0"/>
  </r>
  <r>
    <x v="0"/>
    <x v="0"/>
    <s v="USD"/>
    <n v="1482208233"/>
    <n v="1479184233"/>
    <b v="1"/>
    <n v="736"/>
    <b v="1"/>
    <s v="film &amp; video/documentary"/>
    <n v="104.396"/>
    <n v="70.921195652173907"/>
    <x v="0"/>
  </r>
  <r>
    <x v="0"/>
    <x v="0"/>
    <s v="USD"/>
    <n v="1489532220"/>
    <n v="1486625606"/>
    <b v="1"/>
    <n v="1151"/>
    <b v="1"/>
    <s v="film &amp; video/documentary"/>
    <n v="112.92973333333333"/>
    <n v="147.17167680278018"/>
    <x v="0"/>
  </r>
  <r>
    <x v="0"/>
    <x v="0"/>
    <s v="USD"/>
    <n v="1427011200"/>
    <n v="1424669929"/>
    <b v="1"/>
    <n v="34"/>
    <b v="1"/>
    <s v="film &amp; video/documentary"/>
    <n v="136.4"/>
    <n v="160.47058823529412"/>
    <x v="0"/>
  </r>
  <r>
    <x v="0"/>
    <x v="0"/>
    <s v="USD"/>
    <n v="1446350400"/>
    <n v="1443739388"/>
    <b v="1"/>
    <n v="498"/>
    <b v="1"/>
    <s v="film &amp; video/documentary"/>
    <n v="103.61439999999999"/>
    <n v="156.04578313253012"/>
    <x v="0"/>
  </r>
  <r>
    <x v="0"/>
    <x v="0"/>
    <s v="USD"/>
    <n v="1446868800"/>
    <n v="1444821127"/>
    <b v="1"/>
    <n v="167"/>
    <b v="1"/>
    <s v="film &amp; video/documentary"/>
    <n v="105.5"/>
    <n v="63.17365269461078"/>
    <x v="0"/>
  </r>
  <r>
    <x v="0"/>
    <x v="0"/>
    <s v="USD"/>
    <n v="1368763140"/>
    <n v="1366028563"/>
    <b v="1"/>
    <n v="340"/>
    <b v="1"/>
    <s v="film &amp; video/documentary"/>
    <n v="101.82857142857142"/>
    <n v="104.82352941176471"/>
    <x v="0"/>
  </r>
  <r>
    <x v="0"/>
    <x v="0"/>
    <s v="USD"/>
    <n v="1466171834"/>
    <n v="1463493434"/>
    <b v="1"/>
    <n v="438"/>
    <b v="1"/>
    <s v="film &amp; video/documentary"/>
    <n v="106.60499999999999"/>
    <n v="97.356164383561648"/>
    <x v="0"/>
  </r>
  <r>
    <x v="0"/>
    <x v="0"/>
    <s v="USD"/>
    <n v="1446019200"/>
    <n v="1442420377"/>
    <b v="1"/>
    <n v="555"/>
    <b v="1"/>
    <s v="film &amp; video/documentary"/>
    <n v="113.015"/>
    <n v="203.63063063063063"/>
    <x v="0"/>
  </r>
  <r>
    <x v="0"/>
    <x v="0"/>
    <s v="USD"/>
    <n v="1460038591"/>
    <n v="1457450191"/>
    <b v="1"/>
    <n v="266"/>
    <b v="1"/>
    <s v="film &amp; video/documentary"/>
    <n v="125.22750000000001"/>
    <n v="188.31203007518798"/>
    <x v="0"/>
  </r>
  <r>
    <x v="0"/>
    <x v="0"/>
    <s v="USD"/>
    <n v="1431716400"/>
    <n v="1428423757"/>
    <b v="1"/>
    <n v="69"/>
    <b v="1"/>
    <s v="film &amp; video/documentary"/>
    <n v="101.19"/>
    <n v="146.65217391304347"/>
    <x v="0"/>
  </r>
  <r>
    <x v="0"/>
    <x v="0"/>
    <s v="USD"/>
    <n v="1431122400"/>
    <n v="1428428515"/>
    <b v="1"/>
    <n v="80"/>
    <b v="1"/>
    <s v="film &amp; video/documentary"/>
    <n v="102.76470588235294"/>
    <n v="109.1875"/>
    <x v="0"/>
  </r>
  <r>
    <x v="0"/>
    <x v="0"/>
    <s v="USD"/>
    <n v="1447427918"/>
    <n v="1444832318"/>
    <b v="1"/>
    <n v="493"/>
    <b v="1"/>
    <s v="film &amp; video/documentary"/>
    <n v="116.83911999999998"/>
    <n v="59.249046653144013"/>
    <x v="0"/>
  </r>
  <r>
    <x v="0"/>
    <x v="0"/>
    <s v="USD"/>
    <n v="1426298708"/>
    <n v="1423710308"/>
    <b v="1"/>
    <n v="31"/>
    <b v="1"/>
    <s v="film &amp; video/documentary"/>
    <n v="101.16833333333335"/>
    <n v="97.904838709677421"/>
    <x v="0"/>
  </r>
  <r>
    <x v="0"/>
    <x v="0"/>
    <s v="USD"/>
    <n v="1472864400"/>
    <n v="1468001290"/>
    <b v="1"/>
    <n v="236"/>
    <b v="1"/>
    <s v="film &amp; video/documentary"/>
    <n v="110.13360000000002"/>
    <n v="70.000169491525426"/>
    <x v="0"/>
  </r>
  <r>
    <x v="0"/>
    <x v="0"/>
    <s v="USD"/>
    <n v="1430331268"/>
    <n v="1427739268"/>
    <b v="1"/>
    <n v="89"/>
    <b v="1"/>
    <s v="film &amp; video/documentary"/>
    <n v="108.08333333333333"/>
    <n v="72.865168539325836"/>
    <x v="0"/>
  </r>
  <r>
    <x v="0"/>
    <x v="0"/>
    <s v="USD"/>
    <n v="1489006800"/>
    <n v="1486397007"/>
    <b v="1"/>
    <n v="299"/>
    <b v="1"/>
    <s v="film &amp; video/documentary"/>
    <n v="125.02285714285715"/>
    <n v="146.34782608695653"/>
    <x v="0"/>
  </r>
  <r>
    <x v="0"/>
    <x v="0"/>
    <s v="USD"/>
    <n v="1412135940"/>
    <n v="1410555998"/>
    <b v="1"/>
    <n v="55"/>
    <b v="1"/>
    <s v="film &amp; video/documentary"/>
    <n v="106.71428571428572"/>
    <n v="67.909090909090907"/>
    <x v="0"/>
  </r>
  <r>
    <x v="0"/>
    <x v="0"/>
    <s v="USD"/>
    <n v="1461955465"/>
    <n v="1459363465"/>
    <b v="1"/>
    <n v="325"/>
    <b v="1"/>
    <s v="film &amp; video/documentary"/>
    <n v="100.36639999999998"/>
    <n v="169.85083076923075"/>
    <x v="0"/>
  </r>
  <r>
    <x v="0"/>
    <x v="0"/>
    <s v="USD"/>
    <n v="1415934000"/>
    <n v="1413308545"/>
    <b v="1"/>
    <n v="524"/>
    <b v="1"/>
    <s v="film &amp; video/documentary"/>
    <n v="102.02863333333335"/>
    <n v="58.413339694656486"/>
    <x v="0"/>
  </r>
  <r>
    <x v="0"/>
    <x v="0"/>
    <s v="USD"/>
    <n v="1433125200"/>
    <n v="1429312694"/>
    <b v="1"/>
    <n v="285"/>
    <b v="1"/>
    <s v="film &amp; video/documentary"/>
    <n v="102.08358208955224"/>
    <n v="119.99298245614035"/>
    <x v="0"/>
  </r>
  <r>
    <x v="0"/>
    <x v="0"/>
    <s v="USD"/>
    <n v="1432161590"/>
    <n v="1429569590"/>
    <b v="1"/>
    <n v="179"/>
    <b v="1"/>
    <s v="film &amp; video/documentary"/>
    <n v="123.27586206896552"/>
    <n v="99.860335195530723"/>
    <x v="0"/>
  </r>
  <r>
    <x v="0"/>
    <x v="0"/>
    <s v="USD"/>
    <n v="1444824021"/>
    <n v="1442232021"/>
    <b v="1"/>
    <n v="188"/>
    <b v="1"/>
    <s v="film &amp; video/documentary"/>
    <n v="170.28880000000001"/>
    <n v="90.579148936170213"/>
    <x v="0"/>
  </r>
  <r>
    <x v="0"/>
    <x v="0"/>
    <s v="USD"/>
    <n v="1447505609"/>
    <n v="1444910009"/>
    <b v="1"/>
    <n v="379"/>
    <b v="1"/>
    <s v="film &amp; video/documentary"/>
    <n v="111.59049999999999"/>
    <n v="117.77361477572559"/>
    <x v="0"/>
  </r>
  <r>
    <x v="0"/>
    <x v="0"/>
    <s v="USD"/>
    <n v="1440165916"/>
    <n v="1437573916"/>
    <b v="1"/>
    <n v="119"/>
    <b v="1"/>
    <s v="film &amp; video/documentary"/>
    <n v="103"/>
    <n v="86.554621848739501"/>
    <x v="0"/>
  </r>
  <r>
    <x v="0"/>
    <x v="0"/>
    <s v="USD"/>
    <n v="1487937508"/>
    <n v="1485345508"/>
    <b v="1"/>
    <n v="167"/>
    <b v="1"/>
    <s v="film &amp; video/documentary"/>
    <n v="106.63570159857905"/>
    <n v="71.899281437125751"/>
    <x v="0"/>
  </r>
  <r>
    <x v="0"/>
    <x v="0"/>
    <s v="USD"/>
    <n v="1473566340"/>
    <n v="1470274509"/>
    <b v="1"/>
    <n v="221"/>
    <b v="1"/>
    <s v="film &amp; video/documentary"/>
    <n v="114.75999999999999"/>
    <n v="129.81900452488688"/>
    <x v="0"/>
  </r>
  <r>
    <x v="0"/>
    <x v="3"/>
    <s v="EUR"/>
    <n v="1460066954"/>
    <n v="1456614554"/>
    <b v="1"/>
    <n v="964"/>
    <b v="1"/>
    <s v="film &amp; video/documentary"/>
    <n v="127.34117647058822"/>
    <n v="44.912863070539416"/>
    <x v="0"/>
  </r>
  <r>
    <x v="0"/>
    <x v="0"/>
    <s v="USD"/>
    <n v="1412740868"/>
    <n v="1410148868"/>
    <b v="1"/>
    <n v="286"/>
    <b v="1"/>
    <s v="film &amp; video/documentary"/>
    <n v="116.56"/>
    <n v="40.755244755244753"/>
    <x v="0"/>
  </r>
  <r>
    <x v="0"/>
    <x v="0"/>
    <s v="USD"/>
    <n v="1447963219"/>
    <n v="1445367619"/>
    <b v="1"/>
    <n v="613"/>
    <b v="1"/>
    <s v="film &amp; video/documentary"/>
    <n v="108.61819426615318"/>
    <n v="103.52394779771615"/>
    <x v="0"/>
  </r>
  <r>
    <x v="0"/>
    <x v="0"/>
    <s v="USD"/>
    <n v="1460141521"/>
    <n v="1457553121"/>
    <b v="1"/>
    <n v="29"/>
    <b v="1"/>
    <s v="film &amp; video/documentary"/>
    <n v="103.94285714285714"/>
    <n v="125.44827586206897"/>
    <x v="0"/>
  </r>
  <r>
    <x v="0"/>
    <x v="0"/>
    <s v="USD"/>
    <n v="1417420994"/>
    <n v="1414738994"/>
    <b v="1"/>
    <n v="165"/>
    <b v="1"/>
    <s v="film &amp; video/documentary"/>
    <n v="116.25714285714285"/>
    <n v="246.60606060606059"/>
    <x v="0"/>
  </r>
  <r>
    <x v="0"/>
    <x v="0"/>
    <s v="USD"/>
    <n v="1458152193"/>
    <n v="1455563793"/>
    <b v="1"/>
    <n v="97"/>
    <b v="1"/>
    <s v="film &amp; video/documentary"/>
    <n v="102.69239999999999"/>
    <n v="79.401340206185566"/>
    <x v="0"/>
  </r>
  <r>
    <x v="0"/>
    <x v="0"/>
    <s v="USD"/>
    <n v="1429852797"/>
    <n v="1426396797"/>
    <b v="1"/>
    <n v="303"/>
    <b v="1"/>
    <s v="film &amp; video/documentary"/>
    <n v="174"/>
    <n v="86.138613861386133"/>
    <x v="0"/>
  </r>
  <r>
    <x v="0"/>
    <x v="0"/>
    <s v="USD"/>
    <n v="1466002800"/>
    <n v="1463517521"/>
    <b v="1"/>
    <n v="267"/>
    <b v="1"/>
    <s v="film &amp; video/documentary"/>
    <n v="103.08800000000001"/>
    <n v="193.04868913857678"/>
    <x v="0"/>
  </r>
  <r>
    <x v="0"/>
    <x v="0"/>
    <s v="USD"/>
    <n v="1415941920"/>
    <n v="1414028490"/>
    <b v="1"/>
    <n v="302"/>
    <b v="1"/>
    <s v="film &amp; video/documentary"/>
    <n v="104.85537190082646"/>
    <n v="84.023178807947019"/>
    <x v="0"/>
  </r>
  <r>
    <x v="0"/>
    <x v="0"/>
    <s v="USD"/>
    <n v="1437621060"/>
    <n v="1433799180"/>
    <b v="0"/>
    <n v="87"/>
    <b v="1"/>
    <s v="film &amp; video/documentary"/>
    <n v="101.375"/>
    <n v="139.82758620689654"/>
    <x v="0"/>
  </r>
  <r>
    <x v="0"/>
    <x v="0"/>
    <s v="USD"/>
    <n v="1416704506"/>
    <n v="1414108906"/>
    <b v="0"/>
    <n v="354"/>
    <b v="1"/>
    <s v="film &amp; video/documentary"/>
    <n v="111.07699999999998"/>
    <n v="109.82189265536722"/>
    <x v="0"/>
  </r>
  <r>
    <x v="0"/>
    <x v="0"/>
    <s v="USD"/>
    <n v="1407456000"/>
    <n v="1405573391"/>
    <b v="0"/>
    <n v="86"/>
    <b v="1"/>
    <s v="film &amp; video/documentary"/>
    <n v="124.15933781686496"/>
    <n v="139.53488372093022"/>
    <x v="0"/>
  </r>
  <r>
    <x v="0"/>
    <x v="0"/>
    <s v="USD"/>
    <n v="1272828120"/>
    <n v="1268934736"/>
    <b v="0"/>
    <n v="26"/>
    <b v="1"/>
    <s v="film &amp; video/documentary"/>
    <n v="101.33333333333334"/>
    <n v="347.84615384615387"/>
    <x v="0"/>
  </r>
  <r>
    <x v="0"/>
    <x v="0"/>
    <s v="USD"/>
    <n v="1403323140"/>
    <n v="1400704672"/>
    <b v="0"/>
    <n v="113"/>
    <b v="1"/>
    <s v="film &amp; video/documentary"/>
    <n v="110.16142857142856"/>
    <n v="68.24159292035398"/>
    <x v="0"/>
  </r>
  <r>
    <x v="0"/>
    <x v="1"/>
    <s v="GBP"/>
    <n v="1393597999"/>
    <n v="1391005999"/>
    <b v="0"/>
    <n v="65"/>
    <b v="1"/>
    <s v="film &amp; video/documentary"/>
    <n v="103.97333333333334"/>
    <n v="239.93846153846152"/>
    <x v="0"/>
  </r>
  <r>
    <x v="0"/>
    <x v="0"/>
    <s v="USD"/>
    <n v="1337540518"/>
    <n v="1334948518"/>
    <b v="0"/>
    <n v="134"/>
    <b v="1"/>
    <s v="film &amp; video/documentary"/>
    <n v="101.31578947368421"/>
    <n v="287.31343283582089"/>
    <x v="0"/>
  </r>
  <r>
    <x v="0"/>
    <x v="0"/>
    <s v="USD"/>
    <n v="1367384340"/>
    <n v="1363960278"/>
    <b v="0"/>
    <n v="119"/>
    <b v="1"/>
    <s v="film &amp; video/documentary"/>
    <n v="103.3501"/>
    <n v="86.84882352941176"/>
    <x v="0"/>
  </r>
  <r>
    <x v="0"/>
    <x v="0"/>
    <s v="USD"/>
    <n v="1426426322"/>
    <n v="1423405922"/>
    <b v="0"/>
    <n v="159"/>
    <b v="1"/>
    <s v="film &amp; video/documentary"/>
    <n v="104.11200000000001"/>
    <n v="81.84905660377359"/>
    <x v="0"/>
  </r>
  <r>
    <x v="0"/>
    <x v="0"/>
    <s v="USD"/>
    <n v="1326633269"/>
    <n v="1324041269"/>
    <b v="0"/>
    <n v="167"/>
    <b v="1"/>
    <s v="film &amp; video/documentary"/>
    <n v="110.15569230769231"/>
    <n v="42.874970059880241"/>
    <x v="0"/>
  </r>
  <r>
    <x v="0"/>
    <x v="0"/>
    <s v="USD"/>
    <n v="1483729500"/>
    <n v="1481137500"/>
    <b v="0"/>
    <n v="43"/>
    <b v="1"/>
    <s v="film &amp; video/documentary"/>
    <n v="122.02"/>
    <n v="709.41860465116281"/>
    <x v="0"/>
  </r>
  <r>
    <x v="0"/>
    <x v="0"/>
    <s v="USD"/>
    <n v="1359743139"/>
    <n v="1355855139"/>
    <b v="0"/>
    <n v="1062"/>
    <b v="1"/>
    <s v="film &amp; video/documentary"/>
    <n v="114.16866666666667"/>
    <n v="161.25517890772127"/>
    <x v="0"/>
  </r>
  <r>
    <x v="0"/>
    <x v="1"/>
    <s v="GBP"/>
    <n v="1459872000"/>
    <n v="1456408244"/>
    <b v="0"/>
    <n v="9"/>
    <b v="1"/>
    <s v="film &amp; video/documentary"/>
    <n v="125.33333333333334"/>
    <n v="41.777777777777779"/>
    <x v="0"/>
  </r>
  <r>
    <x v="0"/>
    <x v="0"/>
    <s v="USD"/>
    <n v="1342648398"/>
    <n v="1340056398"/>
    <b v="0"/>
    <n v="89"/>
    <b v="1"/>
    <s v="film &amp; video/documentary"/>
    <n v="106.66666666666667"/>
    <n v="89.887640449438209"/>
    <x v="0"/>
  </r>
  <r>
    <x v="0"/>
    <x v="0"/>
    <s v="USD"/>
    <n v="1316208031"/>
    <n v="1312320031"/>
    <b v="0"/>
    <n v="174"/>
    <b v="1"/>
    <s v="film &amp; video/documentary"/>
    <n v="130.65"/>
    <n v="45.051724137931032"/>
    <x v="0"/>
  </r>
  <r>
    <x v="0"/>
    <x v="0"/>
    <s v="USD"/>
    <n v="1393694280"/>
    <n v="1390088311"/>
    <b v="0"/>
    <n v="14"/>
    <b v="1"/>
    <s v="film &amp; video/documentary"/>
    <n v="120"/>
    <n v="42.857142857142854"/>
    <x v="0"/>
  </r>
  <r>
    <x v="0"/>
    <x v="1"/>
    <s v="GBP"/>
    <n v="1472122316"/>
    <n v="1469443916"/>
    <b v="0"/>
    <n v="48"/>
    <b v="1"/>
    <s v="film &amp; video/documentary"/>
    <n v="105.9591836734694"/>
    <n v="54.083333333333336"/>
    <x v="0"/>
  </r>
  <r>
    <x v="0"/>
    <x v="0"/>
    <s v="USD"/>
    <n v="1447484460"/>
    <n v="1444888868"/>
    <b v="0"/>
    <n v="133"/>
    <b v="1"/>
    <s v="film &amp; video/documentary"/>
    <n v="114.39999999999999"/>
    <n v="103.21804511278195"/>
    <x v="0"/>
  </r>
  <r>
    <x v="0"/>
    <x v="5"/>
    <s v="CAD"/>
    <n v="1453765920"/>
    <n v="1451655808"/>
    <b v="0"/>
    <n v="83"/>
    <b v="1"/>
    <s v="film &amp; video/documentary"/>
    <n v="111.76666666666665"/>
    <n v="40.397590361445786"/>
    <x v="0"/>
  </r>
  <r>
    <x v="0"/>
    <x v="0"/>
    <s v="USD"/>
    <n v="1336062672"/>
    <n v="1332174672"/>
    <b v="0"/>
    <n v="149"/>
    <b v="1"/>
    <s v="film &amp; video/documentary"/>
    <n v="116.08000000000001"/>
    <n v="116.85906040268456"/>
    <x v="0"/>
  </r>
  <r>
    <x v="0"/>
    <x v="0"/>
    <s v="USD"/>
    <n v="1453569392"/>
    <n v="1451409392"/>
    <b v="0"/>
    <n v="49"/>
    <b v="1"/>
    <s v="film &amp; video/documentary"/>
    <n v="141.5"/>
    <n v="115.51020408163265"/>
    <x v="0"/>
  </r>
  <r>
    <x v="0"/>
    <x v="0"/>
    <s v="USD"/>
    <n v="1343624400"/>
    <n v="1340642717"/>
    <b v="0"/>
    <n v="251"/>
    <b v="1"/>
    <s v="film &amp; video/documentary"/>
    <n v="104.72999999999999"/>
    <n v="104.31274900398407"/>
    <x v="0"/>
  </r>
  <r>
    <x v="0"/>
    <x v="0"/>
    <s v="USD"/>
    <n v="1346950900"/>
    <n v="1345741300"/>
    <b v="0"/>
    <n v="22"/>
    <b v="1"/>
    <s v="film &amp; video/documentary"/>
    <n v="255.83333333333331"/>
    <n v="69.772727272727266"/>
    <x v="0"/>
  </r>
  <r>
    <x v="0"/>
    <x v="0"/>
    <s v="USD"/>
    <n v="1400467759"/>
    <n v="1398480559"/>
    <b v="0"/>
    <n v="48"/>
    <b v="1"/>
    <s v="film &amp; video/documentary"/>
    <n v="206.70670670670671"/>
    <n v="43.020833333333336"/>
    <x v="0"/>
  </r>
  <r>
    <x v="0"/>
    <x v="0"/>
    <s v="USD"/>
    <n v="1420569947"/>
    <n v="1417977947"/>
    <b v="0"/>
    <n v="383"/>
    <b v="1"/>
    <s v="film &amp; video/documentary"/>
    <n v="112.105"/>
    <n v="58.540469973890339"/>
    <x v="0"/>
  </r>
  <r>
    <x v="0"/>
    <x v="0"/>
    <s v="USD"/>
    <n v="1416582101"/>
    <n v="1413986501"/>
    <b v="0"/>
    <n v="237"/>
    <b v="1"/>
    <s v="film &amp; video/documentary"/>
    <n v="105.982"/>
    <n v="111.79535864978902"/>
    <x v="0"/>
  </r>
  <r>
    <x v="0"/>
    <x v="0"/>
    <s v="USD"/>
    <n v="1439246991"/>
    <n v="1437950991"/>
    <b v="0"/>
    <n v="13"/>
    <b v="1"/>
    <s v="film &amp; video/documentary"/>
    <n v="100.16666666666667"/>
    <n v="46.230769230769234"/>
    <x v="0"/>
  </r>
  <r>
    <x v="0"/>
    <x v="0"/>
    <s v="USD"/>
    <n v="1439618400"/>
    <n v="1436976858"/>
    <b v="0"/>
    <n v="562"/>
    <b v="1"/>
    <s v="film &amp; video/documentary"/>
    <n v="213.98947368421051"/>
    <n v="144.69039145907473"/>
    <x v="0"/>
  </r>
  <r>
    <x v="0"/>
    <x v="0"/>
    <s v="USD"/>
    <n v="1469670580"/>
    <n v="1467078580"/>
    <b v="0"/>
    <n v="71"/>
    <b v="1"/>
    <s v="film &amp; video/documentary"/>
    <n v="126.16000000000001"/>
    <n v="88.845070422535215"/>
    <x v="0"/>
  </r>
  <r>
    <x v="0"/>
    <x v="0"/>
    <s v="USD"/>
    <n v="1394233140"/>
    <n v="1391477450"/>
    <b v="0"/>
    <n v="1510"/>
    <b v="1"/>
    <s v="film &amp; video/documentary"/>
    <n v="181.53547058823528"/>
    <n v="81.75107284768211"/>
    <x v="0"/>
  </r>
  <r>
    <x v="0"/>
    <x v="0"/>
    <s v="USD"/>
    <n v="1431046372"/>
    <n v="1429318372"/>
    <b v="0"/>
    <n v="14"/>
    <b v="1"/>
    <s v="film &amp; video/documentary"/>
    <n v="100"/>
    <n v="71.428571428571431"/>
    <x v="0"/>
  </r>
  <r>
    <x v="0"/>
    <x v="0"/>
    <s v="USD"/>
    <n v="1324169940"/>
    <n v="1321578051"/>
    <b v="0"/>
    <n v="193"/>
    <b v="1"/>
    <s v="film &amp; video/documentary"/>
    <n v="100.61"/>
    <n v="104.25906735751295"/>
    <x v="0"/>
  </r>
  <r>
    <x v="0"/>
    <x v="0"/>
    <s v="USD"/>
    <n v="1315450800"/>
    <n v="1312823571"/>
    <b v="0"/>
    <n v="206"/>
    <b v="1"/>
    <s v="film &amp; video/documentary"/>
    <n v="100.9027027027027"/>
    <n v="90.616504854368927"/>
    <x v="0"/>
  </r>
  <r>
    <x v="0"/>
    <x v="0"/>
    <s v="USD"/>
    <n v="1381424452"/>
    <n v="1378746052"/>
    <b v="0"/>
    <n v="351"/>
    <b v="1"/>
    <s v="film &amp; video/documentary"/>
    <n v="110.446"/>
    <n v="157.33048433048432"/>
    <x v="0"/>
  </r>
  <r>
    <x v="0"/>
    <x v="3"/>
    <s v="EUR"/>
    <n v="1460918282"/>
    <n v="1455737882"/>
    <b v="0"/>
    <n v="50"/>
    <b v="1"/>
    <s v="film &amp; video/documentary"/>
    <n v="111.8936170212766"/>
    <n v="105.18"/>
    <x v="0"/>
  </r>
  <r>
    <x v="0"/>
    <x v="0"/>
    <s v="USD"/>
    <n v="1335562320"/>
    <n v="1332452960"/>
    <b v="0"/>
    <n v="184"/>
    <b v="1"/>
    <s v="film &amp; video/documentary"/>
    <n v="108.04450000000001"/>
    <n v="58.719836956521746"/>
    <x v="0"/>
  </r>
  <r>
    <x v="0"/>
    <x v="0"/>
    <s v="USD"/>
    <n v="1341668006"/>
    <n v="1340372006"/>
    <b v="0"/>
    <n v="196"/>
    <b v="1"/>
    <s v="film &amp; video/documentary"/>
    <n v="106.66666666666667"/>
    <n v="81.632653061224488"/>
    <x v="0"/>
  </r>
  <r>
    <x v="0"/>
    <x v="0"/>
    <s v="USD"/>
    <n v="1283312640"/>
    <n v="1279651084"/>
    <b v="0"/>
    <n v="229"/>
    <b v="1"/>
    <s v="film &amp; video/documentary"/>
    <n v="103.90027322404372"/>
    <n v="56.460043668122275"/>
    <x v="0"/>
  </r>
  <r>
    <x v="0"/>
    <x v="0"/>
    <s v="USD"/>
    <n v="1430334126"/>
    <n v="1426446126"/>
    <b v="0"/>
    <n v="67"/>
    <b v="1"/>
    <s v="film &amp; video/documentary"/>
    <n v="125.16000000000001"/>
    <n v="140.1044776119403"/>
    <x v="0"/>
  </r>
  <r>
    <x v="0"/>
    <x v="1"/>
    <s v="GBP"/>
    <n v="1481716800"/>
    <n v="1479070867"/>
    <b v="0"/>
    <n v="95"/>
    <b v="1"/>
    <s v="film &amp; video/documentary"/>
    <n v="106.80499999999999"/>
    <n v="224.85263157894738"/>
    <x v="0"/>
  </r>
  <r>
    <x v="0"/>
    <x v="0"/>
    <s v="USD"/>
    <n v="1400297400"/>
    <n v="1397661347"/>
    <b v="0"/>
    <n v="62"/>
    <b v="1"/>
    <s v="film &amp; video/documentary"/>
    <n v="112.30249999999999"/>
    <n v="181.13306451612902"/>
    <x v="0"/>
  </r>
  <r>
    <x v="0"/>
    <x v="0"/>
    <s v="USD"/>
    <n v="1312747970"/>
    <n v="1310155970"/>
    <b v="0"/>
    <n v="73"/>
    <b v="1"/>
    <s v="film &amp; video/documentary"/>
    <n v="103.812"/>
    <n v="711.04109589041093"/>
    <x v="0"/>
  </r>
  <r>
    <x v="0"/>
    <x v="0"/>
    <s v="USD"/>
    <n v="1446731817"/>
    <n v="1444913817"/>
    <b v="0"/>
    <n v="43"/>
    <b v="1"/>
    <s v="film &amp; video/documentary"/>
    <n v="141.65"/>
    <n v="65.883720930232556"/>
    <x v="0"/>
  </r>
  <r>
    <x v="0"/>
    <x v="0"/>
    <s v="USD"/>
    <n v="1312960080"/>
    <n v="1308900441"/>
    <b v="0"/>
    <n v="70"/>
    <b v="1"/>
    <s v="film &amp; video/documentary"/>
    <n v="105.25999999999999"/>
    <n v="75.185714285714283"/>
    <x v="0"/>
  </r>
  <r>
    <x v="0"/>
    <x v="0"/>
    <s v="USD"/>
    <n v="1391641440"/>
    <n v="1389107062"/>
    <b v="0"/>
    <n v="271"/>
    <b v="1"/>
    <s v="film &amp; video/documentary"/>
    <n v="103.09142857142857"/>
    <n v="133.14391143911439"/>
    <x v="0"/>
  </r>
  <r>
    <x v="0"/>
    <x v="0"/>
    <s v="USD"/>
    <n v="1394071339"/>
    <n v="1391479339"/>
    <b v="0"/>
    <n v="55"/>
    <b v="1"/>
    <s v="film &amp; video/documentary"/>
    <n v="107.65957446808511"/>
    <n v="55.2"/>
    <x v="0"/>
  </r>
  <r>
    <x v="0"/>
    <x v="0"/>
    <s v="USD"/>
    <n v="1304920740"/>
    <n v="1301975637"/>
    <b v="0"/>
    <n v="35"/>
    <b v="1"/>
    <s v="film &amp; video/documentary"/>
    <n v="107.70464285714286"/>
    <n v="86.163714285714292"/>
    <x v="0"/>
  </r>
  <r>
    <x v="0"/>
    <x v="0"/>
    <s v="USD"/>
    <n v="1321739650"/>
    <n v="1316552050"/>
    <b v="0"/>
    <n v="22"/>
    <b v="1"/>
    <s v="film &amp; video/documentary"/>
    <n v="101.55000000000001"/>
    <n v="92.318181818181813"/>
    <x v="0"/>
  </r>
  <r>
    <x v="0"/>
    <x v="0"/>
    <s v="USD"/>
    <n v="1383676790"/>
    <n v="1380217190"/>
    <b v="0"/>
    <n v="38"/>
    <b v="1"/>
    <s v="film &amp; video/documentary"/>
    <n v="101.43766666666667"/>
    <n v="160.16473684210527"/>
    <x v="0"/>
  </r>
  <r>
    <x v="0"/>
    <x v="1"/>
    <s v="GBP"/>
    <n v="1469220144"/>
    <n v="1466628144"/>
    <b v="0"/>
    <n v="15"/>
    <b v="1"/>
    <s v="film &amp; video/documentary"/>
    <n v="136.80000000000001"/>
    <n v="45.6"/>
    <x v="0"/>
  </r>
  <r>
    <x v="0"/>
    <x v="5"/>
    <s v="CAD"/>
    <n v="1434670397"/>
    <n v="1429486397"/>
    <b v="0"/>
    <n v="7"/>
    <b v="1"/>
    <s v="film &amp; video/documentary"/>
    <n v="128.29999999999998"/>
    <n v="183.28571428571428"/>
    <x v="0"/>
  </r>
  <r>
    <x v="0"/>
    <x v="0"/>
    <s v="USD"/>
    <n v="1387688400"/>
    <n v="1384920804"/>
    <b v="0"/>
    <n v="241"/>
    <b v="1"/>
    <s v="film &amp; video/documentary"/>
    <n v="101.05"/>
    <n v="125.78838174273859"/>
    <x v="0"/>
  </r>
  <r>
    <x v="0"/>
    <x v="0"/>
    <s v="USD"/>
    <n v="1343238578"/>
    <n v="1341856178"/>
    <b v="0"/>
    <n v="55"/>
    <b v="1"/>
    <s v="film &amp; video/documentary"/>
    <n v="126.84"/>
    <n v="57.654545454545456"/>
    <x v="0"/>
  </r>
  <r>
    <x v="0"/>
    <x v="0"/>
    <s v="USD"/>
    <n v="1342731811"/>
    <n v="1340139811"/>
    <b v="0"/>
    <n v="171"/>
    <b v="1"/>
    <s v="film &amp; video/documentary"/>
    <n v="105.0859375"/>
    <n v="78.660818713450297"/>
    <x v="0"/>
  </r>
  <r>
    <x v="0"/>
    <x v="0"/>
    <s v="USD"/>
    <n v="1381541465"/>
    <n v="1378949465"/>
    <b v="0"/>
    <n v="208"/>
    <b v="1"/>
    <s v="film &amp; video/documentary"/>
    <n v="102.85405405405406"/>
    <n v="91.480769230769226"/>
    <x v="0"/>
  </r>
  <r>
    <x v="0"/>
    <x v="5"/>
    <s v="CAD"/>
    <n v="1413547200"/>
    <n v="1411417602"/>
    <b v="0"/>
    <n v="21"/>
    <b v="1"/>
    <s v="film &amp; video/documentary"/>
    <n v="102.14714285714285"/>
    <n v="68.09809523809524"/>
    <x v="0"/>
  </r>
  <r>
    <x v="0"/>
    <x v="0"/>
    <s v="USD"/>
    <n v="1391851831"/>
    <n v="1389259831"/>
    <b v="0"/>
    <n v="25"/>
    <b v="1"/>
    <s v="film &amp; video/documentary"/>
    <n v="120.21700000000001"/>
    <n v="48.086800000000004"/>
    <x v="0"/>
  </r>
  <r>
    <x v="0"/>
    <x v="0"/>
    <s v="USD"/>
    <n v="1365395580"/>
    <n v="1364426260"/>
    <b v="0"/>
    <n v="52"/>
    <b v="1"/>
    <s v="film &amp; video/documentary"/>
    <n v="100.24761904761905"/>
    <n v="202.42307692307693"/>
    <x v="0"/>
  </r>
  <r>
    <x v="0"/>
    <x v="0"/>
    <s v="USD"/>
    <n v="1437633997"/>
    <n v="1435041997"/>
    <b v="0"/>
    <n v="104"/>
    <b v="1"/>
    <s v="film &amp; video/documentary"/>
    <n v="100.63392857142857"/>
    <n v="216.75"/>
    <x v="0"/>
  </r>
  <r>
    <x v="0"/>
    <x v="0"/>
    <s v="USD"/>
    <n v="1372536787"/>
    <n v="1367352787"/>
    <b v="0"/>
    <n v="73"/>
    <b v="1"/>
    <s v="film &amp; video/documentary"/>
    <n v="100.4375"/>
    <n v="110.06849315068493"/>
    <x v="0"/>
  </r>
  <r>
    <x v="2"/>
    <x v="0"/>
    <s v="USD"/>
    <n v="1394772031"/>
    <n v="1392183631"/>
    <b v="0"/>
    <n v="3"/>
    <b v="0"/>
    <s v="film &amp; video/animation"/>
    <n v="0.43939393939393934"/>
    <n v="4.833333333333333"/>
    <x v="0"/>
  </r>
  <r>
    <x v="2"/>
    <x v="0"/>
    <s v="USD"/>
    <n v="1440157656"/>
    <n v="1434973656"/>
    <b v="0"/>
    <n v="6"/>
    <b v="0"/>
    <s v="film &amp; video/animation"/>
    <n v="2.0066666666666668"/>
    <n v="50.166666666666664"/>
    <x v="0"/>
  </r>
  <r>
    <x v="2"/>
    <x v="0"/>
    <s v="USD"/>
    <n v="1410416097"/>
    <n v="1407824097"/>
    <b v="0"/>
    <n v="12"/>
    <b v="0"/>
    <s v="film &amp; video/animation"/>
    <n v="1.075"/>
    <n v="35.833333333333336"/>
    <x v="0"/>
  </r>
  <r>
    <x v="2"/>
    <x v="0"/>
    <s v="USD"/>
    <n v="1370470430"/>
    <n v="1367878430"/>
    <b v="0"/>
    <n v="13"/>
    <b v="0"/>
    <s v="film &amp; video/animation"/>
    <n v="0.76500000000000001"/>
    <n v="11.76923076923077"/>
    <x v="0"/>
  </r>
  <r>
    <x v="2"/>
    <x v="0"/>
    <s v="USD"/>
    <n v="1332748899"/>
    <n v="1327568499"/>
    <b v="0"/>
    <n v="5"/>
    <b v="0"/>
    <s v="film &amp; video/animation"/>
    <n v="6.7966666666666677"/>
    <n v="40.78"/>
    <x v="0"/>
  </r>
  <r>
    <x v="2"/>
    <x v="0"/>
    <s v="USD"/>
    <n v="1448660404"/>
    <n v="1443472804"/>
    <b v="0"/>
    <n v="2"/>
    <b v="0"/>
    <s v="film &amp; video/animation"/>
    <n v="1.2E-2"/>
    <n v="3"/>
    <x v="0"/>
  </r>
  <r>
    <x v="2"/>
    <x v="0"/>
    <s v="USD"/>
    <n v="1456851914"/>
    <n v="1454259914"/>
    <b v="0"/>
    <n v="8"/>
    <b v="0"/>
    <s v="film &amp; video/animation"/>
    <n v="1.3299999999999998"/>
    <n v="16.625"/>
    <x v="0"/>
  </r>
  <r>
    <x v="2"/>
    <x v="0"/>
    <s v="USD"/>
    <n v="1445540340"/>
    <n v="1444340940"/>
    <b v="0"/>
    <n v="0"/>
    <b v="0"/>
    <s v="film &amp; video/animation"/>
    <n v="0"/>
    <e v="#DIV/0!"/>
    <x v="0"/>
  </r>
  <r>
    <x v="2"/>
    <x v="0"/>
    <s v="USD"/>
    <n v="1402956000"/>
    <n v="1400523845"/>
    <b v="0"/>
    <n v="13"/>
    <b v="0"/>
    <s v="film &amp; video/animation"/>
    <n v="5.6333333333333329"/>
    <n v="52"/>
    <x v="0"/>
  </r>
  <r>
    <x v="2"/>
    <x v="0"/>
    <s v="USD"/>
    <n v="1259297940"/>
    <n v="1252964282"/>
    <b v="0"/>
    <n v="0"/>
    <b v="0"/>
    <s v="film &amp; video/animation"/>
    <n v="0"/>
    <e v="#DIV/0!"/>
    <x v="0"/>
  </r>
  <r>
    <x v="2"/>
    <x v="0"/>
    <s v="USD"/>
    <n v="1378866867"/>
    <n v="1377570867"/>
    <b v="0"/>
    <n v="5"/>
    <b v="0"/>
    <s v="film &amp; video/animation"/>
    <n v="2.4"/>
    <n v="4.8"/>
    <x v="0"/>
  </r>
  <r>
    <x v="2"/>
    <x v="1"/>
    <s v="GBP"/>
    <n v="1467752083"/>
    <n v="1465160083"/>
    <b v="0"/>
    <n v="8"/>
    <b v="0"/>
    <s v="film &amp; video/animation"/>
    <n v="13.833333333333334"/>
    <n v="51.875"/>
    <x v="0"/>
  </r>
  <r>
    <x v="2"/>
    <x v="0"/>
    <s v="USD"/>
    <n v="1445448381"/>
    <n v="1440264381"/>
    <b v="0"/>
    <n v="8"/>
    <b v="0"/>
    <s v="film &amp; video/animation"/>
    <n v="9.5"/>
    <n v="71.25"/>
    <x v="0"/>
  </r>
  <r>
    <x v="2"/>
    <x v="0"/>
    <s v="USD"/>
    <n v="1444576022"/>
    <n v="1439392022"/>
    <b v="0"/>
    <n v="0"/>
    <b v="0"/>
    <s v="film &amp; video/animation"/>
    <n v="0"/>
    <e v="#DIV/0!"/>
    <x v="0"/>
  </r>
  <r>
    <x v="2"/>
    <x v="0"/>
    <s v="USD"/>
    <n v="1385931702"/>
    <n v="1383076902"/>
    <b v="0"/>
    <n v="2"/>
    <b v="0"/>
    <s v="film &amp; video/animation"/>
    <n v="5"/>
    <n v="62.5"/>
    <x v="0"/>
  </r>
  <r>
    <x v="2"/>
    <x v="0"/>
    <s v="USD"/>
    <n v="1379094980"/>
    <n v="1376502980"/>
    <b v="0"/>
    <n v="3"/>
    <b v="0"/>
    <s v="film &amp; video/animation"/>
    <n v="2.7272727272727275E-3"/>
    <n v="1"/>
    <x v="0"/>
  </r>
  <r>
    <x v="2"/>
    <x v="0"/>
    <s v="USD"/>
    <n v="1375260113"/>
    <n v="1372668113"/>
    <b v="0"/>
    <n v="0"/>
    <b v="0"/>
    <s v="film &amp; video/animation"/>
    <n v="0"/>
    <e v="#DIV/0!"/>
    <x v="0"/>
  </r>
  <r>
    <x v="2"/>
    <x v="5"/>
    <s v="CAD"/>
    <n v="1475912326"/>
    <n v="1470728326"/>
    <b v="0"/>
    <n v="0"/>
    <b v="0"/>
    <s v="film &amp; video/animation"/>
    <n v="0"/>
    <e v="#DIV/0!"/>
    <x v="0"/>
  </r>
  <r>
    <x v="2"/>
    <x v="0"/>
    <s v="USD"/>
    <n v="1447830958"/>
    <n v="1445235358"/>
    <b v="0"/>
    <n v="11"/>
    <b v="0"/>
    <s v="film &amp; video/animation"/>
    <n v="9.379999999999999"/>
    <n v="170.54545454545453"/>
    <x v="0"/>
  </r>
  <r>
    <x v="2"/>
    <x v="0"/>
    <s v="USD"/>
    <n v="1413569818"/>
    <n v="1412705818"/>
    <b v="0"/>
    <n v="0"/>
    <b v="0"/>
    <s v="film &amp; video/animation"/>
    <n v="0"/>
    <e v="#DIV/0!"/>
    <x v="0"/>
  </r>
  <r>
    <x v="2"/>
    <x v="0"/>
    <s v="USD"/>
    <n v="1458859153"/>
    <n v="1456270753"/>
    <b v="0"/>
    <n v="1"/>
    <b v="0"/>
    <s v="film &amp; video/animation"/>
    <n v="0.1"/>
    <n v="5"/>
    <x v="0"/>
  </r>
  <r>
    <x v="2"/>
    <x v="1"/>
    <s v="GBP"/>
    <n v="1383418996"/>
    <n v="1380826996"/>
    <b v="0"/>
    <n v="0"/>
    <b v="0"/>
    <s v="film &amp; video/animation"/>
    <n v="0"/>
    <e v="#DIV/0!"/>
    <x v="0"/>
  </r>
  <r>
    <x v="2"/>
    <x v="0"/>
    <s v="USD"/>
    <n v="1424380783"/>
    <n v="1421788783"/>
    <b v="0"/>
    <n v="17"/>
    <b v="0"/>
    <s v="film &amp; video/animation"/>
    <n v="39.358823529411765"/>
    <n v="393.58823529411762"/>
    <x v="0"/>
  </r>
  <r>
    <x v="2"/>
    <x v="5"/>
    <s v="CAD"/>
    <n v="1391991701"/>
    <n v="1389399701"/>
    <b v="0"/>
    <n v="2"/>
    <b v="0"/>
    <s v="film &amp; video/animation"/>
    <n v="0.1"/>
    <n v="5"/>
    <x v="0"/>
  </r>
  <r>
    <x v="2"/>
    <x v="0"/>
    <s v="USD"/>
    <n v="1329342361"/>
    <n v="1324158361"/>
    <b v="0"/>
    <n v="1"/>
    <b v="0"/>
    <s v="film &amp; video/animation"/>
    <n v="5"/>
    <n v="50"/>
    <x v="0"/>
  </r>
  <r>
    <x v="2"/>
    <x v="0"/>
    <s v="USD"/>
    <n v="1432195375"/>
    <n v="1430899375"/>
    <b v="0"/>
    <n v="2"/>
    <b v="0"/>
    <s v="film &amp; video/animation"/>
    <n v="3.3333333333333335E-3"/>
    <n v="1"/>
    <x v="0"/>
  </r>
  <r>
    <x v="2"/>
    <x v="0"/>
    <s v="USD"/>
    <n v="1425434420"/>
    <n v="1422842420"/>
    <b v="0"/>
    <n v="16"/>
    <b v="0"/>
    <s v="film &amp; video/animation"/>
    <n v="7.2952380952380951"/>
    <n v="47.875"/>
    <x v="0"/>
  </r>
  <r>
    <x v="2"/>
    <x v="1"/>
    <s v="GBP"/>
    <n v="1364041163"/>
    <n v="1361884763"/>
    <b v="0"/>
    <n v="1"/>
    <b v="0"/>
    <s v="film &amp; video/animation"/>
    <n v="1.6666666666666666E-2"/>
    <n v="5"/>
    <x v="0"/>
  </r>
  <r>
    <x v="2"/>
    <x v="0"/>
    <s v="USD"/>
    <n v="1400091095"/>
    <n v="1398363095"/>
    <b v="0"/>
    <n v="4"/>
    <b v="0"/>
    <s v="film &amp; video/animation"/>
    <n v="3.2804000000000002"/>
    <n v="20.502500000000001"/>
    <x v="0"/>
  </r>
  <r>
    <x v="2"/>
    <x v="1"/>
    <s v="GBP"/>
    <n v="1382017085"/>
    <n v="1379425085"/>
    <b v="0"/>
    <n v="5"/>
    <b v="0"/>
    <s v="film &amp; video/animation"/>
    <n v="2.25"/>
    <n v="9"/>
    <x v="0"/>
  </r>
  <r>
    <x v="2"/>
    <x v="0"/>
    <s v="USD"/>
    <n v="1392417800"/>
    <n v="1389825800"/>
    <b v="0"/>
    <n v="7"/>
    <b v="0"/>
    <s v="film &amp; video/animation"/>
    <n v="0.79200000000000004"/>
    <n v="56.571428571428569"/>
    <x v="0"/>
  </r>
  <r>
    <x v="2"/>
    <x v="0"/>
    <s v="USD"/>
    <n v="1390669791"/>
    <n v="1388077791"/>
    <b v="0"/>
    <n v="0"/>
    <b v="0"/>
    <s v="film &amp; video/animation"/>
    <n v="0"/>
    <e v="#DIV/0!"/>
    <x v="0"/>
  </r>
  <r>
    <x v="2"/>
    <x v="0"/>
    <s v="USD"/>
    <n v="1431536015"/>
    <n v="1428944015"/>
    <b v="0"/>
    <n v="12"/>
    <b v="0"/>
    <s v="film &amp; video/animation"/>
    <n v="64"/>
    <n v="40"/>
    <x v="0"/>
  </r>
  <r>
    <x v="2"/>
    <x v="0"/>
    <s v="USD"/>
    <n v="1424375279"/>
    <n v="1422992879"/>
    <b v="0"/>
    <n v="2"/>
    <b v="0"/>
    <s v="film &amp; video/animation"/>
    <n v="2.7404479578392621E-2"/>
    <n v="13"/>
    <x v="0"/>
  </r>
  <r>
    <x v="2"/>
    <x v="0"/>
    <s v="USD"/>
    <n v="1417007640"/>
    <n v="1414343571"/>
    <b v="0"/>
    <n v="5"/>
    <b v="0"/>
    <s v="film &amp; video/animation"/>
    <n v="0.82000000000000006"/>
    <n v="16.399999999999999"/>
    <x v="0"/>
  </r>
  <r>
    <x v="2"/>
    <x v="0"/>
    <s v="USD"/>
    <n v="1334622660"/>
    <n v="1330733022"/>
    <b v="0"/>
    <n v="2"/>
    <b v="0"/>
    <s v="film &amp; video/animation"/>
    <n v="6.9230769230769221E-2"/>
    <n v="22.5"/>
    <x v="0"/>
  </r>
  <r>
    <x v="2"/>
    <x v="0"/>
    <s v="USD"/>
    <n v="1382414340"/>
    <n v="1380559201"/>
    <b v="0"/>
    <n v="3"/>
    <b v="0"/>
    <s v="film &amp; video/animation"/>
    <n v="0.68631863186318631"/>
    <n v="20.333333333333332"/>
    <x v="0"/>
  </r>
  <r>
    <x v="2"/>
    <x v="5"/>
    <s v="CAD"/>
    <n v="1408213512"/>
    <n v="1405621512"/>
    <b v="0"/>
    <n v="0"/>
    <b v="0"/>
    <s v="film &amp; video/animation"/>
    <n v="0"/>
    <e v="#DIV/0!"/>
    <x v="0"/>
  </r>
  <r>
    <x v="2"/>
    <x v="1"/>
    <s v="GBP"/>
    <n v="1368550060"/>
    <n v="1365958060"/>
    <b v="0"/>
    <n v="49"/>
    <b v="0"/>
    <s v="film &amp; video/animation"/>
    <n v="8.2100000000000009"/>
    <n v="16.755102040816325"/>
    <x v="0"/>
  </r>
  <r>
    <x v="2"/>
    <x v="0"/>
    <s v="USD"/>
    <n v="1321201327"/>
    <n v="1316013727"/>
    <b v="0"/>
    <n v="1"/>
    <b v="0"/>
    <s v="film &amp; video/animation"/>
    <n v="6.4102564102564097E-2"/>
    <n v="25"/>
    <x v="0"/>
  </r>
  <r>
    <x v="2"/>
    <x v="0"/>
    <s v="USD"/>
    <n v="1401595200"/>
    <n v="1398862875"/>
    <b v="0"/>
    <n v="2"/>
    <b v="0"/>
    <s v="film &amp; video/animation"/>
    <n v="0.29411764705882354"/>
    <n v="12.5"/>
    <x v="0"/>
  </r>
  <r>
    <x v="2"/>
    <x v="1"/>
    <s v="GBP"/>
    <n v="1370204367"/>
    <n v="1368476367"/>
    <b v="0"/>
    <n v="0"/>
    <b v="0"/>
    <s v="film &amp; video/animation"/>
    <n v="0"/>
    <e v="#DIV/0!"/>
    <x v="0"/>
  </r>
  <r>
    <x v="2"/>
    <x v="0"/>
    <s v="USD"/>
    <n v="1312945341"/>
    <n v="1307761341"/>
    <b v="0"/>
    <n v="0"/>
    <b v="0"/>
    <s v="film &amp; video/animation"/>
    <n v="0"/>
    <e v="#DIV/0!"/>
    <x v="0"/>
  </r>
  <r>
    <x v="2"/>
    <x v="0"/>
    <s v="USD"/>
    <n v="1316883753"/>
    <n v="1311699753"/>
    <b v="0"/>
    <n v="11"/>
    <b v="0"/>
    <s v="film &amp; video/animation"/>
    <n v="2.2727272727272729"/>
    <n v="113.63636363636364"/>
    <x v="0"/>
  </r>
  <r>
    <x v="2"/>
    <x v="12"/>
    <s v="EUR"/>
    <n v="1463602935"/>
    <n v="1461874935"/>
    <b v="0"/>
    <n v="1"/>
    <b v="0"/>
    <s v="film &amp; video/animation"/>
    <n v="9.9009900990099015E-2"/>
    <n v="1"/>
    <x v="0"/>
  </r>
  <r>
    <x v="2"/>
    <x v="0"/>
    <s v="USD"/>
    <n v="1403837574"/>
    <n v="1402455174"/>
    <b v="0"/>
    <n v="8"/>
    <b v="0"/>
    <s v="film &amp; video/animation"/>
    <n v="26.953125"/>
    <n v="17.25"/>
    <x v="0"/>
  </r>
  <r>
    <x v="2"/>
    <x v="0"/>
    <s v="USD"/>
    <n v="1347057464"/>
    <n v="1344465464"/>
    <b v="0"/>
    <n v="5"/>
    <b v="0"/>
    <s v="film &amp; video/animation"/>
    <n v="0.76"/>
    <n v="15.2"/>
    <x v="0"/>
  </r>
  <r>
    <x v="2"/>
    <x v="0"/>
    <s v="USD"/>
    <n v="1348849134"/>
    <n v="1344961134"/>
    <b v="0"/>
    <n v="39"/>
    <b v="0"/>
    <s v="film &amp; video/animation"/>
    <n v="21.574999999999999"/>
    <n v="110.64102564102564"/>
    <x v="0"/>
  </r>
  <r>
    <x v="2"/>
    <x v="0"/>
    <s v="USD"/>
    <n v="1341978665"/>
    <n v="1336795283"/>
    <b v="0"/>
    <n v="0"/>
    <b v="0"/>
    <s v="film &amp; video/animation"/>
    <n v="0"/>
    <e v="#DIV/0!"/>
    <x v="0"/>
  </r>
  <r>
    <x v="2"/>
    <x v="1"/>
    <s v="GBP"/>
    <n v="1409960724"/>
    <n v="1404776724"/>
    <b v="0"/>
    <n v="0"/>
    <b v="0"/>
    <s v="film &amp; video/animation"/>
    <n v="0"/>
    <e v="#DIV/0!"/>
    <x v="0"/>
  </r>
  <r>
    <x v="2"/>
    <x v="0"/>
    <s v="USD"/>
    <n v="1389844800"/>
    <n v="1385524889"/>
    <b v="0"/>
    <n v="2"/>
    <b v="0"/>
    <s v="film &amp; video/animation"/>
    <n v="1.02"/>
    <n v="25.5"/>
    <x v="0"/>
  </r>
  <r>
    <x v="2"/>
    <x v="0"/>
    <s v="USD"/>
    <n v="1397924379"/>
    <n v="1394039979"/>
    <b v="0"/>
    <n v="170"/>
    <b v="0"/>
    <s v="film &amp; video/animation"/>
    <n v="11.892727272727273"/>
    <n v="38.476470588235294"/>
    <x v="0"/>
  </r>
  <r>
    <x v="2"/>
    <x v="0"/>
    <s v="USD"/>
    <n v="1408831718"/>
    <n v="1406239718"/>
    <b v="0"/>
    <n v="5"/>
    <b v="0"/>
    <s v="film &amp; video/animation"/>
    <n v="17.625"/>
    <n v="28.2"/>
    <x v="0"/>
  </r>
  <r>
    <x v="2"/>
    <x v="0"/>
    <s v="USD"/>
    <n v="1410972319"/>
    <n v="1408380319"/>
    <b v="0"/>
    <n v="14"/>
    <b v="0"/>
    <s v="film &amp; video/animation"/>
    <n v="2.87"/>
    <n v="61.5"/>
    <x v="0"/>
  </r>
  <r>
    <x v="2"/>
    <x v="0"/>
    <s v="USD"/>
    <n v="1487318029"/>
    <n v="1484726029"/>
    <b v="0"/>
    <n v="1"/>
    <b v="0"/>
    <s v="film &amp; video/animation"/>
    <n v="3.0303030303030304E-2"/>
    <n v="1"/>
    <x v="0"/>
  </r>
  <r>
    <x v="2"/>
    <x v="0"/>
    <s v="USD"/>
    <n v="1430877843"/>
    <n v="1428285843"/>
    <b v="0"/>
    <n v="0"/>
    <b v="0"/>
    <s v="film &amp; video/animation"/>
    <n v="0"/>
    <e v="#DIV/0!"/>
    <x v="0"/>
  </r>
  <r>
    <x v="2"/>
    <x v="0"/>
    <s v="USD"/>
    <n v="1401767940"/>
    <n v="1398727441"/>
    <b v="0"/>
    <n v="124"/>
    <b v="0"/>
    <s v="film &amp; video/animation"/>
    <n v="2.230268181818182"/>
    <n v="39.569274193548388"/>
    <x v="0"/>
  </r>
  <r>
    <x v="2"/>
    <x v="0"/>
    <s v="USD"/>
    <n v="1337371334"/>
    <n v="1332187334"/>
    <b v="0"/>
    <n v="0"/>
    <b v="0"/>
    <s v="film &amp; video/animation"/>
    <n v="0"/>
    <e v="#DIV/0!"/>
    <x v="0"/>
  </r>
  <r>
    <x v="2"/>
    <x v="0"/>
    <s v="USD"/>
    <n v="1427921509"/>
    <n v="1425333109"/>
    <b v="0"/>
    <n v="0"/>
    <b v="0"/>
    <s v="film &amp; video/animation"/>
    <n v="0"/>
    <e v="#DIV/0!"/>
    <x v="0"/>
  </r>
  <r>
    <x v="2"/>
    <x v="0"/>
    <s v="USD"/>
    <n v="1416566835"/>
    <n v="1411379235"/>
    <b v="0"/>
    <n v="55"/>
    <b v="0"/>
    <s v="film &amp; video/animation"/>
    <n v="32.56"/>
    <n v="88.8"/>
    <x v="0"/>
  </r>
  <r>
    <x v="2"/>
    <x v="0"/>
    <s v="USD"/>
    <n v="1376049615"/>
    <n v="1373457615"/>
    <b v="0"/>
    <n v="140"/>
    <b v="0"/>
    <s v="film &amp; video/animation"/>
    <n v="19.41"/>
    <n v="55.457142857142856"/>
    <x v="0"/>
  </r>
  <r>
    <x v="2"/>
    <x v="0"/>
    <s v="USD"/>
    <n v="1349885289"/>
    <n v="1347293289"/>
    <b v="0"/>
    <n v="21"/>
    <b v="0"/>
    <s v="film &amp; video/animation"/>
    <n v="6.1"/>
    <n v="87.142857142857139"/>
    <x v="0"/>
  </r>
  <r>
    <x v="2"/>
    <x v="0"/>
    <s v="USD"/>
    <n v="1460644440"/>
    <n v="1458336690"/>
    <b v="0"/>
    <n v="1"/>
    <b v="0"/>
    <s v="film &amp; video/animation"/>
    <n v="0.1"/>
    <n v="10"/>
    <x v="0"/>
  </r>
  <r>
    <x v="2"/>
    <x v="1"/>
    <s v="GBP"/>
    <n v="1359434672"/>
    <n v="1354250672"/>
    <b v="0"/>
    <n v="147"/>
    <b v="0"/>
    <s v="film &amp; video/animation"/>
    <n v="50.2"/>
    <n v="51.224489795918366"/>
    <x v="0"/>
  </r>
  <r>
    <x v="2"/>
    <x v="1"/>
    <s v="GBP"/>
    <n v="1446766372"/>
    <n v="1443220372"/>
    <b v="0"/>
    <n v="11"/>
    <b v="0"/>
    <s v="film &amp; video/animation"/>
    <n v="0.18625"/>
    <n v="13.545454545454545"/>
    <x v="0"/>
  </r>
  <r>
    <x v="2"/>
    <x v="1"/>
    <s v="GBP"/>
    <n v="1368792499"/>
    <n v="1366200499"/>
    <b v="0"/>
    <n v="125"/>
    <b v="0"/>
    <s v="film &amp; video/animation"/>
    <n v="21.906971229845084"/>
    <n v="66.520080000000007"/>
    <x v="0"/>
  </r>
  <r>
    <x v="2"/>
    <x v="2"/>
    <s v="AUD"/>
    <n v="1401662239"/>
    <n v="1399070239"/>
    <b v="0"/>
    <n v="1"/>
    <b v="0"/>
    <s v="film &amp; video/animation"/>
    <n v="9.0909090909090905E-3"/>
    <n v="50"/>
    <x v="0"/>
  </r>
  <r>
    <x v="2"/>
    <x v="5"/>
    <s v="CAD"/>
    <n v="1482678994"/>
    <n v="1477491394"/>
    <b v="0"/>
    <n v="0"/>
    <b v="0"/>
    <s v="film &amp; video/animation"/>
    <n v="0"/>
    <e v="#DIV/0!"/>
    <x v="0"/>
  </r>
  <r>
    <x v="2"/>
    <x v="0"/>
    <s v="USD"/>
    <n v="1483924700"/>
    <n v="1481332700"/>
    <b v="0"/>
    <n v="0"/>
    <b v="0"/>
    <s v="film &amp; video/animation"/>
    <n v="0"/>
    <e v="#DIV/0!"/>
    <x v="0"/>
  </r>
  <r>
    <x v="2"/>
    <x v="0"/>
    <s v="USD"/>
    <n v="1325763180"/>
    <n v="1323084816"/>
    <b v="0"/>
    <n v="3"/>
    <b v="0"/>
    <s v="film &amp; video/animation"/>
    <n v="0.28667813379201834"/>
    <n v="71.666666666666671"/>
    <x v="0"/>
  </r>
  <r>
    <x v="2"/>
    <x v="0"/>
    <s v="USD"/>
    <n v="1345677285"/>
    <n v="1343085285"/>
    <b v="0"/>
    <n v="0"/>
    <b v="0"/>
    <s v="film &amp; video/animation"/>
    <n v="0"/>
    <e v="#DIV/0!"/>
    <x v="0"/>
  </r>
  <r>
    <x v="2"/>
    <x v="0"/>
    <s v="USD"/>
    <n v="1453937699"/>
    <n v="1451345699"/>
    <b v="0"/>
    <n v="0"/>
    <b v="0"/>
    <s v="film &amp; video/animation"/>
    <n v="0"/>
    <e v="#DIV/0!"/>
    <x v="0"/>
  </r>
  <r>
    <x v="2"/>
    <x v="11"/>
    <s v="SEK"/>
    <n v="1476319830"/>
    <n v="1471135830"/>
    <b v="0"/>
    <n v="0"/>
    <b v="0"/>
    <s v="film &amp; video/animation"/>
    <n v="0"/>
    <e v="#DIV/0!"/>
    <x v="0"/>
  </r>
  <r>
    <x v="2"/>
    <x v="1"/>
    <s v="GBP"/>
    <n v="1432142738"/>
    <n v="1429550738"/>
    <b v="0"/>
    <n v="0"/>
    <b v="0"/>
    <s v="film &amp; video/animation"/>
    <n v="0"/>
    <e v="#DIV/0!"/>
    <x v="0"/>
  </r>
  <r>
    <x v="2"/>
    <x v="0"/>
    <s v="USD"/>
    <n v="1404356400"/>
    <n v="1402343765"/>
    <b v="0"/>
    <n v="3"/>
    <b v="0"/>
    <s v="film &amp; video/animation"/>
    <n v="0.155"/>
    <n v="10.333333333333334"/>
    <x v="0"/>
  </r>
  <r>
    <x v="2"/>
    <x v="0"/>
    <s v="USD"/>
    <n v="1437076305"/>
    <n v="1434484305"/>
    <b v="0"/>
    <n v="0"/>
    <b v="0"/>
    <s v="film &amp; video/animation"/>
    <n v="0"/>
    <e v="#DIV/0!"/>
    <x v="0"/>
  </r>
  <r>
    <x v="2"/>
    <x v="0"/>
    <s v="USD"/>
    <n v="1392070874"/>
    <n v="1386886874"/>
    <b v="0"/>
    <n v="1"/>
    <b v="0"/>
    <s v="film &amp; video/animation"/>
    <n v="1.6666666666666668E-3"/>
    <n v="1"/>
    <x v="0"/>
  </r>
  <r>
    <x v="2"/>
    <x v="0"/>
    <s v="USD"/>
    <n v="1419483600"/>
    <n v="1414889665"/>
    <b v="0"/>
    <n v="3"/>
    <b v="0"/>
    <s v="film &amp; video/animation"/>
    <n v="0.6696428571428571"/>
    <n v="10"/>
    <x v="0"/>
  </r>
  <r>
    <x v="2"/>
    <x v="0"/>
    <s v="USD"/>
    <n v="1324664249"/>
    <n v="1321035449"/>
    <b v="0"/>
    <n v="22"/>
    <b v="0"/>
    <s v="film &amp; video/animation"/>
    <n v="4.5985132395404564"/>
    <n v="136.09090909090909"/>
    <x v="0"/>
  </r>
  <r>
    <x v="2"/>
    <x v="0"/>
    <s v="USD"/>
    <n v="1255381140"/>
    <n v="1250630968"/>
    <b v="0"/>
    <n v="26"/>
    <b v="0"/>
    <s v="film &amp; video/animation"/>
    <n v="9.5500000000000007"/>
    <n v="73.461538461538467"/>
    <x v="0"/>
  </r>
  <r>
    <x v="2"/>
    <x v="0"/>
    <s v="USD"/>
    <n v="1273356960"/>
    <n v="1268255751"/>
    <b v="0"/>
    <n v="4"/>
    <b v="0"/>
    <s v="film &amp; video/animation"/>
    <n v="3.3076923076923079"/>
    <n v="53.75"/>
    <x v="0"/>
  </r>
  <r>
    <x v="2"/>
    <x v="0"/>
    <s v="USD"/>
    <n v="1310189851"/>
    <n v="1307597851"/>
    <b v="0"/>
    <n v="0"/>
    <b v="0"/>
    <s v="film &amp; video/animation"/>
    <n v="0"/>
    <e v="#DIV/0!"/>
    <x v="0"/>
  </r>
  <r>
    <x v="2"/>
    <x v="0"/>
    <s v="USD"/>
    <n v="1332073025"/>
    <n v="1329484625"/>
    <b v="0"/>
    <n v="4"/>
    <b v="0"/>
    <s v="film &amp; video/animation"/>
    <n v="1.1499999999999999"/>
    <n v="57.5"/>
    <x v="0"/>
  </r>
  <r>
    <x v="2"/>
    <x v="1"/>
    <s v="GBP"/>
    <n v="1421498303"/>
    <n v="1418906303"/>
    <b v="0"/>
    <n v="9"/>
    <b v="0"/>
    <s v="film &amp; video/animation"/>
    <n v="1.7538461538461538"/>
    <n v="12.666666666666666"/>
    <x v="0"/>
  </r>
  <r>
    <x v="2"/>
    <x v="0"/>
    <s v="USD"/>
    <n v="1334097387"/>
    <n v="1328916987"/>
    <b v="0"/>
    <n v="5"/>
    <b v="0"/>
    <s v="film &amp; video/animation"/>
    <n v="1.3673469387755102"/>
    <n v="67"/>
    <x v="0"/>
  </r>
  <r>
    <x v="2"/>
    <x v="0"/>
    <s v="USD"/>
    <n v="1451010086"/>
    <n v="1447122086"/>
    <b v="0"/>
    <n v="14"/>
    <b v="0"/>
    <s v="film &amp; video/animation"/>
    <n v="0.43333333333333329"/>
    <n v="3.7142857142857144"/>
    <x v="0"/>
  </r>
  <r>
    <x v="2"/>
    <x v="0"/>
    <s v="USD"/>
    <n v="1376140520"/>
    <n v="1373548520"/>
    <b v="0"/>
    <n v="1"/>
    <b v="0"/>
    <s v="film &amp; video/animation"/>
    <n v="0.125"/>
    <n v="250"/>
    <x v="0"/>
  </r>
  <r>
    <x v="2"/>
    <x v="0"/>
    <s v="USD"/>
    <n v="1350687657"/>
    <n v="1346799657"/>
    <b v="0"/>
    <n v="10"/>
    <b v="0"/>
    <s v="film &amp; video/animation"/>
    <n v="3.2"/>
    <n v="64"/>
    <x v="0"/>
  </r>
  <r>
    <x v="2"/>
    <x v="0"/>
    <s v="USD"/>
    <n v="1337955240"/>
    <n v="1332808501"/>
    <b v="0"/>
    <n v="3"/>
    <b v="0"/>
    <s v="film &amp; video/animation"/>
    <n v="0.8"/>
    <n v="133.33333333333334"/>
    <x v="0"/>
  </r>
  <r>
    <x v="2"/>
    <x v="1"/>
    <s v="GBP"/>
    <n v="1435504170"/>
    <n v="1432912170"/>
    <b v="0"/>
    <n v="1"/>
    <b v="0"/>
    <s v="film &amp; video/animation"/>
    <n v="0.2"/>
    <n v="10"/>
    <x v="0"/>
  </r>
  <r>
    <x v="2"/>
    <x v="0"/>
    <s v="USD"/>
    <n v="1456805639"/>
    <n v="1454213639"/>
    <b v="0"/>
    <n v="0"/>
    <b v="0"/>
    <s v="film &amp; video/animation"/>
    <n v="0"/>
    <e v="#DIV/0!"/>
    <x v="0"/>
  </r>
  <r>
    <x v="2"/>
    <x v="0"/>
    <s v="USD"/>
    <n v="1365228982"/>
    <n v="1362640582"/>
    <b v="0"/>
    <n v="5"/>
    <b v="0"/>
    <s v="film &amp; video/animation"/>
    <n v="3"/>
    <n v="30"/>
    <x v="0"/>
  </r>
  <r>
    <x v="2"/>
    <x v="0"/>
    <s v="USD"/>
    <n v="1479667727"/>
    <n v="1475776127"/>
    <b v="0"/>
    <n v="2"/>
    <b v="0"/>
    <s v="film &amp; video/animation"/>
    <n v="0.13749999999999998"/>
    <n v="5.5"/>
    <x v="0"/>
  </r>
  <r>
    <x v="2"/>
    <x v="0"/>
    <s v="USD"/>
    <n v="1471244400"/>
    <n v="1467387705"/>
    <b v="0"/>
    <n v="68"/>
    <b v="0"/>
    <s v="film &amp; video/animation"/>
    <n v="13.923999999999999"/>
    <n v="102.38235294117646"/>
    <x v="0"/>
  </r>
  <r>
    <x v="2"/>
    <x v="5"/>
    <s v="CAD"/>
    <n v="1407595447"/>
    <n v="1405003447"/>
    <b v="0"/>
    <n v="3"/>
    <b v="0"/>
    <s v="film &amp; video/animation"/>
    <n v="3.3333333333333335"/>
    <n v="16.666666666666668"/>
    <x v="0"/>
  </r>
  <r>
    <x v="2"/>
    <x v="0"/>
    <s v="USD"/>
    <n v="1451389601"/>
    <n v="1447933601"/>
    <b v="0"/>
    <n v="34"/>
    <b v="0"/>
    <s v="film &amp; video/animation"/>
    <n v="25.41340206185567"/>
    <n v="725.02941176470586"/>
    <x v="0"/>
  </r>
  <r>
    <x v="2"/>
    <x v="1"/>
    <s v="GBP"/>
    <n v="1432752080"/>
    <n v="1427568080"/>
    <b v="0"/>
    <n v="0"/>
    <b v="0"/>
    <s v="film &amp; video/animation"/>
    <n v="0"/>
    <e v="#DIV/0!"/>
    <x v="0"/>
  </r>
  <r>
    <x v="2"/>
    <x v="0"/>
    <s v="USD"/>
    <n v="1486046761"/>
    <n v="1483454761"/>
    <b v="0"/>
    <n v="3"/>
    <b v="0"/>
    <s v="film &amp; video/animation"/>
    <n v="1.3666666666666667"/>
    <n v="68.333333333333329"/>
    <x v="0"/>
  </r>
  <r>
    <x v="2"/>
    <x v="0"/>
    <s v="USD"/>
    <n v="1441550760"/>
    <n v="1438958824"/>
    <b v="0"/>
    <n v="0"/>
    <b v="0"/>
    <s v="film &amp; video/animation"/>
    <n v="0"/>
    <e v="#DIV/0!"/>
    <x v="0"/>
  </r>
  <r>
    <x v="2"/>
    <x v="0"/>
    <s v="USD"/>
    <n v="1354699421"/>
    <n v="1352107421"/>
    <b v="0"/>
    <n v="70"/>
    <b v="0"/>
    <s v="film &amp; video/animation"/>
    <n v="22.881426547787683"/>
    <n v="39.228571428571428"/>
    <x v="0"/>
  </r>
  <r>
    <x v="0"/>
    <x v="1"/>
    <s v="GBP"/>
    <n v="1449766261"/>
    <n v="1447174261"/>
    <b v="0"/>
    <n v="34"/>
    <b v="1"/>
    <s v="theater/plays"/>
    <n v="102.1"/>
    <n v="150.14705882352942"/>
    <x v="1"/>
  </r>
  <r>
    <x v="0"/>
    <x v="0"/>
    <s v="USD"/>
    <n v="1477976340"/>
    <n v="1475460819"/>
    <b v="0"/>
    <n v="56"/>
    <b v="1"/>
    <s v="theater/plays"/>
    <n v="104.64"/>
    <n v="93.428571428571431"/>
    <x v="1"/>
  </r>
  <r>
    <x v="0"/>
    <x v="0"/>
    <s v="USD"/>
    <n v="1458518325"/>
    <n v="1456793925"/>
    <b v="0"/>
    <n v="31"/>
    <b v="1"/>
    <s v="theater/plays"/>
    <n v="114.66666666666667"/>
    <n v="110.96774193548387"/>
    <x v="1"/>
  </r>
  <r>
    <x v="0"/>
    <x v="0"/>
    <s v="USD"/>
    <n v="1442805076"/>
    <n v="1440213076"/>
    <b v="0"/>
    <n v="84"/>
    <b v="1"/>
    <s v="theater/plays"/>
    <n v="120.6"/>
    <n v="71.785714285714292"/>
    <x v="1"/>
  </r>
  <r>
    <x v="0"/>
    <x v="1"/>
    <s v="GBP"/>
    <n v="1464801169"/>
    <n v="1462209169"/>
    <b v="0"/>
    <n v="130"/>
    <b v="1"/>
    <s v="theater/plays"/>
    <n v="108.67285714285715"/>
    <n v="29.258076923076924"/>
    <x v="1"/>
  </r>
  <r>
    <x v="0"/>
    <x v="0"/>
    <s v="USD"/>
    <n v="1410601041"/>
    <n v="1406713041"/>
    <b v="0"/>
    <n v="12"/>
    <b v="1"/>
    <s v="theater/plays"/>
    <n v="100"/>
    <n v="1000"/>
    <x v="1"/>
  </r>
  <r>
    <x v="0"/>
    <x v="1"/>
    <s v="GBP"/>
    <n v="1438966800"/>
    <n v="1436278344"/>
    <b v="0"/>
    <n v="23"/>
    <b v="1"/>
    <s v="theater/plays"/>
    <n v="113.99999999999999"/>
    <n v="74.347826086956516"/>
    <x v="1"/>
  </r>
  <r>
    <x v="0"/>
    <x v="0"/>
    <s v="USD"/>
    <n v="1487347500"/>
    <n v="1484715366"/>
    <b v="0"/>
    <n v="158"/>
    <b v="1"/>
    <s v="theater/plays"/>
    <n v="100.85"/>
    <n v="63.829113924050631"/>
    <x v="1"/>
  </r>
  <r>
    <x v="0"/>
    <x v="0"/>
    <s v="USD"/>
    <n v="1434921600"/>
    <n v="1433109907"/>
    <b v="0"/>
    <n v="30"/>
    <b v="1"/>
    <s v="theater/plays"/>
    <n v="115.65217391304347"/>
    <n v="44.333333333333336"/>
    <x v="1"/>
  </r>
  <r>
    <x v="0"/>
    <x v="5"/>
    <s v="CAD"/>
    <n v="1484110800"/>
    <n v="1482281094"/>
    <b v="0"/>
    <n v="18"/>
    <b v="1"/>
    <s v="theater/plays"/>
    <n v="130.41666666666666"/>
    <n v="86.944444444444443"/>
    <x v="1"/>
  </r>
  <r>
    <x v="0"/>
    <x v="0"/>
    <s v="USD"/>
    <n v="1435111200"/>
    <n v="1433254268"/>
    <b v="0"/>
    <n v="29"/>
    <b v="1"/>
    <s v="theater/plays"/>
    <n v="107.78267254038178"/>
    <n v="126.55172413793103"/>
    <x v="1"/>
  </r>
  <r>
    <x v="0"/>
    <x v="0"/>
    <s v="USD"/>
    <n v="1481957940"/>
    <n v="1478050429"/>
    <b v="0"/>
    <n v="31"/>
    <b v="1"/>
    <s v="theater/plays"/>
    <n v="100"/>
    <n v="129.03225806451613"/>
    <x v="1"/>
  </r>
  <r>
    <x v="0"/>
    <x v="0"/>
    <s v="USD"/>
    <n v="1463098208"/>
    <n v="1460506208"/>
    <b v="0"/>
    <n v="173"/>
    <b v="1"/>
    <s v="theater/plays"/>
    <n v="123.25"/>
    <n v="71.242774566473983"/>
    <x v="1"/>
  </r>
  <r>
    <x v="0"/>
    <x v="1"/>
    <s v="GBP"/>
    <n v="1463394365"/>
    <n v="1461320765"/>
    <b v="0"/>
    <n v="17"/>
    <b v="1"/>
    <s v="theater/plays"/>
    <n v="100.2"/>
    <n v="117.88235294117646"/>
    <x v="1"/>
  </r>
  <r>
    <x v="0"/>
    <x v="10"/>
    <s v="NOK"/>
    <n v="1446418800"/>
    <n v="1443036470"/>
    <b v="0"/>
    <n v="48"/>
    <b v="1"/>
    <s v="theater/plays"/>
    <n v="104.66666666666666"/>
    <n v="327.08333333333331"/>
    <x v="1"/>
  </r>
  <r>
    <x v="0"/>
    <x v="1"/>
    <s v="GBP"/>
    <n v="1483707905"/>
    <n v="1481115905"/>
    <b v="0"/>
    <n v="59"/>
    <b v="1"/>
    <s v="theater/plays"/>
    <n v="102.49999999999999"/>
    <n v="34.745762711864408"/>
    <x v="1"/>
  </r>
  <r>
    <x v="0"/>
    <x v="1"/>
    <s v="GBP"/>
    <n v="1438624800"/>
    <n v="1435133807"/>
    <b v="0"/>
    <n v="39"/>
    <b v="1"/>
    <s v="theater/plays"/>
    <n v="118.25757575757576"/>
    <n v="100.06410256410257"/>
    <x v="1"/>
  </r>
  <r>
    <x v="0"/>
    <x v="0"/>
    <s v="USD"/>
    <n v="1446665191"/>
    <n v="1444069591"/>
    <b v="0"/>
    <n v="59"/>
    <b v="1"/>
    <s v="theater/plays"/>
    <n v="120.5"/>
    <n v="40.847457627118644"/>
    <x v="1"/>
  </r>
  <r>
    <x v="0"/>
    <x v="0"/>
    <s v="USD"/>
    <n v="1463166263"/>
    <n v="1460574263"/>
    <b v="0"/>
    <n v="60"/>
    <b v="1"/>
    <s v="theater/plays"/>
    <n v="302.42"/>
    <n v="252.01666666666668"/>
    <x v="1"/>
  </r>
  <r>
    <x v="0"/>
    <x v="1"/>
    <s v="GBP"/>
    <n v="1467681107"/>
    <n v="1465866707"/>
    <b v="0"/>
    <n v="20"/>
    <b v="1"/>
    <s v="theater/plays"/>
    <n v="100.64400000000001"/>
    <n v="25.161000000000001"/>
    <x v="1"/>
  </r>
  <r>
    <x v="2"/>
    <x v="0"/>
    <s v="USD"/>
    <n v="1423078606"/>
    <n v="1420486606"/>
    <b v="0"/>
    <n v="1"/>
    <b v="0"/>
    <s v="technology/web"/>
    <n v="6.6666666666666671E-3"/>
    <n v="1"/>
    <x v="2"/>
  </r>
  <r>
    <x v="2"/>
    <x v="0"/>
    <s v="USD"/>
    <n v="1446080834"/>
    <n v="1443488834"/>
    <b v="0"/>
    <n v="1"/>
    <b v="0"/>
    <s v="technology/web"/>
    <n v="0.55555555555555558"/>
    <n v="25"/>
    <x v="2"/>
  </r>
  <r>
    <x v="2"/>
    <x v="0"/>
    <s v="USD"/>
    <n v="1462293716"/>
    <n v="1457113316"/>
    <b v="0"/>
    <n v="1"/>
    <b v="0"/>
    <s v="technology/web"/>
    <n v="3.9999999999999996E-4"/>
    <n v="1"/>
    <x v="2"/>
  </r>
  <r>
    <x v="2"/>
    <x v="2"/>
    <s v="AUD"/>
    <n v="1414807962"/>
    <n v="1412215962"/>
    <b v="0"/>
    <n v="2"/>
    <b v="0"/>
    <s v="technology/web"/>
    <n v="0.31818181818181818"/>
    <n v="35"/>
    <x v="2"/>
  </r>
  <r>
    <x v="2"/>
    <x v="0"/>
    <s v="USD"/>
    <n v="1467647160"/>
    <n v="1465055160"/>
    <b v="0"/>
    <n v="2"/>
    <b v="0"/>
    <s v="technology/web"/>
    <n v="1.2"/>
    <n v="3"/>
    <x v="2"/>
  </r>
  <r>
    <x v="2"/>
    <x v="6"/>
    <s v="EUR"/>
    <n v="1447600389"/>
    <n v="1444140789"/>
    <b v="0"/>
    <n v="34"/>
    <b v="0"/>
    <s v="technology/web"/>
    <n v="27.383999999999997"/>
    <n v="402.70588235294116"/>
    <x v="2"/>
  </r>
  <r>
    <x v="2"/>
    <x v="0"/>
    <s v="USD"/>
    <n v="1445097715"/>
    <n v="1441209715"/>
    <b v="0"/>
    <n v="2"/>
    <b v="0"/>
    <s v="technology/web"/>
    <n v="8.666666666666667E-2"/>
    <n v="26"/>
    <x v="2"/>
  </r>
  <r>
    <x v="2"/>
    <x v="1"/>
    <s v="GBP"/>
    <n v="1455122564"/>
    <n v="1452530564"/>
    <b v="0"/>
    <n v="0"/>
    <b v="0"/>
    <s v="technology/web"/>
    <n v="0"/>
    <e v="#DIV/0!"/>
    <x v="2"/>
  </r>
  <r>
    <x v="2"/>
    <x v="1"/>
    <s v="GBP"/>
    <n v="1446154848"/>
    <n v="1443562848"/>
    <b v="0"/>
    <n v="1"/>
    <b v="0"/>
    <s v="technology/web"/>
    <n v="0.09"/>
    <n v="9"/>
    <x v="2"/>
  </r>
  <r>
    <x v="2"/>
    <x v="1"/>
    <s v="GBP"/>
    <n v="1436368622"/>
    <n v="1433776622"/>
    <b v="0"/>
    <n v="8"/>
    <b v="0"/>
    <s v="technology/web"/>
    <n v="2.7199999999999998"/>
    <n v="8.5"/>
    <x v="2"/>
  </r>
  <r>
    <x v="2"/>
    <x v="5"/>
    <s v="CAD"/>
    <n v="1485838800"/>
    <n v="1484756245"/>
    <b v="0"/>
    <n v="4"/>
    <b v="0"/>
    <s v="technology/web"/>
    <n v="0.70000000000000007"/>
    <n v="8.75"/>
    <x v="2"/>
  </r>
  <r>
    <x v="2"/>
    <x v="0"/>
    <s v="USD"/>
    <n v="1438451580"/>
    <n v="1434609424"/>
    <b v="0"/>
    <n v="28"/>
    <b v="0"/>
    <s v="technology/web"/>
    <n v="5.0413333333333332"/>
    <n v="135.03571428571428"/>
    <x v="2"/>
  </r>
  <r>
    <x v="2"/>
    <x v="5"/>
    <s v="CAD"/>
    <n v="1452350896"/>
    <n v="1447166896"/>
    <b v="0"/>
    <n v="0"/>
    <b v="0"/>
    <s v="technology/web"/>
    <n v="0"/>
    <e v="#DIV/0!"/>
    <x v="2"/>
  </r>
  <r>
    <x v="2"/>
    <x v="0"/>
    <s v="USD"/>
    <n v="1415988991"/>
    <n v="1413393391"/>
    <b v="0"/>
    <n v="6"/>
    <b v="0"/>
    <s v="technology/web"/>
    <n v="0.49199999999999999"/>
    <n v="20.5"/>
    <x v="2"/>
  </r>
  <r>
    <x v="2"/>
    <x v="0"/>
    <s v="USD"/>
    <n v="1413735972"/>
    <n v="1411143972"/>
    <b v="0"/>
    <n v="22"/>
    <b v="0"/>
    <s v="technology/web"/>
    <n v="36.589147286821706"/>
    <n v="64.36363636363636"/>
    <x v="2"/>
  </r>
  <r>
    <x v="2"/>
    <x v="1"/>
    <s v="GBP"/>
    <n v="1465720143"/>
    <n v="1463128143"/>
    <b v="0"/>
    <n v="0"/>
    <b v="0"/>
    <s v="technology/web"/>
    <n v="0"/>
    <e v="#DIV/0!"/>
    <x v="2"/>
  </r>
  <r>
    <x v="2"/>
    <x v="0"/>
    <s v="USD"/>
    <n v="1452112717"/>
    <n v="1449520717"/>
    <b v="0"/>
    <n v="1"/>
    <b v="0"/>
    <s v="technology/web"/>
    <n v="2.5"/>
    <n v="200"/>
    <x v="2"/>
  </r>
  <r>
    <x v="2"/>
    <x v="12"/>
    <s v="EUR"/>
    <n v="1480721803"/>
    <n v="1478126203"/>
    <b v="0"/>
    <n v="20"/>
    <b v="0"/>
    <s v="technology/web"/>
    <n v="0.91066666666666674"/>
    <n v="68.3"/>
    <x v="2"/>
  </r>
  <r>
    <x v="2"/>
    <x v="0"/>
    <s v="USD"/>
    <n v="1427227905"/>
    <n v="1424639505"/>
    <b v="0"/>
    <n v="0"/>
    <b v="0"/>
    <s v="technology/web"/>
    <n v="0"/>
    <e v="#DIV/0!"/>
    <x v="2"/>
  </r>
  <r>
    <x v="2"/>
    <x v="0"/>
    <s v="USD"/>
    <n v="1449989260"/>
    <n v="1447397260"/>
    <b v="0"/>
    <n v="1"/>
    <b v="0"/>
    <s v="technology/web"/>
    <n v="2.0833333333333336E-2"/>
    <n v="50"/>
    <x v="2"/>
  </r>
  <r>
    <x v="2"/>
    <x v="5"/>
    <s v="CAD"/>
    <n v="1418841045"/>
    <n v="1416249045"/>
    <b v="0"/>
    <n v="3"/>
    <b v="0"/>
    <s v="technology/web"/>
    <n v="1.2E-2"/>
    <n v="4"/>
    <x v="2"/>
  </r>
  <r>
    <x v="2"/>
    <x v="0"/>
    <s v="USD"/>
    <n v="1445874513"/>
    <n v="1442850513"/>
    <b v="0"/>
    <n v="2"/>
    <b v="0"/>
    <s v="technology/web"/>
    <n v="0.36666666666666664"/>
    <n v="27.5"/>
    <x v="2"/>
  </r>
  <r>
    <x v="2"/>
    <x v="9"/>
    <s v="EUR"/>
    <n v="1482052815"/>
    <n v="1479460815"/>
    <b v="0"/>
    <n v="0"/>
    <b v="0"/>
    <s v="technology/web"/>
    <n v="0"/>
    <e v="#DIV/0!"/>
    <x v="2"/>
  </r>
  <r>
    <x v="2"/>
    <x v="2"/>
    <s v="AUD"/>
    <n v="1424137247"/>
    <n v="1421545247"/>
    <b v="0"/>
    <n v="2"/>
    <b v="0"/>
    <s v="technology/web"/>
    <n v="9.0666666666666659E-2"/>
    <n v="34"/>
    <x v="2"/>
  </r>
  <r>
    <x v="2"/>
    <x v="6"/>
    <s v="EUR"/>
    <n v="1457822275"/>
    <n v="1455230275"/>
    <b v="0"/>
    <n v="1"/>
    <b v="0"/>
    <s v="technology/web"/>
    <n v="5.5555555555555558E-3"/>
    <n v="1"/>
    <x v="2"/>
  </r>
  <r>
    <x v="2"/>
    <x v="1"/>
    <s v="GBP"/>
    <n v="1436554249"/>
    <n v="1433962249"/>
    <b v="0"/>
    <n v="0"/>
    <b v="0"/>
    <s v="technology/web"/>
    <n v="0"/>
    <e v="#DIV/0!"/>
    <x v="2"/>
  </r>
  <r>
    <x v="2"/>
    <x v="0"/>
    <s v="USD"/>
    <n v="1468513533"/>
    <n v="1465921533"/>
    <b v="0"/>
    <n v="1"/>
    <b v="0"/>
    <s v="technology/web"/>
    <n v="0.02"/>
    <n v="1"/>
    <x v="2"/>
  </r>
  <r>
    <x v="2"/>
    <x v="0"/>
    <s v="USD"/>
    <n v="1420143194"/>
    <n v="1417551194"/>
    <b v="0"/>
    <n v="0"/>
    <b v="0"/>
    <s v="technology/web"/>
    <n v="0"/>
    <e v="#DIV/0!"/>
    <x v="2"/>
  </r>
  <r>
    <x v="2"/>
    <x v="4"/>
    <s v="NZD"/>
    <n v="1452942000"/>
    <n v="1449785223"/>
    <b v="0"/>
    <n v="5"/>
    <b v="0"/>
    <s v="technology/web"/>
    <n v="1"/>
    <n v="49"/>
    <x v="2"/>
  </r>
  <r>
    <x v="2"/>
    <x v="5"/>
    <s v="CAD"/>
    <n v="1451679612"/>
    <n v="1449087612"/>
    <b v="0"/>
    <n v="1"/>
    <b v="0"/>
    <s v="technology/web"/>
    <n v="0.8"/>
    <n v="20"/>
    <x v="2"/>
  </r>
  <r>
    <x v="2"/>
    <x v="0"/>
    <s v="USD"/>
    <n v="1455822569"/>
    <n v="1453230569"/>
    <b v="0"/>
    <n v="1"/>
    <b v="0"/>
    <s v="technology/web"/>
    <n v="0.16705882352941176"/>
    <n v="142"/>
    <x v="2"/>
  </r>
  <r>
    <x v="2"/>
    <x v="0"/>
    <s v="USD"/>
    <n v="1437969540"/>
    <n v="1436297723"/>
    <b v="0"/>
    <n v="2"/>
    <b v="0"/>
    <s v="technology/web"/>
    <n v="0.42399999999999999"/>
    <n v="53"/>
    <x v="2"/>
  </r>
  <r>
    <x v="2"/>
    <x v="0"/>
    <s v="USD"/>
    <n v="1446660688"/>
    <n v="1444065088"/>
    <b v="0"/>
    <n v="0"/>
    <b v="0"/>
    <s v="technology/web"/>
    <n v="0"/>
    <e v="#DIV/0!"/>
    <x v="2"/>
  </r>
  <r>
    <x v="2"/>
    <x v="0"/>
    <s v="USD"/>
    <n v="1421543520"/>
    <n v="1416445931"/>
    <b v="0"/>
    <n v="9"/>
    <b v="0"/>
    <s v="technology/web"/>
    <n v="0.38925389253892539"/>
    <n v="38.444444444444443"/>
    <x v="2"/>
  </r>
  <r>
    <x v="2"/>
    <x v="1"/>
    <s v="GBP"/>
    <n v="1476873507"/>
    <n v="1474281507"/>
    <b v="0"/>
    <n v="4"/>
    <b v="0"/>
    <s v="technology/web"/>
    <n v="0.7155635062611807"/>
    <n v="20"/>
    <x v="2"/>
  </r>
  <r>
    <x v="2"/>
    <x v="12"/>
    <s v="EUR"/>
    <n v="1434213443"/>
    <n v="1431621443"/>
    <b v="0"/>
    <n v="4"/>
    <b v="0"/>
    <s v="technology/web"/>
    <n v="0.43166666666666664"/>
    <n v="64.75"/>
    <x v="2"/>
  </r>
  <r>
    <x v="2"/>
    <x v="0"/>
    <s v="USD"/>
    <n v="1427537952"/>
    <n v="1422357552"/>
    <b v="0"/>
    <n v="1"/>
    <b v="0"/>
    <s v="technology/web"/>
    <n v="1.25E-3"/>
    <n v="1"/>
    <x v="2"/>
  </r>
  <r>
    <x v="2"/>
    <x v="0"/>
    <s v="USD"/>
    <n v="1463753302"/>
    <n v="1458569302"/>
    <b v="0"/>
    <n v="1"/>
    <b v="0"/>
    <s v="technology/web"/>
    <n v="0.2"/>
    <n v="10"/>
    <x v="2"/>
  </r>
  <r>
    <x v="2"/>
    <x v="1"/>
    <s v="GBP"/>
    <n v="1441633993"/>
    <n v="1439560393"/>
    <b v="0"/>
    <n v="7"/>
    <b v="0"/>
    <s v="technology/web"/>
    <n v="1.12E-2"/>
    <n v="2"/>
    <x v="2"/>
  </r>
  <r>
    <x v="2"/>
    <x v="0"/>
    <s v="USD"/>
    <n v="1419539223"/>
    <n v="1416947223"/>
    <b v="0"/>
    <n v="5"/>
    <b v="0"/>
    <s v="technology/web"/>
    <n v="1.4583333333333333"/>
    <n v="35"/>
    <x v="2"/>
  </r>
  <r>
    <x v="2"/>
    <x v="0"/>
    <s v="USD"/>
    <n v="1474580867"/>
    <n v="1471988867"/>
    <b v="0"/>
    <n v="1"/>
    <b v="0"/>
    <s v="technology/web"/>
    <n v="3.3333333333333333E-2"/>
    <n v="1"/>
    <x v="2"/>
  </r>
  <r>
    <x v="2"/>
    <x v="0"/>
    <s v="USD"/>
    <n v="1438474704"/>
    <n v="1435882704"/>
    <b v="0"/>
    <n v="0"/>
    <b v="0"/>
    <s v="technology/web"/>
    <n v="0"/>
    <e v="#DIV/0!"/>
    <x v="2"/>
  </r>
  <r>
    <x v="2"/>
    <x v="0"/>
    <s v="USD"/>
    <n v="1426442400"/>
    <n v="1424454319"/>
    <b v="0"/>
    <n v="0"/>
    <b v="0"/>
    <s v="technology/web"/>
    <n v="0"/>
    <e v="#DIV/0!"/>
    <x v="2"/>
  </r>
  <r>
    <x v="2"/>
    <x v="0"/>
    <s v="USD"/>
    <n v="1426800687"/>
    <n v="1424212287"/>
    <b v="0"/>
    <n v="1"/>
    <b v="0"/>
    <s v="technology/web"/>
    <n v="1.1111111111111112E-2"/>
    <n v="1"/>
    <x v="2"/>
  </r>
  <r>
    <x v="2"/>
    <x v="0"/>
    <s v="USD"/>
    <n v="1426522316"/>
    <n v="1423933916"/>
    <b v="0"/>
    <n v="2"/>
    <b v="0"/>
    <s v="technology/web"/>
    <n v="1"/>
    <n v="5"/>
    <x v="2"/>
  </r>
  <r>
    <x v="2"/>
    <x v="1"/>
    <s v="GBP"/>
    <n v="1448928000"/>
    <n v="1444123377"/>
    <b v="0"/>
    <n v="0"/>
    <b v="0"/>
    <s v="technology/web"/>
    <n v="0"/>
    <e v="#DIV/0!"/>
    <x v="2"/>
  </r>
  <r>
    <x v="2"/>
    <x v="0"/>
    <s v="USD"/>
    <n v="1424032207"/>
    <n v="1421440207"/>
    <b v="0"/>
    <n v="4"/>
    <b v="0"/>
    <s v="technology/web"/>
    <n v="0.55999999999999994"/>
    <n v="14"/>
    <x v="2"/>
  </r>
  <r>
    <x v="2"/>
    <x v="5"/>
    <s v="CAD"/>
    <n v="1429207833"/>
    <n v="1426615833"/>
    <b v="0"/>
    <n v="7"/>
    <b v="0"/>
    <s v="technology/web"/>
    <n v="9.0833333333333339"/>
    <n v="389.28571428571428"/>
    <x v="2"/>
  </r>
  <r>
    <x v="2"/>
    <x v="13"/>
    <s v="EUR"/>
    <n v="1479410886"/>
    <n v="1474223286"/>
    <b v="0"/>
    <n v="2"/>
    <b v="0"/>
    <s v="technology/web"/>
    <n v="3.3444444444444441"/>
    <n v="150.5"/>
    <x v="2"/>
  </r>
  <r>
    <x v="2"/>
    <x v="0"/>
    <s v="USD"/>
    <n v="1436366699"/>
    <n v="1435070699"/>
    <b v="0"/>
    <n v="1"/>
    <b v="0"/>
    <s v="technology/web"/>
    <n v="1.3333333333333334E-2"/>
    <n v="1"/>
    <x v="2"/>
  </r>
  <r>
    <x v="2"/>
    <x v="1"/>
    <s v="GBP"/>
    <n v="1454936460"/>
    <n v="1452259131"/>
    <b v="0"/>
    <n v="9"/>
    <b v="0"/>
    <s v="technology/web"/>
    <n v="4.46"/>
    <n v="24.777777777777779"/>
    <x v="2"/>
  </r>
  <r>
    <x v="2"/>
    <x v="0"/>
    <s v="USD"/>
    <n v="1437570130"/>
    <n v="1434978130"/>
    <b v="0"/>
    <n v="2"/>
    <b v="0"/>
    <s v="technology/web"/>
    <n v="6.0999999999999999E-2"/>
    <n v="30.5"/>
    <x v="2"/>
  </r>
  <r>
    <x v="2"/>
    <x v="0"/>
    <s v="USD"/>
    <n v="1417584860"/>
    <n v="1414992860"/>
    <b v="0"/>
    <n v="1"/>
    <b v="0"/>
    <s v="technology/web"/>
    <n v="3.3333333333333335"/>
    <n v="250"/>
    <x v="2"/>
  </r>
  <r>
    <x v="2"/>
    <x v="1"/>
    <s v="GBP"/>
    <n v="1428333345"/>
    <n v="1425744945"/>
    <b v="0"/>
    <n v="7"/>
    <b v="0"/>
    <s v="technology/web"/>
    <n v="23"/>
    <n v="16.428571428571427"/>
    <x v="2"/>
  </r>
  <r>
    <x v="2"/>
    <x v="0"/>
    <s v="USD"/>
    <n v="1460832206"/>
    <n v="1458240206"/>
    <b v="0"/>
    <n v="2"/>
    <b v="0"/>
    <s v="technology/web"/>
    <n v="0.104"/>
    <n v="13"/>
    <x v="2"/>
  </r>
  <r>
    <x v="2"/>
    <x v="0"/>
    <s v="USD"/>
    <n v="1430703638"/>
    <n v="1426815638"/>
    <b v="0"/>
    <n v="8"/>
    <b v="0"/>
    <s v="technology/web"/>
    <n v="0.42599999999999999"/>
    <n v="53.25"/>
    <x v="2"/>
  </r>
  <r>
    <x v="2"/>
    <x v="0"/>
    <s v="USD"/>
    <n v="1478122292"/>
    <n v="1475530292"/>
    <b v="0"/>
    <n v="2"/>
    <b v="0"/>
    <s v="technology/web"/>
    <n v="0.03"/>
    <n v="3"/>
    <x v="2"/>
  </r>
  <r>
    <x v="2"/>
    <x v="0"/>
    <s v="USD"/>
    <n v="1469980800"/>
    <n v="1466787335"/>
    <b v="0"/>
    <n v="2"/>
    <b v="0"/>
    <s v="technology/web"/>
    <n v="0.26666666666666666"/>
    <n v="10"/>
    <x v="2"/>
  </r>
  <r>
    <x v="2"/>
    <x v="0"/>
    <s v="USD"/>
    <n v="1417737781"/>
    <n v="1415145781"/>
    <b v="0"/>
    <n v="7"/>
    <b v="0"/>
    <s v="technology/web"/>
    <n v="34"/>
    <n v="121.42857142857143"/>
    <x v="2"/>
  </r>
  <r>
    <x v="2"/>
    <x v="0"/>
    <s v="USD"/>
    <n v="1425827760"/>
    <n v="1423769402"/>
    <b v="0"/>
    <n v="2"/>
    <b v="0"/>
    <s v="technology/web"/>
    <n v="6.2E-2"/>
    <n v="15.5"/>
    <x v="2"/>
  </r>
  <r>
    <x v="1"/>
    <x v="0"/>
    <s v="USD"/>
    <n v="1431198562"/>
    <n v="1426014562"/>
    <b v="0"/>
    <n v="1"/>
    <b v="0"/>
    <s v="technology/web"/>
    <n v="2"/>
    <n v="100"/>
    <x v="2"/>
  </r>
  <r>
    <x v="1"/>
    <x v="5"/>
    <s v="CAD"/>
    <n v="1419626139"/>
    <n v="1417034139"/>
    <b v="0"/>
    <n v="6"/>
    <b v="0"/>
    <s v="technology/web"/>
    <n v="1.4000000000000001"/>
    <n v="23.333333333333332"/>
    <x v="2"/>
  </r>
  <r>
    <x v="1"/>
    <x v="0"/>
    <s v="USD"/>
    <n v="1434654215"/>
    <n v="1432062215"/>
    <b v="0"/>
    <n v="0"/>
    <b v="0"/>
    <s v="technology/web"/>
    <n v="0"/>
    <e v="#DIV/0!"/>
    <x v="2"/>
  </r>
  <r>
    <x v="1"/>
    <x v="0"/>
    <s v="USD"/>
    <n v="1408029623"/>
    <n v="1405437623"/>
    <b v="0"/>
    <n v="13"/>
    <b v="0"/>
    <s v="technology/web"/>
    <n v="3.9334666666666664"/>
    <n v="45.386153846153846"/>
    <x v="2"/>
  </r>
  <r>
    <x v="1"/>
    <x v="0"/>
    <s v="USD"/>
    <n v="1409187056"/>
    <n v="1406595056"/>
    <b v="0"/>
    <n v="0"/>
    <b v="0"/>
    <s v="technology/web"/>
    <n v="0"/>
    <e v="#DIV/0!"/>
    <x v="2"/>
  </r>
  <r>
    <x v="1"/>
    <x v="0"/>
    <s v="USD"/>
    <n v="1440318908"/>
    <n v="1436430908"/>
    <b v="0"/>
    <n v="8"/>
    <b v="0"/>
    <s v="technology/web"/>
    <n v="2.62"/>
    <n v="16.375"/>
    <x v="2"/>
  </r>
  <r>
    <x v="1"/>
    <x v="9"/>
    <s v="EUR"/>
    <n v="1432479600"/>
    <n v="1428507409"/>
    <b v="0"/>
    <n v="1"/>
    <b v="0"/>
    <s v="technology/web"/>
    <n v="0.2"/>
    <n v="10"/>
    <x v="2"/>
  </r>
  <r>
    <x v="1"/>
    <x v="0"/>
    <s v="USD"/>
    <n v="1448225336"/>
    <n v="1445629736"/>
    <b v="0"/>
    <n v="0"/>
    <b v="0"/>
    <s v="technology/web"/>
    <n v="0"/>
    <e v="#DIV/0!"/>
    <x v="2"/>
  </r>
  <r>
    <x v="1"/>
    <x v="0"/>
    <s v="USD"/>
    <n v="1434405980"/>
    <n v="1431813980"/>
    <b v="0"/>
    <n v="5"/>
    <b v="0"/>
    <s v="technology/web"/>
    <n v="0.97400000000000009"/>
    <n v="292.2"/>
    <x v="2"/>
  </r>
  <r>
    <x v="1"/>
    <x v="1"/>
    <s v="GBP"/>
    <n v="1448761744"/>
    <n v="1446166144"/>
    <b v="0"/>
    <n v="1"/>
    <b v="0"/>
    <s v="technology/web"/>
    <n v="0.64102564102564097"/>
    <n v="5"/>
    <x v="2"/>
  </r>
  <r>
    <x v="1"/>
    <x v="0"/>
    <s v="USD"/>
    <n v="1429732586"/>
    <n v="1427140586"/>
    <b v="0"/>
    <n v="0"/>
    <b v="0"/>
    <s v="technology/web"/>
    <n v="0"/>
    <e v="#DIV/0!"/>
    <x v="2"/>
  </r>
  <r>
    <x v="1"/>
    <x v="6"/>
    <s v="EUR"/>
    <n v="1453210037"/>
    <n v="1448026037"/>
    <b v="0"/>
    <n v="0"/>
    <b v="0"/>
    <s v="technology/web"/>
    <n v="0"/>
    <e v="#DIV/0!"/>
    <x v="2"/>
  </r>
  <r>
    <x v="1"/>
    <x v="13"/>
    <s v="EUR"/>
    <n v="1472777146"/>
    <n v="1470185146"/>
    <b v="0"/>
    <n v="0"/>
    <b v="0"/>
    <s v="technology/web"/>
    <n v="0"/>
    <e v="#DIV/0!"/>
    <x v="2"/>
  </r>
  <r>
    <x v="1"/>
    <x v="0"/>
    <s v="USD"/>
    <n v="1443675540"/>
    <n v="1441022120"/>
    <b v="0"/>
    <n v="121"/>
    <b v="0"/>
    <s v="technology/web"/>
    <n v="21.363333333333333"/>
    <n v="105.93388429752066"/>
    <x v="2"/>
  </r>
  <r>
    <x v="1"/>
    <x v="0"/>
    <s v="USD"/>
    <n v="1466731740"/>
    <n v="1464139740"/>
    <b v="0"/>
    <n v="0"/>
    <b v="0"/>
    <s v="technology/web"/>
    <n v="0"/>
    <e v="#DIV/0!"/>
    <x v="2"/>
  </r>
  <r>
    <x v="1"/>
    <x v="4"/>
    <s v="NZD"/>
    <n v="1443149759"/>
    <n v="1440557759"/>
    <b v="0"/>
    <n v="0"/>
    <b v="0"/>
    <s v="technology/web"/>
    <n v="0"/>
    <e v="#DIV/0!"/>
    <x v="2"/>
  </r>
  <r>
    <x v="1"/>
    <x v="6"/>
    <s v="EUR"/>
    <n v="1488013307"/>
    <n v="1485421307"/>
    <b v="0"/>
    <n v="0"/>
    <b v="0"/>
    <s v="technology/web"/>
    <n v="0"/>
    <e v="#DIV/0!"/>
    <x v="2"/>
  </r>
  <r>
    <x v="1"/>
    <x v="1"/>
    <s v="GBP"/>
    <n v="1431072843"/>
    <n v="1427184843"/>
    <b v="0"/>
    <n v="3"/>
    <b v="0"/>
    <s v="technology/web"/>
    <n v="3"/>
    <n v="20"/>
    <x v="2"/>
  </r>
  <r>
    <x v="1"/>
    <x v="0"/>
    <s v="USD"/>
    <n v="1449689203"/>
    <n v="1447097203"/>
    <b v="0"/>
    <n v="0"/>
    <b v="0"/>
    <s v="technology/web"/>
    <n v="0"/>
    <e v="#DIV/0!"/>
    <x v="2"/>
  </r>
  <r>
    <x v="1"/>
    <x v="0"/>
    <s v="USD"/>
    <n v="1416933390"/>
    <n v="1411745790"/>
    <b v="0"/>
    <n v="1"/>
    <b v="0"/>
    <s v="technology/web"/>
    <n v="3.9999999999999996E-5"/>
    <n v="1"/>
    <x v="2"/>
  </r>
  <r>
    <x v="1"/>
    <x v="5"/>
    <s v="CAD"/>
    <n v="1408986738"/>
    <n v="1405098738"/>
    <b v="0"/>
    <n v="1"/>
    <b v="0"/>
    <s v="technology/web"/>
    <n v="1"/>
    <n v="300"/>
    <x v="2"/>
  </r>
  <r>
    <x v="1"/>
    <x v="0"/>
    <s v="USD"/>
    <n v="1467934937"/>
    <n v="1465342937"/>
    <b v="0"/>
    <n v="3"/>
    <b v="0"/>
    <s v="technology/web"/>
    <n v="1.044"/>
    <n v="87"/>
    <x v="2"/>
  </r>
  <r>
    <x v="1"/>
    <x v="0"/>
    <s v="USD"/>
    <n v="1467398138"/>
    <n v="1465670138"/>
    <b v="0"/>
    <n v="9"/>
    <b v="0"/>
    <s v="technology/web"/>
    <n v="5.6833333333333336"/>
    <n v="37.888888888888886"/>
    <x v="2"/>
  </r>
  <r>
    <x v="1"/>
    <x v="2"/>
    <s v="AUD"/>
    <n v="1432771997"/>
    <n v="1430179997"/>
    <b v="0"/>
    <n v="0"/>
    <b v="0"/>
    <s v="technology/web"/>
    <n v="0"/>
    <e v="#DIV/0!"/>
    <x v="2"/>
  </r>
  <r>
    <x v="1"/>
    <x v="0"/>
    <s v="USD"/>
    <n v="1431647041"/>
    <n v="1429055041"/>
    <b v="0"/>
    <n v="0"/>
    <b v="0"/>
    <s v="technology/web"/>
    <n v="0"/>
    <e v="#DIV/0!"/>
    <x v="2"/>
  </r>
  <r>
    <x v="1"/>
    <x v="5"/>
    <s v="CAD"/>
    <n v="1490560177"/>
    <n v="1487971777"/>
    <b v="0"/>
    <n v="0"/>
    <b v="0"/>
    <s v="technology/web"/>
    <n v="0"/>
    <e v="#DIV/0!"/>
    <x v="2"/>
  </r>
  <r>
    <x v="1"/>
    <x v="0"/>
    <s v="USD"/>
    <n v="1439644920"/>
    <n v="1436793939"/>
    <b v="0"/>
    <n v="39"/>
    <b v="0"/>
    <s v="technology/web"/>
    <n v="17.380000000000003"/>
    <n v="111.41025641025641"/>
    <x v="2"/>
  </r>
  <r>
    <x v="1"/>
    <x v="11"/>
    <s v="SEK"/>
    <n v="1457996400"/>
    <n v="1452842511"/>
    <b v="0"/>
    <n v="1"/>
    <b v="0"/>
    <s v="technology/web"/>
    <n v="0.02"/>
    <n v="90"/>
    <x v="2"/>
  </r>
  <r>
    <x v="1"/>
    <x v="0"/>
    <s v="USD"/>
    <n v="1405269457"/>
    <n v="1402677457"/>
    <b v="0"/>
    <n v="0"/>
    <b v="0"/>
    <s v="technology/web"/>
    <n v="0"/>
    <e v="#DIV/0!"/>
    <x v="2"/>
  </r>
  <r>
    <x v="1"/>
    <x v="2"/>
    <s v="AUD"/>
    <n v="1463239108"/>
    <n v="1460647108"/>
    <b v="0"/>
    <n v="3"/>
    <b v="0"/>
    <s v="technology/web"/>
    <n v="0.17500000000000002"/>
    <n v="116.66666666666667"/>
    <x v="2"/>
  </r>
  <r>
    <x v="1"/>
    <x v="0"/>
    <s v="USD"/>
    <n v="1441516200"/>
    <n v="1438959121"/>
    <b v="0"/>
    <n v="1"/>
    <b v="0"/>
    <s v="technology/web"/>
    <n v="8.3340278356529712E-2"/>
    <n v="10"/>
    <x v="2"/>
  </r>
  <r>
    <x v="1"/>
    <x v="5"/>
    <s v="CAD"/>
    <n v="1464460329"/>
    <n v="1461954729"/>
    <b v="0"/>
    <n v="9"/>
    <b v="0"/>
    <s v="technology/web"/>
    <n v="1.38"/>
    <n v="76.666666666666671"/>
    <x v="2"/>
  </r>
  <r>
    <x v="1"/>
    <x v="9"/>
    <s v="EUR"/>
    <n v="1448470165"/>
    <n v="1445874565"/>
    <b v="0"/>
    <n v="0"/>
    <b v="0"/>
    <s v="technology/web"/>
    <n v="0"/>
    <e v="#DIV/0!"/>
    <x v="2"/>
  </r>
  <r>
    <x v="1"/>
    <x v="0"/>
    <s v="USD"/>
    <n v="1466204400"/>
    <n v="1463469062"/>
    <b v="0"/>
    <n v="25"/>
    <b v="0"/>
    <s v="technology/web"/>
    <n v="12.45"/>
    <n v="49.8"/>
    <x v="2"/>
  </r>
  <r>
    <x v="1"/>
    <x v="0"/>
    <s v="USD"/>
    <n v="1424989029"/>
    <n v="1422397029"/>
    <b v="0"/>
    <n v="1"/>
    <b v="0"/>
    <s v="technology/web"/>
    <n v="0.02"/>
    <n v="1"/>
    <x v="2"/>
  </r>
  <r>
    <x v="1"/>
    <x v="0"/>
    <s v="USD"/>
    <n v="1428804762"/>
    <n v="1426212762"/>
    <b v="0"/>
    <n v="1"/>
    <b v="0"/>
    <s v="technology/web"/>
    <n v="8.0000000000000002E-3"/>
    <n v="2"/>
    <x v="2"/>
  </r>
  <r>
    <x v="1"/>
    <x v="1"/>
    <s v="GBP"/>
    <n v="1433587620"/>
    <n v="1430996150"/>
    <b v="0"/>
    <n v="1"/>
    <b v="0"/>
    <s v="technology/web"/>
    <n v="0.2"/>
    <n v="4"/>
    <x v="2"/>
  </r>
  <r>
    <x v="1"/>
    <x v="1"/>
    <s v="GBP"/>
    <n v="1488063840"/>
    <n v="1485558318"/>
    <b v="0"/>
    <n v="0"/>
    <b v="0"/>
    <s v="technology/web"/>
    <n v="0"/>
    <e v="#DIV/0!"/>
    <x v="2"/>
  </r>
  <r>
    <x v="1"/>
    <x v="12"/>
    <s v="EUR"/>
    <n v="1490447662"/>
    <n v="1485267262"/>
    <b v="0"/>
    <n v="6"/>
    <b v="0"/>
    <s v="technology/web"/>
    <n v="9.0000000000000011E-3"/>
    <n v="3"/>
    <x v="2"/>
  </r>
  <r>
    <x v="1"/>
    <x v="0"/>
    <s v="USD"/>
    <n v="1413208795"/>
    <n v="1408024795"/>
    <b v="0"/>
    <n v="1"/>
    <b v="0"/>
    <s v="technology/web"/>
    <n v="9.9999999999999991E-5"/>
    <n v="1"/>
    <x v="2"/>
  </r>
  <r>
    <x v="0"/>
    <x v="6"/>
    <s v="EUR"/>
    <n v="1480028400"/>
    <n v="1478685915"/>
    <b v="0"/>
    <n v="2"/>
    <b v="1"/>
    <s v="technology/wearables"/>
    <n v="144.28571428571428"/>
    <n v="50.5"/>
    <x v="2"/>
  </r>
  <r>
    <x v="0"/>
    <x v="0"/>
    <s v="USD"/>
    <n v="1439473248"/>
    <n v="1436881248"/>
    <b v="0"/>
    <n v="315"/>
    <b v="1"/>
    <s v="technology/wearables"/>
    <n v="119.16249999999999"/>
    <n v="151.31746031746033"/>
    <x v="2"/>
  </r>
  <r>
    <x v="0"/>
    <x v="12"/>
    <s v="EUR"/>
    <n v="1439998674"/>
    <n v="1436888274"/>
    <b v="0"/>
    <n v="2174"/>
    <b v="1"/>
    <s v="technology/wearables"/>
    <n v="1460.4850000000001"/>
    <n v="134.3592456301748"/>
    <x v="2"/>
  </r>
  <r>
    <x v="0"/>
    <x v="0"/>
    <s v="USD"/>
    <n v="1433085875"/>
    <n v="1428333875"/>
    <b v="0"/>
    <n v="152"/>
    <b v="1"/>
    <s v="technology/wearables"/>
    <n v="105.80799999999999"/>
    <n v="174.02631578947367"/>
    <x v="2"/>
  </r>
  <r>
    <x v="0"/>
    <x v="0"/>
    <s v="USD"/>
    <n v="1414544400"/>
    <n v="1410883139"/>
    <b v="0"/>
    <n v="1021"/>
    <b v="1"/>
    <s v="technology/wearables"/>
    <n v="300.11791999999997"/>
    <n v="73.486268364348675"/>
    <x v="2"/>
  </r>
  <r>
    <x v="0"/>
    <x v="0"/>
    <s v="USD"/>
    <n v="1470962274"/>
    <n v="1468370274"/>
    <b v="0"/>
    <n v="237"/>
    <b v="1"/>
    <s v="technology/wearables"/>
    <n v="278.7"/>
    <n v="23.518987341772153"/>
    <x v="2"/>
  </r>
  <r>
    <x v="0"/>
    <x v="0"/>
    <s v="USD"/>
    <n v="1407788867"/>
    <n v="1405196867"/>
    <b v="0"/>
    <n v="27"/>
    <b v="1"/>
    <s v="technology/wearables"/>
    <n v="131.87625"/>
    <n v="39.074444444444445"/>
    <x v="2"/>
  </r>
  <r>
    <x v="0"/>
    <x v="5"/>
    <s v="CAD"/>
    <n v="1458235549"/>
    <n v="1455647149"/>
    <b v="0"/>
    <n v="17"/>
    <b v="1"/>
    <s v="technology/wearables"/>
    <n v="107.05"/>
    <n v="125.94117647058823"/>
    <x v="2"/>
  </r>
  <r>
    <x v="0"/>
    <x v="0"/>
    <s v="USD"/>
    <n v="1413304708"/>
    <n v="1410280708"/>
    <b v="0"/>
    <n v="27"/>
    <b v="1"/>
    <s v="technology/wearables"/>
    <n v="126.82285714285715"/>
    <n v="1644"/>
    <x v="2"/>
  </r>
  <r>
    <x v="0"/>
    <x v="0"/>
    <s v="USD"/>
    <n v="1410904413"/>
    <n v="1409090013"/>
    <b v="0"/>
    <n v="82"/>
    <b v="1"/>
    <s v="technology/wearables"/>
    <n v="139.96"/>
    <n v="42.670731707317074"/>
    <x v="2"/>
  </r>
  <r>
    <x v="0"/>
    <x v="0"/>
    <s v="USD"/>
    <n v="1418953984"/>
    <n v="1413766384"/>
    <b v="0"/>
    <n v="48"/>
    <b v="1"/>
    <s v="technology/wearables"/>
    <n v="112.4"/>
    <n v="35.125"/>
    <x v="2"/>
  </r>
  <r>
    <x v="0"/>
    <x v="0"/>
    <s v="USD"/>
    <n v="1418430311"/>
    <n v="1415838311"/>
    <b v="0"/>
    <n v="105"/>
    <b v="1"/>
    <s v="technology/wearables"/>
    <n v="100.52799999999999"/>
    <n v="239.35238095238094"/>
    <x v="2"/>
  </r>
  <r>
    <x v="0"/>
    <x v="0"/>
    <s v="USD"/>
    <n v="1480613650"/>
    <n v="1478018050"/>
    <b v="0"/>
    <n v="28"/>
    <b v="1"/>
    <s v="technology/wearables"/>
    <n v="100.46666666666665"/>
    <n v="107.64285714285714"/>
    <x v="2"/>
  </r>
  <r>
    <x v="0"/>
    <x v="0"/>
    <s v="USD"/>
    <n v="1440082240"/>
    <n v="1436885440"/>
    <b v="0"/>
    <n v="1107"/>
    <b v="1"/>
    <s v="technology/wearables"/>
    <n v="141.446"/>
    <n v="95.830623306233065"/>
    <x v="2"/>
  </r>
  <r>
    <x v="0"/>
    <x v="0"/>
    <s v="USD"/>
    <n v="1436396313"/>
    <n v="1433804313"/>
    <b v="0"/>
    <n v="1013"/>
    <b v="1"/>
    <s v="technology/wearables"/>
    <n v="267.29166666666669"/>
    <n v="31.663376110562684"/>
    <x v="2"/>
  </r>
  <r>
    <x v="0"/>
    <x v="0"/>
    <s v="USD"/>
    <n v="1426197512"/>
    <n v="1423609112"/>
    <b v="0"/>
    <n v="274"/>
    <b v="1"/>
    <s v="technology/wearables"/>
    <n v="146.88749999999999"/>
    <n v="42.886861313868614"/>
    <x v="2"/>
  </r>
  <r>
    <x v="0"/>
    <x v="0"/>
    <s v="USD"/>
    <n v="1460917119"/>
    <n v="1455736719"/>
    <b v="0"/>
    <n v="87"/>
    <b v="1"/>
    <s v="technology/wearables"/>
    <n v="213.56"/>
    <n v="122.73563218390805"/>
    <x v="2"/>
  </r>
  <r>
    <x v="0"/>
    <x v="0"/>
    <s v="USD"/>
    <n v="1450901872"/>
    <n v="1448309872"/>
    <b v="0"/>
    <n v="99"/>
    <b v="1"/>
    <s v="technology/wearables"/>
    <n v="125.69999999999999"/>
    <n v="190.45454545454547"/>
    <x v="2"/>
  </r>
  <r>
    <x v="0"/>
    <x v="0"/>
    <s v="USD"/>
    <n v="1437933600"/>
    <n v="1435117889"/>
    <b v="0"/>
    <n v="276"/>
    <b v="1"/>
    <s v="technology/wearables"/>
    <n v="104.46206037108834"/>
    <n v="109.33695652173913"/>
    <x v="2"/>
  </r>
  <r>
    <x v="0"/>
    <x v="0"/>
    <s v="USD"/>
    <n v="1440339295"/>
    <n v="1437747295"/>
    <b v="0"/>
    <n v="21"/>
    <b v="1"/>
    <s v="technology/wearables"/>
    <n v="100.56666666666668"/>
    <n v="143.66666666666666"/>
    <x v="2"/>
  </r>
  <r>
    <x v="2"/>
    <x v="0"/>
    <s v="USD"/>
    <n v="1415558879"/>
    <n v="1412963279"/>
    <b v="0"/>
    <n v="18"/>
    <b v="0"/>
    <s v="technology/wearables"/>
    <n v="3.0579999999999998"/>
    <n v="84.944444444444443"/>
    <x v="2"/>
  </r>
  <r>
    <x v="2"/>
    <x v="0"/>
    <s v="USD"/>
    <n v="1477236559"/>
    <n v="1474644559"/>
    <b v="0"/>
    <n v="9"/>
    <b v="0"/>
    <s v="technology/wearables"/>
    <n v="0.95"/>
    <n v="10.555555555555555"/>
    <x v="2"/>
  </r>
  <r>
    <x v="2"/>
    <x v="0"/>
    <s v="USD"/>
    <n v="1421404247"/>
    <n v="1418812247"/>
    <b v="0"/>
    <n v="4"/>
    <b v="0"/>
    <s v="technology/wearables"/>
    <n v="0.4"/>
    <n v="39"/>
    <x v="2"/>
  </r>
  <r>
    <x v="2"/>
    <x v="8"/>
    <s v="DKK"/>
    <n v="1437250456"/>
    <n v="1434658456"/>
    <b v="0"/>
    <n v="7"/>
    <b v="0"/>
    <s v="technology/wearables"/>
    <n v="0.35000000000000003"/>
    <n v="100"/>
    <x v="2"/>
  </r>
  <r>
    <x v="2"/>
    <x v="0"/>
    <s v="USD"/>
    <n v="1428940775"/>
    <n v="1426348775"/>
    <b v="0"/>
    <n v="29"/>
    <b v="0"/>
    <s v="technology/wearables"/>
    <n v="7.5333333333333332"/>
    <n v="31.172413793103448"/>
    <x v="2"/>
  </r>
  <r>
    <x v="2"/>
    <x v="0"/>
    <s v="USD"/>
    <n v="1484327061"/>
    <n v="1479143061"/>
    <b v="0"/>
    <n v="12"/>
    <b v="0"/>
    <s v="technology/wearables"/>
    <n v="18.64"/>
    <n v="155.33333333333334"/>
    <x v="2"/>
  </r>
  <r>
    <x v="2"/>
    <x v="0"/>
    <s v="USD"/>
    <n v="1408305498"/>
    <n v="1405713498"/>
    <b v="0"/>
    <n v="4"/>
    <b v="0"/>
    <s v="technology/wearables"/>
    <n v="4.0000000000000001E-3"/>
    <n v="2"/>
    <x v="2"/>
  </r>
  <r>
    <x v="2"/>
    <x v="13"/>
    <s v="EUR"/>
    <n v="1477731463"/>
    <n v="1474275463"/>
    <b v="0"/>
    <n v="28"/>
    <b v="0"/>
    <s v="technology/wearables"/>
    <n v="10.02"/>
    <n v="178.92857142857142"/>
    <x v="2"/>
  </r>
  <r>
    <x v="2"/>
    <x v="0"/>
    <s v="USD"/>
    <n v="1431374222"/>
    <n v="1427486222"/>
    <b v="0"/>
    <n v="25"/>
    <b v="0"/>
    <s v="technology/wearables"/>
    <n v="4.5600000000000005"/>
    <n v="27.36"/>
    <x v="2"/>
  </r>
  <r>
    <x v="2"/>
    <x v="11"/>
    <s v="SEK"/>
    <n v="1467817258"/>
    <n v="1465225258"/>
    <b v="0"/>
    <n v="28"/>
    <b v="0"/>
    <s v="technology/wearables"/>
    <n v="21.5075"/>
    <n v="1536.25"/>
    <x v="2"/>
  </r>
  <r>
    <x v="2"/>
    <x v="13"/>
    <s v="EUR"/>
    <n v="1466323800"/>
    <n v="1463418120"/>
    <b v="0"/>
    <n v="310"/>
    <b v="0"/>
    <s v="technology/wearables"/>
    <n v="29.276666666666667"/>
    <n v="84.99677419354839"/>
    <x v="2"/>
  </r>
  <r>
    <x v="2"/>
    <x v="0"/>
    <s v="USD"/>
    <n v="1421208000"/>
    <n v="1418315852"/>
    <b v="0"/>
    <n v="15"/>
    <b v="0"/>
    <s v="technology/wearables"/>
    <n v="39.426666666666662"/>
    <n v="788.5333333333333"/>
    <x v="2"/>
  </r>
  <r>
    <x v="2"/>
    <x v="0"/>
    <s v="USD"/>
    <n v="1420088340"/>
    <n v="1417410964"/>
    <b v="0"/>
    <n v="215"/>
    <b v="0"/>
    <s v="technology/wearables"/>
    <n v="21.628"/>
    <n v="50.29767441860465"/>
    <x v="2"/>
  </r>
  <r>
    <x v="2"/>
    <x v="0"/>
    <s v="USD"/>
    <n v="1409602217"/>
    <n v="1405714217"/>
    <b v="0"/>
    <n v="3"/>
    <b v="0"/>
    <s v="technology/wearables"/>
    <n v="0.20500000000000002"/>
    <n v="68.333333333333329"/>
    <x v="2"/>
  </r>
  <r>
    <x v="2"/>
    <x v="0"/>
    <s v="USD"/>
    <n v="1407811627"/>
    <n v="1402627627"/>
    <b v="0"/>
    <n v="2"/>
    <b v="0"/>
    <s v="technology/wearables"/>
    <n v="0.03"/>
    <n v="7.5"/>
    <x v="2"/>
  </r>
  <r>
    <x v="2"/>
    <x v="0"/>
    <s v="USD"/>
    <n v="1420095540"/>
    <n v="1417558804"/>
    <b v="0"/>
    <n v="26"/>
    <b v="0"/>
    <s v="technology/wearables"/>
    <n v="14.85"/>
    <n v="34.269230769230766"/>
    <x v="2"/>
  </r>
  <r>
    <x v="2"/>
    <x v="5"/>
    <s v="CAD"/>
    <n v="1423333581"/>
    <n v="1420741581"/>
    <b v="0"/>
    <n v="24"/>
    <b v="0"/>
    <s v="technology/wearables"/>
    <n v="1.4710000000000001"/>
    <n v="61.291666666666664"/>
    <x v="2"/>
  </r>
  <r>
    <x v="2"/>
    <x v="13"/>
    <s v="EUR"/>
    <n v="1467106895"/>
    <n v="1463218895"/>
    <b v="0"/>
    <n v="96"/>
    <b v="0"/>
    <s v="technology/wearables"/>
    <n v="25.584"/>
    <n v="133.25"/>
    <x v="2"/>
  </r>
  <r>
    <x v="2"/>
    <x v="0"/>
    <s v="USD"/>
    <n v="1463821338"/>
    <n v="1461229338"/>
    <b v="0"/>
    <n v="17"/>
    <b v="0"/>
    <s v="technology/wearables"/>
    <n v="3.8206896551724134"/>
    <n v="65.17647058823529"/>
    <x v="2"/>
  </r>
  <r>
    <x v="2"/>
    <x v="0"/>
    <s v="USD"/>
    <n v="1472920909"/>
    <n v="1467736909"/>
    <b v="0"/>
    <n v="94"/>
    <b v="0"/>
    <s v="technology/wearables"/>
    <n v="15.485964912280703"/>
    <n v="93.90425531914893"/>
    <x v="2"/>
  </r>
  <r>
    <x v="2"/>
    <x v="0"/>
    <s v="USD"/>
    <n v="1410955331"/>
    <n v="1407931331"/>
    <b v="0"/>
    <n v="129"/>
    <b v="0"/>
    <s v="technology/wearables"/>
    <n v="25.912000000000003"/>
    <n v="150.65116279069767"/>
    <x v="2"/>
  </r>
  <r>
    <x v="2"/>
    <x v="0"/>
    <s v="USD"/>
    <n v="1477509604"/>
    <n v="1474917604"/>
    <b v="0"/>
    <n v="1"/>
    <b v="0"/>
    <s v="technology/wearables"/>
    <n v="0.04"/>
    <n v="1"/>
    <x v="2"/>
  </r>
  <r>
    <x v="2"/>
    <x v="0"/>
    <s v="USD"/>
    <n v="1489512122"/>
    <n v="1486923722"/>
    <b v="0"/>
    <n v="4"/>
    <b v="0"/>
    <s v="technology/wearables"/>
    <n v="0.106"/>
    <n v="13.25"/>
    <x v="2"/>
  </r>
  <r>
    <x v="2"/>
    <x v="0"/>
    <s v="USD"/>
    <n v="1477949764"/>
    <n v="1474493764"/>
    <b v="0"/>
    <n v="3"/>
    <b v="0"/>
    <s v="technology/wearables"/>
    <n v="0.85142857142857142"/>
    <n v="99.333333333333329"/>
    <x v="2"/>
  </r>
  <r>
    <x v="2"/>
    <x v="0"/>
    <s v="USD"/>
    <n v="1406257200"/>
    <n v="1403176891"/>
    <b v="0"/>
    <n v="135"/>
    <b v="0"/>
    <s v="technology/wearables"/>
    <n v="7.4837500000000006"/>
    <n v="177.39259259259259"/>
    <x v="2"/>
  </r>
  <r>
    <x v="2"/>
    <x v="0"/>
    <s v="USD"/>
    <n v="1421095672"/>
    <n v="1417207672"/>
    <b v="0"/>
    <n v="10"/>
    <b v="0"/>
    <s v="technology/wearables"/>
    <n v="27.650000000000002"/>
    <n v="55.3"/>
    <x v="2"/>
  </r>
  <r>
    <x v="2"/>
    <x v="13"/>
    <s v="EUR"/>
    <n v="1438618170"/>
    <n v="1436026170"/>
    <b v="0"/>
    <n v="0"/>
    <b v="0"/>
    <s v="technology/wearables"/>
    <n v="0"/>
    <e v="#DIV/0!"/>
    <x v="2"/>
  </r>
  <r>
    <x v="2"/>
    <x v="14"/>
    <s v="MXN"/>
    <n v="1486317653"/>
    <n v="1481133653"/>
    <b v="0"/>
    <n v="6"/>
    <b v="0"/>
    <s v="technology/wearables"/>
    <n v="3.55"/>
    <n v="591.66666666666663"/>
    <x v="2"/>
  </r>
  <r>
    <x v="2"/>
    <x v="0"/>
    <s v="USD"/>
    <n v="1444876253"/>
    <n v="1442284253"/>
    <b v="0"/>
    <n v="36"/>
    <b v="0"/>
    <s v="technology/wearables"/>
    <n v="72.989999999999995"/>
    <n v="405.5"/>
    <x v="2"/>
  </r>
  <r>
    <x v="2"/>
    <x v="0"/>
    <s v="USD"/>
    <n v="1481173140"/>
    <n v="1478016097"/>
    <b v="0"/>
    <n v="336"/>
    <b v="0"/>
    <s v="technology/wearables"/>
    <n v="57.648750000000007"/>
    <n v="343.14732142857144"/>
    <x v="2"/>
  </r>
  <r>
    <x v="2"/>
    <x v="0"/>
    <s v="USD"/>
    <n v="1473400800"/>
    <n v="1469718841"/>
    <b v="0"/>
    <n v="34"/>
    <b v="0"/>
    <s v="technology/wearables"/>
    <n v="12.34"/>
    <n v="72.588235294117652"/>
    <x v="2"/>
  </r>
  <r>
    <x v="2"/>
    <x v="0"/>
    <s v="USD"/>
    <n v="1435711246"/>
    <n v="1433292046"/>
    <b v="0"/>
    <n v="10"/>
    <b v="0"/>
    <s v="technology/wearables"/>
    <n v="0.52"/>
    <n v="26"/>
    <x v="2"/>
  </r>
  <r>
    <x v="2"/>
    <x v="1"/>
    <s v="GBP"/>
    <n v="1482397263"/>
    <n v="1479805263"/>
    <b v="0"/>
    <n v="201"/>
    <b v="0"/>
    <s v="technology/wearables"/>
    <n v="6.5299999999999994"/>
    <n v="6.4975124378109452"/>
    <x v="2"/>
  </r>
  <r>
    <x v="2"/>
    <x v="0"/>
    <s v="USD"/>
    <n v="1430421827"/>
    <n v="1427829827"/>
    <b v="0"/>
    <n v="296"/>
    <b v="0"/>
    <s v="technology/wearables"/>
    <n v="35.338000000000001"/>
    <n v="119.38513513513513"/>
    <x v="2"/>
  </r>
  <r>
    <x v="2"/>
    <x v="0"/>
    <s v="USD"/>
    <n v="1485964559"/>
    <n v="1483372559"/>
    <b v="0"/>
    <n v="7"/>
    <b v="0"/>
    <s v="technology/wearables"/>
    <n v="0.39333333333333331"/>
    <n v="84.285714285714292"/>
    <x v="2"/>
  </r>
  <r>
    <x v="2"/>
    <x v="0"/>
    <s v="USD"/>
    <n v="1414758620"/>
    <n v="1412166620"/>
    <b v="0"/>
    <n v="7"/>
    <b v="0"/>
    <s v="technology/wearables"/>
    <n v="1.06"/>
    <n v="90.857142857142861"/>
    <x v="2"/>
  </r>
  <r>
    <x v="2"/>
    <x v="9"/>
    <s v="EUR"/>
    <n v="1406326502"/>
    <n v="1403734502"/>
    <b v="0"/>
    <n v="1"/>
    <b v="0"/>
    <s v="technology/wearables"/>
    <n v="5.7142857142857147E-4"/>
    <n v="1"/>
    <x v="2"/>
  </r>
  <r>
    <x v="2"/>
    <x v="12"/>
    <s v="EUR"/>
    <n v="1454502789"/>
    <n v="1453206789"/>
    <b v="0"/>
    <n v="114"/>
    <b v="0"/>
    <s v="technology/wearables"/>
    <n v="46.379999999999995"/>
    <n v="20.342105263157894"/>
    <x v="2"/>
  </r>
  <r>
    <x v="2"/>
    <x v="0"/>
    <s v="USD"/>
    <n v="1411005600"/>
    <n v="1408141245"/>
    <b v="0"/>
    <n v="29"/>
    <b v="0"/>
    <s v="technology/wearables"/>
    <n v="15.39"/>
    <n v="530.68965517241384"/>
    <x v="2"/>
  </r>
  <r>
    <x v="2"/>
    <x v="0"/>
    <s v="USD"/>
    <n v="1385136000"/>
    <n v="1381923548"/>
    <b v="0"/>
    <n v="890"/>
    <b v="0"/>
    <s v="technology/wearables"/>
    <n v="82.422107692307705"/>
    <n v="120.39184269662923"/>
    <x v="2"/>
  </r>
  <r>
    <x v="2"/>
    <x v="3"/>
    <s v="EUR"/>
    <n v="1484065881"/>
    <n v="1481473881"/>
    <b v="0"/>
    <n v="31"/>
    <b v="0"/>
    <s v="technology/wearables"/>
    <n v="2.6866666666666665"/>
    <n v="13"/>
    <x v="2"/>
  </r>
  <r>
    <x v="2"/>
    <x v="1"/>
    <s v="GBP"/>
    <n v="1406130880"/>
    <n v="1403538880"/>
    <b v="0"/>
    <n v="21"/>
    <b v="0"/>
    <s v="technology/wearables"/>
    <n v="26.6"/>
    <n v="291.33333333333331"/>
    <x v="2"/>
  </r>
  <r>
    <x v="2"/>
    <x v="0"/>
    <s v="USD"/>
    <n v="1480011987"/>
    <n v="1477416387"/>
    <b v="0"/>
    <n v="37"/>
    <b v="0"/>
    <s v="technology/wearables"/>
    <n v="30.813400000000001"/>
    <n v="124.9191891891892"/>
    <x v="2"/>
  </r>
  <r>
    <x v="2"/>
    <x v="0"/>
    <s v="USD"/>
    <n v="1485905520"/>
    <n v="1481150949"/>
    <b v="0"/>
    <n v="7"/>
    <b v="0"/>
    <s v="technology/wearables"/>
    <n v="5.58"/>
    <n v="119.57142857142857"/>
    <x v="2"/>
  </r>
  <r>
    <x v="2"/>
    <x v="5"/>
    <s v="CAD"/>
    <n v="1487565468"/>
    <n v="1482381468"/>
    <b v="0"/>
    <n v="4"/>
    <b v="0"/>
    <s v="technology/wearables"/>
    <n v="0.87454545454545463"/>
    <n v="120.25"/>
    <x v="2"/>
  </r>
  <r>
    <x v="2"/>
    <x v="9"/>
    <s v="EUR"/>
    <n v="1484999278"/>
    <n v="1482407278"/>
    <b v="0"/>
    <n v="5"/>
    <b v="0"/>
    <s v="technology/wearables"/>
    <n v="0.97699999999999987"/>
    <n v="195.4"/>
    <x v="2"/>
  </r>
  <r>
    <x v="2"/>
    <x v="3"/>
    <s v="EUR"/>
    <n v="1481740740"/>
    <n v="1478130783"/>
    <b v="0"/>
    <n v="0"/>
    <b v="0"/>
    <s v="technology/wearables"/>
    <n v="0"/>
    <e v="#DIV/0!"/>
    <x v="2"/>
  </r>
  <r>
    <x v="2"/>
    <x v="1"/>
    <s v="GBP"/>
    <n v="1483286127"/>
    <n v="1479830127"/>
    <b v="0"/>
    <n v="456"/>
    <b v="0"/>
    <s v="technology/wearables"/>
    <n v="78.927352941176466"/>
    <n v="117.69868421052631"/>
    <x v="2"/>
  </r>
  <r>
    <x v="2"/>
    <x v="1"/>
    <s v="GBP"/>
    <n v="1410616600"/>
    <n v="1405432600"/>
    <b v="0"/>
    <n v="369"/>
    <b v="0"/>
    <s v="technology/wearables"/>
    <n v="22.092500000000001"/>
    <n v="23.948509485094849"/>
    <x v="2"/>
  </r>
  <r>
    <x v="2"/>
    <x v="0"/>
    <s v="USD"/>
    <n v="1417741159"/>
    <n v="1415149159"/>
    <b v="0"/>
    <n v="2"/>
    <b v="0"/>
    <s v="technology/wearables"/>
    <n v="0.40666666666666662"/>
    <n v="30.5"/>
    <x v="2"/>
  </r>
  <r>
    <x v="2"/>
    <x v="5"/>
    <s v="CAD"/>
    <n v="1408495440"/>
    <n v="1405640302"/>
    <b v="0"/>
    <n v="0"/>
    <b v="0"/>
    <s v="technology/wearables"/>
    <n v="0"/>
    <e v="#DIV/0!"/>
    <x v="2"/>
  </r>
  <r>
    <x v="2"/>
    <x v="9"/>
    <s v="EUR"/>
    <n v="1481716868"/>
    <n v="1478257268"/>
    <b v="0"/>
    <n v="338"/>
    <b v="0"/>
    <s v="technology/wearables"/>
    <n v="33.790999999999997"/>
    <n v="99.973372781065095"/>
    <x v="2"/>
  </r>
  <r>
    <x v="2"/>
    <x v="0"/>
    <s v="USD"/>
    <n v="1455466832"/>
    <n v="1452874832"/>
    <b v="0"/>
    <n v="4"/>
    <b v="0"/>
    <s v="technology/wearables"/>
    <n v="0.21649484536082475"/>
    <n v="26.25"/>
    <x v="2"/>
  </r>
  <r>
    <x v="2"/>
    <x v="13"/>
    <s v="EUR"/>
    <n v="1465130532"/>
    <n v="1462538532"/>
    <b v="0"/>
    <n v="1"/>
    <b v="0"/>
    <s v="technology/wearables"/>
    <n v="0.79600000000000004"/>
    <n v="199"/>
    <x v="2"/>
  </r>
  <r>
    <x v="2"/>
    <x v="0"/>
    <s v="USD"/>
    <n v="1488308082"/>
    <n v="1483124082"/>
    <b v="0"/>
    <n v="28"/>
    <b v="0"/>
    <s v="technology/wearables"/>
    <n v="14.993333333333334"/>
    <n v="80.321428571428569"/>
    <x v="2"/>
  </r>
  <r>
    <x v="2"/>
    <x v="0"/>
    <s v="USD"/>
    <n v="1446693040"/>
    <n v="1443233440"/>
    <b v="0"/>
    <n v="12"/>
    <b v="0"/>
    <s v="technology/wearables"/>
    <n v="5.0509090909090908"/>
    <n v="115.75"/>
    <x v="2"/>
  </r>
  <r>
    <x v="2"/>
    <x v="0"/>
    <s v="USD"/>
    <n v="1417392000"/>
    <n v="1414511307"/>
    <b v="0"/>
    <n v="16"/>
    <b v="0"/>
    <s v="technology/wearables"/>
    <n v="10.214285714285715"/>
    <n v="44.6875"/>
    <x v="2"/>
  </r>
  <r>
    <x v="2"/>
    <x v="0"/>
    <s v="USD"/>
    <n v="1409949002"/>
    <n v="1407357002"/>
    <b v="0"/>
    <n v="4"/>
    <b v="0"/>
    <s v="technology/wearables"/>
    <n v="0.30499999999999999"/>
    <n v="76.25"/>
    <x v="2"/>
  </r>
  <r>
    <x v="2"/>
    <x v="0"/>
    <s v="USD"/>
    <n v="1487397540"/>
    <n v="1484684247"/>
    <b v="0"/>
    <n v="4"/>
    <b v="0"/>
    <s v="technology/wearables"/>
    <n v="0.75"/>
    <n v="22.5"/>
    <x v="2"/>
  </r>
  <r>
    <x v="2"/>
    <x v="0"/>
    <s v="USD"/>
    <n v="1456189076"/>
    <n v="1454979476"/>
    <b v="0"/>
    <n v="10"/>
    <b v="0"/>
    <s v="technology/wearables"/>
    <n v="1.2933333333333332"/>
    <n v="19.399999999999999"/>
    <x v="2"/>
  </r>
  <r>
    <x v="0"/>
    <x v="0"/>
    <s v="USD"/>
    <n v="1327851291"/>
    <n v="1325432091"/>
    <b v="0"/>
    <n v="41"/>
    <b v="1"/>
    <s v="publishing/nonfiction"/>
    <n v="143.94736842105263"/>
    <n v="66.707317073170728"/>
    <x v="3"/>
  </r>
  <r>
    <x v="0"/>
    <x v="0"/>
    <s v="USD"/>
    <n v="1406900607"/>
    <n v="1403012607"/>
    <b v="0"/>
    <n v="119"/>
    <b v="1"/>
    <s v="publishing/nonfiction"/>
    <n v="122.10975609756099"/>
    <n v="84.142857142857139"/>
    <x v="3"/>
  </r>
  <r>
    <x v="0"/>
    <x v="0"/>
    <s v="USD"/>
    <n v="1333909178"/>
    <n v="1331320778"/>
    <b v="0"/>
    <n v="153"/>
    <b v="1"/>
    <s v="publishing/nonfiction"/>
    <n v="132.024"/>
    <n v="215.72549019607843"/>
    <x v="3"/>
  </r>
  <r>
    <x v="0"/>
    <x v="0"/>
    <s v="USD"/>
    <n v="1438228740"/>
    <n v="1435606549"/>
    <b v="0"/>
    <n v="100"/>
    <b v="1"/>
    <s v="publishing/nonfiction"/>
    <n v="109.38000000000001"/>
    <n v="54.69"/>
    <x v="3"/>
  </r>
  <r>
    <x v="0"/>
    <x v="0"/>
    <s v="USD"/>
    <n v="1309447163"/>
    <n v="1306855163"/>
    <b v="0"/>
    <n v="143"/>
    <b v="1"/>
    <s v="publishing/nonfiction"/>
    <n v="105.47157142857144"/>
    <n v="51.62944055944056"/>
    <x v="3"/>
  </r>
  <r>
    <x v="0"/>
    <x v="0"/>
    <s v="USD"/>
    <n v="1450018912"/>
    <n v="1447426912"/>
    <b v="0"/>
    <n v="140"/>
    <b v="1"/>
    <s v="publishing/nonfiction"/>
    <n v="100.35000000000001"/>
    <n v="143.35714285714286"/>
    <x v="3"/>
  </r>
  <r>
    <x v="0"/>
    <x v="0"/>
    <s v="USD"/>
    <n v="1365728487"/>
    <n v="1363136487"/>
    <b v="0"/>
    <n v="35"/>
    <b v="1"/>
    <s v="publishing/nonfiction"/>
    <n v="101.4"/>
    <n v="72.428571428571431"/>
    <x v="3"/>
  </r>
  <r>
    <x v="0"/>
    <x v="0"/>
    <s v="USD"/>
    <n v="1358198400"/>
    <n v="1354580949"/>
    <b v="0"/>
    <n v="149"/>
    <b v="1"/>
    <s v="publishing/nonfiction"/>
    <n v="155.51428571428571"/>
    <n v="36.530201342281877"/>
    <x v="3"/>
  </r>
  <r>
    <x v="0"/>
    <x v="0"/>
    <s v="USD"/>
    <n v="1313957157"/>
    <n v="1310069157"/>
    <b v="0"/>
    <n v="130"/>
    <b v="1"/>
    <s v="publishing/nonfiction"/>
    <n v="105.566"/>
    <n v="60.903461538461535"/>
    <x v="3"/>
  </r>
  <r>
    <x v="0"/>
    <x v="0"/>
    <s v="USD"/>
    <n v="1348028861"/>
    <n v="1342844861"/>
    <b v="0"/>
    <n v="120"/>
    <b v="1"/>
    <s v="publishing/nonfiction"/>
    <n v="130.65"/>
    <n v="43.55"/>
    <x v="3"/>
  </r>
  <r>
    <x v="0"/>
    <x v="0"/>
    <s v="USD"/>
    <n v="1323280391"/>
    <n v="1320688391"/>
    <b v="0"/>
    <n v="265"/>
    <b v="1"/>
    <s v="publishing/nonfiction"/>
    <n v="132.19"/>
    <n v="99.766037735849054"/>
    <x v="3"/>
  </r>
  <r>
    <x v="0"/>
    <x v="0"/>
    <s v="USD"/>
    <n v="1327212000"/>
    <n v="1322852747"/>
    <b v="0"/>
    <n v="71"/>
    <b v="1"/>
    <s v="publishing/nonfiction"/>
    <n v="126"/>
    <n v="88.732394366197184"/>
    <x v="3"/>
  </r>
  <r>
    <x v="0"/>
    <x v="1"/>
    <s v="GBP"/>
    <n v="1380449461"/>
    <n v="1375265461"/>
    <b v="0"/>
    <n v="13"/>
    <b v="1"/>
    <s v="publishing/nonfiction"/>
    <n v="160"/>
    <n v="4.9230769230769234"/>
    <x v="3"/>
  </r>
  <r>
    <x v="0"/>
    <x v="1"/>
    <s v="GBP"/>
    <n v="1387533892"/>
    <n v="1384941892"/>
    <b v="0"/>
    <n v="169"/>
    <b v="1"/>
    <s v="publishing/nonfiction"/>
    <n v="120.48"/>
    <n v="17.822485207100591"/>
    <x v="3"/>
  </r>
  <r>
    <x v="0"/>
    <x v="5"/>
    <s v="CAD"/>
    <n v="1431147600"/>
    <n v="1428465420"/>
    <b v="0"/>
    <n v="57"/>
    <b v="1"/>
    <s v="publishing/nonfiction"/>
    <n v="125.52941176470588"/>
    <n v="187.19298245614036"/>
    <x v="3"/>
  </r>
  <r>
    <x v="0"/>
    <x v="0"/>
    <s v="USD"/>
    <n v="1417653540"/>
    <n v="1414975346"/>
    <b v="0"/>
    <n v="229"/>
    <b v="1"/>
    <s v="publishing/nonfiction"/>
    <n v="114.40638297872341"/>
    <n v="234.80786026200875"/>
    <x v="3"/>
  </r>
  <r>
    <x v="0"/>
    <x v="0"/>
    <s v="USD"/>
    <n v="1385009940"/>
    <n v="1383327440"/>
    <b v="0"/>
    <n v="108"/>
    <b v="1"/>
    <s v="publishing/nonfiction"/>
    <n v="315.13888888888891"/>
    <n v="105.04629629629629"/>
    <x v="3"/>
  </r>
  <r>
    <x v="0"/>
    <x v="0"/>
    <s v="USD"/>
    <n v="1392408000"/>
    <n v="1390890987"/>
    <b v="0"/>
    <n v="108"/>
    <b v="1"/>
    <s v="publishing/nonfiction"/>
    <n v="122.39999999999999"/>
    <n v="56.666666666666664"/>
    <x v="3"/>
  </r>
  <r>
    <x v="0"/>
    <x v="0"/>
    <s v="USD"/>
    <n v="1417409940"/>
    <n v="1414765794"/>
    <b v="0"/>
    <n v="41"/>
    <b v="1"/>
    <s v="publishing/nonfiction"/>
    <n v="106.73333333333332"/>
    <n v="39.048780487804876"/>
    <x v="3"/>
  </r>
  <r>
    <x v="0"/>
    <x v="0"/>
    <s v="USD"/>
    <n v="1407758629"/>
    <n v="1404907429"/>
    <b v="0"/>
    <n v="139"/>
    <b v="1"/>
    <s v="publishing/nonfiction"/>
    <n v="158.33333333333331"/>
    <n v="68.345323741007192"/>
    <x v="3"/>
  </r>
  <r>
    <x v="0"/>
    <x v="0"/>
    <s v="USD"/>
    <n v="1434857482"/>
    <n v="1433647882"/>
    <b v="0"/>
    <n v="19"/>
    <b v="1"/>
    <s v="publishing/nonfiction"/>
    <n v="107.4"/>
    <n v="169.57894736842104"/>
    <x v="3"/>
  </r>
  <r>
    <x v="0"/>
    <x v="0"/>
    <s v="USD"/>
    <n v="1370964806"/>
    <n v="1367940806"/>
    <b v="0"/>
    <n v="94"/>
    <b v="1"/>
    <s v="publishing/nonfiction"/>
    <n v="102.25999999999999"/>
    <n v="141.42340425531913"/>
    <x v="3"/>
  </r>
  <r>
    <x v="0"/>
    <x v="0"/>
    <s v="USD"/>
    <n v="1395435712"/>
    <n v="1392847312"/>
    <b v="0"/>
    <n v="23"/>
    <b v="1"/>
    <s v="publishing/nonfiction"/>
    <n v="110.71428571428572"/>
    <n v="67.391304347826093"/>
    <x v="3"/>
  </r>
  <r>
    <x v="0"/>
    <x v="0"/>
    <s v="USD"/>
    <n v="1334610000"/>
    <n v="1332435685"/>
    <b v="0"/>
    <n v="15"/>
    <b v="1"/>
    <s v="publishing/nonfiction"/>
    <n v="148"/>
    <n v="54.266666666666666"/>
    <x v="3"/>
  </r>
  <r>
    <x v="0"/>
    <x v="0"/>
    <s v="USD"/>
    <n v="1355439503"/>
    <n v="1352847503"/>
    <b v="0"/>
    <n v="62"/>
    <b v="1"/>
    <s v="publishing/nonfiction"/>
    <n v="102.32000000000001"/>
    <n v="82.516129032258064"/>
    <x v="3"/>
  </r>
  <r>
    <x v="0"/>
    <x v="0"/>
    <s v="USD"/>
    <n v="1367588645"/>
    <n v="1364996645"/>
    <b v="0"/>
    <n v="74"/>
    <b v="1"/>
    <s v="publishing/nonfiction"/>
    <n v="179.09909909909908"/>
    <n v="53.729729729729726"/>
    <x v="3"/>
  </r>
  <r>
    <x v="0"/>
    <x v="0"/>
    <s v="USD"/>
    <n v="1348372740"/>
    <n v="1346806909"/>
    <b v="0"/>
    <n v="97"/>
    <b v="1"/>
    <s v="publishing/nonfiction"/>
    <n v="111.08135252761969"/>
    <n v="34.206185567010309"/>
    <x v="3"/>
  </r>
  <r>
    <x v="0"/>
    <x v="9"/>
    <s v="EUR"/>
    <n v="1421319240"/>
    <n v="1418649019"/>
    <b v="0"/>
    <n v="55"/>
    <b v="1"/>
    <s v="publishing/nonfiction"/>
    <n v="100.04285714285714"/>
    <n v="127.32727272727273"/>
    <x v="3"/>
  </r>
  <r>
    <x v="0"/>
    <x v="0"/>
    <s v="USD"/>
    <n v="1407701966"/>
    <n v="1405109966"/>
    <b v="0"/>
    <n v="44"/>
    <b v="1"/>
    <s v="publishing/nonfiction"/>
    <n v="100.25"/>
    <n v="45.56818181818182"/>
    <x v="3"/>
  </r>
  <r>
    <x v="0"/>
    <x v="0"/>
    <s v="USD"/>
    <n v="1485642930"/>
    <n v="1483050930"/>
    <b v="0"/>
    <n v="110"/>
    <b v="1"/>
    <s v="publishing/nonfiction"/>
    <n v="105.56"/>
    <n v="95.963636363636368"/>
    <x v="3"/>
  </r>
  <r>
    <x v="0"/>
    <x v="0"/>
    <s v="USD"/>
    <n v="1361739872"/>
    <n v="1359147872"/>
    <b v="0"/>
    <n v="59"/>
    <b v="1"/>
    <s v="publishing/nonfiction"/>
    <n v="102.58775877587757"/>
    <n v="77.271186440677965"/>
    <x v="3"/>
  </r>
  <r>
    <x v="0"/>
    <x v="0"/>
    <s v="USD"/>
    <n v="1312470475"/>
    <n v="1308496075"/>
    <b v="0"/>
    <n v="62"/>
    <b v="1"/>
    <s v="publishing/nonfiction"/>
    <n v="118.5"/>
    <n v="57.338709677419352"/>
    <x v="3"/>
  </r>
  <r>
    <x v="0"/>
    <x v="2"/>
    <s v="AUD"/>
    <n v="1476615600"/>
    <n v="1474884417"/>
    <b v="0"/>
    <n v="105"/>
    <b v="1"/>
    <s v="publishing/nonfiction"/>
    <n v="111.7"/>
    <n v="53.19047619047619"/>
    <x v="3"/>
  </r>
  <r>
    <x v="0"/>
    <x v="0"/>
    <s v="USD"/>
    <n v="1423922991"/>
    <n v="1421330991"/>
    <b v="0"/>
    <n v="26"/>
    <b v="1"/>
    <s v="publishing/nonfiction"/>
    <n v="128"/>
    <n v="492.30769230769232"/>
    <x v="3"/>
  </r>
  <r>
    <x v="0"/>
    <x v="0"/>
    <s v="USD"/>
    <n v="1357408721"/>
    <n v="1354816721"/>
    <b v="0"/>
    <n v="49"/>
    <b v="1"/>
    <s v="publishing/nonfiction"/>
    <n v="103.75000000000001"/>
    <n v="42.346938775510203"/>
    <x v="3"/>
  </r>
  <r>
    <x v="0"/>
    <x v="0"/>
    <s v="USD"/>
    <n v="1369010460"/>
    <n v="1366381877"/>
    <b v="0"/>
    <n v="68"/>
    <b v="1"/>
    <s v="publishing/nonfiction"/>
    <n v="101.9076"/>
    <n v="37.466029411764708"/>
    <x v="3"/>
  </r>
  <r>
    <x v="0"/>
    <x v="0"/>
    <s v="USD"/>
    <n v="1303147459"/>
    <n v="1297880659"/>
    <b v="0"/>
    <n v="22"/>
    <b v="1"/>
    <s v="publishing/nonfiction"/>
    <n v="117.71428571428571"/>
    <n v="37.454545454545453"/>
    <x v="3"/>
  </r>
  <r>
    <x v="0"/>
    <x v="0"/>
    <s v="USD"/>
    <n v="1354756714"/>
    <n v="1353547114"/>
    <b v="0"/>
    <n v="18"/>
    <b v="1"/>
    <s v="publishing/nonfiction"/>
    <n v="238"/>
    <n v="33.055555555555557"/>
    <x v="3"/>
  </r>
  <r>
    <x v="0"/>
    <x v="0"/>
    <s v="USD"/>
    <n v="1286568268"/>
    <n v="1283976268"/>
    <b v="0"/>
    <n v="19"/>
    <b v="1"/>
    <s v="publishing/nonfiction"/>
    <n v="102"/>
    <n v="134.21052631578948"/>
    <x v="3"/>
  </r>
  <r>
    <x v="0"/>
    <x v="1"/>
    <s v="GBP"/>
    <n v="1404892539"/>
    <n v="1401436539"/>
    <b v="0"/>
    <n v="99"/>
    <b v="1"/>
    <s v="publishing/nonfiction"/>
    <n v="101.92000000000002"/>
    <n v="51.474747474747474"/>
    <x v="3"/>
  </r>
  <r>
    <x v="2"/>
    <x v="0"/>
    <s v="USD"/>
    <n v="1480188013"/>
    <n v="1477592413"/>
    <b v="0"/>
    <n v="0"/>
    <b v="0"/>
    <s v="publishing/fiction"/>
    <n v="0"/>
    <e v="#DIV/0!"/>
    <x v="3"/>
  </r>
  <r>
    <x v="2"/>
    <x v="0"/>
    <s v="USD"/>
    <n v="1391364126"/>
    <n v="1388772126"/>
    <b v="0"/>
    <n v="6"/>
    <b v="0"/>
    <s v="publishing/fiction"/>
    <n v="4.7"/>
    <n v="39.166666666666664"/>
    <x v="3"/>
  </r>
  <r>
    <x v="2"/>
    <x v="14"/>
    <s v="MXN"/>
    <n v="1480831200"/>
    <n v="1479328570"/>
    <b v="0"/>
    <n v="0"/>
    <b v="0"/>
    <s v="publishing/fiction"/>
    <n v="0"/>
    <e v="#DIV/0!"/>
    <x v="3"/>
  </r>
  <r>
    <x v="2"/>
    <x v="1"/>
    <s v="GBP"/>
    <n v="1376563408"/>
    <n v="1373971408"/>
    <b v="0"/>
    <n v="1"/>
    <b v="0"/>
    <s v="publishing/fiction"/>
    <n v="0.11655011655011654"/>
    <n v="5"/>
    <x v="3"/>
  </r>
  <r>
    <x v="2"/>
    <x v="0"/>
    <s v="USD"/>
    <n v="1441858161"/>
    <n v="1439266161"/>
    <b v="0"/>
    <n v="0"/>
    <b v="0"/>
    <s v="publishing/fiction"/>
    <n v="0"/>
    <e v="#DIV/0!"/>
    <x v="3"/>
  </r>
  <r>
    <x v="2"/>
    <x v="0"/>
    <s v="USD"/>
    <n v="1413723684"/>
    <n v="1411131684"/>
    <b v="0"/>
    <n v="44"/>
    <b v="0"/>
    <s v="publishing/fiction"/>
    <n v="36.014285714285712"/>
    <n v="57.295454545454547"/>
    <x v="3"/>
  </r>
  <r>
    <x v="2"/>
    <x v="5"/>
    <s v="CAD"/>
    <n v="1424112483"/>
    <n v="1421520483"/>
    <b v="0"/>
    <n v="0"/>
    <b v="0"/>
    <s v="publishing/fiction"/>
    <n v="0"/>
    <e v="#DIV/0!"/>
    <x v="3"/>
  </r>
  <r>
    <x v="2"/>
    <x v="0"/>
    <s v="USD"/>
    <n v="1432178810"/>
    <n v="1429586810"/>
    <b v="0"/>
    <n v="3"/>
    <b v="0"/>
    <s v="publishing/fiction"/>
    <n v="3.54"/>
    <n v="59"/>
    <x v="3"/>
  </r>
  <r>
    <x v="2"/>
    <x v="0"/>
    <s v="USD"/>
    <n v="1387169890"/>
    <n v="1384577890"/>
    <b v="0"/>
    <n v="0"/>
    <b v="0"/>
    <s v="publishing/fiction"/>
    <n v="0"/>
    <e v="#DIV/0!"/>
    <x v="3"/>
  </r>
  <r>
    <x v="2"/>
    <x v="0"/>
    <s v="USD"/>
    <n v="1388102094"/>
    <n v="1385510094"/>
    <b v="0"/>
    <n v="52"/>
    <b v="0"/>
    <s v="publishing/fiction"/>
    <n v="41.4"/>
    <n v="31.846153846153847"/>
    <x v="3"/>
  </r>
  <r>
    <x v="2"/>
    <x v="0"/>
    <s v="USD"/>
    <n v="1361750369"/>
    <n v="1358294369"/>
    <b v="0"/>
    <n v="0"/>
    <b v="0"/>
    <s v="publishing/fiction"/>
    <n v="0"/>
    <e v="#DIV/0!"/>
    <x v="3"/>
  </r>
  <r>
    <x v="2"/>
    <x v="0"/>
    <s v="USD"/>
    <n v="1454183202"/>
    <n v="1449863202"/>
    <b v="0"/>
    <n v="1"/>
    <b v="0"/>
    <s v="publishing/fiction"/>
    <n v="2.6315789473684209E-2"/>
    <n v="10"/>
    <x v="3"/>
  </r>
  <r>
    <x v="2"/>
    <x v="0"/>
    <s v="USD"/>
    <n v="1257047940"/>
    <n v="1252718519"/>
    <b v="0"/>
    <n v="1"/>
    <b v="0"/>
    <s v="publishing/fiction"/>
    <n v="3.3333333333333335"/>
    <n v="50"/>
    <x v="3"/>
  </r>
  <r>
    <x v="2"/>
    <x v="1"/>
    <s v="GBP"/>
    <n v="1431298860"/>
    <n v="1428341985"/>
    <b v="0"/>
    <n v="2"/>
    <b v="0"/>
    <s v="publishing/fiction"/>
    <n v="0.85129023676509719"/>
    <n v="16"/>
    <x v="3"/>
  </r>
  <r>
    <x v="2"/>
    <x v="0"/>
    <s v="USD"/>
    <n v="1393181018"/>
    <n v="1390589018"/>
    <b v="0"/>
    <n v="9"/>
    <b v="0"/>
    <s v="publishing/fiction"/>
    <n v="70.199999999999989"/>
    <n v="39"/>
    <x v="3"/>
  </r>
  <r>
    <x v="2"/>
    <x v="0"/>
    <s v="USD"/>
    <n v="1323998795"/>
    <n v="1321406795"/>
    <b v="0"/>
    <n v="5"/>
    <b v="0"/>
    <s v="publishing/fiction"/>
    <n v="1.7000000000000002"/>
    <n v="34"/>
    <x v="3"/>
  </r>
  <r>
    <x v="2"/>
    <x v="0"/>
    <s v="USD"/>
    <n v="1444539600"/>
    <n v="1441297645"/>
    <b v="0"/>
    <n v="57"/>
    <b v="0"/>
    <s v="publishing/fiction"/>
    <n v="51.4"/>
    <n v="63.122807017543863"/>
    <x v="3"/>
  </r>
  <r>
    <x v="2"/>
    <x v="0"/>
    <s v="USD"/>
    <n v="1375313577"/>
    <n v="1372721577"/>
    <b v="0"/>
    <n v="3"/>
    <b v="0"/>
    <s v="publishing/fiction"/>
    <n v="0.70000000000000007"/>
    <n v="7"/>
    <x v="3"/>
  </r>
  <r>
    <x v="2"/>
    <x v="0"/>
    <s v="USD"/>
    <n v="1398876680"/>
    <n v="1396284680"/>
    <b v="0"/>
    <n v="1"/>
    <b v="0"/>
    <s v="publishing/fiction"/>
    <n v="0.4"/>
    <n v="2"/>
    <x v="3"/>
  </r>
  <r>
    <x v="2"/>
    <x v="0"/>
    <s v="USD"/>
    <n v="1287115200"/>
    <n v="1284567905"/>
    <b v="0"/>
    <n v="6"/>
    <b v="0"/>
    <s v="publishing/fiction"/>
    <n v="2.666666666666667"/>
    <n v="66.666666666666671"/>
    <x v="3"/>
  </r>
  <r>
    <x v="0"/>
    <x v="0"/>
    <s v="USD"/>
    <n v="1304439025"/>
    <n v="1301847025"/>
    <b v="0"/>
    <n v="27"/>
    <b v="1"/>
    <s v="music/rock"/>
    <n v="104"/>
    <n v="38.518518518518519"/>
    <x v="4"/>
  </r>
  <r>
    <x v="0"/>
    <x v="0"/>
    <s v="USD"/>
    <n v="1370649674"/>
    <n v="1368057674"/>
    <b v="0"/>
    <n v="25"/>
    <b v="1"/>
    <s v="music/rock"/>
    <n v="133.15375"/>
    <n v="42.609200000000001"/>
    <x v="4"/>
  </r>
  <r>
    <x v="0"/>
    <x v="0"/>
    <s v="USD"/>
    <n v="1345918302"/>
    <n v="1343326302"/>
    <b v="0"/>
    <n v="14"/>
    <b v="1"/>
    <s v="music/rock"/>
    <n v="100"/>
    <n v="50"/>
    <x v="4"/>
  </r>
  <r>
    <x v="0"/>
    <x v="0"/>
    <s v="USD"/>
    <n v="1335564000"/>
    <n v="1332182049"/>
    <b v="0"/>
    <n v="35"/>
    <b v="1"/>
    <s v="music/rock"/>
    <n v="148.13333333333333"/>
    <n v="63.485714285714288"/>
    <x v="4"/>
  </r>
  <r>
    <x v="0"/>
    <x v="0"/>
    <s v="USD"/>
    <n v="1395023719"/>
    <n v="1391571319"/>
    <b v="0"/>
    <n v="10"/>
    <b v="1"/>
    <s v="music/rock"/>
    <n v="102.49999999999999"/>
    <n v="102.5"/>
    <x v="4"/>
  </r>
  <r>
    <x v="0"/>
    <x v="0"/>
    <s v="USD"/>
    <n v="1362060915"/>
    <n v="1359468915"/>
    <b v="0"/>
    <n v="29"/>
    <b v="1"/>
    <s v="music/rock"/>
    <n v="180.62799999999999"/>
    <n v="31.142758620689655"/>
    <x v="4"/>
  </r>
  <r>
    <x v="0"/>
    <x v="0"/>
    <s v="USD"/>
    <n v="1336751220"/>
    <n v="1331774434"/>
    <b v="0"/>
    <n v="44"/>
    <b v="1"/>
    <s v="music/rock"/>
    <n v="142.79999999999998"/>
    <n v="162.27272727272728"/>
    <x v="4"/>
  </r>
  <r>
    <x v="0"/>
    <x v="0"/>
    <s v="USD"/>
    <n v="1383318226"/>
    <n v="1380726226"/>
    <b v="0"/>
    <n v="17"/>
    <b v="1"/>
    <s v="music/rock"/>
    <n v="114.16666666666666"/>
    <n v="80.588235294117652"/>
    <x v="4"/>
  </r>
  <r>
    <x v="0"/>
    <x v="0"/>
    <s v="USD"/>
    <n v="1341633540"/>
    <n v="1338336588"/>
    <b v="0"/>
    <n v="34"/>
    <b v="1"/>
    <s v="music/rock"/>
    <n v="203.505"/>
    <n v="59.85441176470588"/>
    <x v="4"/>
  </r>
  <r>
    <x v="0"/>
    <x v="0"/>
    <s v="USD"/>
    <n v="1358755140"/>
    <n v="1357187280"/>
    <b v="0"/>
    <n v="14"/>
    <b v="1"/>
    <s v="music/rock"/>
    <n v="109.41176470588236"/>
    <n v="132.85714285714286"/>
    <x v="4"/>
  </r>
  <r>
    <x v="0"/>
    <x v="0"/>
    <s v="USD"/>
    <n v="1359680939"/>
    <n v="1357088939"/>
    <b v="0"/>
    <n v="156"/>
    <b v="1"/>
    <s v="music/rock"/>
    <n v="144.37459999999999"/>
    <n v="92.547820512820508"/>
    <x v="4"/>
  </r>
  <r>
    <x v="0"/>
    <x v="0"/>
    <s v="USD"/>
    <n v="1384322340"/>
    <n v="1381430646"/>
    <b v="0"/>
    <n v="128"/>
    <b v="1"/>
    <s v="music/rock"/>
    <n v="103.86666666666666"/>
    <n v="60.859375"/>
    <x v="4"/>
  </r>
  <r>
    <x v="0"/>
    <x v="0"/>
    <s v="USD"/>
    <n v="1383861483"/>
    <n v="1381265883"/>
    <b v="0"/>
    <n v="60"/>
    <b v="1"/>
    <s v="music/rock"/>
    <n v="100.44440000000002"/>
    <n v="41.851833333333339"/>
    <x v="4"/>
  </r>
  <r>
    <x v="0"/>
    <x v="0"/>
    <s v="USD"/>
    <n v="1372827540"/>
    <n v="1371491244"/>
    <b v="0"/>
    <n v="32"/>
    <b v="1"/>
    <s v="music/rock"/>
    <n v="102.77927272727271"/>
    <n v="88.325937499999995"/>
    <x v="4"/>
  </r>
  <r>
    <x v="0"/>
    <x v="0"/>
    <s v="USD"/>
    <n v="1315242360"/>
    <n v="1310438737"/>
    <b v="0"/>
    <n v="53"/>
    <b v="1"/>
    <s v="music/rock"/>
    <n v="105.31250000000001"/>
    <n v="158.96226415094338"/>
    <x v="4"/>
  </r>
  <r>
    <x v="0"/>
    <x v="0"/>
    <s v="USD"/>
    <n v="1333774740"/>
    <n v="1330094566"/>
    <b v="0"/>
    <n v="184"/>
    <b v="1"/>
    <s v="music/rock"/>
    <n v="111.78571428571429"/>
    <n v="85.054347826086953"/>
    <x v="4"/>
  </r>
  <r>
    <x v="0"/>
    <x v="0"/>
    <s v="USD"/>
    <n v="1379279400"/>
    <n v="1376687485"/>
    <b v="0"/>
    <n v="90"/>
    <b v="1"/>
    <s v="music/rock"/>
    <n v="101.35000000000001"/>
    <n v="112.61111111111111"/>
    <x v="4"/>
  </r>
  <r>
    <x v="0"/>
    <x v="0"/>
    <s v="USD"/>
    <n v="1335672000"/>
    <n v="1332978688"/>
    <b v="0"/>
    <n v="71"/>
    <b v="1"/>
    <s v="music/rock"/>
    <n v="107.53333333333333"/>
    <n v="45.436619718309856"/>
    <x v="4"/>
  </r>
  <r>
    <x v="0"/>
    <x v="0"/>
    <s v="USD"/>
    <n v="1412086187"/>
    <n v="1409494187"/>
    <b v="0"/>
    <n v="87"/>
    <b v="1"/>
    <s v="music/rock"/>
    <n v="114.88571428571429"/>
    <n v="46.218390804597703"/>
    <x v="4"/>
  </r>
  <r>
    <x v="0"/>
    <x v="0"/>
    <s v="USD"/>
    <n v="1335542446"/>
    <n v="1332950446"/>
    <b v="0"/>
    <n v="28"/>
    <b v="1"/>
    <s v="music/rock"/>
    <n v="100.02"/>
    <n v="178.60714285714286"/>
    <x v="4"/>
  </r>
  <r>
    <x v="0"/>
    <x v="1"/>
    <s v="GBP"/>
    <n v="1410431054"/>
    <n v="1407839054"/>
    <b v="0"/>
    <n v="56"/>
    <b v="1"/>
    <s v="music/rock"/>
    <n v="152.13333333333335"/>
    <n v="40.75"/>
    <x v="4"/>
  </r>
  <r>
    <x v="0"/>
    <x v="0"/>
    <s v="USD"/>
    <n v="1309547120"/>
    <n v="1306955120"/>
    <b v="0"/>
    <n v="51"/>
    <b v="1"/>
    <s v="music/rock"/>
    <n v="111.52149999999999"/>
    <n v="43.733921568627444"/>
    <x v="4"/>
  </r>
  <r>
    <x v="0"/>
    <x v="0"/>
    <s v="USD"/>
    <n v="1347854700"/>
    <n v="1343867524"/>
    <b v="0"/>
    <n v="75"/>
    <b v="1"/>
    <s v="music/rock"/>
    <n v="101.33333333333334"/>
    <n v="81.066666666666663"/>
    <x v="4"/>
  </r>
  <r>
    <x v="0"/>
    <x v="0"/>
    <s v="USD"/>
    <n v="1306630800"/>
    <n v="1304376478"/>
    <b v="0"/>
    <n v="38"/>
    <b v="1"/>
    <s v="music/rock"/>
    <n v="123.2608695652174"/>
    <n v="74.60526315789474"/>
    <x v="4"/>
  </r>
  <r>
    <x v="0"/>
    <x v="0"/>
    <s v="USD"/>
    <n v="1311393540"/>
    <n v="1309919526"/>
    <b v="0"/>
    <n v="18"/>
    <b v="1"/>
    <s v="music/rock"/>
    <n v="100"/>
    <n v="305.55555555555554"/>
    <x v="4"/>
  </r>
  <r>
    <x v="0"/>
    <x v="0"/>
    <s v="USD"/>
    <n v="1310857200"/>
    <n v="1306525512"/>
    <b v="0"/>
    <n v="54"/>
    <b v="1"/>
    <s v="music/rock"/>
    <n v="105"/>
    <n v="58.333333333333336"/>
    <x v="4"/>
  </r>
  <r>
    <x v="0"/>
    <x v="0"/>
    <s v="USD"/>
    <n v="1315413339"/>
    <n v="1312821339"/>
    <b v="0"/>
    <n v="71"/>
    <b v="1"/>
    <s v="music/rock"/>
    <n v="104.4375"/>
    <n v="117.67605633802818"/>
    <x v="4"/>
  </r>
  <r>
    <x v="0"/>
    <x v="0"/>
    <s v="USD"/>
    <n v="1488333600"/>
    <n v="1485270311"/>
    <b v="0"/>
    <n v="57"/>
    <b v="1"/>
    <s v="music/rock"/>
    <n v="105.125"/>
    <n v="73.771929824561397"/>
    <x v="4"/>
  </r>
  <r>
    <x v="0"/>
    <x v="5"/>
    <s v="CAD"/>
    <n v="1419224340"/>
    <n v="1416363886"/>
    <b v="0"/>
    <n v="43"/>
    <b v="1"/>
    <s v="music/rock"/>
    <n v="100"/>
    <n v="104.65116279069767"/>
    <x v="4"/>
  </r>
  <r>
    <x v="0"/>
    <x v="0"/>
    <s v="USD"/>
    <n v="1390161630"/>
    <n v="1387569630"/>
    <b v="0"/>
    <n v="52"/>
    <b v="1"/>
    <s v="music/rock"/>
    <n v="103.77499999999999"/>
    <n v="79.82692307692308"/>
    <x v="4"/>
  </r>
  <r>
    <x v="0"/>
    <x v="0"/>
    <s v="USD"/>
    <n v="1346462462"/>
    <n v="1343870462"/>
    <b v="0"/>
    <n v="27"/>
    <b v="1"/>
    <s v="music/rock"/>
    <n v="105"/>
    <n v="58.333333333333336"/>
    <x v="4"/>
  </r>
  <r>
    <x v="0"/>
    <x v="0"/>
    <s v="USD"/>
    <n v="1373475120"/>
    <n v="1371569202"/>
    <b v="0"/>
    <n v="12"/>
    <b v="1"/>
    <s v="music/rock"/>
    <n v="104"/>
    <n v="86.666666666666671"/>
    <x v="4"/>
  </r>
  <r>
    <x v="0"/>
    <x v="0"/>
    <s v="USD"/>
    <n v="1362146280"/>
    <n v="1357604752"/>
    <b v="0"/>
    <n v="33"/>
    <b v="1"/>
    <s v="music/rock"/>
    <n v="151.83333333333334"/>
    <n v="27.606060606060606"/>
    <x v="4"/>
  </r>
  <r>
    <x v="0"/>
    <x v="0"/>
    <s v="USD"/>
    <n v="1342825365"/>
    <n v="1340233365"/>
    <b v="0"/>
    <n v="96"/>
    <b v="1"/>
    <s v="music/rock"/>
    <n v="159.99600000000001"/>
    <n v="24.999375000000001"/>
    <x v="4"/>
  </r>
  <r>
    <x v="0"/>
    <x v="0"/>
    <s v="USD"/>
    <n v="1306865040"/>
    <n v="1305568201"/>
    <b v="0"/>
    <n v="28"/>
    <b v="1"/>
    <s v="music/rock"/>
    <n v="127.3"/>
    <n v="45.464285714285715"/>
    <x v="4"/>
  </r>
  <r>
    <x v="0"/>
    <x v="0"/>
    <s v="USD"/>
    <n v="1414879303"/>
    <n v="1412287303"/>
    <b v="0"/>
    <n v="43"/>
    <b v="1"/>
    <s v="music/rock"/>
    <n v="107"/>
    <n v="99.534883720930239"/>
    <x v="4"/>
  </r>
  <r>
    <x v="0"/>
    <x v="0"/>
    <s v="USD"/>
    <n v="1365489000"/>
    <n v="1362776043"/>
    <b v="0"/>
    <n v="205"/>
    <b v="1"/>
    <s v="music/rock"/>
    <n v="115.12214285714286"/>
    <n v="39.31"/>
    <x v="4"/>
  </r>
  <r>
    <x v="0"/>
    <x v="0"/>
    <s v="USD"/>
    <n v="1331441940"/>
    <n v="1326810211"/>
    <b v="0"/>
    <n v="23"/>
    <b v="1"/>
    <s v="music/rock"/>
    <n v="137.11066666666665"/>
    <n v="89.419999999999987"/>
    <x v="4"/>
  </r>
  <r>
    <x v="0"/>
    <x v="0"/>
    <s v="USD"/>
    <n v="1344358860"/>
    <n v="1343682681"/>
    <b v="0"/>
    <n v="19"/>
    <b v="1"/>
    <s v="music/rock"/>
    <n v="155.71428571428572"/>
    <n v="28.684210526315791"/>
    <x v="4"/>
  </r>
  <r>
    <x v="0"/>
    <x v="0"/>
    <s v="USD"/>
    <n v="1387601040"/>
    <n v="1386806254"/>
    <b v="0"/>
    <n v="14"/>
    <b v="1"/>
    <s v="music/rock"/>
    <n v="108.74999999999999"/>
    <n v="31.071428571428573"/>
    <x v="4"/>
  </r>
  <r>
    <x v="0"/>
    <x v="0"/>
    <s v="USD"/>
    <n v="1402290000"/>
    <n v="1399666342"/>
    <b v="0"/>
    <n v="38"/>
    <b v="1"/>
    <s v="music/rock"/>
    <n v="134.05000000000001"/>
    <n v="70.55263157894737"/>
    <x v="4"/>
  </r>
  <r>
    <x v="0"/>
    <x v="0"/>
    <s v="USD"/>
    <n v="1430712060"/>
    <n v="1427753265"/>
    <b v="0"/>
    <n v="78"/>
    <b v="1"/>
    <s v="music/rock"/>
    <n v="100"/>
    <n v="224.12820512820514"/>
    <x v="4"/>
  </r>
  <r>
    <x v="0"/>
    <x v="0"/>
    <s v="USD"/>
    <n v="1349477050"/>
    <n v="1346885050"/>
    <b v="0"/>
    <n v="69"/>
    <b v="1"/>
    <s v="music/rock"/>
    <n v="119.16666666666667"/>
    <n v="51.811594202898547"/>
    <x v="4"/>
  </r>
  <r>
    <x v="0"/>
    <x v="0"/>
    <s v="USD"/>
    <n v="1427062852"/>
    <n v="1424474452"/>
    <b v="0"/>
    <n v="33"/>
    <b v="1"/>
    <s v="music/rock"/>
    <n v="179.5"/>
    <n v="43.515151515151516"/>
    <x v="4"/>
  </r>
  <r>
    <x v="0"/>
    <x v="0"/>
    <s v="USD"/>
    <n v="1271573940"/>
    <n v="1268459318"/>
    <b v="0"/>
    <n v="54"/>
    <b v="1"/>
    <s v="music/rock"/>
    <n v="134.38124999999999"/>
    <n v="39.816666666666663"/>
    <x v="4"/>
  </r>
  <r>
    <x v="0"/>
    <x v="0"/>
    <s v="USD"/>
    <n v="1351495284"/>
    <n v="1349335284"/>
    <b v="0"/>
    <n v="99"/>
    <b v="1"/>
    <s v="music/rock"/>
    <n v="100.43200000000002"/>
    <n v="126.8080808080808"/>
    <x v="4"/>
  </r>
  <r>
    <x v="0"/>
    <x v="0"/>
    <s v="USD"/>
    <n v="1332719730"/>
    <n v="1330908930"/>
    <b v="0"/>
    <n v="49"/>
    <b v="1"/>
    <s v="music/rock"/>
    <n v="101.45454545454547"/>
    <n v="113.87755102040816"/>
    <x v="4"/>
  </r>
  <r>
    <x v="0"/>
    <x v="0"/>
    <s v="USD"/>
    <n v="1329248940"/>
    <n v="1326972107"/>
    <b v="0"/>
    <n v="11"/>
    <b v="1"/>
    <s v="music/rock"/>
    <n v="103.33333333333334"/>
    <n v="28.181818181818183"/>
    <x v="4"/>
  </r>
  <r>
    <x v="0"/>
    <x v="0"/>
    <s v="USD"/>
    <n v="1340641440"/>
    <n v="1339549982"/>
    <b v="0"/>
    <n v="38"/>
    <b v="1"/>
    <s v="music/rock"/>
    <n v="107"/>
    <n v="36.60526315789474"/>
    <x v="4"/>
  </r>
  <r>
    <x v="0"/>
    <x v="1"/>
    <s v="GBP"/>
    <n v="1468437240"/>
    <n v="1463253240"/>
    <b v="0"/>
    <n v="16"/>
    <b v="1"/>
    <s v="music/rock"/>
    <n v="104"/>
    <n v="32.5"/>
    <x v="4"/>
  </r>
  <r>
    <x v="0"/>
    <x v="0"/>
    <s v="USD"/>
    <n v="1363952225"/>
    <n v="1361363825"/>
    <b v="0"/>
    <n v="32"/>
    <b v="1"/>
    <s v="music/rock"/>
    <n v="107.83333333333334"/>
    <n v="60.65625"/>
    <x v="4"/>
  </r>
  <r>
    <x v="0"/>
    <x v="0"/>
    <s v="USD"/>
    <n v="1335540694"/>
    <n v="1332948694"/>
    <b v="0"/>
    <n v="20"/>
    <b v="1"/>
    <s v="music/rock"/>
    <n v="233.33333333333334"/>
    <n v="175"/>
    <x v="4"/>
  </r>
  <r>
    <x v="0"/>
    <x v="0"/>
    <s v="USD"/>
    <n v="1327133580"/>
    <n v="1321978335"/>
    <b v="0"/>
    <n v="154"/>
    <b v="1"/>
    <s v="music/rock"/>
    <n v="100.60706666666665"/>
    <n v="97.993896103896105"/>
    <x v="4"/>
  </r>
  <r>
    <x v="0"/>
    <x v="0"/>
    <s v="USD"/>
    <n v="1397941475"/>
    <n v="1395349475"/>
    <b v="0"/>
    <n v="41"/>
    <b v="1"/>
    <s v="music/rock"/>
    <n v="101.66666666666666"/>
    <n v="148.78048780487805"/>
    <x v="4"/>
  </r>
  <r>
    <x v="0"/>
    <x v="0"/>
    <s v="USD"/>
    <n v="1372651140"/>
    <n v="1369770292"/>
    <b v="0"/>
    <n v="75"/>
    <b v="1"/>
    <s v="music/rock"/>
    <n v="131.0181818181818"/>
    <n v="96.08"/>
    <x v="4"/>
  </r>
  <r>
    <x v="0"/>
    <x v="0"/>
    <s v="USD"/>
    <n v="1337396400"/>
    <n v="1333709958"/>
    <b v="0"/>
    <n v="40"/>
    <b v="1"/>
    <s v="music/rock"/>
    <n v="117.25000000000001"/>
    <n v="58.625"/>
    <x v="4"/>
  </r>
  <r>
    <x v="0"/>
    <x v="0"/>
    <s v="USD"/>
    <n v="1381108918"/>
    <n v="1378516918"/>
    <b v="0"/>
    <n v="46"/>
    <b v="1"/>
    <s v="music/rock"/>
    <n v="100.93039999999999"/>
    <n v="109.70695652173914"/>
    <x v="4"/>
  </r>
  <r>
    <x v="0"/>
    <x v="0"/>
    <s v="USD"/>
    <n v="1398988662"/>
    <n v="1396396662"/>
    <b v="0"/>
    <n v="62"/>
    <b v="1"/>
    <s v="music/rock"/>
    <n v="121.8"/>
    <n v="49.112903225806448"/>
    <x v="4"/>
  </r>
  <r>
    <x v="0"/>
    <x v="0"/>
    <s v="USD"/>
    <n v="1326835985"/>
    <n v="1324243985"/>
    <b v="0"/>
    <n v="61"/>
    <b v="1"/>
    <s v="music/rock"/>
    <n v="145.4"/>
    <n v="47.672131147540981"/>
    <x v="4"/>
  </r>
  <r>
    <x v="0"/>
    <x v="0"/>
    <s v="USD"/>
    <n v="1348337956"/>
    <n v="1345745956"/>
    <b v="0"/>
    <n v="96"/>
    <b v="1"/>
    <s v="music/rock"/>
    <n v="116.61660000000001"/>
    <n v="60.737812499999997"/>
    <x v="4"/>
  </r>
  <r>
    <x v="0"/>
    <x v="0"/>
    <s v="USD"/>
    <n v="1474694787"/>
    <n v="1472102787"/>
    <b v="0"/>
    <n v="190"/>
    <b v="1"/>
    <s v="music/metal"/>
    <n v="120.4166"/>
    <n v="63.37715789473684"/>
    <x v="4"/>
  </r>
  <r>
    <x v="0"/>
    <x v="0"/>
    <s v="USD"/>
    <n v="1415653663"/>
    <n v="1413058063"/>
    <b v="1"/>
    <n v="94"/>
    <b v="1"/>
    <s v="music/metal"/>
    <n v="101.32000000000001"/>
    <n v="53.893617021276597"/>
    <x v="4"/>
  </r>
  <r>
    <x v="0"/>
    <x v="5"/>
    <s v="CAD"/>
    <n v="1381723140"/>
    <n v="1378735983"/>
    <b v="1"/>
    <n v="39"/>
    <b v="1"/>
    <s v="music/metal"/>
    <n v="104.32"/>
    <n v="66.871794871794876"/>
    <x v="4"/>
  </r>
  <r>
    <x v="0"/>
    <x v="0"/>
    <s v="USD"/>
    <n v="1481184000"/>
    <n v="1479708680"/>
    <b v="0"/>
    <n v="127"/>
    <b v="1"/>
    <s v="music/metal"/>
    <n v="267.13333333333333"/>
    <n v="63.102362204724407"/>
    <x v="4"/>
  </r>
  <r>
    <x v="0"/>
    <x v="0"/>
    <s v="USD"/>
    <n v="1414817940"/>
    <n v="1411489552"/>
    <b v="1"/>
    <n v="159"/>
    <b v="1"/>
    <s v="music/metal"/>
    <n v="194.13333333333333"/>
    <n v="36.628930817610062"/>
    <x v="4"/>
  </r>
  <r>
    <x v="0"/>
    <x v="0"/>
    <s v="USD"/>
    <n v="1473047940"/>
    <n v="1469595396"/>
    <b v="0"/>
    <n v="177"/>
    <b v="1"/>
    <s v="music/metal"/>
    <n v="120.3802"/>
    <n v="34.005706214689269"/>
    <x v="4"/>
  </r>
  <r>
    <x v="0"/>
    <x v="1"/>
    <s v="GBP"/>
    <n v="1394460000"/>
    <n v="1393233855"/>
    <b v="0"/>
    <n v="47"/>
    <b v="1"/>
    <s v="music/metal"/>
    <n v="122.00090909090908"/>
    <n v="28.553404255319148"/>
    <x v="4"/>
  </r>
  <r>
    <x v="0"/>
    <x v="0"/>
    <s v="USD"/>
    <n v="1436555376"/>
    <n v="1433963376"/>
    <b v="0"/>
    <n v="1"/>
    <b v="1"/>
    <s v="music/metal"/>
    <n v="100"/>
    <n v="10"/>
    <x v="4"/>
  </r>
  <r>
    <x v="0"/>
    <x v="0"/>
    <s v="USD"/>
    <n v="1429038033"/>
    <n v="1426446033"/>
    <b v="0"/>
    <n v="16"/>
    <b v="1"/>
    <s v="music/metal"/>
    <n v="100"/>
    <n v="18.75"/>
    <x v="4"/>
  </r>
  <r>
    <x v="0"/>
    <x v="0"/>
    <s v="USD"/>
    <n v="1426473264"/>
    <n v="1424057664"/>
    <b v="0"/>
    <n v="115"/>
    <b v="1"/>
    <s v="music/metal"/>
    <n v="119.9"/>
    <n v="41.704347826086959"/>
    <x v="4"/>
  </r>
  <r>
    <x v="0"/>
    <x v="0"/>
    <s v="USD"/>
    <n v="1461560340"/>
    <n v="1458762717"/>
    <b v="0"/>
    <n v="133"/>
    <b v="1"/>
    <s v="music/metal"/>
    <n v="155.17499999999998"/>
    <n v="46.669172932330824"/>
    <x v="4"/>
  </r>
  <r>
    <x v="0"/>
    <x v="6"/>
    <s v="EUR"/>
    <n v="1469994300"/>
    <n v="1464815253"/>
    <b v="0"/>
    <n v="70"/>
    <b v="1"/>
    <s v="music/metal"/>
    <n v="130.44999999999999"/>
    <n v="37.271428571428572"/>
    <x v="4"/>
  </r>
  <r>
    <x v="0"/>
    <x v="0"/>
    <s v="USD"/>
    <n v="1477342800"/>
    <n v="1476386395"/>
    <b v="0"/>
    <n v="62"/>
    <b v="1"/>
    <s v="music/metal"/>
    <n v="104.97142857142859"/>
    <n v="59.258064516129032"/>
    <x v="4"/>
  </r>
  <r>
    <x v="0"/>
    <x v="0"/>
    <s v="USD"/>
    <n v="1424116709"/>
    <n v="1421524709"/>
    <b v="0"/>
    <n v="10"/>
    <b v="1"/>
    <s v="music/metal"/>
    <n v="100"/>
    <n v="30"/>
    <x v="4"/>
  </r>
  <r>
    <x v="0"/>
    <x v="0"/>
    <s v="USD"/>
    <n v="1482901546"/>
    <n v="1480309546"/>
    <b v="0"/>
    <n v="499"/>
    <b v="1"/>
    <s v="music/metal"/>
    <n v="118.2205035971223"/>
    <n v="65.8623246492986"/>
    <x v="4"/>
  </r>
  <r>
    <x v="0"/>
    <x v="0"/>
    <s v="USD"/>
    <n v="1469329217"/>
    <n v="1466737217"/>
    <b v="0"/>
    <n v="47"/>
    <b v="1"/>
    <s v="music/metal"/>
    <n v="103.44827586206897"/>
    <n v="31.914893617021278"/>
    <x v="4"/>
  </r>
  <r>
    <x v="0"/>
    <x v="12"/>
    <s v="EUR"/>
    <n v="1477422000"/>
    <n v="1472282956"/>
    <b v="0"/>
    <n v="28"/>
    <b v="1"/>
    <s v="music/metal"/>
    <n v="218.00000000000003"/>
    <n v="19.464285714285715"/>
    <x v="4"/>
  </r>
  <r>
    <x v="0"/>
    <x v="3"/>
    <s v="EUR"/>
    <n v="1448463431"/>
    <n v="1444831031"/>
    <b v="0"/>
    <n v="24"/>
    <b v="1"/>
    <s v="music/metal"/>
    <n v="100"/>
    <n v="50"/>
    <x v="4"/>
  </r>
  <r>
    <x v="0"/>
    <x v="1"/>
    <s v="GBP"/>
    <n v="1429138740"/>
    <n v="1426528418"/>
    <b v="0"/>
    <n v="76"/>
    <b v="1"/>
    <s v="music/metal"/>
    <n v="144.00583333333333"/>
    <n v="22.737763157894737"/>
    <x v="4"/>
  </r>
  <r>
    <x v="0"/>
    <x v="0"/>
    <s v="USD"/>
    <n v="1433376000"/>
    <n v="1430768468"/>
    <b v="0"/>
    <n v="98"/>
    <b v="1"/>
    <s v="music/metal"/>
    <n v="104.67500000000001"/>
    <n v="42.724489795918366"/>
    <x v="4"/>
  </r>
  <r>
    <x v="2"/>
    <x v="0"/>
    <s v="USD"/>
    <n v="1385123713"/>
    <n v="1382528113"/>
    <b v="0"/>
    <n v="48"/>
    <b v="0"/>
    <s v="music/jazz"/>
    <n v="18.142857142857142"/>
    <n v="52.916666666666664"/>
    <x v="4"/>
  </r>
  <r>
    <x v="2"/>
    <x v="0"/>
    <s v="USD"/>
    <n v="1474067404"/>
    <n v="1471475404"/>
    <b v="0"/>
    <n v="2"/>
    <b v="0"/>
    <s v="music/jazz"/>
    <n v="2.2444444444444445"/>
    <n v="50.5"/>
    <x v="4"/>
  </r>
  <r>
    <x v="2"/>
    <x v="1"/>
    <s v="GBP"/>
    <n v="1384179548"/>
    <n v="1381583948"/>
    <b v="0"/>
    <n v="4"/>
    <b v="0"/>
    <s v="music/jazz"/>
    <n v="0.33999999999999997"/>
    <n v="42.5"/>
    <x v="4"/>
  </r>
  <r>
    <x v="2"/>
    <x v="0"/>
    <s v="USD"/>
    <n v="1329014966"/>
    <n v="1326422966"/>
    <b v="0"/>
    <n v="5"/>
    <b v="0"/>
    <s v="music/jazz"/>
    <n v="4.5"/>
    <n v="18"/>
    <x v="4"/>
  </r>
  <r>
    <x v="2"/>
    <x v="0"/>
    <s v="USD"/>
    <n v="1381917540"/>
    <n v="1379990038"/>
    <b v="0"/>
    <n v="79"/>
    <b v="0"/>
    <s v="music/jazz"/>
    <n v="41.53846153846154"/>
    <n v="34.177215189873415"/>
    <x v="4"/>
  </r>
  <r>
    <x v="2"/>
    <x v="0"/>
    <s v="USD"/>
    <n v="1358361197"/>
    <n v="1353177197"/>
    <b v="0"/>
    <n v="2"/>
    <b v="0"/>
    <s v="music/jazz"/>
    <n v="2.0454545454545454"/>
    <n v="22.5"/>
    <x v="4"/>
  </r>
  <r>
    <x v="2"/>
    <x v="0"/>
    <s v="USD"/>
    <n v="1425136200"/>
    <n v="1421853518"/>
    <b v="0"/>
    <n v="11"/>
    <b v="0"/>
    <s v="music/jazz"/>
    <n v="18.285714285714285"/>
    <n v="58.18181818181818"/>
    <x v="4"/>
  </r>
  <r>
    <x v="2"/>
    <x v="0"/>
    <s v="USD"/>
    <n v="1259643540"/>
    <n v="1254450706"/>
    <b v="0"/>
    <n v="11"/>
    <b v="0"/>
    <s v="music/jazz"/>
    <n v="24.02"/>
    <n v="109.18181818181819"/>
    <x v="4"/>
  </r>
  <r>
    <x v="2"/>
    <x v="0"/>
    <s v="USD"/>
    <n v="1389055198"/>
    <n v="1386463198"/>
    <b v="0"/>
    <n v="1"/>
    <b v="0"/>
    <s v="music/jazz"/>
    <n v="0.1111111111111111"/>
    <n v="50"/>
    <x v="4"/>
  </r>
  <r>
    <x v="2"/>
    <x v="0"/>
    <s v="USD"/>
    <n v="1365448657"/>
    <n v="1362860257"/>
    <b v="0"/>
    <n v="3"/>
    <b v="0"/>
    <s v="music/jazz"/>
    <n v="11.818181818181818"/>
    <n v="346.66666666666669"/>
    <x v="4"/>
  </r>
  <r>
    <x v="2"/>
    <x v="1"/>
    <s v="GBP"/>
    <n v="1377995523"/>
    <n v="1375403523"/>
    <b v="0"/>
    <n v="5"/>
    <b v="0"/>
    <s v="music/jazz"/>
    <n v="0.31"/>
    <n v="12.4"/>
    <x v="4"/>
  </r>
  <r>
    <x v="2"/>
    <x v="0"/>
    <s v="USD"/>
    <n v="1385735295"/>
    <n v="1383139695"/>
    <b v="0"/>
    <n v="12"/>
    <b v="0"/>
    <s v="music/jazz"/>
    <n v="5.416666666666667"/>
    <n v="27.083333333333332"/>
    <x v="4"/>
  </r>
  <r>
    <x v="2"/>
    <x v="0"/>
    <s v="USD"/>
    <n v="1299786527"/>
    <n v="1295898527"/>
    <b v="0"/>
    <n v="2"/>
    <b v="0"/>
    <s v="music/jazz"/>
    <n v="0.8125"/>
    <n v="32.5"/>
    <x v="4"/>
  </r>
  <r>
    <x v="2"/>
    <x v="0"/>
    <s v="USD"/>
    <n v="1352610040"/>
    <n v="1349150440"/>
    <b v="0"/>
    <n v="5"/>
    <b v="0"/>
    <s v="music/jazz"/>
    <n v="1.2857142857142856"/>
    <n v="9"/>
    <x v="4"/>
  </r>
  <r>
    <x v="2"/>
    <x v="0"/>
    <s v="USD"/>
    <n v="1367676034"/>
    <n v="1365084034"/>
    <b v="0"/>
    <n v="21"/>
    <b v="0"/>
    <s v="music/jazz"/>
    <n v="24.333333333333336"/>
    <n v="34.761904761904759"/>
    <x v="4"/>
  </r>
  <r>
    <x v="2"/>
    <x v="0"/>
    <s v="USD"/>
    <n v="1442856131"/>
    <n v="1441128131"/>
    <b v="0"/>
    <n v="0"/>
    <b v="0"/>
    <s v="music/jazz"/>
    <n v="0"/>
    <e v="#DIV/0!"/>
    <x v="4"/>
  </r>
  <r>
    <x v="2"/>
    <x v="1"/>
    <s v="GBP"/>
    <n v="1359978927"/>
    <n v="1357127727"/>
    <b v="0"/>
    <n v="45"/>
    <b v="0"/>
    <s v="music/jazz"/>
    <n v="40.799492385786799"/>
    <n v="28.577777777777779"/>
    <x v="4"/>
  </r>
  <r>
    <x v="2"/>
    <x v="0"/>
    <s v="USD"/>
    <n v="1387479360"/>
    <n v="1384887360"/>
    <b v="0"/>
    <n v="29"/>
    <b v="0"/>
    <s v="music/jazz"/>
    <n v="67.55"/>
    <n v="46.586206896551722"/>
    <x v="4"/>
  </r>
  <r>
    <x v="2"/>
    <x v="0"/>
    <s v="USD"/>
    <n v="1293082524"/>
    <n v="1290490524"/>
    <b v="0"/>
    <n v="2"/>
    <b v="0"/>
    <s v="music/jazz"/>
    <n v="1.3"/>
    <n v="32.5"/>
    <x v="4"/>
  </r>
  <r>
    <x v="2"/>
    <x v="0"/>
    <s v="USD"/>
    <n v="1338321305"/>
    <n v="1336506905"/>
    <b v="0"/>
    <n v="30"/>
    <b v="0"/>
    <s v="music/jazz"/>
    <n v="30.666666666666664"/>
    <n v="21.466666666666665"/>
    <x v="4"/>
  </r>
  <r>
    <x v="2"/>
    <x v="0"/>
    <s v="USD"/>
    <n v="1351582938"/>
    <n v="1348731738"/>
    <b v="0"/>
    <n v="8"/>
    <b v="0"/>
    <s v="music/indie rock"/>
    <n v="2.9894179894179893"/>
    <n v="14.125"/>
    <x v="4"/>
  </r>
  <r>
    <x v="2"/>
    <x v="0"/>
    <s v="USD"/>
    <n v="1326520886"/>
    <n v="1322632886"/>
    <b v="0"/>
    <n v="1"/>
    <b v="0"/>
    <s v="music/indie rock"/>
    <n v="0.8"/>
    <n v="30"/>
    <x v="4"/>
  </r>
  <r>
    <x v="2"/>
    <x v="0"/>
    <s v="USD"/>
    <n v="1315341550"/>
    <n v="1312490350"/>
    <b v="0"/>
    <n v="14"/>
    <b v="0"/>
    <s v="music/indie rock"/>
    <n v="20.133333333333333"/>
    <n v="21.571428571428573"/>
    <x v="4"/>
  </r>
  <r>
    <x v="2"/>
    <x v="0"/>
    <s v="USD"/>
    <n v="1456957635"/>
    <n v="1451773635"/>
    <b v="0"/>
    <n v="24"/>
    <b v="0"/>
    <s v="music/indie rock"/>
    <n v="40.020000000000003"/>
    <n v="83.375"/>
    <x v="4"/>
  </r>
  <r>
    <x v="2"/>
    <x v="0"/>
    <s v="USD"/>
    <n v="1336789860"/>
    <n v="1331666146"/>
    <b v="0"/>
    <n v="2"/>
    <b v="0"/>
    <s v="music/indie rock"/>
    <n v="1"/>
    <n v="10"/>
    <x v="4"/>
  </r>
  <r>
    <x v="2"/>
    <x v="0"/>
    <s v="USD"/>
    <n v="1483137311"/>
    <n v="1481322911"/>
    <b v="0"/>
    <n v="21"/>
    <b v="0"/>
    <s v="music/indie rock"/>
    <n v="75"/>
    <n v="35.714285714285715"/>
    <x v="4"/>
  </r>
  <r>
    <x v="2"/>
    <x v="0"/>
    <s v="USD"/>
    <n v="1473972813"/>
    <n v="1471812813"/>
    <b v="0"/>
    <n v="7"/>
    <b v="0"/>
    <s v="music/indie rock"/>
    <n v="41"/>
    <n v="29.285714285714285"/>
    <x v="4"/>
  </r>
  <r>
    <x v="2"/>
    <x v="0"/>
    <s v="USD"/>
    <n v="1338159655"/>
    <n v="1335567655"/>
    <b v="0"/>
    <n v="0"/>
    <b v="0"/>
    <s v="music/indie rock"/>
    <n v="0"/>
    <e v="#DIV/0!"/>
    <x v="4"/>
  </r>
  <r>
    <x v="2"/>
    <x v="0"/>
    <s v="USD"/>
    <n v="1314856800"/>
    <n v="1311789885"/>
    <b v="0"/>
    <n v="4"/>
    <b v="0"/>
    <s v="music/indie rock"/>
    <n v="7.1999999999999993"/>
    <n v="18"/>
    <x v="4"/>
  </r>
  <r>
    <x v="2"/>
    <x v="0"/>
    <s v="USD"/>
    <n v="1412534943"/>
    <n v="1409942943"/>
    <b v="0"/>
    <n v="32"/>
    <b v="0"/>
    <s v="music/indie rock"/>
    <n v="9.4412800000000008"/>
    <n v="73.760000000000005"/>
    <x v="4"/>
  </r>
  <r>
    <x v="2"/>
    <x v="0"/>
    <s v="USD"/>
    <n v="1385055979"/>
    <n v="1382460379"/>
    <b v="0"/>
    <n v="4"/>
    <b v="0"/>
    <s v="music/indie rock"/>
    <n v="4.1666666666666661"/>
    <n v="31.25"/>
    <x v="4"/>
  </r>
  <r>
    <x v="2"/>
    <x v="0"/>
    <s v="USD"/>
    <n v="1408581930"/>
    <n v="1405989930"/>
    <b v="0"/>
    <n v="9"/>
    <b v="0"/>
    <s v="music/indie rock"/>
    <n v="3.25"/>
    <n v="28.888888888888889"/>
    <x v="4"/>
  </r>
  <r>
    <x v="2"/>
    <x v="0"/>
    <s v="USD"/>
    <n v="1280635200"/>
    <n v="1273121283"/>
    <b v="0"/>
    <n v="17"/>
    <b v="0"/>
    <s v="music/indie rock"/>
    <n v="40.75"/>
    <n v="143.8235294117647"/>
    <x v="4"/>
  </r>
  <r>
    <x v="2"/>
    <x v="0"/>
    <s v="USD"/>
    <n v="1427920363"/>
    <n v="1425331963"/>
    <b v="0"/>
    <n v="5"/>
    <b v="0"/>
    <s v="music/indie rock"/>
    <n v="10"/>
    <n v="40"/>
    <x v="4"/>
  </r>
  <r>
    <x v="2"/>
    <x v="0"/>
    <s v="USD"/>
    <n v="1465169610"/>
    <n v="1462577610"/>
    <b v="0"/>
    <n v="53"/>
    <b v="0"/>
    <s v="music/indie rock"/>
    <n v="39.17"/>
    <n v="147.81132075471697"/>
    <x v="4"/>
  </r>
  <r>
    <x v="2"/>
    <x v="0"/>
    <s v="USD"/>
    <n v="1287975829"/>
    <n v="1284087829"/>
    <b v="0"/>
    <n v="7"/>
    <b v="0"/>
    <s v="music/indie rock"/>
    <n v="2.4375"/>
    <n v="27.857142857142858"/>
    <x v="4"/>
  </r>
  <r>
    <x v="2"/>
    <x v="0"/>
    <s v="USD"/>
    <n v="1440734400"/>
    <n v="1438549026"/>
    <b v="0"/>
    <n v="72"/>
    <b v="0"/>
    <s v="music/indie rock"/>
    <n v="40"/>
    <n v="44.444444444444443"/>
    <x v="4"/>
  </r>
  <r>
    <x v="2"/>
    <x v="0"/>
    <s v="USD"/>
    <n v="1354123908"/>
    <n v="1351528308"/>
    <b v="0"/>
    <n v="0"/>
    <b v="0"/>
    <s v="music/indie rock"/>
    <n v="0"/>
    <e v="#DIV/0!"/>
    <x v="4"/>
  </r>
  <r>
    <x v="2"/>
    <x v="0"/>
    <s v="USD"/>
    <n v="1326651110"/>
    <n v="1322763110"/>
    <b v="0"/>
    <n v="2"/>
    <b v="0"/>
    <s v="music/indie rock"/>
    <n v="2.8000000000000003"/>
    <n v="35"/>
    <x v="4"/>
  </r>
  <r>
    <x v="2"/>
    <x v="0"/>
    <s v="USD"/>
    <n v="1306549362"/>
    <n v="1302661362"/>
    <b v="0"/>
    <n v="8"/>
    <b v="0"/>
    <s v="music/indie rock"/>
    <n v="37.333333333333336"/>
    <n v="35"/>
    <x v="4"/>
  </r>
  <r>
    <x v="2"/>
    <x v="0"/>
    <s v="USD"/>
    <n v="1459365802"/>
    <n v="1456777402"/>
    <b v="0"/>
    <n v="2"/>
    <b v="0"/>
    <s v="music/jazz"/>
    <n v="0.42"/>
    <n v="10.5"/>
    <x v="4"/>
  </r>
  <r>
    <x v="2"/>
    <x v="0"/>
    <s v="USD"/>
    <n v="1276024260"/>
    <n v="1272050914"/>
    <b v="0"/>
    <n v="0"/>
    <b v="0"/>
    <s v="music/jazz"/>
    <n v="0"/>
    <e v="#DIV/0!"/>
    <x v="4"/>
  </r>
  <r>
    <x v="2"/>
    <x v="0"/>
    <s v="USD"/>
    <n v="1409412600"/>
    <n v="1404947422"/>
    <b v="0"/>
    <n v="3"/>
    <b v="0"/>
    <s v="music/jazz"/>
    <n v="0.3"/>
    <n v="30"/>
    <x v="4"/>
  </r>
  <r>
    <x v="2"/>
    <x v="0"/>
    <s v="USD"/>
    <n v="1348367100"/>
    <n v="1346180780"/>
    <b v="0"/>
    <n v="4"/>
    <b v="0"/>
    <s v="music/jazz"/>
    <n v="3.2"/>
    <n v="40"/>
    <x v="4"/>
  </r>
  <r>
    <x v="2"/>
    <x v="0"/>
    <s v="USD"/>
    <n v="1451786137"/>
    <n v="1449194137"/>
    <b v="0"/>
    <n v="3"/>
    <b v="0"/>
    <s v="music/jazz"/>
    <n v="0.30199999999999999"/>
    <n v="50.333333333333336"/>
    <x v="4"/>
  </r>
  <r>
    <x v="2"/>
    <x v="0"/>
    <s v="USD"/>
    <n v="1295847926"/>
    <n v="1290663926"/>
    <b v="0"/>
    <n v="6"/>
    <b v="0"/>
    <s v="music/jazz"/>
    <n v="3.0153846153846153"/>
    <n v="32.666666666666664"/>
    <x v="4"/>
  </r>
  <r>
    <x v="2"/>
    <x v="0"/>
    <s v="USD"/>
    <n v="1394681590"/>
    <n v="1392093190"/>
    <b v="0"/>
    <n v="0"/>
    <b v="0"/>
    <s v="music/jazz"/>
    <n v="0"/>
    <e v="#DIV/0!"/>
    <x v="4"/>
  </r>
  <r>
    <x v="2"/>
    <x v="0"/>
    <s v="USD"/>
    <n v="1315715823"/>
    <n v="1313123823"/>
    <b v="0"/>
    <n v="0"/>
    <b v="0"/>
    <s v="music/jazz"/>
    <n v="0"/>
    <e v="#DIV/0!"/>
    <x v="4"/>
  </r>
  <r>
    <x v="2"/>
    <x v="0"/>
    <s v="USD"/>
    <n v="1280206740"/>
    <n v="1276283655"/>
    <b v="0"/>
    <n v="0"/>
    <b v="0"/>
    <s v="music/jazz"/>
    <n v="0"/>
    <e v="#DIV/0!"/>
    <x v="4"/>
  </r>
  <r>
    <x v="2"/>
    <x v="0"/>
    <s v="USD"/>
    <n v="1343016000"/>
    <n v="1340296440"/>
    <b v="0"/>
    <n v="8"/>
    <b v="0"/>
    <s v="music/jazz"/>
    <n v="3.25"/>
    <n v="65"/>
    <x v="4"/>
  </r>
  <r>
    <x v="2"/>
    <x v="1"/>
    <s v="GBP"/>
    <n v="1488546319"/>
    <n v="1483362319"/>
    <b v="0"/>
    <n v="5"/>
    <b v="0"/>
    <s v="music/jazz"/>
    <n v="22.363636363636363"/>
    <n v="24.6"/>
    <x v="4"/>
  </r>
  <r>
    <x v="2"/>
    <x v="0"/>
    <s v="USD"/>
    <n v="1390522045"/>
    <n v="1388707645"/>
    <b v="0"/>
    <n v="0"/>
    <b v="0"/>
    <s v="music/jazz"/>
    <n v="0"/>
    <e v="#DIV/0!"/>
    <x v="4"/>
  </r>
  <r>
    <x v="2"/>
    <x v="0"/>
    <s v="USD"/>
    <n v="1355197047"/>
    <n v="1350009447"/>
    <b v="0"/>
    <n v="2"/>
    <b v="0"/>
    <s v="music/jazz"/>
    <n v="0.85714285714285721"/>
    <n v="15"/>
    <x v="4"/>
  </r>
  <r>
    <x v="2"/>
    <x v="0"/>
    <s v="USD"/>
    <n v="1336188019"/>
    <n v="1333596019"/>
    <b v="0"/>
    <n v="24"/>
    <b v="0"/>
    <s v="music/jazz"/>
    <n v="6.6066666666666665"/>
    <n v="82.583333333333329"/>
    <x v="4"/>
  </r>
  <r>
    <x v="2"/>
    <x v="0"/>
    <s v="USD"/>
    <n v="1345918747"/>
    <n v="1343326747"/>
    <b v="0"/>
    <n v="0"/>
    <b v="0"/>
    <s v="music/jazz"/>
    <n v="0"/>
    <e v="#DIV/0!"/>
    <x v="4"/>
  </r>
  <r>
    <x v="2"/>
    <x v="0"/>
    <s v="USD"/>
    <n v="1330577940"/>
    <n v="1327853914"/>
    <b v="0"/>
    <n v="9"/>
    <b v="0"/>
    <s v="music/jazz"/>
    <n v="5.7692307692307692"/>
    <n v="41.666666666666664"/>
    <x v="4"/>
  </r>
  <r>
    <x v="2"/>
    <x v="0"/>
    <s v="USD"/>
    <n v="1287723600"/>
    <n v="1284409734"/>
    <b v="0"/>
    <n v="0"/>
    <b v="0"/>
    <s v="music/jazz"/>
    <n v="0"/>
    <e v="#DIV/0!"/>
    <x v="4"/>
  </r>
  <r>
    <x v="2"/>
    <x v="0"/>
    <s v="USD"/>
    <n v="1405305000"/>
    <n v="1402612730"/>
    <b v="0"/>
    <n v="1"/>
    <b v="0"/>
    <s v="music/jazz"/>
    <n v="0.6"/>
    <n v="30"/>
    <x v="4"/>
  </r>
  <r>
    <x v="2"/>
    <x v="1"/>
    <s v="GBP"/>
    <n v="1417474761"/>
    <n v="1414879161"/>
    <b v="0"/>
    <n v="10"/>
    <b v="0"/>
    <s v="music/jazz"/>
    <n v="5.0256410256410255"/>
    <n v="19.600000000000001"/>
    <x v="4"/>
  </r>
  <r>
    <x v="2"/>
    <x v="0"/>
    <s v="USD"/>
    <n v="1355930645"/>
    <n v="1352906645"/>
    <b v="0"/>
    <n v="1"/>
    <b v="0"/>
    <s v="music/jazz"/>
    <n v="0.5"/>
    <n v="100"/>
    <x v="4"/>
  </r>
  <r>
    <x v="2"/>
    <x v="0"/>
    <s v="USD"/>
    <n v="1384448822"/>
    <n v="1381853222"/>
    <b v="0"/>
    <n v="0"/>
    <b v="0"/>
    <s v="music/jazz"/>
    <n v="0"/>
    <e v="#DIV/0!"/>
    <x v="4"/>
  </r>
  <r>
    <x v="2"/>
    <x v="0"/>
    <s v="USD"/>
    <n v="1323666376"/>
    <n v="1320033976"/>
    <b v="0"/>
    <n v="20"/>
    <b v="0"/>
    <s v="music/jazz"/>
    <n v="30.9"/>
    <n v="231.75"/>
    <x v="4"/>
  </r>
  <r>
    <x v="2"/>
    <x v="0"/>
    <s v="USD"/>
    <n v="1412167393"/>
    <n v="1409143393"/>
    <b v="0"/>
    <n v="30"/>
    <b v="0"/>
    <s v="music/jazz"/>
    <n v="21.037037037037038"/>
    <n v="189.33333333333334"/>
    <x v="4"/>
  </r>
  <r>
    <x v="2"/>
    <x v="0"/>
    <s v="USD"/>
    <n v="1416614523"/>
    <n v="1414018923"/>
    <b v="0"/>
    <n v="6"/>
    <b v="0"/>
    <s v="music/jazz"/>
    <n v="2.1999999999999997"/>
    <n v="55"/>
    <x v="4"/>
  </r>
  <r>
    <x v="2"/>
    <x v="0"/>
    <s v="USD"/>
    <n v="1360795069"/>
    <n v="1358203069"/>
    <b v="0"/>
    <n v="15"/>
    <b v="0"/>
    <s v="music/jazz"/>
    <n v="10.9"/>
    <n v="21.8"/>
    <x v="4"/>
  </r>
  <r>
    <x v="2"/>
    <x v="0"/>
    <s v="USD"/>
    <n v="1385590111"/>
    <n v="1382994511"/>
    <b v="0"/>
    <n v="5"/>
    <b v="0"/>
    <s v="music/jazz"/>
    <n v="2.666666666666667"/>
    <n v="32"/>
    <x v="4"/>
  </r>
  <r>
    <x v="2"/>
    <x v="0"/>
    <s v="USD"/>
    <n v="1278628800"/>
    <n v="1276043330"/>
    <b v="0"/>
    <n v="0"/>
    <b v="0"/>
    <s v="music/jazz"/>
    <n v="0"/>
    <e v="#DIV/0!"/>
    <x v="4"/>
  </r>
  <r>
    <x v="2"/>
    <x v="0"/>
    <s v="USD"/>
    <n v="1337024695"/>
    <n v="1334432695"/>
    <b v="0"/>
    <n v="0"/>
    <b v="0"/>
    <s v="music/jazz"/>
    <n v="0"/>
    <e v="#DIV/0!"/>
    <x v="4"/>
  </r>
  <r>
    <x v="2"/>
    <x v="0"/>
    <s v="USD"/>
    <n v="1353196800"/>
    <n v="1348864913"/>
    <b v="0"/>
    <n v="28"/>
    <b v="0"/>
    <s v="music/jazz"/>
    <n v="10.86206896551724"/>
    <n v="56.25"/>
    <x v="4"/>
  </r>
  <r>
    <x v="2"/>
    <x v="0"/>
    <s v="USD"/>
    <n v="1333946569"/>
    <n v="1331358169"/>
    <b v="0"/>
    <n v="0"/>
    <b v="0"/>
    <s v="music/jazz"/>
    <n v="0"/>
    <e v="#DIV/0!"/>
    <x v="4"/>
  </r>
  <r>
    <x v="2"/>
    <x v="0"/>
    <s v="USD"/>
    <n v="1277501520"/>
    <n v="1273874306"/>
    <b v="0"/>
    <n v="5"/>
    <b v="0"/>
    <s v="music/jazz"/>
    <n v="38.333333333333336"/>
    <n v="69"/>
    <x v="4"/>
  </r>
  <r>
    <x v="2"/>
    <x v="1"/>
    <s v="GBP"/>
    <n v="1395007200"/>
    <n v="1392021502"/>
    <b v="0"/>
    <n v="7"/>
    <b v="0"/>
    <s v="music/jazz"/>
    <n v="6.5500000000000007"/>
    <n v="18.714285714285715"/>
    <x v="4"/>
  </r>
  <r>
    <x v="2"/>
    <x v="0"/>
    <s v="USD"/>
    <n v="1363990545"/>
    <n v="1360106145"/>
    <b v="0"/>
    <n v="30"/>
    <b v="0"/>
    <s v="music/jazz"/>
    <n v="14.536842105263158"/>
    <n v="46.033333333333331"/>
    <x v="4"/>
  </r>
  <r>
    <x v="2"/>
    <x v="0"/>
    <s v="USD"/>
    <n v="1399867409"/>
    <n v="1394683409"/>
    <b v="0"/>
    <n v="2"/>
    <b v="0"/>
    <s v="music/jazz"/>
    <n v="6"/>
    <n v="60"/>
    <x v="4"/>
  </r>
  <r>
    <x v="2"/>
    <x v="5"/>
    <s v="CAD"/>
    <n v="1399183200"/>
    <n v="1396633284"/>
    <b v="0"/>
    <n v="30"/>
    <b v="0"/>
    <s v="music/jazz"/>
    <n v="30.4"/>
    <n v="50.666666666666664"/>
    <x v="4"/>
  </r>
  <r>
    <x v="2"/>
    <x v="0"/>
    <s v="USD"/>
    <n v="1454054429"/>
    <n v="1451462429"/>
    <b v="0"/>
    <n v="2"/>
    <b v="0"/>
    <s v="music/jazz"/>
    <n v="1.4285714285714286"/>
    <n v="25"/>
    <x v="4"/>
  </r>
  <r>
    <x v="2"/>
    <x v="0"/>
    <s v="USD"/>
    <n v="1326916800"/>
    <n v="1323131689"/>
    <b v="0"/>
    <n v="0"/>
    <b v="0"/>
    <s v="music/jazz"/>
    <n v="0"/>
    <e v="#DIV/0!"/>
    <x v="4"/>
  </r>
  <r>
    <x v="2"/>
    <x v="0"/>
    <s v="USD"/>
    <n v="1383509357"/>
    <n v="1380913757"/>
    <b v="0"/>
    <n v="2"/>
    <b v="0"/>
    <s v="music/jazz"/>
    <n v="1.1428571428571428"/>
    <n v="20"/>
    <x v="4"/>
  </r>
  <r>
    <x v="2"/>
    <x v="0"/>
    <s v="USD"/>
    <n v="1346585448"/>
    <n v="1343993448"/>
    <b v="0"/>
    <n v="1"/>
    <b v="0"/>
    <s v="music/jazz"/>
    <n v="0.35714285714285715"/>
    <n v="25"/>
    <x v="4"/>
  </r>
  <r>
    <x v="2"/>
    <x v="0"/>
    <s v="USD"/>
    <n v="1372622280"/>
    <n v="1369246738"/>
    <b v="0"/>
    <n v="2"/>
    <b v="0"/>
    <s v="music/jazz"/>
    <n v="1.4545454545454546"/>
    <n v="20"/>
    <x v="4"/>
  </r>
  <r>
    <x v="2"/>
    <x v="0"/>
    <s v="USD"/>
    <n v="1439251926"/>
    <n v="1435363926"/>
    <b v="0"/>
    <n v="14"/>
    <b v="0"/>
    <s v="technology/wearables"/>
    <n v="17.155555555555555"/>
    <n v="110.28571428571429"/>
    <x v="2"/>
  </r>
  <r>
    <x v="2"/>
    <x v="0"/>
    <s v="USD"/>
    <n v="1486693145"/>
    <n v="1484101145"/>
    <b v="0"/>
    <n v="31"/>
    <b v="0"/>
    <s v="technology/wearables"/>
    <n v="2.3220000000000001"/>
    <n v="37.451612903225808"/>
    <x v="2"/>
  </r>
  <r>
    <x v="2"/>
    <x v="0"/>
    <s v="USD"/>
    <n v="1455826460"/>
    <n v="1452716060"/>
    <b v="0"/>
    <n v="16"/>
    <b v="0"/>
    <s v="technology/wearables"/>
    <n v="8.9066666666666663"/>
    <n v="41.75"/>
    <x v="2"/>
  </r>
  <r>
    <x v="2"/>
    <x v="0"/>
    <s v="USD"/>
    <n v="1480438905"/>
    <n v="1477843305"/>
    <b v="0"/>
    <n v="12"/>
    <b v="0"/>
    <s v="technology/wearables"/>
    <n v="9.6333333333333346"/>
    <n v="24.083333333333332"/>
    <x v="2"/>
  </r>
  <r>
    <x v="2"/>
    <x v="0"/>
    <s v="USD"/>
    <n v="1460988000"/>
    <n v="1458050450"/>
    <b v="0"/>
    <n v="96"/>
    <b v="0"/>
    <s v="technology/wearables"/>
    <n v="13.325999999999999"/>
    <n v="69.40625"/>
    <x v="2"/>
  </r>
  <r>
    <x v="2"/>
    <x v="6"/>
    <s v="EUR"/>
    <n v="1487462340"/>
    <n v="1482958626"/>
    <b v="0"/>
    <n v="16"/>
    <b v="0"/>
    <s v="technology/wearables"/>
    <n v="2.484"/>
    <n v="155.25"/>
    <x v="2"/>
  </r>
  <r>
    <x v="2"/>
    <x v="0"/>
    <s v="USD"/>
    <n v="1473444048"/>
    <n v="1470852048"/>
    <b v="0"/>
    <n v="5"/>
    <b v="0"/>
    <s v="technology/wearables"/>
    <n v="1.9066666666666665"/>
    <n v="57.2"/>
    <x v="2"/>
  </r>
  <r>
    <x v="2"/>
    <x v="0"/>
    <s v="USD"/>
    <n v="1467312306"/>
    <n v="1462128306"/>
    <b v="0"/>
    <n v="0"/>
    <b v="0"/>
    <s v="technology/wearables"/>
    <n v="0"/>
    <e v="#DIV/0!"/>
    <x v="2"/>
  </r>
  <r>
    <x v="2"/>
    <x v="9"/>
    <s v="EUR"/>
    <n v="1457812364"/>
    <n v="1455220364"/>
    <b v="0"/>
    <n v="8"/>
    <b v="0"/>
    <s v="technology/wearables"/>
    <n v="12"/>
    <n v="60"/>
    <x v="2"/>
  </r>
  <r>
    <x v="2"/>
    <x v="12"/>
    <s v="EUR"/>
    <n v="1456016576"/>
    <n v="1450832576"/>
    <b v="0"/>
    <n v="7"/>
    <b v="0"/>
    <s v="technology/wearables"/>
    <n v="1.365"/>
    <n v="39"/>
    <x v="2"/>
  </r>
  <r>
    <x v="2"/>
    <x v="5"/>
    <s v="CAD"/>
    <n v="1453053661"/>
    <n v="1450461661"/>
    <b v="0"/>
    <n v="24"/>
    <b v="0"/>
    <s v="technology/wearables"/>
    <n v="28.04"/>
    <n v="58.416666666666664"/>
    <x v="2"/>
  </r>
  <r>
    <x v="2"/>
    <x v="0"/>
    <s v="USD"/>
    <n v="1465054872"/>
    <n v="1461166872"/>
    <b v="0"/>
    <n v="121"/>
    <b v="0"/>
    <s v="technology/wearables"/>
    <n v="38.39"/>
    <n v="158.63636363636363"/>
    <x v="2"/>
  </r>
  <r>
    <x v="2"/>
    <x v="0"/>
    <s v="USD"/>
    <n v="1479483812"/>
    <n v="1476888212"/>
    <b v="0"/>
    <n v="196"/>
    <b v="0"/>
    <s v="technology/wearables"/>
    <n v="39.942857142857143"/>
    <n v="99.857142857142861"/>
    <x v="2"/>
  </r>
  <r>
    <x v="2"/>
    <x v="0"/>
    <s v="USD"/>
    <n v="1422158199"/>
    <n v="1419566199"/>
    <b v="0"/>
    <n v="5"/>
    <b v="0"/>
    <s v="technology/wearables"/>
    <n v="0.84"/>
    <n v="25.2"/>
    <x v="2"/>
  </r>
  <r>
    <x v="2"/>
    <x v="0"/>
    <s v="USD"/>
    <n v="1440100839"/>
    <n v="1436472039"/>
    <b v="0"/>
    <n v="73"/>
    <b v="0"/>
    <s v="technology/wearables"/>
    <n v="43.406666666666666"/>
    <n v="89.191780821917803"/>
    <x v="2"/>
  </r>
  <r>
    <x v="2"/>
    <x v="0"/>
    <s v="USD"/>
    <n v="1473750300"/>
    <n v="1470294300"/>
    <b v="0"/>
    <n v="93"/>
    <b v="0"/>
    <s v="technology/wearables"/>
    <n v="5.6613333333333333"/>
    <n v="182.6236559139785"/>
    <x v="2"/>
  </r>
  <r>
    <x v="2"/>
    <x v="0"/>
    <s v="USD"/>
    <n v="1430081759"/>
    <n v="1424901359"/>
    <b v="0"/>
    <n v="17"/>
    <b v="0"/>
    <s v="technology/wearables"/>
    <n v="1.722"/>
    <n v="50.647058823529413"/>
    <x v="2"/>
  </r>
  <r>
    <x v="2"/>
    <x v="0"/>
    <s v="USD"/>
    <n v="1479392133"/>
    <n v="1476710133"/>
    <b v="0"/>
    <n v="7"/>
    <b v="0"/>
    <s v="technology/wearables"/>
    <n v="1.9416666666666664"/>
    <n v="33.285714285714285"/>
    <x v="2"/>
  </r>
  <r>
    <x v="2"/>
    <x v="0"/>
    <s v="USD"/>
    <n v="1428641940"/>
    <n v="1426792563"/>
    <b v="0"/>
    <n v="17"/>
    <b v="0"/>
    <s v="technology/wearables"/>
    <n v="11.328275684711327"/>
    <n v="51.823529411764703"/>
    <x v="2"/>
  </r>
  <r>
    <x v="2"/>
    <x v="0"/>
    <s v="USD"/>
    <n v="1421640665"/>
    <n v="1419048665"/>
    <b v="0"/>
    <n v="171"/>
    <b v="0"/>
    <s v="technology/wearables"/>
    <n v="38.86"/>
    <n v="113.62573099415205"/>
    <x v="2"/>
  </r>
  <r>
    <x v="2"/>
    <x v="0"/>
    <s v="USD"/>
    <n v="1489500155"/>
    <n v="1485874955"/>
    <b v="0"/>
    <n v="188"/>
    <b v="0"/>
    <s v="technology/wearables"/>
    <n v="46.100628930817614"/>
    <n v="136.46276595744681"/>
    <x v="2"/>
  </r>
  <r>
    <x v="2"/>
    <x v="0"/>
    <s v="USD"/>
    <n v="1487617200"/>
    <n v="1483634335"/>
    <b v="0"/>
    <n v="110"/>
    <b v="0"/>
    <s v="technology/wearables"/>
    <n v="42.188421052631583"/>
    <n v="364.35454545454547"/>
    <x v="2"/>
  </r>
  <r>
    <x v="2"/>
    <x v="0"/>
    <s v="USD"/>
    <n v="1455210353"/>
    <n v="1451927153"/>
    <b v="0"/>
    <n v="37"/>
    <b v="0"/>
    <s v="technology/wearables"/>
    <n v="28.48"/>
    <n v="19.243243243243242"/>
    <x v="2"/>
  </r>
  <r>
    <x v="2"/>
    <x v="0"/>
    <s v="USD"/>
    <n v="1476717319"/>
    <n v="1473693319"/>
    <b v="0"/>
    <n v="9"/>
    <b v="0"/>
    <s v="technology/wearables"/>
    <n v="1.077142857142857"/>
    <n v="41.888888888888886"/>
    <x v="2"/>
  </r>
  <r>
    <x v="2"/>
    <x v="5"/>
    <s v="CAD"/>
    <n v="1441119919"/>
    <n v="1437663919"/>
    <b v="0"/>
    <n v="29"/>
    <b v="0"/>
    <s v="technology/wearables"/>
    <n v="0.79909090909090907"/>
    <n v="30.310344827586206"/>
    <x v="2"/>
  </r>
  <r>
    <x v="2"/>
    <x v="0"/>
    <s v="USD"/>
    <n v="1477454340"/>
    <n v="1474676646"/>
    <b v="0"/>
    <n v="6"/>
    <b v="0"/>
    <s v="technology/wearables"/>
    <n v="1.1919999999999999"/>
    <n v="49.666666666666664"/>
    <x v="2"/>
  </r>
  <r>
    <x v="2"/>
    <x v="0"/>
    <s v="USD"/>
    <n v="1475766932"/>
    <n v="1473174932"/>
    <b v="0"/>
    <n v="30"/>
    <b v="0"/>
    <s v="technology/wearables"/>
    <n v="14.799999999999999"/>
    <n v="59.2"/>
    <x v="2"/>
  </r>
  <r>
    <x v="2"/>
    <x v="0"/>
    <s v="USD"/>
    <n v="1461301574"/>
    <n v="1456121174"/>
    <b v="0"/>
    <n v="81"/>
    <b v="0"/>
    <s v="technology/wearables"/>
    <n v="17.810000000000002"/>
    <n v="43.97530864197531"/>
    <x v="2"/>
  </r>
  <r>
    <x v="2"/>
    <x v="0"/>
    <s v="USD"/>
    <n v="1408134034"/>
    <n v="1405542034"/>
    <b v="0"/>
    <n v="4"/>
    <b v="0"/>
    <s v="technology/wearables"/>
    <n v="1.325"/>
    <n v="26.5"/>
    <x v="2"/>
  </r>
  <r>
    <x v="2"/>
    <x v="14"/>
    <s v="MXN"/>
    <n v="1486624607"/>
    <n v="1483773407"/>
    <b v="0"/>
    <n v="11"/>
    <b v="0"/>
    <s v="technology/wearables"/>
    <n v="46.666666666666664"/>
    <n v="1272.7272727272727"/>
    <x v="2"/>
  </r>
  <r>
    <x v="2"/>
    <x v="5"/>
    <s v="CAD"/>
    <n v="1485147540"/>
    <n v="1481951853"/>
    <b v="0"/>
    <n v="14"/>
    <b v="0"/>
    <s v="technology/wearables"/>
    <n v="45.92"/>
    <n v="164"/>
    <x v="2"/>
  </r>
  <r>
    <x v="2"/>
    <x v="0"/>
    <s v="USD"/>
    <n v="1433178060"/>
    <n v="1429290060"/>
    <b v="0"/>
    <n v="5"/>
    <b v="0"/>
    <s v="technology/wearables"/>
    <n v="0.22599999999999998"/>
    <n v="45.2"/>
    <x v="2"/>
  </r>
  <r>
    <x v="2"/>
    <x v="0"/>
    <s v="USD"/>
    <n v="1409813940"/>
    <n v="1407271598"/>
    <b v="0"/>
    <n v="45"/>
    <b v="0"/>
    <s v="technology/wearables"/>
    <n v="34.625"/>
    <n v="153.88888888888889"/>
    <x v="2"/>
  </r>
  <r>
    <x v="2"/>
    <x v="0"/>
    <s v="USD"/>
    <n v="1447032093"/>
    <n v="1441844493"/>
    <b v="0"/>
    <n v="8"/>
    <b v="0"/>
    <s v="technology/wearables"/>
    <n v="2.0549999999999997"/>
    <n v="51.375"/>
    <x v="2"/>
  </r>
  <r>
    <x v="2"/>
    <x v="0"/>
    <s v="USD"/>
    <n v="1458925156"/>
    <n v="1456336756"/>
    <b v="0"/>
    <n v="3"/>
    <b v="0"/>
    <s v="technology/wearables"/>
    <n v="0.55999999999999994"/>
    <n v="93.333333333333329"/>
    <x v="2"/>
  </r>
  <r>
    <x v="2"/>
    <x v="0"/>
    <s v="USD"/>
    <n v="1467132185"/>
    <n v="1461948185"/>
    <b v="0"/>
    <n v="24"/>
    <b v="0"/>
    <s v="technology/wearables"/>
    <n v="2.6069999999999998"/>
    <n v="108.625"/>
    <x v="2"/>
  </r>
  <r>
    <x v="2"/>
    <x v="2"/>
    <s v="AUD"/>
    <n v="1439515497"/>
    <n v="1435627497"/>
    <b v="0"/>
    <n v="18"/>
    <b v="0"/>
    <s v="technology/wearables"/>
    <n v="1.9259999999999999"/>
    <n v="160.5"/>
    <x v="2"/>
  </r>
  <r>
    <x v="2"/>
    <x v="15"/>
    <s v="EUR"/>
    <n v="1456094197"/>
    <n v="1453502197"/>
    <b v="0"/>
    <n v="12"/>
    <b v="0"/>
    <s v="technology/wearables"/>
    <n v="33.666666666666664"/>
    <n v="75.75"/>
    <x v="2"/>
  </r>
  <r>
    <x v="2"/>
    <x v="11"/>
    <s v="SEK"/>
    <n v="1456385101"/>
    <n v="1453793101"/>
    <b v="0"/>
    <n v="123"/>
    <b v="0"/>
    <s v="technology/wearables"/>
    <n v="56.263267182990241"/>
    <n v="790.83739837398377"/>
    <x v="2"/>
  </r>
  <r>
    <x v="2"/>
    <x v="0"/>
    <s v="USD"/>
    <n v="1466449140"/>
    <n v="1463392828"/>
    <b v="0"/>
    <n v="96"/>
    <b v="0"/>
    <s v="technology/wearables"/>
    <n v="82.817599999999999"/>
    <n v="301.93916666666667"/>
    <x v="2"/>
  </r>
  <r>
    <x v="2"/>
    <x v="0"/>
    <s v="USD"/>
    <n v="1417387322"/>
    <n v="1413495722"/>
    <b v="0"/>
    <n v="31"/>
    <b v="0"/>
    <s v="technology/wearables"/>
    <n v="14.860000000000001"/>
    <n v="47.935483870967744"/>
    <x v="2"/>
  </r>
  <r>
    <x v="2"/>
    <x v="0"/>
    <s v="USD"/>
    <n v="1407624222"/>
    <n v="1405032222"/>
    <b v="0"/>
    <n v="4"/>
    <b v="0"/>
    <s v="technology/wearables"/>
    <n v="1.2375123751237513E-2"/>
    <n v="2.75"/>
    <x v="2"/>
  </r>
  <r>
    <x v="2"/>
    <x v="0"/>
    <s v="USD"/>
    <n v="1475431486"/>
    <n v="1472839486"/>
    <b v="0"/>
    <n v="3"/>
    <b v="0"/>
    <s v="technology/wearables"/>
    <n v="1.7142857142857144E-2"/>
    <n v="1"/>
    <x v="2"/>
  </r>
  <r>
    <x v="2"/>
    <x v="3"/>
    <s v="EUR"/>
    <n v="1471985640"/>
    <n v="1469289685"/>
    <b v="0"/>
    <n v="179"/>
    <b v="0"/>
    <s v="technology/wearables"/>
    <n v="29.506136117214709"/>
    <n v="171.79329608938548"/>
    <x v="2"/>
  </r>
  <r>
    <x v="2"/>
    <x v="0"/>
    <s v="USD"/>
    <n v="1427507208"/>
    <n v="1424918808"/>
    <b v="0"/>
    <n v="3"/>
    <b v="0"/>
    <s v="technology/wearables"/>
    <n v="1.06"/>
    <n v="35.333333333333336"/>
    <x v="2"/>
  </r>
  <r>
    <x v="2"/>
    <x v="12"/>
    <s v="EUR"/>
    <n v="1451602800"/>
    <n v="1449011610"/>
    <b v="0"/>
    <n v="23"/>
    <b v="0"/>
    <s v="technology/wearables"/>
    <n v="6.293333333333333"/>
    <n v="82.086956521739125"/>
    <x v="2"/>
  </r>
  <r>
    <x v="2"/>
    <x v="1"/>
    <s v="GBP"/>
    <n v="1452384000"/>
    <n v="1447698300"/>
    <b v="0"/>
    <n v="23"/>
    <b v="0"/>
    <s v="technology/wearables"/>
    <n v="12.75"/>
    <n v="110.8695652173913"/>
    <x v="2"/>
  </r>
  <r>
    <x v="2"/>
    <x v="9"/>
    <s v="EUR"/>
    <n v="1403507050"/>
    <n v="1400051050"/>
    <b v="0"/>
    <n v="41"/>
    <b v="0"/>
    <s v="technology/wearables"/>
    <n v="13.22"/>
    <n v="161.21951219512195"/>
    <x v="2"/>
  </r>
  <r>
    <x v="2"/>
    <x v="13"/>
    <s v="EUR"/>
    <n v="1475310825"/>
    <n v="1472718825"/>
    <b v="0"/>
    <n v="0"/>
    <b v="0"/>
    <s v="technology/wearables"/>
    <n v="0"/>
    <e v="#DIV/0!"/>
    <x v="2"/>
  </r>
  <r>
    <x v="2"/>
    <x v="0"/>
    <s v="USD"/>
    <n v="1475101495"/>
    <n v="1472509495"/>
    <b v="0"/>
    <n v="32"/>
    <b v="0"/>
    <s v="technology/wearables"/>
    <n v="16.77"/>
    <n v="52.40625"/>
    <x v="2"/>
  </r>
  <r>
    <x v="2"/>
    <x v="0"/>
    <s v="USD"/>
    <n v="1409770164"/>
    <n v="1407178164"/>
    <b v="0"/>
    <n v="2"/>
    <b v="0"/>
    <s v="technology/wearables"/>
    <n v="0.104"/>
    <n v="13"/>
    <x v="2"/>
  </r>
  <r>
    <x v="2"/>
    <x v="1"/>
    <s v="GBP"/>
    <n v="1468349460"/>
    <n v="1466186988"/>
    <b v="0"/>
    <n v="7"/>
    <b v="0"/>
    <s v="technology/wearables"/>
    <n v="4.24"/>
    <n v="30.285714285714285"/>
    <x v="2"/>
  </r>
  <r>
    <x v="2"/>
    <x v="0"/>
    <s v="USD"/>
    <n v="1462655519"/>
    <n v="1457475119"/>
    <b v="0"/>
    <n v="4"/>
    <b v="0"/>
    <s v="technology/wearables"/>
    <n v="0.46699999999999997"/>
    <n v="116.75"/>
    <x v="2"/>
  </r>
  <r>
    <x v="2"/>
    <x v="0"/>
    <s v="USD"/>
    <n v="1478926800"/>
    <n v="1476054568"/>
    <b v="0"/>
    <n v="196"/>
    <b v="0"/>
    <s v="technology/wearables"/>
    <n v="25.087142857142858"/>
    <n v="89.59693877551021"/>
    <x v="2"/>
  </r>
  <r>
    <x v="2"/>
    <x v="0"/>
    <s v="USD"/>
    <n v="1417388340"/>
    <n v="1412835530"/>
    <b v="0"/>
    <n v="11"/>
    <b v="0"/>
    <s v="technology/wearables"/>
    <n v="2.3345000000000002"/>
    <n v="424.45454545454544"/>
    <x v="2"/>
  </r>
  <r>
    <x v="2"/>
    <x v="0"/>
    <s v="USD"/>
    <n v="1417276800"/>
    <n v="1415140480"/>
    <b v="0"/>
    <n v="9"/>
    <b v="0"/>
    <s v="technology/wearables"/>
    <n v="7.26"/>
    <n v="80.666666666666671"/>
    <x v="2"/>
  </r>
  <r>
    <x v="2"/>
    <x v="0"/>
    <s v="USD"/>
    <n v="1406474820"/>
    <n v="1403902060"/>
    <b v="0"/>
    <n v="5"/>
    <b v="0"/>
    <s v="technology/wearables"/>
    <n v="1.625"/>
    <n v="13"/>
    <x v="2"/>
  </r>
  <r>
    <x v="2"/>
    <x v="0"/>
    <s v="USD"/>
    <n v="1417145297"/>
    <n v="1414549697"/>
    <b v="0"/>
    <n v="8"/>
    <b v="0"/>
    <s v="technology/wearables"/>
    <n v="1.3"/>
    <n v="8.125"/>
    <x v="2"/>
  </r>
  <r>
    <x v="2"/>
    <x v="5"/>
    <s v="CAD"/>
    <n v="1447909401"/>
    <n v="1444017801"/>
    <b v="0"/>
    <n v="229"/>
    <b v="0"/>
    <s v="technology/wearables"/>
    <n v="58.558333333333337"/>
    <n v="153.42794759825327"/>
    <x v="2"/>
  </r>
  <r>
    <x v="2"/>
    <x v="5"/>
    <s v="CAD"/>
    <n v="1415865720"/>
    <n v="1413270690"/>
    <b v="0"/>
    <n v="40"/>
    <b v="0"/>
    <s v="technology/wearables"/>
    <n v="7.7886666666666677"/>
    <n v="292.07499999999999"/>
    <x v="2"/>
  </r>
  <r>
    <x v="1"/>
    <x v="0"/>
    <s v="USD"/>
    <n v="1489537560"/>
    <n v="1484357160"/>
    <b v="0"/>
    <n v="6"/>
    <b v="0"/>
    <s v="technology/wearables"/>
    <n v="2.2157147647256061"/>
    <n v="3304"/>
    <x v="2"/>
  </r>
  <r>
    <x v="1"/>
    <x v="1"/>
    <s v="GBP"/>
    <n v="1485796613"/>
    <n v="1481908613"/>
    <b v="0"/>
    <n v="4"/>
    <b v="0"/>
    <s v="technology/wearables"/>
    <n v="104"/>
    <n v="1300"/>
    <x v="2"/>
  </r>
  <r>
    <x v="1"/>
    <x v="0"/>
    <s v="USD"/>
    <n v="1450331940"/>
    <n v="1447777514"/>
    <b v="0"/>
    <n v="22"/>
    <b v="0"/>
    <s v="technology/wearables"/>
    <n v="29.6029602960296"/>
    <n v="134.54545454545453"/>
    <x v="2"/>
  </r>
  <r>
    <x v="1"/>
    <x v="6"/>
    <s v="EUR"/>
    <n v="1489680061"/>
    <n v="1487091661"/>
    <b v="0"/>
    <n v="15"/>
    <b v="0"/>
    <s v="technology/wearables"/>
    <n v="16.055"/>
    <n v="214.06666666666666"/>
    <x v="2"/>
  </r>
  <r>
    <x v="1"/>
    <x v="0"/>
    <s v="USD"/>
    <n v="1455814827"/>
    <n v="1453222827"/>
    <b v="0"/>
    <n v="95"/>
    <b v="0"/>
    <s v="technology/wearables"/>
    <n v="82.207999999999998"/>
    <n v="216.33684210526314"/>
    <x v="2"/>
  </r>
  <r>
    <x v="1"/>
    <x v="0"/>
    <s v="USD"/>
    <n v="1446217183"/>
    <n v="1443538783"/>
    <b v="0"/>
    <n v="161"/>
    <b v="0"/>
    <s v="technology/wearables"/>
    <n v="75.051000000000002"/>
    <n v="932.31055900621118"/>
    <x v="2"/>
  </r>
  <r>
    <x v="1"/>
    <x v="0"/>
    <s v="USD"/>
    <n v="1418368260"/>
    <n v="1417654672"/>
    <b v="0"/>
    <n v="8"/>
    <b v="0"/>
    <s v="technology/wearables"/>
    <n v="5.8500000000000005"/>
    <n v="29.25"/>
    <x v="2"/>
  </r>
  <r>
    <x v="1"/>
    <x v="0"/>
    <s v="USD"/>
    <n v="1481727623"/>
    <n v="1478095223"/>
    <b v="0"/>
    <n v="76"/>
    <b v="0"/>
    <s v="technology/wearables"/>
    <n v="44.32"/>
    <n v="174.94736842105263"/>
    <x v="2"/>
  </r>
  <r>
    <x v="1"/>
    <x v="14"/>
    <s v="MXN"/>
    <n v="1482953115"/>
    <n v="1480361115"/>
    <b v="0"/>
    <n v="1"/>
    <b v="0"/>
    <s v="technology/wearables"/>
    <n v="0.26737967914438499"/>
    <n v="250"/>
    <x v="2"/>
  </r>
  <r>
    <x v="1"/>
    <x v="0"/>
    <s v="USD"/>
    <n v="1466346646"/>
    <n v="1463754646"/>
    <b v="0"/>
    <n v="101"/>
    <b v="0"/>
    <s v="technology/wearables"/>
    <n v="13.13"/>
    <n v="65"/>
    <x v="2"/>
  </r>
  <r>
    <x v="1"/>
    <x v="0"/>
    <s v="USD"/>
    <n v="1473044340"/>
    <n v="1468180462"/>
    <b v="0"/>
    <n v="4"/>
    <b v="0"/>
    <s v="technology/wearables"/>
    <n v="0.19088937093275488"/>
    <n v="55"/>
    <x v="2"/>
  </r>
  <r>
    <x v="1"/>
    <x v="0"/>
    <s v="USD"/>
    <n v="1418938395"/>
    <n v="1415050395"/>
    <b v="0"/>
    <n v="1"/>
    <b v="0"/>
    <s v="technology/wearables"/>
    <n v="0.375"/>
    <n v="75"/>
    <x v="2"/>
  </r>
  <r>
    <x v="1"/>
    <x v="0"/>
    <s v="USD"/>
    <n v="1485254052"/>
    <n v="1481366052"/>
    <b v="0"/>
    <n v="775"/>
    <b v="0"/>
    <s v="technology/wearables"/>
    <n v="21535.021000000001"/>
    <n v="1389.3561935483872"/>
    <x v="2"/>
  </r>
  <r>
    <x v="1"/>
    <x v="0"/>
    <s v="USD"/>
    <n v="1451419200"/>
    <n v="1449000056"/>
    <b v="0"/>
    <n v="90"/>
    <b v="0"/>
    <s v="technology/wearables"/>
    <n v="34.527999999999999"/>
    <n v="95.911111111111111"/>
    <x v="2"/>
  </r>
  <r>
    <x v="1"/>
    <x v="0"/>
    <s v="USD"/>
    <n v="1420070615"/>
    <n v="1415750615"/>
    <b v="0"/>
    <n v="16"/>
    <b v="0"/>
    <s v="technology/wearables"/>
    <n v="30.599999999999998"/>
    <n v="191.25"/>
    <x v="2"/>
  </r>
  <r>
    <x v="1"/>
    <x v="16"/>
    <s v="CHF"/>
    <n v="1448489095"/>
    <n v="1445893495"/>
    <b v="0"/>
    <n v="6"/>
    <b v="0"/>
    <s v="technology/wearables"/>
    <n v="2.666666666666667"/>
    <n v="40"/>
    <x v="2"/>
  </r>
  <r>
    <x v="1"/>
    <x v="0"/>
    <s v="USD"/>
    <n v="1459992856"/>
    <n v="1456108456"/>
    <b v="0"/>
    <n v="38"/>
    <b v="0"/>
    <s v="technology/wearables"/>
    <n v="2.8420000000000001"/>
    <n v="74.78947368421052"/>
    <x v="2"/>
  </r>
  <r>
    <x v="1"/>
    <x v="0"/>
    <s v="USD"/>
    <n v="1448125935"/>
    <n v="1444666335"/>
    <b v="0"/>
    <n v="355"/>
    <b v="0"/>
    <s v="technology/wearables"/>
    <n v="22.878799999999998"/>
    <n v="161.11830985915492"/>
    <x v="2"/>
  </r>
  <r>
    <x v="1"/>
    <x v="0"/>
    <s v="USD"/>
    <n v="1468496933"/>
    <n v="1465904933"/>
    <b v="0"/>
    <n v="7"/>
    <b v="0"/>
    <s v="technology/wearables"/>
    <n v="3.105"/>
    <n v="88.714285714285708"/>
    <x v="2"/>
  </r>
  <r>
    <x v="1"/>
    <x v="0"/>
    <s v="USD"/>
    <n v="1423092149"/>
    <n v="1420500149"/>
    <b v="0"/>
    <n v="400"/>
    <b v="0"/>
    <s v="technology/wearables"/>
    <n v="47.333333333333336"/>
    <n v="53.25"/>
    <x v="2"/>
  </r>
  <r>
    <x v="0"/>
    <x v="5"/>
    <s v="CAD"/>
    <n v="1433206020"/>
    <n v="1430617209"/>
    <b v="0"/>
    <n v="30"/>
    <b v="1"/>
    <s v="music/electronic music"/>
    <n v="205.54838709677421"/>
    <n v="106.2"/>
    <x v="4"/>
  </r>
  <r>
    <x v="0"/>
    <x v="0"/>
    <s v="USD"/>
    <n v="1445054400"/>
    <n v="1443074571"/>
    <b v="1"/>
    <n v="478"/>
    <b v="1"/>
    <s v="music/electronic music"/>
    <n v="351.80366666666669"/>
    <n v="22.079728033472804"/>
    <x v="4"/>
  </r>
  <r>
    <x v="0"/>
    <x v="0"/>
    <s v="USD"/>
    <n v="1431876677"/>
    <n v="1429284677"/>
    <b v="1"/>
    <n v="74"/>
    <b v="1"/>
    <s v="music/electronic music"/>
    <n v="114.9"/>
    <n v="31.054054054054053"/>
    <x v="4"/>
  </r>
  <r>
    <x v="0"/>
    <x v="1"/>
    <s v="GBP"/>
    <n v="1434837861"/>
    <n v="1432245861"/>
    <b v="0"/>
    <n v="131"/>
    <b v="1"/>
    <s v="music/electronic music"/>
    <n v="237.15"/>
    <n v="36.206106870229007"/>
    <x v="4"/>
  </r>
  <r>
    <x v="0"/>
    <x v="11"/>
    <s v="SEK"/>
    <n v="1454248563"/>
    <n v="1451656563"/>
    <b v="1"/>
    <n v="61"/>
    <b v="1"/>
    <s v="music/electronic music"/>
    <n v="118.63774999999998"/>
    <n v="388.9762295081967"/>
    <x v="4"/>
  </r>
  <r>
    <x v="0"/>
    <x v="0"/>
    <s v="USD"/>
    <n v="1426532437"/>
    <n v="1423944037"/>
    <b v="1"/>
    <n v="1071"/>
    <b v="1"/>
    <s v="music/electronic music"/>
    <n v="109.92831428571431"/>
    <n v="71.848571428571432"/>
    <x v="4"/>
  </r>
  <r>
    <x v="0"/>
    <x v="1"/>
    <s v="GBP"/>
    <n v="1459414016"/>
    <n v="1456480016"/>
    <b v="1"/>
    <n v="122"/>
    <b v="1"/>
    <s v="music/electronic music"/>
    <n v="100.00828571428571"/>
    <n v="57.381803278688523"/>
    <x v="4"/>
  </r>
  <r>
    <x v="0"/>
    <x v="0"/>
    <s v="USD"/>
    <n v="1414025347"/>
    <n v="1411433347"/>
    <b v="1"/>
    <n v="111"/>
    <b v="1"/>
    <s v="music/electronic music"/>
    <n v="103.09292094387415"/>
    <n v="69.666666666666671"/>
    <x v="4"/>
  </r>
  <r>
    <x v="0"/>
    <x v="1"/>
    <s v="GBP"/>
    <n v="1488830400"/>
    <n v="1484924605"/>
    <b v="1"/>
    <n v="255"/>
    <b v="1"/>
    <s v="music/electronic music"/>
    <n v="117.27000000000001"/>
    <n v="45.988235294117644"/>
    <x v="4"/>
  </r>
  <r>
    <x v="0"/>
    <x v="11"/>
    <s v="SEK"/>
    <n v="1428184740"/>
    <n v="1423501507"/>
    <b v="0"/>
    <n v="141"/>
    <b v="1"/>
    <s v="music/electronic music"/>
    <n v="111.75999999999999"/>
    <n v="79.262411347517727"/>
    <x v="4"/>
  </r>
  <r>
    <x v="0"/>
    <x v="0"/>
    <s v="USD"/>
    <n v="1473680149"/>
    <n v="1472470549"/>
    <b v="0"/>
    <n v="159"/>
    <b v="1"/>
    <s v="music/electronic music"/>
    <n v="342.09999999999997"/>
    <n v="43.031446540880502"/>
    <x v="4"/>
  </r>
  <r>
    <x v="0"/>
    <x v="0"/>
    <s v="USD"/>
    <n v="1450290010"/>
    <n v="1447698010"/>
    <b v="0"/>
    <n v="99"/>
    <b v="1"/>
    <s v="music/electronic music"/>
    <n v="107.4"/>
    <n v="108.48484848484848"/>
    <x v="4"/>
  </r>
  <r>
    <x v="0"/>
    <x v="0"/>
    <s v="USD"/>
    <n v="1466697625"/>
    <n v="1464105625"/>
    <b v="0"/>
    <n v="96"/>
    <b v="1"/>
    <s v="music/electronic music"/>
    <n v="108.49703703703703"/>
    <n v="61.029583333333335"/>
    <x v="4"/>
  </r>
  <r>
    <x v="0"/>
    <x v="1"/>
    <s v="GBP"/>
    <n v="1481564080"/>
    <n v="1479144880"/>
    <b v="0"/>
    <n v="27"/>
    <b v="1"/>
    <s v="music/electronic music"/>
    <n v="102.86144578313252"/>
    <n v="50.592592592592595"/>
    <x v="4"/>
  </r>
  <r>
    <x v="0"/>
    <x v="0"/>
    <s v="USD"/>
    <n v="1470369540"/>
    <n v="1467604804"/>
    <b v="0"/>
    <n v="166"/>
    <b v="1"/>
    <s v="music/electronic music"/>
    <n v="130.0018"/>
    <n v="39.157168674698795"/>
    <x v="4"/>
  </r>
  <r>
    <x v="0"/>
    <x v="0"/>
    <s v="USD"/>
    <n v="1423668220"/>
    <n v="1421076220"/>
    <b v="0"/>
    <n v="76"/>
    <b v="1"/>
    <s v="music/electronic music"/>
    <n v="107.65217391304347"/>
    <n v="65.15789473684211"/>
    <x v="4"/>
  </r>
  <r>
    <x v="0"/>
    <x v="0"/>
    <s v="USD"/>
    <n v="1357545600"/>
    <n v="1354790790"/>
    <b v="0"/>
    <n v="211"/>
    <b v="1"/>
    <s v="music/electronic music"/>
    <n v="112.36044444444444"/>
    <n v="23.963127962085309"/>
    <x v="4"/>
  </r>
  <r>
    <x v="0"/>
    <x v="0"/>
    <s v="USD"/>
    <n v="1431925200"/>
    <n v="1429991062"/>
    <b v="0"/>
    <n v="21"/>
    <b v="1"/>
    <s v="music/electronic music"/>
    <n v="102.1"/>
    <n v="48.61904761904762"/>
    <x v="4"/>
  </r>
  <r>
    <x v="0"/>
    <x v="0"/>
    <s v="USD"/>
    <n v="1458362023"/>
    <n v="1455773623"/>
    <b v="0"/>
    <n v="61"/>
    <b v="1"/>
    <s v="music/electronic music"/>
    <n v="145.33333333333334"/>
    <n v="35.73770491803279"/>
    <x v="4"/>
  </r>
  <r>
    <x v="0"/>
    <x v="0"/>
    <s v="USD"/>
    <n v="1481615940"/>
    <n v="1479436646"/>
    <b v="0"/>
    <n v="30"/>
    <b v="1"/>
    <s v="music/electronic music"/>
    <n v="128.19999999999999"/>
    <n v="21.366666666666667"/>
    <x v="4"/>
  </r>
  <r>
    <x v="1"/>
    <x v="0"/>
    <s v="USD"/>
    <n v="1472317209"/>
    <n v="1469725209"/>
    <b v="0"/>
    <n v="1"/>
    <b v="0"/>
    <s v="journalism/audio"/>
    <n v="0.29411764705882354"/>
    <n v="250"/>
    <x v="5"/>
  </r>
  <r>
    <x v="1"/>
    <x v="0"/>
    <s v="USD"/>
    <n v="1406769992"/>
    <n v="1405041992"/>
    <b v="0"/>
    <n v="0"/>
    <b v="0"/>
    <s v="journalism/audio"/>
    <n v="0"/>
    <e v="#DIV/0!"/>
    <x v="5"/>
  </r>
  <r>
    <x v="1"/>
    <x v="0"/>
    <s v="USD"/>
    <n v="1410516000"/>
    <n v="1406824948"/>
    <b v="0"/>
    <n v="1"/>
    <b v="0"/>
    <s v="journalism/audio"/>
    <n v="1.5384615384615385"/>
    <n v="10"/>
    <x v="5"/>
  </r>
  <r>
    <x v="1"/>
    <x v="0"/>
    <s v="USD"/>
    <n v="1432101855"/>
    <n v="1429509855"/>
    <b v="0"/>
    <n v="292"/>
    <b v="0"/>
    <s v="journalism/audio"/>
    <n v="8.5370000000000008"/>
    <n v="29.236301369863014"/>
    <x v="5"/>
  </r>
  <r>
    <x v="1"/>
    <x v="0"/>
    <s v="USD"/>
    <n v="1425587220"/>
    <n v="1420668801"/>
    <b v="0"/>
    <n v="2"/>
    <b v="0"/>
    <s v="journalism/audio"/>
    <n v="8.5714285714285715E-2"/>
    <n v="3"/>
    <x v="5"/>
  </r>
  <r>
    <x v="1"/>
    <x v="0"/>
    <s v="USD"/>
    <n v="1408827550"/>
    <n v="1406235550"/>
    <b v="0"/>
    <n v="8"/>
    <b v="0"/>
    <s v="journalism/audio"/>
    <n v="2.6599999999999997"/>
    <n v="33.25"/>
    <x v="5"/>
  </r>
  <r>
    <x v="1"/>
    <x v="12"/>
    <s v="EUR"/>
    <n v="1451161560"/>
    <n v="1447273560"/>
    <b v="0"/>
    <n v="0"/>
    <b v="0"/>
    <s v="journalism/audio"/>
    <n v="0"/>
    <e v="#DIV/0!"/>
    <x v="5"/>
  </r>
  <r>
    <x v="1"/>
    <x v="0"/>
    <s v="USD"/>
    <n v="1415219915"/>
    <n v="1412624315"/>
    <b v="0"/>
    <n v="1"/>
    <b v="0"/>
    <s v="journalism/audio"/>
    <n v="0.05"/>
    <n v="1"/>
    <x v="5"/>
  </r>
  <r>
    <x v="1"/>
    <x v="0"/>
    <s v="USD"/>
    <n v="1474766189"/>
    <n v="1471310189"/>
    <b v="0"/>
    <n v="4"/>
    <b v="0"/>
    <s v="journalism/audio"/>
    <n v="1.4133333333333333"/>
    <n v="53"/>
    <x v="5"/>
  </r>
  <r>
    <x v="1"/>
    <x v="0"/>
    <s v="USD"/>
    <n v="1455272445"/>
    <n v="1452680445"/>
    <b v="0"/>
    <n v="0"/>
    <b v="0"/>
    <s v="journalism/audio"/>
    <n v="0"/>
    <e v="#DIV/0!"/>
    <x v="5"/>
  </r>
  <r>
    <x v="1"/>
    <x v="0"/>
    <s v="USD"/>
    <n v="1442257677"/>
    <n v="1439665677"/>
    <b v="0"/>
    <n v="0"/>
    <b v="0"/>
    <s v="journalism/audio"/>
    <n v="0"/>
    <e v="#DIV/0!"/>
    <x v="5"/>
  </r>
  <r>
    <x v="1"/>
    <x v="0"/>
    <s v="USD"/>
    <n v="1409098825"/>
    <n v="1406679625"/>
    <b v="0"/>
    <n v="0"/>
    <b v="0"/>
    <s v="journalism/audio"/>
    <n v="0"/>
    <e v="#DIV/0!"/>
    <x v="5"/>
  </r>
  <r>
    <x v="1"/>
    <x v="0"/>
    <s v="USD"/>
    <n v="1465243740"/>
    <n v="1461438495"/>
    <b v="0"/>
    <n v="0"/>
    <b v="0"/>
    <s v="journalism/audio"/>
    <n v="0"/>
    <e v="#DIV/0!"/>
    <x v="5"/>
  </r>
  <r>
    <x v="1"/>
    <x v="0"/>
    <s v="USD"/>
    <n v="1488773332"/>
    <n v="1486613332"/>
    <b v="0"/>
    <n v="1"/>
    <b v="0"/>
    <s v="journalism/audio"/>
    <n v="1"/>
    <n v="15"/>
    <x v="5"/>
  </r>
  <r>
    <x v="1"/>
    <x v="0"/>
    <s v="USD"/>
    <n v="1407708000"/>
    <n v="1405110399"/>
    <b v="0"/>
    <n v="0"/>
    <b v="0"/>
    <s v="journalism/audio"/>
    <n v="0"/>
    <e v="#DIV/0!"/>
    <x v="5"/>
  </r>
  <r>
    <x v="1"/>
    <x v="0"/>
    <s v="USD"/>
    <n v="1457394545"/>
    <n v="1454802545"/>
    <b v="0"/>
    <n v="0"/>
    <b v="0"/>
    <s v="journalism/audio"/>
    <n v="0"/>
    <e v="#DIV/0!"/>
    <x v="5"/>
  </r>
  <r>
    <x v="1"/>
    <x v="0"/>
    <s v="USD"/>
    <n v="1429892177"/>
    <n v="1424711777"/>
    <b v="0"/>
    <n v="0"/>
    <b v="0"/>
    <s v="journalism/audio"/>
    <n v="0"/>
    <e v="#DIV/0!"/>
    <x v="5"/>
  </r>
  <r>
    <x v="1"/>
    <x v="0"/>
    <s v="USD"/>
    <n v="1480888483"/>
    <n v="1478292883"/>
    <b v="0"/>
    <n v="0"/>
    <b v="0"/>
    <s v="journalism/audio"/>
    <n v="0"/>
    <e v="#DIV/0!"/>
    <x v="5"/>
  </r>
  <r>
    <x v="1"/>
    <x v="0"/>
    <s v="USD"/>
    <n v="1427328000"/>
    <n v="1423777043"/>
    <b v="0"/>
    <n v="0"/>
    <b v="0"/>
    <s v="journalism/audio"/>
    <n v="0"/>
    <e v="#DIV/0!"/>
    <x v="5"/>
  </r>
  <r>
    <x v="1"/>
    <x v="0"/>
    <s v="USD"/>
    <n v="1426269456"/>
    <n v="1423681056"/>
    <b v="0"/>
    <n v="0"/>
    <b v="0"/>
    <s v="journalism/audio"/>
    <n v="0"/>
    <e v="#DIV/0!"/>
    <x v="5"/>
  </r>
  <r>
    <x v="1"/>
    <x v="0"/>
    <s v="USD"/>
    <n v="1429134893"/>
    <n v="1426542893"/>
    <b v="0"/>
    <n v="1"/>
    <b v="0"/>
    <s v="journalism/audio"/>
    <n v="1"/>
    <n v="50"/>
    <x v="5"/>
  </r>
  <r>
    <x v="1"/>
    <x v="0"/>
    <s v="USD"/>
    <n v="1462150800"/>
    <n v="1456987108"/>
    <b v="0"/>
    <n v="0"/>
    <b v="0"/>
    <s v="journalism/audio"/>
    <n v="0"/>
    <e v="#DIV/0!"/>
    <x v="5"/>
  </r>
  <r>
    <x v="1"/>
    <x v="0"/>
    <s v="USD"/>
    <n v="1468351341"/>
    <n v="1467746541"/>
    <b v="0"/>
    <n v="4"/>
    <b v="0"/>
    <s v="journalism/audio"/>
    <n v="95.477386934673376"/>
    <n v="47.5"/>
    <x v="5"/>
  </r>
  <r>
    <x v="1"/>
    <x v="0"/>
    <s v="USD"/>
    <n v="1472604262"/>
    <n v="1470012262"/>
    <b v="0"/>
    <n v="0"/>
    <b v="0"/>
    <s v="journalism/audio"/>
    <n v="0"/>
    <e v="#DIV/0!"/>
    <x v="5"/>
  </r>
  <r>
    <x v="2"/>
    <x v="0"/>
    <s v="USD"/>
    <n v="1373174903"/>
    <n v="1369286903"/>
    <b v="0"/>
    <n v="123"/>
    <b v="0"/>
    <s v="games/video games"/>
    <n v="8.974444444444444"/>
    <n v="65.666666666666671"/>
    <x v="6"/>
  </r>
  <r>
    <x v="2"/>
    <x v="2"/>
    <s v="AUD"/>
    <n v="1392800922"/>
    <n v="1390381722"/>
    <b v="0"/>
    <n v="5"/>
    <b v="0"/>
    <s v="games/video games"/>
    <n v="2.7"/>
    <n v="16.2"/>
    <x v="6"/>
  </r>
  <r>
    <x v="2"/>
    <x v="0"/>
    <s v="USD"/>
    <n v="1375657582"/>
    <n v="1371769582"/>
    <b v="0"/>
    <n v="148"/>
    <b v="0"/>
    <s v="games/video games"/>
    <n v="3.3673333333333333"/>
    <n v="34.128378378378379"/>
    <x v="6"/>
  </r>
  <r>
    <x v="2"/>
    <x v="0"/>
    <s v="USD"/>
    <n v="1387657931"/>
    <n v="1385065931"/>
    <b v="0"/>
    <n v="10"/>
    <b v="0"/>
    <s v="games/video games"/>
    <n v="26"/>
    <n v="13"/>
    <x v="6"/>
  </r>
  <r>
    <x v="2"/>
    <x v="0"/>
    <s v="USD"/>
    <n v="1460274864"/>
    <n v="1457686464"/>
    <b v="0"/>
    <n v="4"/>
    <b v="0"/>
    <s v="games/video games"/>
    <n v="0.15"/>
    <n v="11.25"/>
    <x v="6"/>
  </r>
  <r>
    <x v="2"/>
    <x v="0"/>
    <s v="USD"/>
    <n v="1385447459"/>
    <n v="1382679059"/>
    <b v="0"/>
    <n v="21"/>
    <b v="0"/>
    <s v="games/video games"/>
    <n v="38.636363636363633"/>
    <n v="40.476190476190474"/>
    <x v="6"/>
  </r>
  <r>
    <x v="2"/>
    <x v="0"/>
    <s v="USD"/>
    <n v="1349050622"/>
    <n v="1347322622"/>
    <b v="0"/>
    <n v="2"/>
    <b v="0"/>
    <s v="games/video games"/>
    <n v="0.70000000000000007"/>
    <n v="35"/>
    <x v="6"/>
  </r>
  <r>
    <x v="2"/>
    <x v="10"/>
    <s v="NOK"/>
    <n v="1447787093"/>
    <n v="1445191493"/>
    <b v="0"/>
    <n v="0"/>
    <b v="0"/>
    <s v="games/video games"/>
    <n v="0"/>
    <e v="#DIV/0!"/>
    <x v="6"/>
  </r>
  <r>
    <x v="2"/>
    <x v="0"/>
    <s v="USD"/>
    <n v="1391630297"/>
    <n v="1389038297"/>
    <b v="0"/>
    <n v="4"/>
    <b v="0"/>
    <s v="games/video games"/>
    <n v="6.8000000000000005E-2"/>
    <n v="12.75"/>
    <x v="6"/>
  </r>
  <r>
    <x v="2"/>
    <x v="0"/>
    <s v="USD"/>
    <n v="1318806541"/>
    <n v="1316214541"/>
    <b v="0"/>
    <n v="1"/>
    <b v="0"/>
    <s v="games/video games"/>
    <n v="1.3333333333333335"/>
    <n v="10"/>
    <x v="6"/>
  </r>
  <r>
    <x v="2"/>
    <x v="0"/>
    <s v="USD"/>
    <n v="1388808545"/>
    <n v="1386216545"/>
    <b v="0"/>
    <n v="30"/>
    <b v="0"/>
    <s v="games/video games"/>
    <n v="6.3092592592592585"/>
    <n v="113.56666666666666"/>
    <x v="6"/>
  </r>
  <r>
    <x v="2"/>
    <x v="0"/>
    <s v="USD"/>
    <n v="1336340516"/>
    <n v="1333748516"/>
    <b v="0"/>
    <n v="3"/>
    <b v="0"/>
    <s v="games/video games"/>
    <n v="4.5"/>
    <n v="15"/>
    <x v="6"/>
  </r>
  <r>
    <x v="2"/>
    <x v="0"/>
    <s v="USD"/>
    <n v="1410426250"/>
    <n v="1405674250"/>
    <b v="0"/>
    <n v="975"/>
    <b v="0"/>
    <s v="games/video games"/>
    <n v="62.765333333333331"/>
    <n v="48.281025641025643"/>
    <x v="6"/>
  </r>
  <r>
    <x v="2"/>
    <x v="0"/>
    <s v="USD"/>
    <n v="1452744011"/>
    <n v="1450152011"/>
    <b v="0"/>
    <n v="167"/>
    <b v="0"/>
    <s v="games/video games"/>
    <n v="29.376000000000001"/>
    <n v="43.976047904191617"/>
    <x v="6"/>
  </r>
  <r>
    <x v="2"/>
    <x v="0"/>
    <s v="USD"/>
    <n v="1311309721"/>
    <n v="1307421721"/>
    <b v="0"/>
    <n v="5"/>
    <b v="0"/>
    <s v="games/video games"/>
    <n v="7.5"/>
    <n v="9"/>
    <x v="6"/>
  </r>
  <r>
    <x v="2"/>
    <x v="12"/>
    <s v="EUR"/>
    <n v="1463232936"/>
    <n v="1461072936"/>
    <b v="0"/>
    <n v="18"/>
    <b v="0"/>
    <s v="games/video games"/>
    <n v="2.6076923076923078"/>
    <n v="37.666666666666664"/>
    <x v="6"/>
  </r>
  <r>
    <x v="2"/>
    <x v="0"/>
    <s v="USD"/>
    <n v="1399778333"/>
    <n v="1397186333"/>
    <b v="0"/>
    <n v="98"/>
    <b v="0"/>
    <s v="games/video games"/>
    <n v="9.1050000000000004"/>
    <n v="18.581632653061224"/>
    <x v="6"/>
  </r>
  <r>
    <x v="2"/>
    <x v="0"/>
    <s v="USD"/>
    <n v="1422483292"/>
    <n v="1419891292"/>
    <b v="0"/>
    <n v="4"/>
    <b v="0"/>
    <s v="games/video games"/>
    <n v="1.7647058823529412E-2"/>
    <n v="3"/>
    <x v="6"/>
  </r>
  <r>
    <x v="2"/>
    <x v="0"/>
    <s v="USD"/>
    <n v="1344635088"/>
    <n v="1342043088"/>
    <b v="0"/>
    <n v="3"/>
    <b v="0"/>
    <s v="games/video games"/>
    <n v="0.55999999999999994"/>
    <n v="18.666666666666668"/>
    <x v="6"/>
  </r>
  <r>
    <x v="2"/>
    <x v="5"/>
    <s v="CAD"/>
    <n v="1406994583"/>
    <n v="1401810583"/>
    <b v="0"/>
    <n v="1"/>
    <b v="0"/>
    <s v="games/video games"/>
    <n v="0.82000000000000006"/>
    <n v="410"/>
    <x v="6"/>
  </r>
  <r>
    <x v="2"/>
    <x v="0"/>
    <s v="USD"/>
    <n v="1407534804"/>
    <n v="1404942804"/>
    <b v="0"/>
    <n v="0"/>
    <b v="0"/>
    <s v="games/video games"/>
    <n v="0"/>
    <e v="#DIV/0!"/>
    <x v="6"/>
  </r>
  <r>
    <x v="2"/>
    <x v="5"/>
    <s v="CAD"/>
    <n v="1457967975"/>
    <n v="1455379575"/>
    <b v="0"/>
    <n v="9"/>
    <b v="0"/>
    <s v="games/video games"/>
    <n v="3.42"/>
    <n v="114"/>
    <x v="6"/>
  </r>
  <r>
    <x v="2"/>
    <x v="0"/>
    <s v="USD"/>
    <n v="1408913291"/>
    <n v="1406321291"/>
    <b v="0"/>
    <n v="2"/>
    <b v="0"/>
    <s v="games/video games"/>
    <n v="8.3333333333333343E-2"/>
    <n v="7.5"/>
    <x v="6"/>
  </r>
  <r>
    <x v="2"/>
    <x v="0"/>
    <s v="USD"/>
    <n v="1402852087"/>
    <n v="1400260087"/>
    <b v="0"/>
    <n v="0"/>
    <b v="0"/>
    <s v="games/video games"/>
    <n v="0"/>
    <e v="#DIV/0!"/>
    <x v="6"/>
  </r>
  <r>
    <x v="2"/>
    <x v="0"/>
    <s v="USD"/>
    <n v="1398366667"/>
    <n v="1395774667"/>
    <b v="0"/>
    <n v="147"/>
    <b v="0"/>
    <s v="games/video games"/>
    <n v="14.182977777777777"/>
    <n v="43.41727891156463"/>
    <x v="6"/>
  </r>
  <r>
    <x v="2"/>
    <x v="6"/>
    <s v="EUR"/>
    <n v="1435293175"/>
    <n v="1432701175"/>
    <b v="0"/>
    <n v="49"/>
    <b v="0"/>
    <s v="games/video games"/>
    <n v="7.8266666666666662"/>
    <n v="23.959183673469386"/>
    <x v="6"/>
  </r>
  <r>
    <x v="2"/>
    <x v="2"/>
    <s v="AUD"/>
    <n v="1432873653"/>
    <n v="1430281653"/>
    <b v="0"/>
    <n v="1"/>
    <b v="0"/>
    <s v="games/video games"/>
    <n v="3.8464497269020695E-2"/>
    <n v="5"/>
    <x v="6"/>
  </r>
  <r>
    <x v="2"/>
    <x v="1"/>
    <s v="GBP"/>
    <n v="1460313672"/>
    <n v="1457725272"/>
    <b v="0"/>
    <n v="2"/>
    <b v="0"/>
    <s v="games/video games"/>
    <n v="12.5"/>
    <n v="12.5"/>
    <x v="6"/>
  </r>
  <r>
    <x v="2"/>
    <x v="0"/>
    <s v="USD"/>
    <n v="1357432638"/>
    <n v="1354840638"/>
    <b v="0"/>
    <n v="7"/>
    <b v="0"/>
    <s v="games/video games"/>
    <n v="1.05"/>
    <n v="3"/>
    <x v="6"/>
  </r>
  <r>
    <x v="2"/>
    <x v="5"/>
    <s v="CAD"/>
    <n v="1455232937"/>
    <n v="1453936937"/>
    <b v="0"/>
    <n v="4"/>
    <b v="0"/>
    <s v="games/video games"/>
    <n v="14.083333333333334"/>
    <n v="10.5625"/>
    <x v="6"/>
  </r>
  <r>
    <x v="2"/>
    <x v="0"/>
    <s v="USD"/>
    <n v="1318180033"/>
    <n v="1315588033"/>
    <b v="0"/>
    <n v="27"/>
    <b v="0"/>
    <s v="games/video games"/>
    <n v="18.300055555555556"/>
    <n v="122.00037037037038"/>
    <x v="6"/>
  </r>
  <r>
    <x v="2"/>
    <x v="0"/>
    <s v="USD"/>
    <n v="1377867220"/>
    <n v="1375275220"/>
    <b v="0"/>
    <n v="94"/>
    <b v="0"/>
    <s v="games/video games"/>
    <n v="5.0347999999999997"/>
    <n v="267.80851063829789"/>
    <x v="6"/>
  </r>
  <r>
    <x v="2"/>
    <x v="0"/>
    <s v="USD"/>
    <n v="1412393400"/>
    <n v="1409747154"/>
    <b v="0"/>
    <n v="29"/>
    <b v="0"/>
    <s v="games/video games"/>
    <n v="17.933333333333334"/>
    <n v="74.206896551724142"/>
    <x v="6"/>
  </r>
  <r>
    <x v="2"/>
    <x v="0"/>
    <s v="USD"/>
    <n v="1393786877"/>
    <n v="1390330877"/>
    <b v="0"/>
    <n v="7"/>
    <b v="0"/>
    <s v="games/video games"/>
    <n v="4.7E-2"/>
    <n v="6.7142857142857144"/>
    <x v="6"/>
  </r>
  <r>
    <x v="2"/>
    <x v="0"/>
    <s v="USD"/>
    <n v="1397413095"/>
    <n v="1394821095"/>
    <b v="0"/>
    <n v="22"/>
    <b v="0"/>
    <s v="games/video games"/>
    <n v="7.2120000000000006"/>
    <n v="81.954545454545453"/>
    <x v="6"/>
  </r>
  <r>
    <x v="2"/>
    <x v="1"/>
    <s v="GBP"/>
    <n v="1431547468"/>
    <n v="1428955468"/>
    <b v="0"/>
    <n v="1"/>
    <b v="0"/>
    <s v="games/video games"/>
    <n v="0.5"/>
    <n v="25"/>
    <x v="6"/>
  </r>
  <r>
    <x v="2"/>
    <x v="12"/>
    <s v="EUR"/>
    <n v="1455417571"/>
    <n v="1452825571"/>
    <b v="0"/>
    <n v="10"/>
    <b v="0"/>
    <s v="games/video games"/>
    <n v="2.5"/>
    <n v="10"/>
    <x v="6"/>
  </r>
  <r>
    <x v="2"/>
    <x v="0"/>
    <s v="USD"/>
    <n v="1468519920"/>
    <n v="1466188338"/>
    <b v="0"/>
    <n v="6"/>
    <b v="0"/>
    <s v="games/video games"/>
    <n v="4.1000000000000002E-2"/>
    <n v="6.833333333333333"/>
    <x v="6"/>
  </r>
  <r>
    <x v="2"/>
    <x v="0"/>
    <s v="USD"/>
    <n v="1386568740"/>
    <n v="1383095125"/>
    <b v="0"/>
    <n v="24"/>
    <b v="0"/>
    <s v="games/video games"/>
    <n v="5.3125"/>
    <n v="17.708333333333332"/>
    <x v="6"/>
  </r>
  <r>
    <x v="2"/>
    <x v="0"/>
    <s v="USD"/>
    <n v="1466227190"/>
    <n v="1461043190"/>
    <b v="0"/>
    <n v="15"/>
    <b v="0"/>
    <s v="games/video games"/>
    <n v="1.6199999999999999"/>
    <n v="16.2"/>
    <x v="6"/>
  </r>
  <r>
    <x v="2"/>
    <x v="1"/>
    <s v="GBP"/>
    <n v="1402480221"/>
    <n v="1399888221"/>
    <b v="0"/>
    <n v="37"/>
    <b v="0"/>
    <s v="games/video games"/>
    <n v="4.9516666666666671"/>
    <n v="80.297297297297291"/>
    <x v="6"/>
  </r>
  <r>
    <x v="2"/>
    <x v="0"/>
    <s v="USD"/>
    <n v="1395627327"/>
    <n v="1393038927"/>
    <b v="0"/>
    <n v="20"/>
    <b v="0"/>
    <s v="games/video games"/>
    <n v="0.159"/>
    <n v="71.55"/>
    <x v="6"/>
  </r>
  <r>
    <x v="2"/>
    <x v="0"/>
    <s v="USD"/>
    <n v="1333557975"/>
    <n v="1330969575"/>
    <b v="0"/>
    <n v="7"/>
    <b v="0"/>
    <s v="games/video games"/>
    <n v="41.25"/>
    <n v="23.571428571428573"/>
    <x v="6"/>
  </r>
  <r>
    <x v="2"/>
    <x v="0"/>
    <s v="USD"/>
    <n v="1406148024"/>
    <n v="1403556024"/>
    <b v="0"/>
    <n v="0"/>
    <b v="0"/>
    <s v="games/video games"/>
    <n v="0"/>
    <e v="#DIV/0!"/>
    <x v="6"/>
  </r>
  <r>
    <x v="2"/>
    <x v="0"/>
    <s v="USD"/>
    <n v="1334326635"/>
    <n v="1329146235"/>
    <b v="0"/>
    <n v="21"/>
    <b v="0"/>
    <s v="games/video games"/>
    <n v="2.93"/>
    <n v="34.88095238095238"/>
    <x v="6"/>
  </r>
  <r>
    <x v="2"/>
    <x v="0"/>
    <s v="USD"/>
    <n v="1479495790"/>
    <n v="1476900190"/>
    <b v="0"/>
    <n v="3"/>
    <b v="0"/>
    <s v="games/video games"/>
    <n v="0.44999999999999996"/>
    <n v="15"/>
    <x v="6"/>
  </r>
  <r>
    <x v="2"/>
    <x v="0"/>
    <s v="USD"/>
    <n v="1354919022"/>
    <n v="1352327022"/>
    <b v="0"/>
    <n v="11"/>
    <b v="0"/>
    <s v="games/video games"/>
    <n v="0.51"/>
    <n v="23.181818181818183"/>
    <x v="6"/>
  </r>
  <r>
    <x v="2"/>
    <x v="0"/>
    <s v="USD"/>
    <n v="1452228790"/>
    <n v="1449636790"/>
    <b v="0"/>
    <n v="1"/>
    <b v="0"/>
    <s v="games/video games"/>
    <n v="0.04"/>
    <n v="1"/>
    <x v="6"/>
  </r>
  <r>
    <x v="2"/>
    <x v="0"/>
    <s v="USD"/>
    <n v="1421656200"/>
    <n v="1416507211"/>
    <b v="0"/>
    <n v="312"/>
    <b v="0"/>
    <s v="games/video games"/>
    <n v="35.537409090909087"/>
    <n v="100.23371794871794"/>
    <x v="6"/>
  </r>
  <r>
    <x v="2"/>
    <x v="1"/>
    <s v="GBP"/>
    <n v="1408058820"/>
    <n v="1405466820"/>
    <b v="0"/>
    <n v="1"/>
    <b v="0"/>
    <s v="games/video games"/>
    <n v="0.5"/>
    <n v="5"/>
    <x v="6"/>
  </r>
  <r>
    <x v="2"/>
    <x v="1"/>
    <s v="GBP"/>
    <n v="1381306687"/>
    <n v="1378714687"/>
    <b v="0"/>
    <n v="3"/>
    <b v="0"/>
    <s v="games/video games"/>
    <n v="0.16666666666666669"/>
    <n v="3.3333333333333335"/>
    <x v="6"/>
  </r>
  <r>
    <x v="2"/>
    <x v="0"/>
    <s v="USD"/>
    <n v="1459352495"/>
    <n v="1456764095"/>
    <b v="0"/>
    <n v="4"/>
    <b v="0"/>
    <s v="games/video games"/>
    <n v="0.13250000000000001"/>
    <n v="13.25"/>
    <x v="6"/>
  </r>
  <r>
    <x v="2"/>
    <x v="0"/>
    <s v="USD"/>
    <n v="1339273208"/>
    <n v="1334089208"/>
    <b v="0"/>
    <n v="10"/>
    <b v="0"/>
    <s v="games/video games"/>
    <n v="3.5704000000000007E-2"/>
    <n v="17.852"/>
    <x v="6"/>
  </r>
  <r>
    <x v="2"/>
    <x v="12"/>
    <s v="EUR"/>
    <n v="1451053313"/>
    <n v="1448461313"/>
    <b v="0"/>
    <n v="8"/>
    <b v="0"/>
    <s v="games/video games"/>
    <n v="8.3000000000000007"/>
    <n v="10.375"/>
    <x v="6"/>
  </r>
  <r>
    <x v="2"/>
    <x v="2"/>
    <s v="AUD"/>
    <n v="1396666779"/>
    <n v="1394078379"/>
    <b v="0"/>
    <n v="3"/>
    <b v="0"/>
    <s v="games/video games"/>
    <n v="2.4222222222222221"/>
    <n v="36.333333333333336"/>
    <x v="6"/>
  </r>
  <r>
    <x v="2"/>
    <x v="0"/>
    <s v="USD"/>
    <n v="1396810864"/>
    <n v="1395687664"/>
    <b v="0"/>
    <n v="1"/>
    <b v="0"/>
    <s v="games/video games"/>
    <n v="0.23809523809523811"/>
    <n v="5"/>
    <x v="6"/>
  </r>
  <r>
    <x v="2"/>
    <x v="0"/>
    <s v="USD"/>
    <n v="1319835400"/>
    <n v="1315947400"/>
    <b v="0"/>
    <n v="0"/>
    <b v="0"/>
    <s v="games/video games"/>
    <n v="0"/>
    <e v="#DIV/0!"/>
    <x v="6"/>
  </r>
  <r>
    <x v="2"/>
    <x v="0"/>
    <s v="USD"/>
    <n v="1457904316"/>
    <n v="1455315916"/>
    <b v="0"/>
    <n v="5"/>
    <b v="0"/>
    <s v="games/video games"/>
    <n v="1.1599999999999999E-2"/>
    <n v="5.8"/>
    <x v="6"/>
  </r>
  <r>
    <x v="2"/>
    <x v="1"/>
    <s v="GBP"/>
    <n v="1369932825"/>
    <n v="1368723225"/>
    <b v="0"/>
    <n v="0"/>
    <b v="0"/>
    <s v="games/video games"/>
    <n v="0"/>
    <e v="#DIV/0!"/>
    <x v="6"/>
  </r>
  <r>
    <x v="2"/>
    <x v="0"/>
    <s v="USD"/>
    <n v="1397910848"/>
    <n v="1395318848"/>
    <b v="0"/>
    <n v="3"/>
    <b v="0"/>
    <s v="games/video games"/>
    <n v="0.22"/>
    <n v="3.6666666666666665"/>
    <x v="6"/>
  </r>
  <r>
    <x v="2"/>
    <x v="0"/>
    <s v="USD"/>
    <n v="1430409651"/>
    <n v="1427817651"/>
    <b v="0"/>
    <n v="7"/>
    <b v="0"/>
    <s v="games/mobile games"/>
    <n v="0.47222222222222221"/>
    <n v="60.714285714285715"/>
    <x v="6"/>
  </r>
  <r>
    <x v="2"/>
    <x v="1"/>
    <s v="GBP"/>
    <n v="1443193130"/>
    <n v="1438009130"/>
    <b v="0"/>
    <n v="0"/>
    <b v="0"/>
    <s v="games/mobile games"/>
    <n v="0"/>
    <e v="#DIV/0!"/>
    <x v="6"/>
  </r>
  <r>
    <x v="2"/>
    <x v="0"/>
    <s v="USD"/>
    <n v="1468482694"/>
    <n v="1465890694"/>
    <b v="0"/>
    <n v="2"/>
    <b v="0"/>
    <s v="games/mobile games"/>
    <n v="0.5"/>
    <n v="5"/>
    <x v="6"/>
  </r>
  <r>
    <x v="2"/>
    <x v="0"/>
    <s v="USD"/>
    <n v="1416000600"/>
    <n v="1413318600"/>
    <b v="0"/>
    <n v="23"/>
    <b v="0"/>
    <s v="games/mobile games"/>
    <n v="1.6714285714285713"/>
    <n v="25.434782608695652"/>
    <x v="6"/>
  </r>
  <r>
    <x v="2"/>
    <x v="1"/>
    <s v="GBP"/>
    <n v="1407425717"/>
    <n v="1404833717"/>
    <b v="0"/>
    <n v="1"/>
    <b v="0"/>
    <s v="games/mobile games"/>
    <n v="0.1"/>
    <n v="1"/>
    <x v="6"/>
  </r>
  <r>
    <x v="2"/>
    <x v="0"/>
    <s v="USD"/>
    <n v="1465107693"/>
    <n v="1462515693"/>
    <b v="0"/>
    <n v="2"/>
    <b v="0"/>
    <s v="games/mobile games"/>
    <n v="0.105"/>
    <n v="10.5"/>
    <x v="6"/>
  </r>
  <r>
    <x v="2"/>
    <x v="0"/>
    <s v="USD"/>
    <n v="1416963300"/>
    <n v="1411775700"/>
    <b v="0"/>
    <n v="3"/>
    <b v="0"/>
    <s v="games/mobile games"/>
    <n v="0.22"/>
    <n v="3.6666666666666665"/>
    <x v="6"/>
  </r>
  <r>
    <x v="2"/>
    <x v="2"/>
    <s v="AUD"/>
    <n v="1450993668"/>
    <n v="1448401668"/>
    <b v="0"/>
    <n v="0"/>
    <b v="0"/>
    <s v="games/mobile games"/>
    <n v="0"/>
    <e v="#DIV/0!"/>
    <x v="6"/>
  </r>
  <r>
    <x v="2"/>
    <x v="5"/>
    <s v="CAD"/>
    <n v="1483238771"/>
    <n v="1480646771"/>
    <b v="0"/>
    <n v="13"/>
    <b v="0"/>
    <s v="games/mobile games"/>
    <n v="14.38"/>
    <n v="110.61538461538461"/>
    <x v="6"/>
  </r>
  <r>
    <x v="2"/>
    <x v="1"/>
    <s v="GBP"/>
    <n v="1406799981"/>
    <n v="1404207981"/>
    <b v="0"/>
    <n v="1"/>
    <b v="0"/>
    <s v="games/mobile games"/>
    <n v="0.66666666666666674"/>
    <n v="20"/>
    <x v="6"/>
  </r>
  <r>
    <x v="2"/>
    <x v="2"/>
    <s v="AUD"/>
    <n v="1417235580"/>
    <n v="1416034228"/>
    <b v="0"/>
    <n v="1"/>
    <b v="0"/>
    <s v="games/mobile games"/>
    <n v="4.0000000000000001E-3"/>
    <n v="1"/>
    <x v="6"/>
  </r>
  <r>
    <x v="2"/>
    <x v="12"/>
    <s v="EUR"/>
    <n v="1470527094"/>
    <n v="1467935094"/>
    <b v="0"/>
    <n v="1"/>
    <b v="0"/>
    <s v="games/mobile games"/>
    <n v="5"/>
    <n v="50"/>
    <x v="6"/>
  </r>
  <r>
    <x v="2"/>
    <x v="6"/>
    <s v="EUR"/>
    <n v="1450541229"/>
    <n v="1447949229"/>
    <b v="0"/>
    <n v="6"/>
    <b v="0"/>
    <s v="games/mobile games"/>
    <n v="6.4439140811455857"/>
    <n v="45"/>
    <x v="6"/>
  </r>
  <r>
    <x v="2"/>
    <x v="0"/>
    <s v="USD"/>
    <n v="1461440421"/>
    <n v="1458848421"/>
    <b v="0"/>
    <n v="39"/>
    <b v="0"/>
    <s v="games/mobile games"/>
    <n v="39.5"/>
    <n v="253.2051282051282"/>
    <x v="6"/>
  </r>
  <r>
    <x v="2"/>
    <x v="0"/>
    <s v="USD"/>
    <n v="1485035131"/>
    <n v="1483307131"/>
    <b v="0"/>
    <n v="4"/>
    <b v="0"/>
    <s v="games/mobile games"/>
    <n v="0.35714285714285715"/>
    <n v="31.25"/>
    <x v="6"/>
  </r>
  <r>
    <x v="2"/>
    <x v="0"/>
    <s v="USD"/>
    <n v="1420100426"/>
    <n v="1417508426"/>
    <b v="0"/>
    <n v="1"/>
    <b v="0"/>
    <s v="games/mobile games"/>
    <n v="6.25E-2"/>
    <n v="5"/>
    <x v="6"/>
  </r>
  <r>
    <x v="2"/>
    <x v="1"/>
    <s v="GBP"/>
    <n v="1438859121"/>
    <n v="1436267121"/>
    <b v="0"/>
    <n v="0"/>
    <b v="0"/>
    <s v="games/mobile games"/>
    <n v="0"/>
    <e v="#DIV/0!"/>
    <x v="6"/>
  </r>
  <r>
    <x v="2"/>
    <x v="12"/>
    <s v="EUR"/>
    <n v="1436460450"/>
    <n v="1433868450"/>
    <b v="0"/>
    <n v="0"/>
    <b v="0"/>
    <s v="games/mobile games"/>
    <n v="0"/>
    <e v="#DIV/0!"/>
    <x v="6"/>
  </r>
  <r>
    <x v="2"/>
    <x v="0"/>
    <s v="USD"/>
    <n v="1424131727"/>
    <n v="1421539727"/>
    <b v="0"/>
    <n v="0"/>
    <b v="0"/>
    <s v="games/mobile games"/>
    <n v="0"/>
    <e v="#DIV/0!"/>
    <x v="6"/>
  </r>
  <r>
    <x v="2"/>
    <x v="0"/>
    <s v="USD"/>
    <n v="1450327126"/>
    <n v="1447735126"/>
    <b v="0"/>
    <n v="8"/>
    <b v="0"/>
    <s v="games/mobile games"/>
    <n v="0.41333333333333333"/>
    <n v="23.25"/>
    <x v="6"/>
  </r>
  <r>
    <x v="2"/>
    <x v="0"/>
    <s v="USD"/>
    <n v="1430281320"/>
    <n v="1427689320"/>
    <b v="0"/>
    <n v="0"/>
    <b v="0"/>
    <s v="food/food trucks"/>
    <n v="0"/>
    <e v="#DIV/0!"/>
    <x v="7"/>
  </r>
  <r>
    <x v="2"/>
    <x v="0"/>
    <s v="USD"/>
    <n v="1412272592"/>
    <n v="1407088592"/>
    <b v="0"/>
    <n v="1"/>
    <b v="0"/>
    <s v="food/food trucks"/>
    <n v="0.125"/>
    <n v="100"/>
    <x v="7"/>
  </r>
  <r>
    <x v="2"/>
    <x v="0"/>
    <s v="USD"/>
    <n v="1399071173"/>
    <n v="1395787973"/>
    <b v="0"/>
    <n v="12"/>
    <b v="0"/>
    <s v="food/food trucks"/>
    <n v="8.8333333333333339"/>
    <n v="44.166666666666664"/>
    <x v="7"/>
  </r>
  <r>
    <x v="2"/>
    <x v="5"/>
    <s v="CAD"/>
    <n v="1413760783"/>
    <n v="1408576783"/>
    <b v="0"/>
    <n v="0"/>
    <b v="0"/>
    <s v="food/food trucks"/>
    <n v="0"/>
    <e v="#DIV/0!"/>
    <x v="7"/>
  </r>
  <r>
    <x v="2"/>
    <x v="0"/>
    <s v="USD"/>
    <n v="1480568781"/>
    <n v="1477973181"/>
    <b v="0"/>
    <n v="3"/>
    <b v="0"/>
    <s v="food/food trucks"/>
    <n v="0.48666666666666669"/>
    <n v="24.333333333333332"/>
    <x v="7"/>
  </r>
  <r>
    <x v="2"/>
    <x v="0"/>
    <s v="USD"/>
    <n v="1466096566"/>
    <n v="1463504566"/>
    <b v="0"/>
    <n v="2"/>
    <b v="0"/>
    <s v="food/food trucks"/>
    <n v="0.15"/>
    <n v="37.5"/>
    <x v="7"/>
  </r>
  <r>
    <x v="2"/>
    <x v="0"/>
    <s v="USD"/>
    <n v="1452293675"/>
    <n v="1447109675"/>
    <b v="0"/>
    <n v="6"/>
    <b v="0"/>
    <s v="food/food trucks"/>
    <n v="10.08"/>
    <n v="42"/>
    <x v="7"/>
  </r>
  <r>
    <x v="2"/>
    <x v="0"/>
    <s v="USD"/>
    <n v="1441592863"/>
    <n v="1439000863"/>
    <b v="0"/>
    <n v="0"/>
    <b v="0"/>
    <s v="food/food trucks"/>
    <n v="0"/>
    <e v="#DIV/0!"/>
    <x v="7"/>
  </r>
  <r>
    <x v="2"/>
    <x v="0"/>
    <s v="USD"/>
    <n v="1431709312"/>
    <n v="1429117312"/>
    <b v="0"/>
    <n v="15"/>
    <b v="0"/>
    <s v="food/food trucks"/>
    <n v="5.6937500000000005"/>
    <n v="60.733333333333334"/>
    <x v="7"/>
  </r>
  <r>
    <x v="2"/>
    <x v="0"/>
    <s v="USD"/>
    <n v="1434647305"/>
    <n v="1432055305"/>
    <b v="0"/>
    <n v="1"/>
    <b v="0"/>
    <s v="food/food trucks"/>
    <n v="0.625"/>
    <n v="50"/>
    <x v="7"/>
  </r>
  <r>
    <x v="2"/>
    <x v="0"/>
    <s v="USD"/>
    <n v="1441507006"/>
    <n v="1438915006"/>
    <b v="0"/>
    <n v="3"/>
    <b v="0"/>
    <s v="food/food trucks"/>
    <n v="6.5"/>
    <n v="108.33333333333333"/>
    <x v="7"/>
  </r>
  <r>
    <x v="2"/>
    <x v="0"/>
    <s v="USD"/>
    <n v="1408040408"/>
    <n v="1405448408"/>
    <b v="0"/>
    <n v="8"/>
    <b v="0"/>
    <s v="food/food trucks"/>
    <n v="0.752"/>
    <n v="23.5"/>
    <x v="7"/>
  </r>
  <r>
    <x v="2"/>
    <x v="0"/>
    <s v="USD"/>
    <n v="1424742162"/>
    <n v="1422150162"/>
    <b v="0"/>
    <n v="0"/>
    <b v="0"/>
    <s v="food/food trucks"/>
    <n v="0"/>
    <e v="#DIV/0!"/>
    <x v="7"/>
  </r>
  <r>
    <x v="2"/>
    <x v="0"/>
    <s v="USD"/>
    <n v="1417795480"/>
    <n v="1412607880"/>
    <b v="0"/>
    <n v="3"/>
    <b v="0"/>
    <s v="food/food trucks"/>
    <n v="1.51"/>
    <n v="50.333333333333336"/>
    <x v="7"/>
  </r>
  <r>
    <x v="2"/>
    <x v="0"/>
    <s v="USD"/>
    <n v="1418091128"/>
    <n v="1415499128"/>
    <b v="0"/>
    <n v="3"/>
    <b v="0"/>
    <s v="food/food trucks"/>
    <n v="0.46666666666666673"/>
    <n v="11.666666666666666"/>
    <x v="7"/>
  </r>
  <r>
    <x v="2"/>
    <x v="0"/>
    <s v="USD"/>
    <n v="1435679100"/>
    <n v="1433006765"/>
    <b v="0"/>
    <n v="0"/>
    <b v="0"/>
    <s v="food/food trucks"/>
    <n v="0"/>
    <e v="#DIV/0!"/>
    <x v="7"/>
  </r>
  <r>
    <x v="2"/>
    <x v="0"/>
    <s v="USD"/>
    <n v="1427510586"/>
    <n v="1424922186"/>
    <b v="0"/>
    <n v="19"/>
    <b v="0"/>
    <s v="food/food trucks"/>
    <n v="3.85"/>
    <n v="60.789473684210527"/>
    <x v="7"/>
  </r>
  <r>
    <x v="2"/>
    <x v="0"/>
    <s v="USD"/>
    <n v="1432047989"/>
    <n v="1430233589"/>
    <b v="0"/>
    <n v="0"/>
    <b v="0"/>
    <s v="food/food trucks"/>
    <n v="0"/>
    <e v="#DIV/0!"/>
    <x v="7"/>
  </r>
  <r>
    <x v="2"/>
    <x v="0"/>
    <s v="USD"/>
    <n v="1411662264"/>
    <n v="1408983864"/>
    <b v="0"/>
    <n v="2"/>
    <b v="0"/>
    <s v="food/food trucks"/>
    <n v="5.8333333333333341E-2"/>
    <n v="17.5"/>
    <x v="7"/>
  </r>
  <r>
    <x v="2"/>
    <x v="0"/>
    <s v="USD"/>
    <n v="1407604920"/>
    <n v="1405012920"/>
    <b v="0"/>
    <n v="0"/>
    <b v="0"/>
    <s v="food/food trucks"/>
    <n v="0"/>
    <e v="#DIV/0!"/>
    <x v="7"/>
  </r>
  <r>
    <x v="2"/>
    <x v="0"/>
    <s v="USD"/>
    <n v="1466270582"/>
    <n v="1463678582"/>
    <b v="0"/>
    <n v="0"/>
    <b v="0"/>
    <s v="food/food trucks"/>
    <n v="0"/>
    <e v="#DIV/0!"/>
    <x v="7"/>
  </r>
  <r>
    <x v="2"/>
    <x v="0"/>
    <s v="USD"/>
    <n v="1404623330"/>
    <n v="1401685730"/>
    <b v="0"/>
    <n v="25"/>
    <b v="0"/>
    <s v="food/food trucks"/>
    <n v="20.705000000000002"/>
    <n v="82.82"/>
    <x v="7"/>
  </r>
  <r>
    <x v="2"/>
    <x v="0"/>
    <s v="USD"/>
    <n v="1435291200"/>
    <n v="1432640342"/>
    <b v="0"/>
    <n v="8"/>
    <b v="0"/>
    <s v="food/food trucks"/>
    <n v="19.139999999999997"/>
    <n v="358.875"/>
    <x v="7"/>
  </r>
  <r>
    <x v="2"/>
    <x v="0"/>
    <s v="USD"/>
    <n v="1410543495"/>
    <n v="1407865095"/>
    <b v="0"/>
    <n v="16"/>
    <b v="0"/>
    <s v="food/food trucks"/>
    <n v="1.6316666666666666"/>
    <n v="61.1875"/>
    <x v="7"/>
  </r>
  <r>
    <x v="2"/>
    <x v="0"/>
    <s v="USD"/>
    <n v="1474507065"/>
    <n v="1471915065"/>
    <b v="0"/>
    <n v="3"/>
    <b v="0"/>
    <s v="food/food trucks"/>
    <n v="5.6666666666666661"/>
    <n v="340"/>
    <x v="7"/>
  </r>
  <r>
    <x v="2"/>
    <x v="0"/>
    <s v="USD"/>
    <n v="1424593763"/>
    <n v="1422001763"/>
    <b v="0"/>
    <n v="3"/>
    <b v="0"/>
    <s v="food/food trucks"/>
    <n v="0.16999999999999998"/>
    <n v="5.666666666666667"/>
    <x v="7"/>
  </r>
  <r>
    <x v="2"/>
    <x v="1"/>
    <s v="GBP"/>
    <n v="1433021171"/>
    <n v="1430429171"/>
    <b v="0"/>
    <n v="2"/>
    <b v="0"/>
    <s v="food/food trucks"/>
    <n v="0.4"/>
    <n v="50"/>
    <x v="7"/>
  </r>
  <r>
    <x v="2"/>
    <x v="0"/>
    <s v="USD"/>
    <n v="1415909927"/>
    <n v="1414351127"/>
    <b v="0"/>
    <n v="1"/>
    <b v="0"/>
    <s v="food/food trucks"/>
    <n v="0.1"/>
    <n v="25"/>
    <x v="7"/>
  </r>
  <r>
    <x v="2"/>
    <x v="0"/>
    <s v="USD"/>
    <n v="1408551752"/>
    <n v="1405959752"/>
    <b v="0"/>
    <n v="0"/>
    <b v="0"/>
    <s v="food/food trucks"/>
    <n v="0"/>
    <e v="#DIV/0!"/>
    <x v="7"/>
  </r>
  <r>
    <x v="2"/>
    <x v="0"/>
    <s v="USD"/>
    <n v="1438576057"/>
    <n v="1435552057"/>
    <b v="0"/>
    <n v="1"/>
    <b v="0"/>
    <s v="food/food trucks"/>
    <n v="2.4E-2"/>
    <n v="30"/>
    <x v="7"/>
  </r>
  <r>
    <x v="2"/>
    <x v="0"/>
    <s v="USD"/>
    <n v="1462738327"/>
    <n v="1460146327"/>
    <b v="0"/>
    <n v="19"/>
    <b v="0"/>
    <s v="food/food trucks"/>
    <n v="5.9066666666666672"/>
    <n v="46.631578947368418"/>
    <x v="7"/>
  </r>
  <r>
    <x v="2"/>
    <x v="0"/>
    <s v="USD"/>
    <n v="1436981339"/>
    <n v="1434389339"/>
    <b v="0"/>
    <n v="9"/>
    <b v="0"/>
    <s v="food/food trucks"/>
    <n v="2.9250000000000003"/>
    <n v="65"/>
    <x v="7"/>
  </r>
  <r>
    <x v="2"/>
    <x v="2"/>
    <s v="AUD"/>
    <n v="1488805200"/>
    <n v="1484094498"/>
    <b v="0"/>
    <n v="1"/>
    <b v="0"/>
    <s v="food/food trucks"/>
    <n v="5.7142857142857143E-3"/>
    <n v="10"/>
    <x v="7"/>
  </r>
  <r>
    <x v="2"/>
    <x v="1"/>
    <s v="GBP"/>
    <n v="1413388296"/>
    <n v="1410796296"/>
    <b v="0"/>
    <n v="0"/>
    <b v="0"/>
    <s v="food/food trucks"/>
    <n v="0"/>
    <e v="#DIV/0!"/>
    <x v="7"/>
  </r>
  <r>
    <x v="2"/>
    <x v="0"/>
    <s v="USD"/>
    <n v="1408225452"/>
    <n v="1405633452"/>
    <b v="0"/>
    <n v="1"/>
    <b v="0"/>
    <s v="food/food trucks"/>
    <n v="6.6666666666666671E-3"/>
    <n v="5"/>
    <x v="7"/>
  </r>
  <r>
    <x v="2"/>
    <x v="5"/>
    <s v="CAD"/>
    <n v="1446052627"/>
    <n v="1443460627"/>
    <b v="0"/>
    <n v="5"/>
    <b v="0"/>
    <s v="food/food trucks"/>
    <n v="5.3333333333333339"/>
    <n v="640"/>
    <x v="7"/>
  </r>
  <r>
    <x v="2"/>
    <x v="0"/>
    <s v="USD"/>
    <n v="1403983314"/>
    <n v="1400786514"/>
    <b v="0"/>
    <n v="85"/>
    <b v="0"/>
    <s v="food/food trucks"/>
    <n v="11.75"/>
    <n v="69.117647058823536"/>
    <x v="7"/>
  </r>
  <r>
    <x v="2"/>
    <x v="0"/>
    <s v="USD"/>
    <n v="1425197321"/>
    <n v="1422605321"/>
    <b v="0"/>
    <n v="3"/>
    <b v="0"/>
    <s v="food/food trucks"/>
    <n v="8.0000000000000002E-3"/>
    <n v="1.3333333333333333"/>
    <x v="7"/>
  </r>
  <r>
    <x v="2"/>
    <x v="0"/>
    <s v="USD"/>
    <n v="1484239320"/>
    <n v="1482609088"/>
    <b v="0"/>
    <n v="4"/>
    <b v="0"/>
    <s v="food/food trucks"/>
    <n v="4.2"/>
    <n v="10.5"/>
    <x v="7"/>
  </r>
  <r>
    <x v="2"/>
    <x v="0"/>
    <s v="USD"/>
    <n v="1478059140"/>
    <n v="1476391223"/>
    <b v="0"/>
    <n v="3"/>
    <b v="0"/>
    <s v="food/food trucks"/>
    <n v="4"/>
    <n v="33.333333333333336"/>
    <x v="7"/>
  </r>
  <r>
    <x v="0"/>
    <x v="1"/>
    <s v="GBP"/>
    <n v="1486391011"/>
    <n v="1483712611"/>
    <b v="0"/>
    <n v="375"/>
    <b v="1"/>
    <s v="photography/photobooks"/>
    <n v="104.93636363636362"/>
    <n v="61.562666666666665"/>
    <x v="8"/>
  </r>
  <r>
    <x v="0"/>
    <x v="0"/>
    <s v="USD"/>
    <n v="1433736000"/>
    <n v="1430945149"/>
    <b v="0"/>
    <n v="111"/>
    <b v="1"/>
    <s v="photography/photobooks"/>
    <n v="105.44"/>
    <n v="118.73873873873873"/>
    <x v="8"/>
  </r>
  <r>
    <x v="0"/>
    <x v="1"/>
    <s v="GBP"/>
    <n v="1433198520"/>
    <n v="1430340195"/>
    <b v="0"/>
    <n v="123"/>
    <b v="1"/>
    <s v="photography/photobooks"/>
    <n v="106.73333333333332"/>
    <n v="65.081300813008127"/>
    <x v="8"/>
  </r>
  <r>
    <x v="0"/>
    <x v="0"/>
    <s v="USD"/>
    <n v="1431885600"/>
    <n v="1429133323"/>
    <b v="0"/>
    <n v="70"/>
    <b v="1"/>
    <s v="photography/photobooks"/>
    <n v="104.12571428571428"/>
    <n v="130.15714285714284"/>
    <x v="8"/>
  </r>
  <r>
    <x v="0"/>
    <x v="5"/>
    <s v="CAD"/>
    <n v="1482943740"/>
    <n v="1481129340"/>
    <b v="0"/>
    <n v="85"/>
    <b v="1"/>
    <s v="photography/photobooks"/>
    <n v="160.54999999999998"/>
    <n v="37.776470588235291"/>
    <x v="8"/>
  </r>
  <r>
    <x v="0"/>
    <x v="0"/>
    <s v="USD"/>
    <n v="1467242995"/>
    <n v="1465428595"/>
    <b v="0"/>
    <n v="86"/>
    <b v="1"/>
    <s v="photography/photobooks"/>
    <n v="107.77777777777777"/>
    <n v="112.79069767441861"/>
    <x v="8"/>
  </r>
  <r>
    <x v="0"/>
    <x v="0"/>
    <s v="USD"/>
    <n v="1409500725"/>
    <n v="1406908725"/>
    <b v="0"/>
    <n v="13"/>
    <b v="1"/>
    <s v="photography/photobooks"/>
    <n v="135"/>
    <n v="51.92307692307692"/>
    <x v="8"/>
  </r>
  <r>
    <x v="0"/>
    <x v="0"/>
    <s v="USD"/>
    <n v="1458480560"/>
    <n v="1455892160"/>
    <b v="0"/>
    <n v="33"/>
    <b v="1"/>
    <s v="photography/photobooks"/>
    <n v="109.07407407407408"/>
    <n v="89.242424242424249"/>
    <x v="8"/>
  </r>
  <r>
    <x v="0"/>
    <x v="1"/>
    <s v="GBP"/>
    <n v="1486814978"/>
    <n v="1484222978"/>
    <b v="0"/>
    <n v="15"/>
    <b v="1"/>
    <s v="photography/photobooks"/>
    <n v="290"/>
    <n v="19.333333333333332"/>
    <x v="8"/>
  </r>
  <r>
    <x v="0"/>
    <x v="0"/>
    <s v="USD"/>
    <n v="1460223453"/>
    <n v="1455043053"/>
    <b v="0"/>
    <n v="273"/>
    <b v="1"/>
    <s v="photography/photobooks"/>
    <n v="103.95714285714286"/>
    <n v="79.967032967032964"/>
    <x v="8"/>
  </r>
  <r>
    <x v="0"/>
    <x v="17"/>
    <s v="EUR"/>
    <n v="1428493379"/>
    <n v="1425901379"/>
    <b v="0"/>
    <n v="714"/>
    <b v="1"/>
    <s v="photography/photobooks"/>
    <n v="322.24"/>
    <n v="56.414565826330531"/>
    <x v="8"/>
  </r>
  <r>
    <x v="0"/>
    <x v="13"/>
    <s v="EUR"/>
    <n v="1450602000"/>
    <n v="1445415653"/>
    <b v="0"/>
    <n v="170"/>
    <b v="1"/>
    <s v="photography/photobooks"/>
    <n v="135"/>
    <n v="79.411764705882348"/>
    <x v="8"/>
  </r>
  <r>
    <x v="0"/>
    <x v="1"/>
    <s v="GBP"/>
    <n v="1450467539"/>
    <n v="1447875539"/>
    <b v="0"/>
    <n v="512"/>
    <b v="1"/>
    <s v="photography/photobooks"/>
    <n v="269.91034482758624"/>
    <n v="76.439453125"/>
    <x v="8"/>
  </r>
  <r>
    <x v="0"/>
    <x v="0"/>
    <s v="USD"/>
    <n v="1465797540"/>
    <n v="1463155034"/>
    <b v="0"/>
    <n v="314"/>
    <b v="1"/>
    <s v="photography/photobooks"/>
    <n v="253.29333333333332"/>
    <n v="121"/>
    <x v="8"/>
  </r>
  <r>
    <x v="0"/>
    <x v="0"/>
    <s v="USD"/>
    <n v="1451530800"/>
    <n v="1448463086"/>
    <b v="0"/>
    <n v="167"/>
    <b v="1"/>
    <s v="photography/photobooks"/>
    <n v="260.59999999999997"/>
    <n v="54.616766467065865"/>
    <x v="8"/>
  </r>
  <r>
    <x v="0"/>
    <x v="1"/>
    <s v="GBP"/>
    <n v="1436380200"/>
    <n v="1433615400"/>
    <b v="0"/>
    <n v="9"/>
    <b v="1"/>
    <s v="photography/photobooks"/>
    <n v="101.31677953348381"/>
    <n v="299.22222222222223"/>
    <x v="8"/>
  </r>
  <r>
    <x v="0"/>
    <x v="0"/>
    <s v="USD"/>
    <n v="1429183656"/>
    <n v="1427369256"/>
    <b v="0"/>
    <n v="103"/>
    <b v="1"/>
    <s v="photography/photobooks"/>
    <n v="125.60416666666667"/>
    <n v="58.533980582524272"/>
    <x v="8"/>
  </r>
  <r>
    <x v="0"/>
    <x v="1"/>
    <s v="GBP"/>
    <n v="1468593246"/>
    <n v="1466001246"/>
    <b v="0"/>
    <n v="111"/>
    <b v="1"/>
    <s v="photography/photobooks"/>
    <n v="102.43783333333334"/>
    <n v="55.371801801801809"/>
    <x v="8"/>
  </r>
  <r>
    <x v="0"/>
    <x v="2"/>
    <s v="AUD"/>
    <n v="1435388154"/>
    <n v="1432796154"/>
    <b v="0"/>
    <n v="271"/>
    <b v="1"/>
    <s v="photography/photobooks"/>
    <n v="199.244"/>
    <n v="183.80442804428046"/>
    <x v="8"/>
  </r>
  <r>
    <x v="0"/>
    <x v="0"/>
    <s v="USD"/>
    <n v="1433083527"/>
    <n v="1430491527"/>
    <b v="0"/>
    <n v="101"/>
    <b v="1"/>
    <s v="photography/photobooks"/>
    <n v="102.45398773006136"/>
    <n v="165.34653465346534"/>
    <x v="8"/>
  </r>
  <r>
    <x v="0"/>
    <x v="0"/>
    <s v="USD"/>
    <n v="1449205200"/>
    <n v="1445363833"/>
    <b v="0"/>
    <n v="57"/>
    <b v="1"/>
    <s v="photography/photobooks"/>
    <n v="102.94615384615385"/>
    <n v="234.78947368421052"/>
    <x v="8"/>
  </r>
  <r>
    <x v="0"/>
    <x v="12"/>
    <s v="EUR"/>
    <n v="1434197351"/>
    <n v="1431605351"/>
    <b v="0"/>
    <n v="62"/>
    <b v="1"/>
    <s v="photography/photobooks"/>
    <n v="100.86153846153847"/>
    <n v="211.48387096774192"/>
    <x v="8"/>
  </r>
  <r>
    <x v="0"/>
    <x v="15"/>
    <s v="EUR"/>
    <n v="1489238940"/>
    <n v="1486406253"/>
    <b v="0"/>
    <n v="32"/>
    <b v="1"/>
    <s v="photography/photobooks"/>
    <n v="114.99999999999999"/>
    <n v="32.34375"/>
    <x v="8"/>
  </r>
  <r>
    <x v="0"/>
    <x v="13"/>
    <s v="EUR"/>
    <n v="1459418400"/>
    <n v="1456827573"/>
    <b v="0"/>
    <n v="141"/>
    <b v="1"/>
    <s v="photography/photobooks"/>
    <n v="104.16766467065868"/>
    <n v="123.37588652482269"/>
    <x v="8"/>
  </r>
  <r>
    <x v="0"/>
    <x v="0"/>
    <s v="USD"/>
    <n v="1458835264"/>
    <n v="1456246864"/>
    <b v="0"/>
    <n v="75"/>
    <b v="1"/>
    <s v="photography/photobooks"/>
    <n v="155.29999999999998"/>
    <n v="207.06666666666666"/>
    <x v="8"/>
  </r>
  <r>
    <x v="0"/>
    <x v="0"/>
    <s v="USD"/>
    <n v="1488053905"/>
    <n v="1485461905"/>
    <b v="0"/>
    <n v="46"/>
    <b v="1"/>
    <s v="photography/photobooks"/>
    <n v="106"/>
    <n v="138.2608695652174"/>
    <x v="8"/>
  </r>
  <r>
    <x v="0"/>
    <x v="11"/>
    <s v="SEK"/>
    <n v="1433106000"/>
    <n v="1431124572"/>
    <b v="0"/>
    <n v="103"/>
    <b v="1"/>
    <s v="photography/photobooks"/>
    <n v="254.31499999999997"/>
    <n v="493.81553398058253"/>
    <x v="8"/>
  </r>
  <r>
    <x v="0"/>
    <x v="5"/>
    <s v="CAD"/>
    <n v="1465505261"/>
    <n v="1464209261"/>
    <b v="0"/>
    <n v="6"/>
    <b v="1"/>
    <s v="photography/photobooks"/>
    <n v="101.1"/>
    <n v="168.5"/>
    <x v="8"/>
  </r>
  <r>
    <x v="0"/>
    <x v="0"/>
    <s v="USD"/>
    <n v="1448586000"/>
    <n v="1447195695"/>
    <b v="0"/>
    <n v="83"/>
    <b v="1"/>
    <s v="photography/photobooks"/>
    <n v="129.04"/>
    <n v="38.867469879518069"/>
    <x v="8"/>
  </r>
  <r>
    <x v="0"/>
    <x v="1"/>
    <s v="GBP"/>
    <n v="1485886100"/>
    <n v="1482862100"/>
    <b v="0"/>
    <n v="108"/>
    <b v="1"/>
    <s v="photography/photobooks"/>
    <n v="102.23076923076924"/>
    <n v="61.527777777777779"/>
    <x v="8"/>
  </r>
  <r>
    <x v="0"/>
    <x v="0"/>
    <s v="USD"/>
    <n v="1433880605"/>
    <n v="1428696605"/>
    <b v="0"/>
    <n v="25"/>
    <b v="1"/>
    <s v="photography/photobooks"/>
    <n v="131.80000000000001"/>
    <n v="105.44"/>
    <x v="8"/>
  </r>
  <r>
    <x v="0"/>
    <x v="0"/>
    <s v="USD"/>
    <n v="1401487756"/>
    <n v="1398895756"/>
    <b v="0"/>
    <n v="549"/>
    <b v="1"/>
    <s v="photography/photobooks"/>
    <n v="786.0802000000001"/>
    <n v="71.592003642987251"/>
    <x v="8"/>
  </r>
  <r>
    <x v="0"/>
    <x v="0"/>
    <s v="USD"/>
    <n v="1443826980"/>
    <n v="1441032457"/>
    <b v="0"/>
    <n v="222"/>
    <b v="1"/>
    <s v="photography/photobooks"/>
    <n v="145.70000000000002"/>
    <n v="91.882882882882882"/>
    <x v="8"/>
  </r>
  <r>
    <x v="0"/>
    <x v="0"/>
    <s v="USD"/>
    <n v="1468524340"/>
    <n v="1465932340"/>
    <b v="0"/>
    <n v="183"/>
    <b v="1"/>
    <s v="photography/photobooks"/>
    <n v="102.60000000000001"/>
    <n v="148.57377049180329"/>
    <x v="8"/>
  </r>
  <r>
    <x v="0"/>
    <x v="0"/>
    <s v="USD"/>
    <n v="1446346800"/>
    <n v="1443714800"/>
    <b v="0"/>
    <n v="89"/>
    <b v="1"/>
    <s v="photography/photobooks"/>
    <n v="172.27777777777777"/>
    <n v="174.2134831460674"/>
    <x v="8"/>
  </r>
  <r>
    <x v="0"/>
    <x v="0"/>
    <s v="USD"/>
    <n v="1476961513"/>
    <n v="1474369513"/>
    <b v="0"/>
    <n v="253"/>
    <b v="1"/>
    <s v="photography/photobooks"/>
    <n v="159.16819571865443"/>
    <n v="102.86166007905139"/>
    <x v="8"/>
  </r>
  <r>
    <x v="0"/>
    <x v="12"/>
    <s v="EUR"/>
    <n v="1440515112"/>
    <n v="1437923112"/>
    <b v="0"/>
    <n v="140"/>
    <b v="1"/>
    <s v="photography/photobooks"/>
    <n v="103.76666666666668"/>
    <n v="111.17857142857143"/>
    <x v="8"/>
  </r>
  <r>
    <x v="0"/>
    <x v="1"/>
    <s v="GBP"/>
    <n v="1480809600"/>
    <n v="1478431488"/>
    <b v="0"/>
    <n v="103"/>
    <b v="1"/>
    <s v="photography/photobooks"/>
    <n v="111.40954545454547"/>
    <n v="23.796213592233013"/>
    <x v="8"/>
  </r>
  <r>
    <x v="0"/>
    <x v="5"/>
    <s v="CAD"/>
    <n v="1459483200"/>
    <n v="1456852647"/>
    <b v="0"/>
    <n v="138"/>
    <b v="1"/>
    <s v="photography/photobooks"/>
    <n v="280.375"/>
    <n v="81.268115942028984"/>
    <x v="8"/>
  </r>
  <r>
    <x v="0"/>
    <x v="0"/>
    <s v="USD"/>
    <n v="1478754909"/>
    <n v="1476159309"/>
    <b v="0"/>
    <n v="191"/>
    <b v="1"/>
    <s v="photography/photobooks"/>
    <n v="112.10606060606061"/>
    <n v="116.21465968586388"/>
    <x v="8"/>
  </r>
  <r>
    <x v="1"/>
    <x v="0"/>
    <s v="USD"/>
    <n v="1402060302"/>
    <n v="1396876302"/>
    <b v="0"/>
    <n v="18"/>
    <b v="0"/>
    <s v="music/world music"/>
    <n v="7.0666666666666673"/>
    <n v="58.888888888888886"/>
    <x v="4"/>
  </r>
  <r>
    <x v="1"/>
    <x v="0"/>
    <s v="USD"/>
    <n v="1382478278"/>
    <n v="1377294278"/>
    <b v="0"/>
    <n v="3"/>
    <b v="0"/>
    <s v="music/world music"/>
    <n v="4.3999999999999995"/>
    <n v="44"/>
    <x v="4"/>
  </r>
  <r>
    <x v="1"/>
    <x v="0"/>
    <s v="USD"/>
    <n v="1398042000"/>
    <n v="1395089981"/>
    <b v="0"/>
    <n v="40"/>
    <b v="0"/>
    <s v="music/world music"/>
    <n v="3.8739999999999997"/>
    <n v="48.424999999999997"/>
    <x v="4"/>
  </r>
  <r>
    <x v="1"/>
    <x v="0"/>
    <s v="USD"/>
    <n v="1407394800"/>
    <n v="1404770616"/>
    <b v="0"/>
    <n v="0"/>
    <b v="0"/>
    <s v="music/world music"/>
    <n v="0"/>
    <e v="#DIV/0!"/>
    <x v="4"/>
  </r>
  <r>
    <x v="1"/>
    <x v="0"/>
    <s v="USD"/>
    <n v="1317231008"/>
    <n v="1312047008"/>
    <b v="0"/>
    <n v="24"/>
    <b v="0"/>
    <s v="music/world music"/>
    <n v="29.299999999999997"/>
    <n v="61.041666666666664"/>
    <x v="4"/>
  </r>
  <r>
    <x v="1"/>
    <x v="0"/>
    <s v="USD"/>
    <n v="1334592000"/>
    <n v="1331982127"/>
    <b v="0"/>
    <n v="1"/>
    <b v="0"/>
    <s v="music/world music"/>
    <n v="0.90909090909090906"/>
    <n v="25"/>
    <x v="4"/>
  </r>
  <r>
    <x v="1"/>
    <x v="0"/>
    <s v="USD"/>
    <n v="1298589630"/>
    <n v="1295997630"/>
    <b v="0"/>
    <n v="0"/>
    <b v="0"/>
    <s v="music/world music"/>
    <n v="0"/>
    <e v="#DIV/0!"/>
    <x v="4"/>
  </r>
  <r>
    <x v="1"/>
    <x v="0"/>
    <s v="USD"/>
    <n v="1440723600"/>
    <n v="1436394968"/>
    <b v="0"/>
    <n v="0"/>
    <b v="0"/>
    <s v="music/world music"/>
    <n v="0"/>
    <e v="#DIV/0!"/>
    <x v="4"/>
  </r>
  <r>
    <x v="1"/>
    <x v="0"/>
    <s v="USD"/>
    <n v="1381090870"/>
    <n v="1377030070"/>
    <b v="0"/>
    <n v="1"/>
    <b v="0"/>
    <s v="music/world music"/>
    <n v="0.8"/>
    <n v="40"/>
    <x v="4"/>
  </r>
  <r>
    <x v="1"/>
    <x v="0"/>
    <s v="USD"/>
    <n v="1329864374"/>
    <n v="1328049974"/>
    <b v="0"/>
    <n v="6"/>
    <b v="0"/>
    <s v="music/world music"/>
    <n v="11.600000000000001"/>
    <n v="19.333333333333332"/>
    <x v="4"/>
  </r>
  <r>
    <x v="1"/>
    <x v="1"/>
    <s v="GBP"/>
    <n v="1422903342"/>
    <n v="1420311342"/>
    <b v="0"/>
    <n v="0"/>
    <b v="0"/>
    <s v="music/world music"/>
    <n v="0"/>
    <e v="#DIV/0!"/>
    <x v="4"/>
  </r>
  <r>
    <x v="1"/>
    <x v="0"/>
    <s v="USD"/>
    <n v="1387077299"/>
    <n v="1383621299"/>
    <b v="0"/>
    <n v="6"/>
    <b v="0"/>
    <s v="music/world music"/>
    <n v="2.7873639500929119"/>
    <n v="35"/>
    <x v="4"/>
  </r>
  <r>
    <x v="1"/>
    <x v="0"/>
    <s v="USD"/>
    <n v="1343491200"/>
    <n v="1342801164"/>
    <b v="0"/>
    <n v="0"/>
    <b v="0"/>
    <s v="music/world music"/>
    <n v="0"/>
    <e v="#DIV/0!"/>
    <x v="4"/>
  </r>
  <r>
    <x v="1"/>
    <x v="0"/>
    <s v="USD"/>
    <n v="1345790865"/>
    <n v="1344062865"/>
    <b v="0"/>
    <n v="0"/>
    <b v="0"/>
    <s v="music/world music"/>
    <n v="0"/>
    <e v="#DIV/0!"/>
    <x v="4"/>
  </r>
  <r>
    <x v="1"/>
    <x v="0"/>
    <s v="USD"/>
    <n v="1312641536"/>
    <n v="1310049536"/>
    <b v="0"/>
    <n v="3"/>
    <b v="0"/>
    <s v="music/world music"/>
    <n v="17.8"/>
    <n v="59.333333333333336"/>
    <x v="4"/>
  </r>
  <r>
    <x v="1"/>
    <x v="0"/>
    <s v="USD"/>
    <n v="1325804767"/>
    <n v="1323212767"/>
    <b v="0"/>
    <n v="0"/>
    <b v="0"/>
    <s v="music/world music"/>
    <n v="0"/>
    <e v="#DIV/0!"/>
    <x v="4"/>
  </r>
  <r>
    <x v="1"/>
    <x v="0"/>
    <s v="USD"/>
    <n v="1373665860"/>
    <n v="1368579457"/>
    <b v="0"/>
    <n v="8"/>
    <b v="0"/>
    <s v="music/world music"/>
    <n v="3.0124999999999997"/>
    <n v="30.125"/>
    <x v="4"/>
  </r>
  <r>
    <x v="1"/>
    <x v="0"/>
    <s v="USD"/>
    <n v="1414994340"/>
    <n v="1413057980"/>
    <b v="0"/>
    <n v="34"/>
    <b v="0"/>
    <s v="music/world music"/>
    <n v="50.739999999999995"/>
    <n v="74.617647058823536"/>
    <x v="4"/>
  </r>
  <r>
    <x v="1"/>
    <x v="0"/>
    <s v="USD"/>
    <n v="1315747080"/>
    <n v="1314417502"/>
    <b v="0"/>
    <n v="1"/>
    <b v="0"/>
    <s v="music/world music"/>
    <n v="0.54884742041712409"/>
    <n v="5"/>
    <x v="4"/>
  </r>
  <r>
    <x v="1"/>
    <x v="0"/>
    <s v="USD"/>
    <n v="1310158800"/>
    <n v="1304888771"/>
    <b v="0"/>
    <n v="38"/>
    <b v="0"/>
    <s v="music/world music"/>
    <n v="14.091666666666667"/>
    <n v="44.5"/>
    <x v="4"/>
  </r>
  <r>
    <x v="0"/>
    <x v="0"/>
    <s v="USD"/>
    <n v="1366664400"/>
    <n v="1363981723"/>
    <b v="1"/>
    <n v="45"/>
    <b v="1"/>
    <s v="music/rock"/>
    <n v="103.8"/>
    <n v="46.133333333333333"/>
    <x v="4"/>
  </r>
  <r>
    <x v="0"/>
    <x v="0"/>
    <s v="USD"/>
    <n v="1402755834"/>
    <n v="1400163834"/>
    <b v="1"/>
    <n v="17"/>
    <b v="1"/>
    <s v="music/rock"/>
    <n v="120.24999999999999"/>
    <n v="141.47058823529412"/>
    <x v="4"/>
  </r>
  <r>
    <x v="0"/>
    <x v="0"/>
    <s v="USD"/>
    <n v="1323136949"/>
    <n v="1319245349"/>
    <b v="1"/>
    <n v="31"/>
    <b v="1"/>
    <s v="music/rock"/>
    <n v="117"/>
    <n v="75.483870967741936"/>
    <x v="4"/>
  </r>
  <r>
    <x v="0"/>
    <x v="0"/>
    <s v="USD"/>
    <n v="1367823655"/>
    <n v="1365231655"/>
    <b v="1"/>
    <n v="50"/>
    <b v="1"/>
    <s v="music/rock"/>
    <n v="122.14285714285715"/>
    <n v="85.5"/>
    <x v="4"/>
  </r>
  <r>
    <x v="0"/>
    <x v="0"/>
    <s v="USD"/>
    <n v="1402642740"/>
    <n v="1399563953"/>
    <b v="1"/>
    <n v="59"/>
    <b v="1"/>
    <s v="music/rock"/>
    <n v="151.63999999999999"/>
    <n v="64.254237288135599"/>
    <x v="4"/>
  </r>
  <r>
    <x v="0"/>
    <x v="0"/>
    <s v="USD"/>
    <n v="1341683211"/>
    <n v="1339091211"/>
    <b v="1"/>
    <n v="81"/>
    <b v="1"/>
    <s v="music/rock"/>
    <n v="104.44"/>
    <n v="64.46913580246914"/>
    <x v="4"/>
  </r>
  <r>
    <x v="0"/>
    <x v="0"/>
    <s v="USD"/>
    <n v="1410017131"/>
    <n v="1406129131"/>
    <b v="1"/>
    <n v="508"/>
    <b v="1"/>
    <s v="music/rock"/>
    <n v="200.15333333333331"/>
    <n v="118.2007874015748"/>
    <x v="4"/>
  </r>
  <r>
    <x v="0"/>
    <x v="0"/>
    <s v="USD"/>
    <n v="1316979167"/>
    <n v="1311795167"/>
    <b v="1"/>
    <n v="74"/>
    <b v="1"/>
    <s v="music/rock"/>
    <n v="101.8"/>
    <n v="82.540540540540547"/>
    <x v="4"/>
  </r>
  <r>
    <x v="0"/>
    <x v="0"/>
    <s v="USD"/>
    <n v="1382658169"/>
    <n v="1380238969"/>
    <b v="1"/>
    <n v="141"/>
    <b v="1"/>
    <s v="music/rock"/>
    <n v="137.65714285714284"/>
    <n v="34.170212765957444"/>
    <x v="4"/>
  </r>
  <r>
    <x v="0"/>
    <x v="0"/>
    <s v="USD"/>
    <n v="1409770107"/>
    <n v="1407178107"/>
    <b v="1"/>
    <n v="711"/>
    <b v="1"/>
    <s v="music/rock"/>
    <n v="303833.2"/>
    <n v="42.73322081575246"/>
    <x v="4"/>
  </r>
  <r>
    <x v="0"/>
    <x v="0"/>
    <s v="USD"/>
    <n v="1293857940"/>
    <n v="1288968886"/>
    <b v="1"/>
    <n v="141"/>
    <b v="1"/>
    <s v="music/rock"/>
    <n v="198.85074626865671"/>
    <n v="94.489361702127653"/>
    <x v="4"/>
  </r>
  <r>
    <x v="0"/>
    <x v="0"/>
    <s v="USD"/>
    <n v="1385932652"/>
    <n v="1383337052"/>
    <b v="1"/>
    <n v="109"/>
    <b v="1"/>
    <s v="music/rock"/>
    <n v="202.36666666666667"/>
    <n v="55.697247706422019"/>
    <x v="4"/>
  </r>
  <r>
    <x v="0"/>
    <x v="0"/>
    <s v="USD"/>
    <n v="1329084231"/>
    <n v="1326492231"/>
    <b v="1"/>
    <n v="361"/>
    <b v="1"/>
    <s v="music/rock"/>
    <n v="117.96376666666666"/>
    <n v="98.030831024930734"/>
    <x v="4"/>
  </r>
  <r>
    <x v="0"/>
    <x v="0"/>
    <s v="USD"/>
    <n v="1301792590"/>
    <n v="1297562590"/>
    <b v="1"/>
    <n v="176"/>
    <b v="1"/>
    <s v="music/rock"/>
    <n v="294.72727272727275"/>
    <n v="92.102272727272734"/>
    <x v="4"/>
  </r>
  <r>
    <x v="0"/>
    <x v="0"/>
    <s v="USD"/>
    <n v="1377960012"/>
    <n v="1375368012"/>
    <b v="1"/>
    <n v="670"/>
    <b v="1"/>
    <s v="music/rock"/>
    <n v="213.14633333333336"/>
    <n v="38.175462686567165"/>
    <x v="4"/>
  </r>
  <r>
    <x v="0"/>
    <x v="0"/>
    <s v="USD"/>
    <n v="1402286340"/>
    <n v="1399504664"/>
    <b v="1"/>
    <n v="96"/>
    <b v="1"/>
    <s v="music/rock"/>
    <n v="104.24"/>
    <n v="27.145833333333332"/>
    <x v="4"/>
  </r>
  <r>
    <x v="0"/>
    <x v="0"/>
    <s v="USD"/>
    <n v="1393445620"/>
    <n v="1390853620"/>
    <b v="1"/>
    <n v="74"/>
    <b v="1"/>
    <s v="music/rock"/>
    <n v="113.66666666666667"/>
    <n v="50.689189189189186"/>
    <x v="4"/>
  </r>
  <r>
    <x v="0"/>
    <x v="0"/>
    <s v="USD"/>
    <n v="1390983227"/>
    <n v="1388391227"/>
    <b v="1"/>
    <n v="52"/>
    <b v="1"/>
    <s v="music/rock"/>
    <n v="101.25"/>
    <n v="38.942307692307693"/>
    <x v="4"/>
  </r>
  <r>
    <x v="0"/>
    <x v="5"/>
    <s v="CAD"/>
    <n v="1392574692"/>
    <n v="1389982692"/>
    <b v="1"/>
    <n v="105"/>
    <b v="1"/>
    <s v="music/rock"/>
    <n v="125.41538461538462"/>
    <n v="77.638095238095232"/>
    <x v="4"/>
  </r>
  <r>
    <x v="0"/>
    <x v="0"/>
    <s v="USD"/>
    <n v="1396054800"/>
    <n v="1393034470"/>
    <b v="1"/>
    <n v="41"/>
    <b v="1"/>
    <s v="music/rock"/>
    <n v="119"/>
    <n v="43.536585365853661"/>
    <x v="4"/>
  </r>
  <r>
    <x v="0"/>
    <x v="0"/>
    <s v="USD"/>
    <n v="1383062083"/>
    <n v="1380556483"/>
    <b v="1"/>
    <n v="34"/>
    <b v="1"/>
    <s v="music/rock"/>
    <n v="166.46153846153845"/>
    <n v="31.823529411764707"/>
    <x v="4"/>
  </r>
  <r>
    <x v="0"/>
    <x v="0"/>
    <s v="USD"/>
    <n v="1291131815"/>
    <n v="1287071015"/>
    <b v="1"/>
    <n v="66"/>
    <b v="1"/>
    <s v="music/rock"/>
    <n v="119.14771428571429"/>
    <n v="63.184393939393942"/>
    <x v="4"/>
  </r>
  <r>
    <x v="0"/>
    <x v="0"/>
    <s v="USD"/>
    <n v="1389474145"/>
    <n v="1386882145"/>
    <b v="1"/>
    <n v="50"/>
    <b v="1"/>
    <s v="music/rock"/>
    <n v="100.47368421052632"/>
    <n v="190.9"/>
    <x v="4"/>
  </r>
  <r>
    <x v="0"/>
    <x v="0"/>
    <s v="USD"/>
    <n v="1374674558"/>
    <n v="1372082558"/>
    <b v="1"/>
    <n v="159"/>
    <b v="1"/>
    <s v="music/rock"/>
    <n v="101.8"/>
    <n v="140.85534591194968"/>
    <x v="4"/>
  </r>
  <r>
    <x v="0"/>
    <x v="0"/>
    <s v="USD"/>
    <n v="1379708247"/>
    <n v="1377116247"/>
    <b v="1"/>
    <n v="182"/>
    <b v="1"/>
    <s v="music/rock"/>
    <n v="116.66666666666667"/>
    <n v="76.92307692307692"/>
    <x v="4"/>
  </r>
  <r>
    <x v="0"/>
    <x v="0"/>
    <s v="USD"/>
    <n v="1460764800"/>
    <n v="1458157512"/>
    <b v="1"/>
    <n v="206"/>
    <b v="1"/>
    <s v="music/rock"/>
    <n v="108.64893617021276"/>
    <n v="99.15533980582525"/>
    <x v="4"/>
  </r>
  <r>
    <x v="0"/>
    <x v="0"/>
    <s v="USD"/>
    <n v="1332704042"/>
    <n v="1327523642"/>
    <b v="1"/>
    <n v="169"/>
    <b v="1"/>
    <s v="music/rock"/>
    <n v="114.72"/>
    <n v="67.881656804733723"/>
    <x v="4"/>
  </r>
  <r>
    <x v="0"/>
    <x v="0"/>
    <s v="USD"/>
    <n v="1384363459"/>
    <n v="1381767859"/>
    <b v="1"/>
    <n v="31"/>
    <b v="1"/>
    <s v="music/rock"/>
    <n v="101.8"/>
    <n v="246.29032258064515"/>
    <x v="4"/>
  </r>
  <r>
    <x v="0"/>
    <x v="0"/>
    <s v="USD"/>
    <n v="1276574400"/>
    <n v="1270576379"/>
    <b v="1"/>
    <n v="28"/>
    <b v="1"/>
    <s v="music/rock"/>
    <n v="106"/>
    <n v="189.28571428571428"/>
    <x v="4"/>
  </r>
  <r>
    <x v="0"/>
    <x v="5"/>
    <s v="CAD"/>
    <n v="1409506291"/>
    <n v="1406914291"/>
    <b v="1"/>
    <n v="54"/>
    <b v="1"/>
    <s v="music/rock"/>
    <n v="103.49999999999999"/>
    <n v="76.666666666666671"/>
    <x v="4"/>
  </r>
  <r>
    <x v="0"/>
    <x v="0"/>
    <s v="USD"/>
    <n v="1346344425"/>
    <n v="1343320425"/>
    <b v="1"/>
    <n v="467"/>
    <b v="1"/>
    <s v="music/rock"/>
    <n v="154.97535999999999"/>
    <n v="82.963254817987149"/>
    <x v="4"/>
  </r>
  <r>
    <x v="0"/>
    <x v="0"/>
    <s v="USD"/>
    <n v="1375908587"/>
    <n v="1372884587"/>
    <b v="1"/>
    <n v="389"/>
    <b v="1"/>
    <s v="music/rock"/>
    <n v="162.14066666666668"/>
    <n v="62.522107969151669"/>
    <x v="4"/>
  </r>
  <r>
    <x v="0"/>
    <x v="0"/>
    <s v="USD"/>
    <n v="1251777600"/>
    <n v="1247504047"/>
    <b v="1"/>
    <n v="68"/>
    <b v="1"/>
    <s v="music/rock"/>
    <n v="104.42100000000001"/>
    <n v="46.06808823529412"/>
    <x v="4"/>
  </r>
  <r>
    <x v="0"/>
    <x v="0"/>
    <s v="USD"/>
    <n v="1346765347"/>
    <n v="1343741347"/>
    <b v="1"/>
    <n v="413"/>
    <b v="1"/>
    <s v="music/rock"/>
    <n v="106.12433333333333"/>
    <n v="38.543946731234868"/>
    <x v="4"/>
  </r>
  <r>
    <x v="0"/>
    <x v="0"/>
    <s v="USD"/>
    <n v="1403661600"/>
    <n v="1401196766"/>
    <b v="1"/>
    <n v="190"/>
    <b v="1"/>
    <s v="music/rock"/>
    <n v="154.93846153846152"/>
    <n v="53.005263157894738"/>
    <x v="4"/>
  </r>
  <r>
    <x v="0"/>
    <x v="0"/>
    <s v="USD"/>
    <n v="1395624170"/>
    <n v="1392171770"/>
    <b v="1"/>
    <n v="189"/>
    <b v="1"/>
    <s v="music/rock"/>
    <n v="110.77157238734421"/>
    <n v="73.355396825396824"/>
    <x v="4"/>
  </r>
  <r>
    <x v="0"/>
    <x v="0"/>
    <s v="USD"/>
    <n v="1299003054"/>
    <n v="1291227054"/>
    <b v="1"/>
    <n v="130"/>
    <b v="1"/>
    <s v="music/rock"/>
    <n v="110.91186666666665"/>
    <n v="127.97523076923076"/>
    <x v="4"/>
  </r>
  <r>
    <x v="0"/>
    <x v="0"/>
    <s v="USD"/>
    <n v="1375033836"/>
    <n v="1373305836"/>
    <b v="1"/>
    <n v="74"/>
    <b v="1"/>
    <s v="music/rock"/>
    <n v="110.71428571428572"/>
    <n v="104.72972972972973"/>
    <x v="4"/>
  </r>
  <r>
    <x v="0"/>
    <x v="0"/>
    <s v="USD"/>
    <n v="1386565140"/>
    <n v="1383909855"/>
    <b v="1"/>
    <n v="274"/>
    <b v="1"/>
    <s v="music/rock"/>
    <n v="123.61333333333333"/>
    <n v="67.671532846715323"/>
    <x v="4"/>
  </r>
  <r>
    <x v="0"/>
    <x v="0"/>
    <s v="USD"/>
    <n v="1362974400"/>
    <n v="1360948389"/>
    <b v="1"/>
    <n v="22"/>
    <b v="1"/>
    <s v="music/rock"/>
    <n v="211.05"/>
    <n v="95.931818181818187"/>
    <x v="4"/>
  </r>
  <r>
    <x v="0"/>
    <x v="0"/>
    <s v="USD"/>
    <n v="1483203540"/>
    <n v="1481175482"/>
    <b v="0"/>
    <n v="31"/>
    <b v="1"/>
    <s v="theater/plays"/>
    <n v="101"/>
    <n v="65.161290322580641"/>
    <x v="1"/>
  </r>
  <r>
    <x v="0"/>
    <x v="1"/>
    <s v="GBP"/>
    <n v="1434808775"/>
    <n v="1433512775"/>
    <b v="0"/>
    <n v="63"/>
    <b v="1"/>
    <s v="theater/plays"/>
    <n v="101.64999999999999"/>
    <n v="32.269841269841272"/>
    <x v="1"/>
  </r>
  <r>
    <x v="0"/>
    <x v="1"/>
    <s v="GBP"/>
    <n v="1424181600"/>
    <n v="1423041227"/>
    <b v="0"/>
    <n v="20"/>
    <b v="1"/>
    <s v="theater/plays"/>
    <n v="108.33333333333333"/>
    <n v="81.25"/>
    <x v="1"/>
  </r>
  <r>
    <x v="0"/>
    <x v="1"/>
    <s v="GBP"/>
    <n v="1434120856"/>
    <n v="1428936856"/>
    <b v="0"/>
    <n v="25"/>
    <b v="1"/>
    <s v="theater/plays"/>
    <n v="242"/>
    <n v="24.2"/>
    <x v="1"/>
  </r>
  <r>
    <x v="0"/>
    <x v="0"/>
    <s v="USD"/>
    <n v="1470801600"/>
    <n v="1468122163"/>
    <b v="0"/>
    <n v="61"/>
    <b v="1"/>
    <s v="theater/plays"/>
    <n v="100.44999999999999"/>
    <n v="65.868852459016395"/>
    <x v="1"/>
  </r>
  <r>
    <x v="0"/>
    <x v="0"/>
    <s v="USD"/>
    <n v="1483499645"/>
    <n v="1480907645"/>
    <b v="0"/>
    <n v="52"/>
    <b v="1"/>
    <s v="theater/plays"/>
    <n v="125.06666666666666"/>
    <n v="36.07692307692308"/>
    <x v="1"/>
  </r>
  <r>
    <x v="0"/>
    <x v="0"/>
    <s v="USD"/>
    <n v="1429772340"/>
    <n v="1427121931"/>
    <b v="0"/>
    <n v="86"/>
    <b v="1"/>
    <s v="theater/plays"/>
    <n v="108.57142857142857"/>
    <n v="44.186046511627907"/>
    <x v="1"/>
  </r>
  <r>
    <x v="0"/>
    <x v="0"/>
    <s v="USD"/>
    <n v="1428390000"/>
    <n v="1425224391"/>
    <b v="0"/>
    <n v="42"/>
    <b v="1"/>
    <s v="theater/plays"/>
    <n v="145.70000000000002"/>
    <n v="104.07142857142857"/>
    <x v="1"/>
  </r>
  <r>
    <x v="0"/>
    <x v="1"/>
    <s v="GBP"/>
    <n v="1444172340"/>
    <n v="1441822828"/>
    <b v="0"/>
    <n v="52"/>
    <b v="1"/>
    <s v="theater/plays"/>
    <n v="110.00000000000001"/>
    <n v="35.96153846153846"/>
    <x v="1"/>
  </r>
  <r>
    <x v="0"/>
    <x v="0"/>
    <s v="USD"/>
    <n v="1447523371"/>
    <n v="1444927771"/>
    <b v="0"/>
    <n v="120"/>
    <b v="1"/>
    <s v="theater/plays"/>
    <n v="102.23333333333333"/>
    <n v="127.79166666666667"/>
    <x v="1"/>
  </r>
  <r>
    <x v="0"/>
    <x v="1"/>
    <s v="GBP"/>
    <n v="1445252400"/>
    <n v="1443696797"/>
    <b v="0"/>
    <n v="22"/>
    <b v="1"/>
    <s v="theater/plays"/>
    <n v="122"/>
    <n v="27.727272727272727"/>
    <x v="1"/>
  </r>
  <r>
    <x v="0"/>
    <x v="1"/>
    <s v="GBP"/>
    <n v="1438189200"/>
    <n v="1435585497"/>
    <b v="0"/>
    <n v="64"/>
    <b v="1"/>
    <s v="theater/plays"/>
    <n v="101.96000000000001"/>
    <n v="39.828125"/>
    <x v="1"/>
  </r>
  <r>
    <x v="0"/>
    <x v="1"/>
    <s v="GBP"/>
    <n v="1457914373"/>
    <n v="1456189973"/>
    <b v="0"/>
    <n v="23"/>
    <b v="1"/>
    <s v="theater/plays"/>
    <n v="141.1764705882353"/>
    <n v="52.173913043478258"/>
    <x v="1"/>
  </r>
  <r>
    <x v="0"/>
    <x v="0"/>
    <s v="USD"/>
    <n v="1462125358"/>
    <n v="1459533358"/>
    <b v="0"/>
    <n v="238"/>
    <b v="1"/>
    <s v="theater/plays"/>
    <n v="109.52500000000001"/>
    <n v="92.037815126050418"/>
    <x v="1"/>
  </r>
  <r>
    <x v="0"/>
    <x v="1"/>
    <s v="GBP"/>
    <n v="1461860432"/>
    <n v="1459268432"/>
    <b v="0"/>
    <n v="33"/>
    <b v="1"/>
    <s v="theater/plays"/>
    <n v="104.65"/>
    <n v="63.424242424242422"/>
    <x v="1"/>
  </r>
  <r>
    <x v="0"/>
    <x v="0"/>
    <s v="USD"/>
    <n v="1436902359"/>
    <n v="1434310359"/>
    <b v="0"/>
    <n v="32"/>
    <b v="1"/>
    <s v="theater/plays"/>
    <n v="124"/>
    <n v="135.625"/>
    <x v="1"/>
  </r>
  <r>
    <x v="0"/>
    <x v="0"/>
    <s v="USD"/>
    <n v="1464807420"/>
    <n v="1461427938"/>
    <b v="0"/>
    <n v="24"/>
    <b v="1"/>
    <s v="theater/plays"/>
    <n v="135"/>
    <n v="168.75"/>
    <x v="1"/>
  </r>
  <r>
    <x v="0"/>
    <x v="0"/>
    <s v="USD"/>
    <n v="1437447600"/>
    <n v="1436551178"/>
    <b v="0"/>
    <n v="29"/>
    <b v="1"/>
    <s v="theater/plays"/>
    <n v="102.75000000000001"/>
    <n v="70.862068965517238"/>
    <x v="1"/>
  </r>
  <r>
    <x v="0"/>
    <x v="0"/>
    <s v="USD"/>
    <n v="1480559011"/>
    <n v="1477963411"/>
    <b v="0"/>
    <n v="50"/>
    <b v="1"/>
    <s v="theater/plays"/>
    <n v="100"/>
    <n v="50"/>
    <x v="1"/>
  </r>
  <r>
    <x v="0"/>
    <x v="1"/>
    <s v="GBP"/>
    <n v="1469962800"/>
    <n v="1468578920"/>
    <b v="0"/>
    <n v="108"/>
    <b v="1"/>
    <s v="theater/plays"/>
    <n v="130.26085714285716"/>
    <n v="42.214166666666671"/>
    <x v="1"/>
  </r>
  <r>
    <x v="1"/>
    <x v="1"/>
    <s v="GBP"/>
    <n v="1489376405"/>
    <n v="1484196005"/>
    <b v="0"/>
    <n v="104"/>
    <b v="0"/>
    <s v="technology/wearables"/>
    <n v="39.627499999999998"/>
    <n v="152.41346153846155"/>
    <x v="2"/>
  </r>
  <r>
    <x v="1"/>
    <x v="0"/>
    <s v="USD"/>
    <n v="1469122200"/>
    <n v="1466611108"/>
    <b v="0"/>
    <n v="86"/>
    <b v="0"/>
    <s v="technology/wearables"/>
    <n v="25.976666666666663"/>
    <n v="90.616279069767444"/>
    <x v="2"/>
  </r>
  <r>
    <x v="1"/>
    <x v="0"/>
    <s v="USD"/>
    <n v="1417690734"/>
    <n v="1415098734"/>
    <b v="0"/>
    <n v="356"/>
    <b v="0"/>
    <s v="technology/wearables"/>
    <n v="65.24636363636364"/>
    <n v="201.60393258426967"/>
    <x v="2"/>
  </r>
  <r>
    <x v="1"/>
    <x v="0"/>
    <s v="USD"/>
    <n v="1455710679"/>
    <n v="1453118679"/>
    <b v="0"/>
    <n v="45"/>
    <b v="0"/>
    <s v="technology/wearables"/>
    <n v="11.514000000000001"/>
    <n v="127.93333333333334"/>
    <x v="2"/>
  </r>
  <r>
    <x v="1"/>
    <x v="0"/>
    <s v="USD"/>
    <n v="1475937812"/>
    <n v="1472481812"/>
    <b v="0"/>
    <n v="38"/>
    <b v="0"/>
    <s v="technology/wearables"/>
    <n v="11.360000000000001"/>
    <n v="29.894736842105264"/>
    <x v="2"/>
  </r>
  <r>
    <x v="1"/>
    <x v="0"/>
    <s v="USD"/>
    <n v="1444943468"/>
    <n v="1441919468"/>
    <b v="0"/>
    <n v="35"/>
    <b v="0"/>
    <s v="technology/wearables"/>
    <n v="111.99130434782609"/>
    <n v="367.97142857142859"/>
    <x v="2"/>
  </r>
  <r>
    <x v="1"/>
    <x v="0"/>
    <s v="USD"/>
    <n v="1471622450"/>
    <n v="1467734450"/>
    <b v="0"/>
    <n v="24"/>
    <b v="0"/>
    <s v="technology/wearables"/>
    <n v="15.5"/>
    <n v="129.16666666666666"/>
    <x v="2"/>
  </r>
  <r>
    <x v="1"/>
    <x v="0"/>
    <s v="USD"/>
    <n v="1480536919"/>
    <n v="1477509319"/>
    <b v="0"/>
    <n v="100"/>
    <b v="0"/>
    <s v="technology/wearables"/>
    <n v="32.027999999999999"/>
    <n v="800.7"/>
    <x v="2"/>
  </r>
  <r>
    <x v="1"/>
    <x v="0"/>
    <s v="USD"/>
    <n v="1429375922"/>
    <n v="1426783922"/>
    <b v="0"/>
    <n v="1"/>
    <b v="0"/>
    <s v="technology/wearables"/>
    <n v="0.60869565217391308"/>
    <n v="28"/>
    <x v="2"/>
  </r>
  <r>
    <x v="1"/>
    <x v="0"/>
    <s v="USD"/>
    <n v="1457024514"/>
    <n v="1454432514"/>
    <b v="0"/>
    <n v="122"/>
    <b v="0"/>
    <s v="technology/wearables"/>
    <n v="31.114999999999998"/>
    <n v="102.01639344262296"/>
    <x v="2"/>
  </r>
  <r>
    <x v="1"/>
    <x v="0"/>
    <s v="USD"/>
    <n v="1477065860"/>
    <n v="1471881860"/>
    <b v="0"/>
    <n v="11"/>
    <b v="0"/>
    <s v="technology/wearables"/>
    <n v="1.1266666666666667"/>
    <n v="184.36363636363637"/>
    <x v="2"/>
  </r>
  <r>
    <x v="1"/>
    <x v="0"/>
    <s v="USD"/>
    <n v="1446771600"/>
    <n v="1443700648"/>
    <b v="0"/>
    <n v="248"/>
    <b v="0"/>
    <s v="technology/wearables"/>
    <n v="40.404000000000003"/>
    <n v="162.91935483870967"/>
    <x v="2"/>
  </r>
  <r>
    <x v="1"/>
    <x v="0"/>
    <s v="USD"/>
    <n v="1456700709"/>
    <n v="1453676709"/>
    <b v="0"/>
    <n v="1"/>
    <b v="0"/>
    <s v="technology/wearables"/>
    <n v="1.3333333333333333E-3"/>
    <n v="1"/>
    <x v="2"/>
  </r>
  <r>
    <x v="1"/>
    <x v="8"/>
    <s v="DKK"/>
    <n v="1469109600"/>
    <n v="1464586746"/>
    <b v="0"/>
    <n v="19"/>
    <b v="0"/>
    <s v="technology/wearables"/>
    <n v="5.7334999999999994"/>
    <n v="603.52631578947364"/>
    <x v="2"/>
  </r>
  <r>
    <x v="1"/>
    <x v="0"/>
    <s v="USD"/>
    <n v="1420938172"/>
    <n v="1418346172"/>
    <b v="0"/>
    <n v="135"/>
    <b v="0"/>
    <s v="technology/wearables"/>
    <n v="15.324999999999999"/>
    <n v="45.407407407407405"/>
    <x v="2"/>
  </r>
  <r>
    <x v="1"/>
    <x v="1"/>
    <s v="GBP"/>
    <n v="1405094400"/>
    <n v="1403810965"/>
    <b v="0"/>
    <n v="9"/>
    <b v="0"/>
    <s v="technology/wearables"/>
    <n v="15.103448275862069"/>
    <n v="97.333333333333329"/>
    <x v="2"/>
  </r>
  <r>
    <x v="1"/>
    <x v="9"/>
    <s v="EUR"/>
    <n v="1483138800"/>
    <n v="1480610046"/>
    <b v="0"/>
    <n v="3"/>
    <b v="0"/>
    <s v="technology/wearables"/>
    <n v="0.503"/>
    <n v="167.66666666666666"/>
    <x v="2"/>
  </r>
  <r>
    <x v="1"/>
    <x v="11"/>
    <s v="SEK"/>
    <n v="1482515937"/>
    <n v="1479923937"/>
    <b v="0"/>
    <n v="7"/>
    <b v="0"/>
    <s v="technology/wearables"/>
    <n v="1.3028138528138529"/>
    <n v="859.85714285714289"/>
    <x v="2"/>
  </r>
  <r>
    <x v="1"/>
    <x v="1"/>
    <s v="GBP"/>
    <n v="1432223125"/>
    <n v="1429631125"/>
    <b v="0"/>
    <n v="4"/>
    <b v="0"/>
    <s v="technology/wearables"/>
    <n v="0.30285714285714288"/>
    <n v="26.5"/>
    <x v="2"/>
  </r>
  <r>
    <x v="1"/>
    <x v="0"/>
    <s v="USD"/>
    <n v="1461653700"/>
    <n v="1458665146"/>
    <b v="0"/>
    <n v="44"/>
    <b v="0"/>
    <s v="technology/wearables"/>
    <n v="8.8800000000000008"/>
    <n v="30.272727272727273"/>
    <x v="2"/>
  </r>
  <r>
    <x v="1"/>
    <x v="0"/>
    <s v="USD"/>
    <n v="1476371552"/>
    <n v="1473779552"/>
    <b v="0"/>
    <n v="90"/>
    <b v="0"/>
    <s v="technology/wearables"/>
    <n v="9.84"/>
    <n v="54.666666666666664"/>
    <x v="2"/>
  </r>
  <r>
    <x v="1"/>
    <x v="0"/>
    <s v="USD"/>
    <n v="1483063435"/>
    <n v="1480471435"/>
    <b v="0"/>
    <n v="8"/>
    <b v="0"/>
    <s v="technology/wearables"/>
    <n v="2.4299999999999997"/>
    <n v="60.75"/>
    <x v="2"/>
  </r>
  <r>
    <x v="1"/>
    <x v="0"/>
    <s v="USD"/>
    <n v="1421348428"/>
    <n v="1417460428"/>
    <b v="0"/>
    <n v="11"/>
    <b v="0"/>
    <s v="technology/wearables"/>
    <n v="1.1299999999999999"/>
    <n v="102.72727272727273"/>
    <x v="2"/>
  </r>
  <r>
    <x v="1"/>
    <x v="0"/>
    <s v="USD"/>
    <n v="1432916235"/>
    <n v="1430324235"/>
    <b v="0"/>
    <n v="41"/>
    <b v="0"/>
    <s v="technology/wearables"/>
    <n v="3.5520833333333335"/>
    <n v="41.585365853658537"/>
    <x v="2"/>
  </r>
  <r>
    <x v="1"/>
    <x v="0"/>
    <s v="USD"/>
    <n v="1476458734"/>
    <n v="1472570734"/>
    <b v="0"/>
    <n v="15"/>
    <b v="0"/>
    <s v="technology/wearables"/>
    <n v="2.3306666666666667"/>
    <n v="116.53333333333333"/>
    <x v="2"/>
  </r>
  <r>
    <x v="1"/>
    <x v="0"/>
    <s v="USD"/>
    <n v="1417501145"/>
    <n v="1414041545"/>
    <b v="0"/>
    <n v="9"/>
    <b v="0"/>
    <s v="technology/wearables"/>
    <n v="0.81600000000000006"/>
    <n v="45.333333333333336"/>
    <x v="2"/>
  </r>
  <r>
    <x v="1"/>
    <x v="0"/>
    <s v="USD"/>
    <n v="1467432000"/>
    <n v="1464763109"/>
    <b v="0"/>
    <n v="50"/>
    <b v="0"/>
    <s v="technology/wearables"/>
    <n v="22.494285714285713"/>
    <n v="157.46"/>
    <x v="2"/>
  </r>
  <r>
    <x v="1"/>
    <x v="0"/>
    <s v="USD"/>
    <n v="1471435554"/>
    <n v="1468843554"/>
    <b v="0"/>
    <n v="34"/>
    <b v="0"/>
    <s v="technology/wearables"/>
    <n v="1.3668"/>
    <n v="100.5"/>
    <x v="2"/>
  </r>
  <r>
    <x v="1"/>
    <x v="16"/>
    <s v="CHF"/>
    <n v="1485480408"/>
    <n v="1482888408"/>
    <b v="0"/>
    <n v="0"/>
    <b v="0"/>
    <s v="technology/wearables"/>
    <n v="0"/>
    <e v="#DIV/0!"/>
    <x v="2"/>
  </r>
  <r>
    <x v="1"/>
    <x v="2"/>
    <s v="AUD"/>
    <n v="1405478025"/>
    <n v="1402886025"/>
    <b v="0"/>
    <n v="0"/>
    <b v="0"/>
    <s v="technology/wearables"/>
    <n v="0"/>
    <e v="#DIV/0!"/>
    <x v="2"/>
  </r>
  <r>
    <x v="1"/>
    <x v="0"/>
    <s v="USD"/>
    <n v="1457721287"/>
    <n v="1455129287"/>
    <b v="0"/>
    <n v="276"/>
    <b v="0"/>
    <s v="technology/wearables"/>
    <n v="10.754135338345865"/>
    <n v="51.822463768115945"/>
    <x v="2"/>
  </r>
  <r>
    <x v="1"/>
    <x v="0"/>
    <s v="USD"/>
    <n v="1449354502"/>
    <n v="1446762502"/>
    <b v="0"/>
    <n v="16"/>
    <b v="0"/>
    <s v="technology/wearables"/>
    <n v="19.759999999999998"/>
    <n v="308.75"/>
    <x v="2"/>
  </r>
  <r>
    <x v="1"/>
    <x v="0"/>
    <s v="USD"/>
    <n v="1418849028"/>
    <n v="1415825028"/>
    <b v="0"/>
    <n v="224"/>
    <b v="0"/>
    <s v="technology/wearables"/>
    <n v="84.946999999999989"/>
    <n v="379.22767857142856"/>
    <x v="2"/>
  </r>
  <r>
    <x v="1"/>
    <x v="0"/>
    <s v="USD"/>
    <n v="1488549079"/>
    <n v="1485957079"/>
    <b v="0"/>
    <n v="140"/>
    <b v="0"/>
    <s v="technology/wearables"/>
    <n v="49.381999999999998"/>
    <n v="176.36428571428573"/>
    <x v="2"/>
  </r>
  <r>
    <x v="1"/>
    <x v="0"/>
    <s v="USD"/>
    <n v="1438543033"/>
    <n v="1435951033"/>
    <b v="0"/>
    <n v="15"/>
    <b v="0"/>
    <s v="technology/wearables"/>
    <n v="3.3033333333333332"/>
    <n v="66.066666666666663"/>
    <x v="2"/>
  </r>
  <r>
    <x v="1"/>
    <x v="0"/>
    <s v="USD"/>
    <n v="1418056315"/>
    <n v="1414164715"/>
    <b v="0"/>
    <n v="37"/>
    <b v="0"/>
    <s v="technology/wearables"/>
    <n v="6.6339999999999995"/>
    <n v="89.648648648648646"/>
    <x v="2"/>
  </r>
  <r>
    <x v="1"/>
    <x v="0"/>
    <s v="USD"/>
    <n v="1408112253"/>
    <n v="1405520253"/>
    <b v="0"/>
    <n v="0"/>
    <b v="0"/>
    <s v="technology/wearables"/>
    <n v="0"/>
    <e v="#DIV/0!"/>
    <x v="2"/>
  </r>
  <r>
    <x v="1"/>
    <x v="1"/>
    <s v="GBP"/>
    <n v="1475333917"/>
    <n v="1472569117"/>
    <b v="0"/>
    <n v="46"/>
    <b v="0"/>
    <s v="technology/wearables"/>
    <n v="70.36"/>
    <n v="382.39130434782606"/>
    <x v="2"/>
  </r>
  <r>
    <x v="1"/>
    <x v="0"/>
    <s v="USD"/>
    <n v="1437161739"/>
    <n v="1434569739"/>
    <b v="0"/>
    <n v="1"/>
    <b v="0"/>
    <s v="technology/wearables"/>
    <n v="0.2"/>
    <n v="100"/>
    <x v="2"/>
  </r>
  <r>
    <x v="1"/>
    <x v="0"/>
    <s v="USD"/>
    <n v="1471579140"/>
    <n v="1466512683"/>
    <b v="0"/>
    <n v="323"/>
    <b v="0"/>
    <s v="technology/wearables"/>
    <n v="102.298"/>
    <n v="158.35603715170279"/>
    <x v="2"/>
  </r>
  <r>
    <x v="0"/>
    <x v="5"/>
    <s v="CAD"/>
    <n v="1467313039"/>
    <n v="1464807439"/>
    <b v="0"/>
    <n v="139"/>
    <b v="1"/>
    <s v="publishing/nonfiction"/>
    <n v="377.73333333333335"/>
    <n v="40.762589928057551"/>
    <x v="3"/>
  </r>
  <r>
    <x v="0"/>
    <x v="0"/>
    <s v="USD"/>
    <n v="1405366359"/>
    <n v="1402342359"/>
    <b v="0"/>
    <n v="7"/>
    <b v="1"/>
    <s v="publishing/nonfiction"/>
    <n v="125"/>
    <n v="53.571428571428569"/>
    <x v="3"/>
  </r>
  <r>
    <x v="0"/>
    <x v="0"/>
    <s v="USD"/>
    <n v="1372297751"/>
    <n v="1369705751"/>
    <b v="0"/>
    <n v="149"/>
    <b v="1"/>
    <s v="publishing/nonfiction"/>
    <n v="147.32653061224491"/>
    <n v="48.449664429530202"/>
    <x v="3"/>
  </r>
  <r>
    <x v="0"/>
    <x v="0"/>
    <s v="USD"/>
    <n v="1425741525"/>
    <n v="1423149525"/>
    <b v="0"/>
    <n v="31"/>
    <b v="1"/>
    <s v="publishing/nonfiction"/>
    <n v="102.2"/>
    <n v="82.41935483870968"/>
    <x v="3"/>
  </r>
  <r>
    <x v="0"/>
    <x v="0"/>
    <s v="USD"/>
    <n v="1418904533"/>
    <n v="1416485333"/>
    <b v="0"/>
    <n v="26"/>
    <b v="1"/>
    <s v="publishing/nonfiction"/>
    <n v="101.8723404255319"/>
    <n v="230.19230769230768"/>
    <x v="3"/>
  </r>
  <r>
    <x v="0"/>
    <x v="5"/>
    <s v="CAD"/>
    <n v="1450249140"/>
    <n v="1447055935"/>
    <b v="0"/>
    <n v="172"/>
    <b v="1"/>
    <s v="publishing/nonfiction"/>
    <n v="204.2"/>
    <n v="59.360465116279073"/>
    <x v="3"/>
  </r>
  <r>
    <x v="0"/>
    <x v="0"/>
    <s v="USD"/>
    <n v="1451089134"/>
    <n v="1448497134"/>
    <b v="0"/>
    <n v="78"/>
    <b v="1"/>
    <s v="publishing/nonfiction"/>
    <n v="104.05"/>
    <n v="66.698717948717942"/>
    <x v="3"/>
  </r>
  <r>
    <x v="0"/>
    <x v="0"/>
    <s v="USD"/>
    <n v="1455299144"/>
    <n v="1452707144"/>
    <b v="0"/>
    <n v="120"/>
    <b v="1"/>
    <s v="publishing/nonfiction"/>
    <n v="101.265"/>
    <n v="168.77500000000001"/>
    <x v="3"/>
  </r>
  <r>
    <x v="0"/>
    <x v="0"/>
    <s v="USD"/>
    <n v="1441425540"/>
    <n v="1436968366"/>
    <b v="0"/>
    <n v="227"/>
    <b v="1"/>
    <s v="publishing/nonfiction"/>
    <n v="136.13999999999999"/>
    <n v="59.973568281938327"/>
    <x v="3"/>
  </r>
  <r>
    <x v="0"/>
    <x v="0"/>
    <s v="USD"/>
    <n v="1362960000"/>
    <n v="1359946188"/>
    <b v="0"/>
    <n v="42"/>
    <b v="1"/>
    <s v="publishing/nonfiction"/>
    <n v="133.6"/>
    <n v="31.80952380952381"/>
    <x v="3"/>
  </r>
  <r>
    <x v="0"/>
    <x v="1"/>
    <s v="GBP"/>
    <n v="1465672979"/>
    <n v="1463080979"/>
    <b v="0"/>
    <n v="64"/>
    <b v="1"/>
    <s v="publishing/nonfiction"/>
    <n v="130.25"/>
    <n v="24.421875"/>
    <x v="3"/>
  </r>
  <r>
    <x v="0"/>
    <x v="1"/>
    <s v="GBP"/>
    <n v="1354269600"/>
    <n v="1351663605"/>
    <b v="0"/>
    <n v="121"/>
    <b v="1"/>
    <s v="publishing/nonfiction"/>
    <n v="122.67999999999999"/>
    <n v="25.347107438016529"/>
    <x v="3"/>
  </r>
  <r>
    <x v="0"/>
    <x v="0"/>
    <s v="USD"/>
    <n v="1372985760"/>
    <n v="1370393760"/>
    <b v="0"/>
    <n v="87"/>
    <b v="1"/>
    <s v="publishing/nonfiction"/>
    <n v="182.81058823529412"/>
    <n v="71.443218390804603"/>
    <x v="3"/>
  </r>
  <r>
    <x v="0"/>
    <x v="0"/>
    <s v="USD"/>
    <n v="1362117540"/>
    <n v="1359587137"/>
    <b v="0"/>
    <n v="65"/>
    <b v="1"/>
    <s v="publishing/nonfiction"/>
    <n v="125.29999999999998"/>
    <n v="38.553846153846152"/>
    <x v="3"/>
  </r>
  <r>
    <x v="0"/>
    <x v="0"/>
    <s v="USD"/>
    <n v="1309009323"/>
    <n v="1306417323"/>
    <b v="0"/>
    <n v="49"/>
    <b v="1"/>
    <s v="publishing/nonfiction"/>
    <n v="111.66666666666667"/>
    <n v="68.367346938775512"/>
    <x v="3"/>
  </r>
  <r>
    <x v="0"/>
    <x v="0"/>
    <s v="USD"/>
    <n v="1309980790"/>
    <n v="1304623990"/>
    <b v="0"/>
    <n v="19"/>
    <b v="1"/>
    <s v="publishing/nonfiction"/>
    <n v="115.75757575757575"/>
    <n v="40.210526315789473"/>
    <x v="3"/>
  </r>
  <r>
    <x v="0"/>
    <x v="0"/>
    <s v="USD"/>
    <n v="1343943420"/>
    <n v="1341524220"/>
    <b v="0"/>
    <n v="81"/>
    <b v="1"/>
    <s v="publishing/nonfiction"/>
    <n v="173.2"/>
    <n v="32.074074074074076"/>
    <x v="3"/>
  </r>
  <r>
    <x v="0"/>
    <x v="1"/>
    <s v="GBP"/>
    <n v="1403370772"/>
    <n v="1400778772"/>
    <b v="0"/>
    <n v="264"/>
    <b v="1"/>
    <s v="publishing/nonfiction"/>
    <n v="125.98333333333333"/>
    <n v="28.632575757575758"/>
    <x v="3"/>
  </r>
  <r>
    <x v="0"/>
    <x v="0"/>
    <s v="USD"/>
    <n v="1378592731"/>
    <n v="1373408731"/>
    <b v="0"/>
    <n v="25"/>
    <b v="1"/>
    <s v="publishing/nonfiction"/>
    <n v="109.1"/>
    <n v="43.64"/>
    <x v="3"/>
  </r>
  <r>
    <x v="0"/>
    <x v="0"/>
    <s v="USD"/>
    <n v="1455523140"/>
    <n v="1453925727"/>
    <b v="0"/>
    <n v="5"/>
    <b v="1"/>
    <s v="publishing/nonfiction"/>
    <n v="100"/>
    <n v="40"/>
    <x v="3"/>
  </r>
  <r>
    <x v="0"/>
    <x v="8"/>
    <s v="DKK"/>
    <n v="1420648906"/>
    <n v="1415464906"/>
    <b v="0"/>
    <n v="144"/>
    <b v="1"/>
    <s v="music/rock"/>
    <n v="118.64285714285714"/>
    <n v="346.04166666666669"/>
    <x v="4"/>
  </r>
  <r>
    <x v="0"/>
    <x v="0"/>
    <s v="USD"/>
    <n v="1426523752"/>
    <n v="1423935352"/>
    <b v="0"/>
    <n v="92"/>
    <b v="1"/>
    <s v="music/rock"/>
    <n v="100.26666666666667"/>
    <n v="81.739130434782609"/>
    <x v="4"/>
  </r>
  <r>
    <x v="0"/>
    <x v="0"/>
    <s v="USD"/>
    <n v="1417049663"/>
    <n v="1413158063"/>
    <b v="0"/>
    <n v="147"/>
    <b v="1"/>
    <s v="music/rock"/>
    <n v="126.48920000000001"/>
    <n v="64.535306122448986"/>
    <x v="4"/>
  </r>
  <r>
    <x v="0"/>
    <x v="0"/>
    <s v="USD"/>
    <n v="1447463050"/>
    <n v="1444867450"/>
    <b v="0"/>
    <n v="90"/>
    <b v="1"/>
    <s v="music/rock"/>
    <n v="114.26"/>
    <n v="63.477777777777774"/>
    <x v="4"/>
  </r>
  <r>
    <x v="0"/>
    <x v="0"/>
    <s v="USD"/>
    <n v="1434342894"/>
    <n v="1432269294"/>
    <b v="0"/>
    <n v="87"/>
    <b v="1"/>
    <s v="music/rock"/>
    <n v="110.7"/>
    <n v="63.620689655172413"/>
    <x v="4"/>
  </r>
  <r>
    <x v="0"/>
    <x v="0"/>
    <s v="USD"/>
    <n v="1397225746"/>
    <n v="1394633746"/>
    <b v="0"/>
    <n v="406"/>
    <b v="1"/>
    <s v="music/rock"/>
    <n v="105.34805315203954"/>
    <n v="83.967068965517228"/>
    <x v="4"/>
  </r>
  <r>
    <x v="0"/>
    <x v="0"/>
    <s v="USD"/>
    <n v="1381881890"/>
    <n v="1380585890"/>
    <b v="0"/>
    <n v="20"/>
    <b v="1"/>
    <s v="music/rock"/>
    <n v="103.66666666666666"/>
    <n v="77.75"/>
    <x v="4"/>
  </r>
  <r>
    <x v="0"/>
    <x v="0"/>
    <s v="USD"/>
    <n v="1431022342"/>
    <n v="1428430342"/>
    <b v="0"/>
    <n v="70"/>
    <b v="1"/>
    <s v="music/rock"/>
    <n v="107.08672667523933"/>
    <n v="107.07142857142857"/>
    <x v="4"/>
  </r>
  <r>
    <x v="0"/>
    <x v="0"/>
    <s v="USD"/>
    <n v="1342115132"/>
    <n v="1339523132"/>
    <b v="0"/>
    <n v="16"/>
    <b v="1"/>
    <s v="music/rock"/>
    <n v="124"/>
    <n v="38.75"/>
    <x v="4"/>
  </r>
  <r>
    <x v="0"/>
    <x v="0"/>
    <s v="USD"/>
    <n v="1483138233"/>
    <n v="1480546233"/>
    <b v="0"/>
    <n v="52"/>
    <b v="1"/>
    <s v="music/rock"/>
    <n v="105.01"/>
    <n v="201.94230769230768"/>
    <x v="4"/>
  </r>
  <r>
    <x v="0"/>
    <x v="0"/>
    <s v="USD"/>
    <n v="1458874388"/>
    <n v="1456285988"/>
    <b v="0"/>
    <n v="66"/>
    <b v="1"/>
    <s v="music/rock"/>
    <n v="189.46666666666667"/>
    <n v="43.060606060606062"/>
    <x v="4"/>
  </r>
  <r>
    <x v="0"/>
    <x v="6"/>
    <s v="EUR"/>
    <n v="1484444119"/>
    <n v="1481852119"/>
    <b v="0"/>
    <n v="109"/>
    <b v="1"/>
    <s v="music/rock"/>
    <n v="171.32499999999999"/>
    <n v="62.871559633027523"/>
    <x v="4"/>
  </r>
  <r>
    <x v="0"/>
    <x v="1"/>
    <s v="GBP"/>
    <n v="1480784606"/>
    <n v="1478189006"/>
    <b v="0"/>
    <n v="168"/>
    <b v="1"/>
    <s v="music/rock"/>
    <n v="252.48648648648651"/>
    <n v="55.607142857142854"/>
    <x v="4"/>
  </r>
  <r>
    <x v="0"/>
    <x v="0"/>
    <s v="USD"/>
    <n v="1486095060"/>
    <n v="1484198170"/>
    <b v="0"/>
    <n v="31"/>
    <b v="1"/>
    <s v="music/rock"/>
    <n v="116.15384615384616"/>
    <n v="48.70967741935484"/>
    <x v="4"/>
  </r>
  <r>
    <x v="0"/>
    <x v="1"/>
    <s v="GBP"/>
    <n v="1470075210"/>
    <n v="1468779210"/>
    <b v="0"/>
    <n v="133"/>
    <b v="1"/>
    <s v="music/rock"/>
    <n v="203.35000000000002"/>
    <n v="30.578947368421051"/>
    <x v="4"/>
  </r>
  <r>
    <x v="0"/>
    <x v="0"/>
    <s v="USD"/>
    <n v="1433504876"/>
    <n v="1430912876"/>
    <b v="0"/>
    <n v="151"/>
    <b v="1"/>
    <s v="music/rock"/>
    <n v="111.60000000000001"/>
    <n v="73.907284768211923"/>
    <x v="4"/>
  </r>
  <r>
    <x v="0"/>
    <x v="0"/>
    <s v="USD"/>
    <n v="1433815200"/>
    <n v="1431886706"/>
    <b v="0"/>
    <n v="5"/>
    <b v="1"/>
    <s v="music/rock"/>
    <n v="424"/>
    <n v="21.2"/>
    <x v="4"/>
  </r>
  <r>
    <x v="0"/>
    <x v="0"/>
    <s v="USD"/>
    <n v="1482988125"/>
    <n v="1480396125"/>
    <b v="0"/>
    <n v="73"/>
    <b v="1"/>
    <s v="music/rock"/>
    <n v="107.1"/>
    <n v="73.356164383561648"/>
    <x v="4"/>
  </r>
  <r>
    <x v="0"/>
    <x v="0"/>
    <s v="USD"/>
    <n v="1367867536"/>
    <n v="1365275536"/>
    <b v="0"/>
    <n v="148"/>
    <b v="1"/>
    <s v="music/rock"/>
    <n v="104.3625"/>
    <n v="56.412162162162161"/>
    <x v="4"/>
  </r>
  <r>
    <x v="0"/>
    <x v="5"/>
    <s v="CAD"/>
    <n v="1482457678"/>
    <n v="1480729678"/>
    <b v="0"/>
    <n v="93"/>
    <b v="1"/>
    <s v="music/rock"/>
    <n v="212.40909090909091"/>
    <n v="50.247311827956992"/>
    <x v="4"/>
  </r>
  <r>
    <x v="0"/>
    <x v="0"/>
    <s v="USD"/>
    <n v="1436117922"/>
    <n v="1433525922"/>
    <b v="0"/>
    <n v="63"/>
    <b v="1"/>
    <s v="music/rock"/>
    <n v="124.08571428571429"/>
    <n v="68.936507936507937"/>
    <x v="4"/>
  </r>
  <r>
    <x v="0"/>
    <x v="12"/>
    <s v="EUR"/>
    <n v="1461931860"/>
    <n v="1457109121"/>
    <b v="0"/>
    <n v="134"/>
    <b v="1"/>
    <s v="music/rock"/>
    <n v="110.406125"/>
    <n v="65.914104477611943"/>
    <x v="4"/>
  </r>
  <r>
    <x v="0"/>
    <x v="0"/>
    <s v="USD"/>
    <n v="1438183889"/>
    <n v="1435591889"/>
    <b v="0"/>
    <n v="14"/>
    <b v="1"/>
    <s v="music/rock"/>
    <n v="218.75"/>
    <n v="62.5"/>
    <x v="4"/>
  </r>
  <r>
    <x v="0"/>
    <x v="0"/>
    <s v="USD"/>
    <n v="1433305800"/>
    <n v="1430604395"/>
    <b v="0"/>
    <n v="78"/>
    <b v="1"/>
    <s v="music/rock"/>
    <n v="136.625"/>
    <n v="70.064102564102569"/>
    <x v="4"/>
  </r>
  <r>
    <x v="0"/>
    <x v="0"/>
    <s v="USD"/>
    <n v="1476720840"/>
    <n v="1474469117"/>
    <b v="0"/>
    <n v="112"/>
    <b v="1"/>
    <s v="music/rock"/>
    <n v="134.8074"/>
    <n v="60.181874999999998"/>
    <x v="4"/>
  </r>
  <r>
    <x v="0"/>
    <x v="1"/>
    <s v="GBP"/>
    <n v="1471087957"/>
    <n v="1468495957"/>
    <b v="0"/>
    <n v="34"/>
    <b v="1"/>
    <s v="music/rock"/>
    <n v="145.4"/>
    <n v="21.382352941176471"/>
    <x v="4"/>
  </r>
  <r>
    <x v="0"/>
    <x v="0"/>
    <s v="USD"/>
    <n v="1430154720"/>
    <n v="1427224606"/>
    <b v="0"/>
    <n v="19"/>
    <b v="1"/>
    <s v="music/rock"/>
    <n v="109.10714285714285"/>
    <n v="160.78947368421052"/>
    <x v="4"/>
  </r>
  <r>
    <x v="0"/>
    <x v="0"/>
    <s v="USD"/>
    <n v="1440219540"/>
    <n v="1436369818"/>
    <b v="0"/>
    <n v="13"/>
    <b v="1"/>
    <s v="music/rock"/>
    <n v="110.2"/>
    <n v="42.384615384615387"/>
    <x v="4"/>
  </r>
  <r>
    <x v="0"/>
    <x v="0"/>
    <s v="USD"/>
    <n v="1456976586"/>
    <n v="1454298186"/>
    <b v="0"/>
    <n v="104"/>
    <b v="1"/>
    <s v="music/rock"/>
    <n v="113.64000000000001"/>
    <n v="27.317307692307693"/>
    <x v="4"/>
  </r>
  <r>
    <x v="0"/>
    <x v="0"/>
    <s v="USD"/>
    <n v="1470068523"/>
    <n v="1467476523"/>
    <b v="0"/>
    <n v="52"/>
    <b v="1"/>
    <s v="music/rock"/>
    <n v="102.35000000000001"/>
    <n v="196.82692307692307"/>
    <x v="4"/>
  </r>
  <r>
    <x v="0"/>
    <x v="0"/>
    <s v="USD"/>
    <n v="1488337200"/>
    <n v="1484623726"/>
    <b v="0"/>
    <n v="17"/>
    <b v="1"/>
    <s v="music/rock"/>
    <n v="122.13333333333334"/>
    <n v="53.882352941176471"/>
    <x v="4"/>
  </r>
  <r>
    <x v="0"/>
    <x v="0"/>
    <s v="USD"/>
    <n v="1484430481"/>
    <n v="1481838481"/>
    <b v="0"/>
    <n v="82"/>
    <b v="1"/>
    <s v="music/rock"/>
    <n v="111.88571428571427"/>
    <n v="47.756097560975611"/>
    <x v="4"/>
  </r>
  <r>
    <x v="0"/>
    <x v="0"/>
    <s v="USD"/>
    <n v="1423871882"/>
    <n v="1421279882"/>
    <b v="0"/>
    <n v="73"/>
    <b v="1"/>
    <s v="music/rock"/>
    <n v="107.3"/>
    <n v="88.191780821917803"/>
    <x v="4"/>
  </r>
  <r>
    <x v="0"/>
    <x v="0"/>
    <s v="USD"/>
    <n v="1477603140"/>
    <n v="1475013710"/>
    <b v="0"/>
    <n v="158"/>
    <b v="1"/>
    <s v="music/rock"/>
    <n v="113.85000000000001"/>
    <n v="72.056962025316452"/>
    <x v="4"/>
  </r>
  <r>
    <x v="0"/>
    <x v="0"/>
    <s v="USD"/>
    <n v="1467752334"/>
    <n v="1465160334"/>
    <b v="0"/>
    <n v="65"/>
    <b v="1"/>
    <s v="music/rock"/>
    <n v="109.68181818181819"/>
    <n v="74.246153846153845"/>
    <x v="4"/>
  </r>
  <r>
    <x v="0"/>
    <x v="0"/>
    <s v="USD"/>
    <n v="1412640373"/>
    <n v="1410048373"/>
    <b v="0"/>
    <n v="184"/>
    <b v="1"/>
    <s v="music/rock"/>
    <n v="126.14444444444443"/>
    <n v="61.701086956521742"/>
    <x v="4"/>
  </r>
  <r>
    <x v="0"/>
    <x v="1"/>
    <s v="GBP"/>
    <n v="1465709400"/>
    <n v="1462695073"/>
    <b v="0"/>
    <n v="34"/>
    <b v="1"/>
    <s v="music/rock"/>
    <n v="167.42857142857144"/>
    <n v="17.235294117647058"/>
    <x v="4"/>
  </r>
  <r>
    <x v="0"/>
    <x v="0"/>
    <s v="USD"/>
    <n v="1369612474"/>
    <n v="1367798074"/>
    <b v="0"/>
    <n v="240"/>
    <b v="1"/>
    <s v="music/rock"/>
    <n v="496.52000000000004"/>
    <n v="51.720833333333331"/>
    <x v="4"/>
  </r>
  <r>
    <x v="0"/>
    <x v="1"/>
    <s v="GBP"/>
    <n v="1430439411"/>
    <n v="1425259011"/>
    <b v="0"/>
    <n v="113"/>
    <b v="1"/>
    <s v="music/rock"/>
    <n v="109.16"/>
    <n v="24.150442477876105"/>
    <x v="4"/>
  </r>
  <r>
    <x v="0"/>
    <x v="0"/>
    <s v="USD"/>
    <n v="1374802235"/>
    <n v="1372210235"/>
    <b v="0"/>
    <n v="66"/>
    <b v="1"/>
    <s v="music/rock"/>
    <n v="102.57499999999999"/>
    <n v="62.166666666666664"/>
    <x v="4"/>
  </r>
  <r>
    <x v="2"/>
    <x v="1"/>
    <s v="GBP"/>
    <n v="1424607285"/>
    <n v="1422447285"/>
    <b v="1"/>
    <n v="5"/>
    <b v="0"/>
    <s v="publishing/translations"/>
    <n v="1.6620689655172414"/>
    <n v="48.2"/>
    <x v="3"/>
  </r>
  <r>
    <x v="2"/>
    <x v="0"/>
    <s v="USD"/>
    <n v="1417195201"/>
    <n v="1414599601"/>
    <b v="1"/>
    <n v="17"/>
    <b v="0"/>
    <s v="publishing/translations"/>
    <n v="0.42"/>
    <n v="6.1764705882352944"/>
    <x v="3"/>
  </r>
  <r>
    <x v="2"/>
    <x v="13"/>
    <s v="EUR"/>
    <n v="1449914400"/>
    <n v="1445336607"/>
    <b v="0"/>
    <n v="3"/>
    <b v="0"/>
    <s v="publishing/translations"/>
    <n v="0.125"/>
    <n v="5"/>
    <x v="3"/>
  </r>
  <r>
    <x v="2"/>
    <x v="0"/>
    <s v="USD"/>
    <n v="1407847978"/>
    <n v="1405687978"/>
    <b v="0"/>
    <n v="2"/>
    <b v="0"/>
    <s v="publishing/translations"/>
    <n v="0.5"/>
    <n v="7.5"/>
    <x v="3"/>
  </r>
  <r>
    <x v="2"/>
    <x v="1"/>
    <s v="GBP"/>
    <n v="1447451756"/>
    <n v="1444856156"/>
    <b v="0"/>
    <n v="6"/>
    <b v="0"/>
    <s v="publishing/translations"/>
    <n v="7.1999999999999993"/>
    <n v="12"/>
    <x v="3"/>
  </r>
  <r>
    <x v="2"/>
    <x v="0"/>
    <s v="USD"/>
    <n v="1420085535"/>
    <n v="1414897935"/>
    <b v="0"/>
    <n v="0"/>
    <b v="0"/>
    <s v="publishing/translations"/>
    <n v="0"/>
    <e v="#DIV/0!"/>
    <x v="3"/>
  </r>
  <r>
    <x v="2"/>
    <x v="13"/>
    <s v="EUR"/>
    <n v="1464939520"/>
    <n v="1461051520"/>
    <b v="0"/>
    <n v="1"/>
    <b v="0"/>
    <s v="publishing/translations"/>
    <n v="1.6666666666666666E-2"/>
    <n v="1"/>
    <x v="3"/>
  </r>
  <r>
    <x v="2"/>
    <x v="1"/>
    <s v="GBP"/>
    <n v="1423185900"/>
    <n v="1420766700"/>
    <b v="0"/>
    <n v="3"/>
    <b v="0"/>
    <s v="publishing/translations"/>
    <n v="0.23333333333333336"/>
    <n v="2.3333333333333335"/>
    <x v="3"/>
  </r>
  <r>
    <x v="2"/>
    <x v="0"/>
    <s v="USD"/>
    <n v="1417656699"/>
    <n v="1415064699"/>
    <b v="0"/>
    <n v="13"/>
    <b v="0"/>
    <s v="publishing/translations"/>
    <n v="4.5714285714285712"/>
    <n v="24.615384615384617"/>
    <x v="3"/>
  </r>
  <r>
    <x v="2"/>
    <x v="13"/>
    <s v="EUR"/>
    <n v="1455964170"/>
    <n v="1450780170"/>
    <b v="0"/>
    <n v="1"/>
    <b v="0"/>
    <s v="publishing/translations"/>
    <n v="5"/>
    <n v="100"/>
    <x v="3"/>
  </r>
  <r>
    <x v="2"/>
    <x v="0"/>
    <s v="USD"/>
    <n v="1483423467"/>
    <n v="1480831467"/>
    <b v="0"/>
    <n v="1"/>
    <b v="0"/>
    <s v="publishing/translations"/>
    <n v="0.2"/>
    <n v="1"/>
    <x v="3"/>
  </r>
  <r>
    <x v="2"/>
    <x v="0"/>
    <s v="USD"/>
    <n v="1439741591"/>
    <n v="1436285591"/>
    <b v="0"/>
    <n v="9"/>
    <b v="0"/>
    <s v="publishing/translations"/>
    <n v="18.181818181818183"/>
    <n v="88.888888888888886"/>
    <x v="3"/>
  </r>
  <r>
    <x v="2"/>
    <x v="0"/>
    <s v="USD"/>
    <n v="1448147619"/>
    <n v="1445552019"/>
    <b v="0"/>
    <n v="0"/>
    <b v="0"/>
    <s v="publishing/translations"/>
    <n v="0"/>
    <e v="#DIV/0!"/>
    <x v="3"/>
  </r>
  <r>
    <x v="2"/>
    <x v="0"/>
    <s v="USD"/>
    <n v="1442315460"/>
    <n v="1439696174"/>
    <b v="0"/>
    <n v="2"/>
    <b v="0"/>
    <s v="publishing/translations"/>
    <n v="1.2222222222222223"/>
    <n v="27.5"/>
    <x v="3"/>
  </r>
  <r>
    <x v="2"/>
    <x v="3"/>
    <s v="EUR"/>
    <n v="1456397834"/>
    <n v="1453805834"/>
    <b v="0"/>
    <n v="1"/>
    <b v="0"/>
    <s v="publishing/translations"/>
    <n v="0.2"/>
    <n v="6"/>
    <x v="3"/>
  </r>
  <r>
    <x v="2"/>
    <x v="0"/>
    <s v="USD"/>
    <n v="1476010619"/>
    <n v="1473418619"/>
    <b v="0"/>
    <n v="10"/>
    <b v="0"/>
    <s v="publishing/translations"/>
    <n v="7.0634920634920633"/>
    <n v="44.5"/>
    <x v="3"/>
  </r>
  <r>
    <x v="2"/>
    <x v="0"/>
    <s v="USD"/>
    <n v="1467129686"/>
    <n v="1464969686"/>
    <b v="0"/>
    <n v="3"/>
    <b v="0"/>
    <s v="publishing/translations"/>
    <n v="2.7272727272727271"/>
    <n v="1"/>
    <x v="3"/>
  </r>
  <r>
    <x v="2"/>
    <x v="11"/>
    <s v="SEK"/>
    <n v="1423432709"/>
    <n v="1420840709"/>
    <b v="0"/>
    <n v="2"/>
    <b v="0"/>
    <s v="publishing/translations"/>
    <n v="0.1"/>
    <n v="100"/>
    <x v="3"/>
  </r>
  <r>
    <x v="2"/>
    <x v="4"/>
    <s v="NZD"/>
    <n v="1474436704"/>
    <n v="1471844704"/>
    <b v="0"/>
    <n v="2"/>
    <b v="0"/>
    <s v="publishing/translations"/>
    <n v="0.104"/>
    <n v="13"/>
    <x v="3"/>
  </r>
  <r>
    <x v="2"/>
    <x v="2"/>
    <s v="AUD"/>
    <n v="1451637531"/>
    <n v="1449045531"/>
    <b v="0"/>
    <n v="1"/>
    <b v="0"/>
    <s v="publishing/translations"/>
    <n v="0.33333333333333337"/>
    <n v="100"/>
    <x v="3"/>
  </r>
  <r>
    <x v="2"/>
    <x v="0"/>
    <s v="USD"/>
    <n v="1479233602"/>
    <n v="1478106802"/>
    <b v="0"/>
    <n v="14"/>
    <b v="0"/>
    <s v="publishing/translations"/>
    <n v="20.36"/>
    <n v="109.07142857142857"/>
    <x v="3"/>
  </r>
  <r>
    <x v="2"/>
    <x v="0"/>
    <s v="USD"/>
    <n v="1430276959"/>
    <n v="1427684959"/>
    <b v="0"/>
    <n v="0"/>
    <b v="0"/>
    <s v="publishing/translations"/>
    <n v="0"/>
    <e v="#DIV/0!"/>
    <x v="3"/>
  </r>
  <r>
    <x v="2"/>
    <x v="12"/>
    <s v="EUR"/>
    <n v="1440408120"/>
    <n v="1435224120"/>
    <b v="0"/>
    <n v="0"/>
    <b v="0"/>
    <s v="publishing/translations"/>
    <n v="0"/>
    <e v="#DIV/0!"/>
    <x v="3"/>
  </r>
  <r>
    <x v="2"/>
    <x v="12"/>
    <s v="EUR"/>
    <n v="1474230385"/>
    <n v="1471638385"/>
    <b v="0"/>
    <n v="4"/>
    <b v="0"/>
    <s v="publishing/translations"/>
    <n v="8.3800000000000008"/>
    <n v="104.75"/>
    <x v="3"/>
  </r>
  <r>
    <x v="2"/>
    <x v="3"/>
    <s v="EUR"/>
    <n v="1459584417"/>
    <n v="1456996017"/>
    <b v="0"/>
    <n v="3"/>
    <b v="0"/>
    <s v="publishing/translations"/>
    <n v="4.5"/>
    <n v="15"/>
    <x v="3"/>
  </r>
  <r>
    <x v="2"/>
    <x v="0"/>
    <s v="USD"/>
    <n v="1428629242"/>
    <n v="1426037242"/>
    <b v="0"/>
    <n v="0"/>
    <b v="0"/>
    <s v="publishing/translations"/>
    <n v="0"/>
    <e v="#DIV/0!"/>
    <x v="3"/>
  </r>
  <r>
    <x v="2"/>
    <x v="0"/>
    <s v="USD"/>
    <n v="1419017488"/>
    <n v="1416339088"/>
    <b v="0"/>
    <n v="5"/>
    <b v="0"/>
    <s v="publishing/translations"/>
    <n v="8.06"/>
    <n v="80.599999999999994"/>
    <x v="3"/>
  </r>
  <r>
    <x v="2"/>
    <x v="0"/>
    <s v="USD"/>
    <n v="1448517816"/>
    <n v="1445922216"/>
    <b v="0"/>
    <n v="47"/>
    <b v="0"/>
    <s v="publishing/translations"/>
    <n v="31.94705882352941"/>
    <n v="115.55319148936171"/>
    <x v="3"/>
  </r>
  <r>
    <x v="2"/>
    <x v="0"/>
    <s v="USD"/>
    <n v="1437417828"/>
    <n v="1434825828"/>
    <b v="0"/>
    <n v="0"/>
    <b v="0"/>
    <s v="publishing/translations"/>
    <n v="0"/>
    <e v="#DIV/0!"/>
    <x v="3"/>
  </r>
  <r>
    <x v="2"/>
    <x v="13"/>
    <s v="EUR"/>
    <n v="1481367600"/>
    <n v="1477839675"/>
    <b v="0"/>
    <n v="10"/>
    <b v="0"/>
    <s v="publishing/translations"/>
    <n v="6.708333333333333"/>
    <n v="80.5"/>
    <x v="3"/>
  </r>
  <r>
    <x v="2"/>
    <x v="8"/>
    <s v="DKK"/>
    <n v="1433775600"/>
    <n v="1431973478"/>
    <b v="0"/>
    <n v="11"/>
    <b v="0"/>
    <s v="publishing/translations"/>
    <n v="9.9878048780487809"/>
    <n v="744.5454545454545"/>
    <x v="3"/>
  </r>
  <r>
    <x v="2"/>
    <x v="13"/>
    <s v="EUR"/>
    <n v="1444589020"/>
    <n v="1441997020"/>
    <b v="0"/>
    <n v="2"/>
    <b v="0"/>
    <s v="publishing/translations"/>
    <n v="0.1"/>
    <n v="7.5"/>
    <x v="3"/>
  </r>
  <r>
    <x v="2"/>
    <x v="12"/>
    <s v="EUR"/>
    <n v="1456043057"/>
    <n v="1453451057"/>
    <b v="0"/>
    <n v="2"/>
    <b v="0"/>
    <s v="publishing/translations"/>
    <n v="0.77"/>
    <n v="38.5"/>
    <x v="3"/>
  </r>
  <r>
    <x v="2"/>
    <x v="0"/>
    <s v="USD"/>
    <n v="1405227540"/>
    <n v="1402058739"/>
    <b v="0"/>
    <n v="22"/>
    <b v="0"/>
    <s v="publishing/translations"/>
    <n v="26.900000000000002"/>
    <n v="36.68181818181818"/>
    <x v="3"/>
  </r>
  <r>
    <x v="2"/>
    <x v="8"/>
    <s v="DKK"/>
    <n v="1461765300"/>
    <n v="1459198499"/>
    <b v="0"/>
    <n v="8"/>
    <b v="0"/>
    <s v="publishing/translations"/>
    <n v="3"/>
    <n v="75"/>
    <x v="3"/>
  </r>
  <r>
    <x v="2"/>
    <x v="5"/>
    <s v="CAD"/>
    <n v="1425758101"/>
    <n v="1423166101"/>
    <b v="0"/>
    <n v="6"/>
    <b v="0"/>
    <s v="publishing/translations"/>
    <n v="6.6055045871559637"/>
    <n v="30"/>
    <x v="3"/>
  </r>
  <r>
    <x v="2"/>
    <x v="13"/>
    <s v="EUR"/>
    <n v="1464285463"/>
    <n v="1461693463"/>
    <b v="0"/>
    <n v="1"/>
    <b v="0"/>
    <s v="publishing/translations"/>
    <n v="7.6923076923076927E-3"/>
    <n v="1"/>
    <x v="3"/>
  </r>
  <r>
    <x v="2"/>
    <x v="1"/>
    <s v="GBP"/>
    <n v="1441995769"/>
    <n v="1436811769"/>
    <b v="0"/>
    <n v="3"/>
    <b v="0"/>
    <s v="publishing/translations"/>
    <n v="1.1222222222222222"/>
    <n v="673.33333333333337"/>
    <x v="3"/>
  </r>
  <r>
    <x v="2"/>
    <x v="0"/>
    <s v="USD"/>
    <n v="1464190158"/>
    <n v="1461598158"/>
    <b v="0"/>
    <n v="0"/>
    <b v="0"/>
    <s v="publishing/translations"/>
    <n v="0"/>
    <e v="#DIV/0!"/>
    <x v="3"/>
  </r>
  <r>
    <x v="2"/>
    <x v="6"/>
    <s v="EUR"/>
    <n v="1483395209"/>
    <n v="1480803209"/>
    <b v="0"/>
    <n v="0"/>
    <b v="0"/>
    <s v="publishing/translations"/>
    <n v="0"/>
    <e v="#DIV/0!"/>
    <x v="3"/>
  </r>
  <r>
    <x v="2"/>
    <x v="12"/>
    <s v="EUR"/>
    <n v="1442091462"/>
    <n v="1436907462"/>
    <b v="0"/>
    <n v="0"/>
    <b v="0"/>
    <s v="publishing/translations"/>
    <n v="0"/>
    <e v="#DIV/0!"/>
    <x v="3"/>
  </r>
  <r>
    <x v="2"/>
    <x v="12"/>
    <s v="EUR"/>
    <n v="1434286855"/>
    <n v="1431694855"/>
    <b v="0"/>
    <n v="0"/>
    <b v="0"/>
    <s v="publishing/translations"/>
    <n v="0"/>
    <e v="#DIV/0!"/>
    <x v="3"/>
  </r>
  <r>
    <x v="2"/>
    <x v="13"/>
    <s v="EUR"/>
    <n v="1461235478"/>
    <n v="1459507478"/>
    <b v="0"/>
    <n v="0"/>
    <b v="0"/>
    <s v="publishing/translations"/>
    <n v="0"/>
    <e v="#DIV/0!"/>
    <x v="3"/>
  </r>
  <r>
    <x v="2"/>
    <x v="0"/>
    <s v="USD"/>
    <n v="1467999134"/>
    <n v="1465407134"/>
    <b v="0"/>
    <n v="3"/>
    <b v="0"/>
    <s v="publishing/translations"/>
    <n v="1.4999999999999999E-2"/>
    <n v="25"/>
    <x v="3"/>
  </r>
  <r>
    <x v="2"/>
    <x v="2"/>
    <s v="AUD"/>
    <n v="1432272300"/>
    <n v="1429655318"/>
    <b v="0"/>
    <n v="0"/>
    <b v="0"/>
    <s v="publishing/translations"/>
    <n v="0"/>
    <e v="#DIV/0!"/>
    <x v="3"/>
  </r>
  <r>
    <x v="2"/>
    <x v="0"/>
    <s v="USD"/>
    <n v="1431286105"/>
    <n v="1427138905"/>
    <b v="0"/>
    <n v="0"/>
    <b v="0"/>
    <s v="publishing/translations"/>
    <n v="0"/>
    <e v="#DIV/0!"/>
    <x v="3"/>
  </r>
  <r>
    <x v="2"/>
    <x v="0"/>
    <s v="USD"/>
    <n v="1455941197"/>
    <n v="1453349197"/>
    <b v="0"/>
    <n v="1"/>
    <b v="0"/>
    <s v="publishing/translations"/>
    <n v="1E-3"/>
    <n v="1"/>
    <x v="3"/>
  </r>
  <r>
    <x v="1"/>
    <x v="0"/>
    <s v="USD"/>
    <n v="1416355259"/>
    <n v="1413759659"/>
    <b v="0"/>
    <n v="2"/>
    <b v="0"/>
    <s v="publishing/translations"/>
    <n v="1.0554089709762533E-2"/>
    <n v="1"/>
    <x v="3"/>
  </r>
  <r>
    <x v="1"/>
    <x v="0"/>
    <s v="USD"/>
    <n v="1406566363"/>
    <n v="1403974363"/>
    <b v="0"/>
    <n v="0"/>
    <b v="0"/>
    <s v="publishing/translations"/>
    <n v="0"/>
    <e v="#DIV/0!"/>
    <x v="3"/>
  </r>
  <r>
    <x v="1"/>
    <x v="6"/>
    <s v="EUR"/>
    <n v="1492270947"/>
    <n v="1488386547"/>
    <b v="0"/>
    <n v="0"/>
    <b v="0"/>
    <s v="publishing/translations"/>
    <n v="0"/>
    <e v="#DIV/0!"/>
    <x v="3"/>
  </r>
  <r>
    <x v="1"/>
    <x v="3"/>
    <s v="EUR"/>
    <n v="1461535140"/>
    <n v="1459716480"/>
    <b v="0"/>
    <n v="1"/>
    <b v="0"/>
    <s v="publishing/translations"/>
    <n v="0.85714285714285721"/>
    <n v="15"/>
    <x v="3"/>
  </r>
  <r>
    <x v="1"/>
    <x v="0"/>
    <s v="USD"/>
    <n v="1409924340"/>
    <n v="1405181320"/>
    <b v="0"/>
    <n v="7"/>
    <b v="0"/>
    <s v="publishing/translations"/>
    <n v="10.5"/>
    <n v="225"/>
    <x v="3"/>
  </r>
  <r>
    <x v="1"/>
    <x v="13"/>
    <s v="EUR"/>
    <n v="1483459365"/>
    <n v="1480867365"/>
    <b v="0"/>
    <n v="3"/>
    <b v="0"/>
    <s v="publishing/translations"/>
    <n v="2.9000000000000004"/>
    <n v="48.333333333333336"/>
    <x v="3"/>
  </r>
  <r>
    <x v="1"/>
    <x v="0"/>
    <s v="USD"/>
    <n v="1447281044"/>
    <n v="1444685444"/>
    <b v="0"/>
    <n v="0"/>
    <b v="0"/>
    <s v="publishing/translations"/>
    <n v="0"/>
    <e v="#DIV/0!"/>
    <x v="3"/>
  </r>
  <r>
    <x v="1"/>
    <x v="0"/>
    <s v="USD"/>
    <n v="1407729600"/>
    <n v="1405097760"/>
    <b v="0"/>
    <n v="0"/>
    <b v="0"/>
    <s v="publishing/translations"/>
    <n v="0"/>
    <e v="#DIV/0!"/>
    <x v="3"/>
  </r>
  <r>
    <x v="1"/>
    <x v="8"/>
    <s v="DKK"/>
    <n v="1449077100"/>
    <n v="1446612896"/>
    <b v="0"/>
    <n v="0"/>
    <b v="0"/>
    <s v="publishing/translations"/>
    <n v="0"/>
    <e v="#DIV/0!"/>
    <x v="3"/>
  </r>
  <r>
    <x v="1"/>
    <x v="0"/>
    <s v="USD"/>
    <n v="1417391100"/>
    <n v="1412371898"/>
    <b v="0"/>
    <n v="0"/>
    <b v="0"/>
    <s v="publishing/translations"/>
    <n v="0"/>
    <e v="#DIV/0!"/>
    <x v="3"/>
  </r>
  <r>
    <x v="0"/>
    <x v="0"/>
    <s v="USD"/>
    <n v="1413849600"/>
    <n v="1410967754"/>
    <b v="1"/>
    <n v="340"/>
    <b v="1"/>
    <s v="publishing/radio &amp; podcasts"/>
    <n v="101.24459999999999"/>
    <n v="44.66673529411765"/>
    <x v="3"/>
  </r>
  <r>
    <x v="0"/>
    <x v="0"/>
    <s v="USD"/>
    <n v="1365609271"/>
    <n v="1363017271"/>
    <b v="1"/>
    <n v="150"/>
    <b v="1"/>
    <s v="publishing/radio &amp; podcasts"/>
    <n v="108.5175"/>
    <n v="28.937999999999999"/>
    <x v="3"/>
  </r>
  <r>
    <x v="0"/>
    <x v="0"/>
    <s v="USD"/>
    <n v="1365367938"/>
    <n v="1361483538"/>
    <b v="1"/>
    <n v="25"/>
    <b v="1"/>
    <s v="publishing/radio &amp; podcasts"/>
    <n v="147.66666666666666"/>
    <n v="35.44"/>
    <x v="3"/>
  </r>
  <r>
    <x v="0"/>
    <x v="0"/>
    <s v="USD"/>
    <n v="1361029958"/>
    <n v="1358437958"/>
    <b v="1"/>
    <n v="234"/>
    <b v="1"/>
    <s v="publishing/radio &amp; podcasts"/>
    <n v="163.19999999999999"/>
    <n v="34.871794871794869"/>
    <x v="3"/>
  </r>
  <r>
    <x v="0"/>
    <x v="0"/>
    <s v="USD"/>
    <n v="1332385200"/>
    <n v="1329759452"/>
    <b v="1"/>
    <n v="2602"/>
    <b v="1"/>
    <s v="publishing/radio &amp; podcasts"/>
    <n v="456.41449999999998"/>
    <n v="52.622732513451197"/>
    <x v="3"/>
  </r>
  <r>
    <x v="0"/>
    <x v="0"/>
    <s v="USD"/>
    <n v="1452574800"/>
    <n v="1449029266"/>
    <b v="1"/>
    <n v="248"/>
    <b v="1"/>
    <s v="publishing/radio &amp; podcasts"/>
    <n v="107.87731249999999"/>
    <n v="69.598266129032254"/>
    <x v="3"/>
  </r>
  <r>
    <x v="0"/>
    <x v="0"/>
    <s v="USD"/>
    <n v="1332699285"/>
    <n v="1327518885"/>
    <b v="1"/>
    <n v="600"/>
    <b v="1"/>
    <s v="publishing/radio &amp; podcasts"/>
    <n v="115.08"/>
    <n v="76.72"/>
    <x v="3"/>
  </r>
  <r>
    <x v="0"/>
    <x v="0"/>
    <s v="USD"/>
    <n v="1307838049"/>
    <n v="1302654049"/>
    <b v="1"/>
    <n v="293"/>
    <b v="1"/>
    <s v="publishing/radio &amp; podcasts"/>
    <n v="102.36842105263158"/>
    <n v="33.191126279863482"/>
    <x v="3"/>
  </r>
  <r>
    <x v="0"/>
    <x v="0"/>
    <s v="USD"/>
    <n v="1360938109"/>
    <n v="1358346109"/>
    <b v="1"/>
    <n v="321"/>
    <b v="1"/>
    <s v="publishing/radio &amp; podcasts"/>
    <n v="108.42485875706214"/>
    <n v="149.46417445482865"/>
    <x v="3"/>
  </r>
  <r>
    <x v="0"/>
    <x v="0"/>
    <s v="USD"/>
    <n v="1356724263"/>
    <n v="1354909863"/>
    <b v="1"/>
    <n v="81"/>
    <b v="1"/>
    <s v="publishing/radio &amp; podcasts"/>
    <n v="125.13333333333334"/>
    <n v="23.172839506172838"/>
    <x v="3"/>
  </r>
  <r>
    <x v="0"/>
    <x v="0"/>
    <s v="USD"/>
    <n v="1428620334"/>
    <n v="1426028334"/>
    <b v="1"/>
    <n v="343"/>
    <b v="1"/>
    <s v="publishing/radio &amp; podcasts"/>
    <n v="103.840625"/>
    <n v="96.877551020408163"/>
    <x v="3"/>
  </r>
  <r>
    <x v="0"/>
    <x v="0"/>
    <s v="USD"/>
    <n v="1381928503"/>
    <n v="1379336503"/>
    <b v="1"/>
    <n v="336"/>
    <b v="1"/>
    <s v="publishing/radio &amp; podcasts"/>
    <n v="138.70400000000001"/>
    <n v="103.20238095238095"/>
    <x v="3"/>
  </r>
  <r>
    <x v="0"/>
    <x v="0"/>
    <s v="USD"/>
    <n v="1330644639"/>
    <n v="1328052639"/>
    <b v="1"/>
    <n v="47"/>
    <b v="1"/>
    <s v="publishing/radio &amp; podcasts"/>
    <n v="120.51600000000001"/>
    <n v="38.462553191489363"/>
    <x v="3"/>
  </r>
  <r>
    <x v="0"/>
    <x v="0"/>
    <s v="USD"/>
    <n v="1379093292"/>
    <n v="1376501292"/>
    <b v="1"/>
    <n v="76"/>
    <b v="1"/>
    <s v="publishing/radio &amp; podcasts"/>
    <n v="112.26666666666667"/>
    <n v="44.315789473684212"/>
    <x v="3"/>
  </r>
  <r>
    <x v="0"/>
    <x v="0"/>
    <s v="USD"/>
    <n v="1419051540"/>
    <n v="1416244863"/>
    <b v="1"/>
    <n v="441"/>
    <b v="1"/>
    <s v="publishing/radio &amp; podcasts"/>
    <n v="188.66966666666667"/>
    <n v="64.173356009070289"/>
    <x v="3"/>
  </r>
  <r>
    <x v="0"/>
    <x v="0"/>
    <s v="USD"/>
    <n v="1315616422"/>
    <n v="1313024422"/>
    <b v="1"/>
    <n v="916"/>
    <b v="1"/>
    <s v="publishing/radio &amp; podcasts"/>
    <n v="661.55466666666666"/>
    <n v="43.333275109170302"/>
    <x v="3"/>
  </r>
  <r>
    <x v="0"/>
    <x v="0"/>
    <s v="USD"/>
    <n v="1324609200"/>
    <n v="1319467604"/>
    <b v="1"/>
    <n v="369"/>
    <b v="1"/>
    <s v="publishing/radio &amp; podcasts"/>
    <n v="111.31"/>
    <n v="90.495934959349597"/>
    <x v="3"/>
  </r>
  <r>
    <x v="0"/>
    <x v="0"/>
    <s v="USD"/>
    <n v="1368564913"/>
    <n v="1367355313"/>
    <b v="1"/>
    <n v="20242"/>
    <b v="1"/>
    <s v="publishing/radio &amp; podcasts"/>
    <n v="1181.6142199999999"/>
    <n v="29.187190495010373"/>
    <x v="3"/>
  </r>
  <r>
    <x v="0"/>
    <x v="0"/>
    <s v="USD"/>
    <n v="1399694340"/>
    <n v="1398448389"/>
    <b v="1"/>
    <n v="71"/>
    <b v="1"/>
    <s v="publishing/radio &amp; podcasts"/>
    <n v="137.375"/>
    <n v="30.95774647887324"/>
    <x v="3"/>
  </r>
  <r>
    <x v="0"/>
    <x v="0"/>
    <s v="USD"/>
    <n v="1374858000"/>
    <n v="1373408699"/>
    <b v="1"/>
    <n v="635"/>
    <b v="1"/>
    <s v="publishing/radio &amp; podcasts"/>
    <n v="117.04040000000001"/>
    <n v="92.157795275590544"/>
    <x v="3"/>
  </r>
  <r>
    <x v="2"/>
    <x v="5"/>
    <s v="CAD"/>
    <n v="1383430145"/>
    <n v="1380838145"/>
    <b v="0"/>
    <n v="6"/>
    <b v="0"/>
    <s v="publishing/fiction"/>
    <n v="2.1"/>
    <n v="17.5"/>
    <x v="3"/>
  </r>
  <r>
    <x v="2"/>
    <x v="0"/>
    <s v="USD"/>
    <n v="1347004260"/>
    <n v="1345062936"/>
    <b v="0"/>
    <n v="1"/>
    <b v="0"/>
    <s v="publishing/fiction"/>
    <n v="0.1"/>
    <n v="5"/>
    <x v="3"/>
  </r>
  <r>
    <x v="2"/>
    <x v="0"/>
    <s v="USD"/>
    <n v="1469162275"/>
    <n v="1467002275"/>
    <b v="0"/>
    <n v="2"/>
    <b v="0"/>
    <s v="publishing/fiction"/>
    <n v="0.7142857142857143"/>
    <n v="25"/>
    <x v="3"/>
  </r>
  <r>
    <x v="2"/>
    <x v="0"/>
    <s v="USD"/>
    <n v="1342882260"/>
    <n v="1337834963"/>
    <b v="0"/>
    <n v="0"/>
    <b v="0"/>
    <s v="publishing/fiction"/>
    <n v="0"/>
    <e v="#DIV/0!"/>
    <x v="3"/>
  </r>
  <r>
    <x v="2"/>
    <x v="0"/>
    <s v="USD"/>
    <n v="1434827173"/>
    <n v="1430939173"/>
    <b v="0"/>
    <n v="3"/>
    <b v="0"/>
    <s v="publishing/fiction"/>
    <n v="2.2388059701492535"/>
    <n v="50"/>
    <x v="3"/>
  </r>
  <r>
    <x v="2"/>
    <x v="0"/>
    <s v="USD"/>
    <n v="1425009761"/>
    <n v="1422417761"/>
    <b v="0"/>
    <n v="3"/>
    <b v="0"/>
    <s v="publishing/fiction"/>
    <n v="0.24"/>
    <n v="16"/>
    <x v="3"/>
  </r>
  <r>
    <x v="2"/>
    <x v="0"/>
    <s v="USD"/>
    <n v="1470175271"/>
    <n v="1467583271"/>
    <b v="0"/>
    <n v="0"/>
    <b v="0"/>
    <s v="publishing/fiction"/>
    <n v="0"/>
    <e v="#DIV/0!"/>
    <x v="3"/>
  </r>
  <r>
    <x v="2"/>
    <x v="2"/>
    <s v="AUD"/>
    <n v="1388928660"/>
    <n v="1386336660"/>
    <b v="0"/>
    <n v="6"/>
    <b v="0"/>
    <s v="publishing/fiction"/>
    <n v="2.4"/>
    <n v="60"/>
    <x v="3"/>
  </r>
  <r>
    <x v="2"/>
    <x v="0"/>
    <s v="USD"/>
    <n v="1352994052"/>
    <n v="1350398452"/>
    <b v="0"/>
    <n v="0"/>
    <b v="0"/>
    <s v="publishing/fiction"/>
    <n v="0"/>
    <e v="#DIV/0!"/>
    <x v="3"/>
  </r>
  <r>
    <x v="2"/>
    <x v="0"/>
    <s v="USD"/>
    <n v="1380720474"/>
    <n v="1378214874"/>
    <b v="0"/>
    <n v="19"/>
    <b v="0"/>
    <s v="publishing/fiction"/>
    <n v="30.862068965517242"/>
    <n v="47.10526315789474"/>
    <x v="3"/>
  </r>
  <r>
    <x v="2"/>
    <x v="0"/>
    <s v="USD"/>
    <n v="1424014680"/>
    <n v="1418922443"/>
    <b v="0"/>
    <n v="1"/>
    <b v="0"/>
    <s v="publishing/fiction"/>
    <n v="8.3333333333333321"/>
    <n v="100"/>
    <x v="3"/>
  </r>
  <r>
    <x v="2"/>
    <x v="0"/>
    <s v="USD"/>
    <n v="1308431646"/>
    <n v="1305839646"/>
    <b v="0"/>
    <n v="2"/>
    <b v="0"/>
    <s v="publishing/fiction"/>
    <n v="0.75"/>
    <n v="15"/>
    <x v="3"/>
  </r>
  <r>
    <x v="2"/>
    <x v="0"/>
    <s v="USD"/>
    <n v="1371415675"/>
    <n v="1368823675"/>
    <b v="0"/>
    <n v="0"/>
    <b v="0"/>
    <s v="publishing/fiction"/>
    <n v="0"/>
    <e v="#DIV/0!"/>
    <x v="3"/>
  </r>
  <r>
    <x v="2"/>
    <x v="0"/>
    <s v="USD"/>
    <n v="1428075480"/>
    <n v="1425489613"/>
    <b v="0"/>
    <n v="11"/>
    <b v="0"/>
    <s v="publishing/fiction"/>
    <n v="8.9"/>
    <n v="40.454545454545453"/>
    <x v="3"/>
  </r>
  <r>
    <x v="2"/>
    <x v="0"/>
    <s v="USD"/>
    <n v="1314471431"/>
    <n v="1311879431"/>
    <b v="0"/>
    <n v="0"/>
    <b v="0"/>
    <s v="publishing/fiction"/>
    <n v="0"/>
    <e v="#DIV/0!"/>
    <x v="3"/>
  </r>
  <r>
    <x v="2"/>
    <x v="0"/>
    <s v="USD"/>
    <n v="1410866659"/>
    <n v="1405682659"/>
    <b v="0"/>
    <n v="0"/>
    <b v="0"/>
    <s v="publishing/fiction"/>
    <n v="0"/>
    <e v="#DIV/0!"/>
    <x v="3"/>
  </r>
  <r>
    <x v="2"/>
    <x v="0"/>
    <s v="USD"/>
    <n v="1375299780"/>
    <n v="1371655522"/>
    <b v="0"/>
    <n v="1"/>
    <b v="0"/>
    <s v="publishing/fiction"/>
    <n v="6.6666666666666671E-3"/>
    <n v="1"/>
    <x v="3"/>
  </r>
  <r>
    <x v="2"/>
    <x v="0"/>
    <s v="USD"/>
    <n v="1409787378"/>
    <n v="1405899378"/>
    <b v="0"/>
    <n v="3"/>
    <b v="0"/>
    <s v="publishing/fiction"/>
    <n v="1.9"/>
    <n v="19"/>
    <x v="3"/>
  </r>
  <r>
    <x v="2"/>
    <x v="0"/>
    <s v="USD"/>
    <n v="1470355833"/>
    <n v="1465171833"/>
    <b v="0"/>
    <n v="1"/>
    <b v="0"/>
    <s v="publishing/fiction"/>
    <n v="0.25"/>
    <n v="5"/>
    <x v="3"/>
  </r>
  <r>
    <x v="2"/>
    <x v="0"/>
    <s v="USD"/>
    <n v="1367444557"/>
    <n v="1364852557"/>
    <b v="0"/>
    <n v="15"/>
    <b v="0"/>
    <s v="publishing/fiction"/>
    <n v="25.035714285714285"/>
    <n v="46.733333333333334"/>
    <x v="3"/>
  </r>
  <r>
    <x v="0"/>
    <x v="5"/>
    <s v="CAD"/>
    <n v="1436364023"/>
    <n v="1433772023"/>
    <b v="1"/>
    <n v="885"/>
    <b v="1"/>
    <s v="photography/photobooks"/>
    <n v="166.33076923076925"/>
    <n v="97.731073446327684"/>
    <x v="8"/>
  </r>
  <r>
    <x v="0"/>
    <x v="1"/>
    <s v="GBP"/>
    <n v="1458943200"/>
    <n v="1456491680"/>
    <b v="1"/>
    <n v="329"/>
    <b v="1"/>
    <s v="photography/photobooks"/>
    <n v="101.44545454545455"/>
    <n v="67.835866261398181"/>
    <x v="8"/>
  </r>
  <r>
    <x v="0"/>
    <x v="18"/>
    <s v="EUR"/>
    <n v="1477210801"/>
    <n v="1472026801"/>
    <b v="1"/>
    <n v="71"/>
    <b v="1"/>
    <s v="photography/photobooks"/>
    <n v="107.89146666666667"/>
    <n v="56.98492957746479"/>
    <x v="8"/>
  </r>
  <r>
    <x v="0"/>
    <x v="1"/>
    <s v="GBP"/>
    <n v="1402389180"/>
    <n v="1399996024"/>
    <b v="1"/>
    <n v="269"/>
    <b v="1"/>
    <s v="photography/photobooks"/>
    <n v="277.93846153846158"/>
    <n v="67.159851301115239"/>
    <x v="8"/>
  </r>
  <r>
    <x v="0"/>
    <x v="12"/>
    <s v="EUR"/>
    <n v="1458676860"/>
    <n v="1455446303"/>
    <b v="1"/>
    <n v="345"/>
    <b v="1"/>
    <s v="photography/photobooks"/>
    <n v="103.58125"/>
    <n v="48.037681159420288"/>
    <x v="8"/>
  </r>
  <r>
    <x v="0"/>
    <x v="1"/>
    <s v="GBP"/>
    <n v="1406227904"/>
    <n v="1403635904"/>
    <b v="1"/>
    <n v="43"/>
    <b v="1"/>
    <s v="photography/photobooks"/>
    <n v="111.4"/>
    <n v="38.860465116279073"/>
    <x v="8"/>
  </r>
  <r>
    <x v="0"/>
    <x v="0"/>
    <s v="USD"/>
    <n v="1273911000"/>
    <n v="1268822909"/>
    <b v="1"/>
    <n v="33"/>
    <b v="1"/>
    <s v="photography/photobooks"/>
    <n v="215"/>
    <n v="78.181818181818187"/>
    <x v="8"/>
  </r>
  <r>
    <x v="0"/>
    <x v="0"/>
    <s v="USD"/>
    <n v="1403880281"/>
    <n v="1401201881"/>
    <b v="1"/>
    <n v="211"/>
    <b v="1"/>
    <s v="photography/photobooks"/>
    <n v="110.76216216216217"/>
    <n v="97.113744075829388"/>
    <x v="8"/>
  </r>
  <r>
    <x v="0"/>
    <x v="12"/>
    <s v="EUR"/>
    <n v="1487113140"/>
    <n v="1484570885"/>
    <b v="1"/>
    <n v="196"/>
    <b v="1"/>
    <s v="photography/photobooks"/>
    <n v="123.64125714285714"/>
    <n v="110.39397959183674"/>
    <x v="8"/>
  </r>
  <r>
    <x v="0"/>
    <x v="1"/>
    <s v="GBP"/>
    <n v="1405761278"/>
    <n v="1403169278"/>
    <b v="1"/>
    <n v="405"/>
    <b v="1"/>
    <s v="photography/photobooks"/>
    <n v="101.03500000000001"/>
    <n v="39.91506172839506"/>
    <x v="8"/>
  </r>
  <r>
    <x v="0"/>
    <x v="0"/>
    <s v="USD"/>
    <n v="1447858804"/>
    <n v="1445263204"/>
    <b v="1"/>
    <n v="206"/>
    <b v="1"/>
    <s v="photography/photobooks"/>
    <n v="111.79285714285714"/>
    <n v="75.975728155339809"/>
    <x v="8"/>
  </r>
  <r>
    <x v="0"/>
    <x v="0"/>
    <s v="USD"/>
    <n v="1486311939"/>
    <n v="1483719939"/>
    <b v="1"/>
    <n v="335"/>
    <b v="1"/>
    <s v="photography/photobooks"/>
    <n v="558.7714285714286"/>
    <n v="58.379104477611939"/>
    <x v="8"/>
  </r>
  <r>
    <x v="0"/>
    <x v="1"/>
    <s v="GBP"/>
    <n v="1405523866"/>
    <n v="1402931866"/>
    <b v="1"/>
    <n v="215"/>
    <b v="1"/>
    <s v="photography/photobooks"/>
    <n v="150.01875000000001"/>
    <n v="55.82093023255814"/>
    <x v="8"/>
  </r>
  <r>
    <x v="0"/>
    <x v="0"/>
    <s v="USD"/>
    <n v="1443363640"/>
    <n v="1439907640"/>
    <b v="1"/>
    <n v="176"/>
    <b v="1"/>
    <s v="photography/photobooks"/>
    <n v="106.476"/>
    <n v="151.24431818181819"/>
    <x v="8"/>
  </r>
  <r>
    <x v="0"/>
    <x v="10"/>
    <s v="NOK"/>
    <n v="1458104697"/>
    <n v="1455516297"/>
    <b v="1"/>
    <n v="555"/>
    <b v="1"/>
    <s v="photography/photobooks"/>
    <n v="157.18899999999999"/>
    <n v="849.67027027027029"/>
    <x v="8"/>
  </r>
  <r>
    <x v="0"/>
    <x v="0"/>
    <s v="USD"/>
    <n v="1475762400"/>
    <n v="1473160292"/>
    <b v="1"/>
    <n v="116"/>
    <b v="1"/>
    <s v="photography/photobooks"/>
    <n v="108.65882352941176"/>
    <n v="159.24137931034483"/>
    <x v="8"/>
  </r>
  <r>
    <x v="0"/>
    <x v="0"/>
    <s v="USD"/>
    <n v="1417845600"/>
    <n v="1415194553"/>
    <b v="1"/>
    <n v="615"/>
    <b v="1"/>
    <s v="photography/photobooks"/>
    <n v="161.97999999999999"/>
    <n v="39.507317073170732"/>
    <x v="8"/>
  </r>
  <r>
    <x v="0"/>
    <x v="0"/>
    <s v="USD"/>
    <n v="1401565252"/>
    <n v="1398973252"/>
    <b v="1"/>
    <n v="236"/>
    <b v="1"/>
    <s v="photography/photobooks"/>
    <n v="205.36666666666665"/>
    <n v="130.52966101694915"/>
    <x v="8"/>
  </r>
  <r>
    <x v="0"/>
    <x v="0"/>
    <s v="USD"/>
    <n v="1403301540"/>
    <n v="1400867283"/>
    <b v="1"/>
    <n v="145"/>
    <b v="1"/>
    <s v="photography/photobooks"/>
    <n v="103.36388888888889"/>
    <n v="64.156896551724131"/>
    <x v="8"/>
  </r>
  <r>
    <x v="0"/>
    <x v="0"/>
    <s v="USD"/>
    <n v="1418961600"/>
    <n v="1415824513"/>
    <b v="1"/>
    <n v="167"/>
    <b v="1"/>
    <s v="photography/photobooks"/>
    <n v="103.47222222222223"/>
    <n v="111.52694610778443"/>
    <x v="8"/>
  </r>
  <r>
    <x v="0"/>
    <x v="0"/>
    <s v="USD"/>
    <n v="1465272091"/>
    <n v="1462248091"/>
    <b v="1"/>
    <n v="235"/>
    <b v="1"/>
    <s v="photography/photobooks"/>
    <n v="106.81333333333333"/>
    <n v="170.44680851063831"/>
    <x v="8"/>
  </r>
  <r>
    <x v="0"/>
    <x v="0"/>
    <s v="USD"/>
    <n v="1413575739"/>
    <n v="1410983739"/>
    <b v="1"/>
    <n v="452"/>
    <b v="1"/>
    <s v="photography/photobooks"/>
    <n v="138.96574712643678"/>
    <n v="133.7391592920354"/>
    <x v="8"/>
  </r>
  <r>
    <x v="0"/>
    <x v="0"/>
    <s v="USD"/>
    <n v="1419292800"/>
    <n v="1416592916"/>
    <b v="1"/>
    <n v="241"/>
    <b v="1"/>
    <s v="photography/photobooks"/>
    <n v="124.84324324324325"/>
    <n v="95.834024896265561"/>
    <x v="8"/>
  </r>
  <r>
    <x v="0"/>
    <x v="11"/>
    <s v="SEK"/>
    <n v="1487592090"/>
    <n v="1485000090"/>
    <b v="1"/>
    <n v="28"/>
    <b v="1"/>
    <s v="photography/photobooks"/>
    <n v="206.99999999999997"/>
    <n v="221.78571428571428"/>
    <x v="8"/>
  </r>
  <r>
    <x v="0"/>
    <x v="0"/>
    <s v="USD"/>
    <n v="1471539138"/>
    <n v="1468947138"/>
    <b v="1"/>
    <n v="140"/>
    <b v="1"/>
    <s v="photography/photobooks"/>
    <n v="174.00576923076923"/>
    <n v="32.315357142857138"/>
    <x v="8"/>
  </r>
  <r>
    <x v="0"/>
    <x v="0"/>
    <s v="USD"/>
    <n v="1453185447"/>
    <n v="1448951847"/>
    <b v="1"/>
    <n v="280"/>
    <b v="1"/>
    <s v="photography/photobooks"/>
    <n v="120.32608695652173"/>
    <n v="98.839285714285708"/>
    <x v="8"/>
  </r>
  <r>
    <x v="0"/>
    <x v="0"/>
    <s v="USD"/>
    <n v="1489497886"/>
    <n v="1487082286"/>
    <b v="1"/>
    <n v="70"/>
    <b v="1"/>
    <s v="photography/photobooks"/>
    <n v="110.44428571428573"/>
    <n v="55.222142857142863"/>
    <x v="8"/>
  </r>
  <r>
    <x v="0"/>
    <x v="0"/>
    <s v="USD"/>
    <n v="1485907200"/>
    <n v="1483292122"/>
    <b v="1"/>
    <n v="160"/>
    <b v="1"/>
    <s v="photography/photobooks"/>
    <n v="281.56666666666666"/>
    <n v="52.793750000000003"/>
    <x v="8"/>
  </r>
  <r>
    <x v="0"/>
    <x v="0"/>
    <s v="USD"/>
    <n v="1426773920"/>
    <n v="1424185520"/>
    <b v="1"/>
    <n v="141"/>
    <b v="1"/>
    <s v="photography/photobooks"/>
    <n v="100.67894736842105"/>
    <n v="135.66666666666666"/>
    <x v="8"/>
  </r>
  <r>
    <x v="0"/>
    <x v="0"/>
    <s v="USD"/>
    <n v="1445624695"/>
    <n v="1443464695"/>
    <b v="1"/>
    <n v="874"/>
    <b v="1"/>
    <s v="photography/photobooks"/>
    <n v="134.82571428571427"/>
    <n v="53.991990846681922"/>
    <x v="8"/>
  </r>
  <r>
    <x v="0"/>
    <x v="0"/>
    <s v="USD"/>
    <n v="1417402800"/>
    <n v="1414610126"/>
    <b v="1"/>
    <n v="73"/>
    <b v="1"/>
    <s v="photography/photobooks"/>
    <n v="175.95744680851064"/>
    <n v="56.643835616438359"/>
    <x v="8"/>
  </r>
  <r>
    <x v="0"/>
    <x v="2"/>
    <s v="AUD"/>
    <n v="1455548400"/>
    <n v="1453461865"/>
    <b v="1"/>
    <n v="294"/>
    <b v="1"/>
    <s v="photography/photobooks"/>
    <n v="484.02000000000004"/>
    <n v="82.316326530612244"/>
    <x v="8"/>
  </r>
  <r>
    <x v="0"/>
    <x v="0"/>
    <s v="USD"/>
    <n v="1462161540"/>
    <n v="1457913777"/>
    <b v="1"/>
    <n v="740"/>
    <b v="1"/>
    <s v="photography/photobooks"/>
    <n v="145.14000000000001"/>
    <n v="88.26081081081081"/>
    <x v="8"/>
  </r>
  <r>
    <x v="0"/>
    <x v="0"/>
    <s v="USD"/>
    <n v="1441383062"/>
    <n v="1438791062"/>
    <b v="1"/>
    <n v="369"/>
    <b v="1"/>
    <s v="photography/photobooks"/>
    <n v="417.73333333333335"/>
    <n v="84.905149051490511"/>
    <x v="8"/>
  </r>
  <r>
    <x v="0"/>
    <x v="0"/>
    <s v="USD"/>
    <n v="1464040800"/>
    <n v="1461527631"/>
    <b v="1"/>
    <n v="110"/>
    <b v="1"/>
    <s v="photography/photobooks"/>
    <n v="132.42499999999998"/>
    <n v="48.154545454545456"/>
    <x v="8"/>
  </r>
  <r>
    <x v="0"/>
    <x v="0"/>
    <s v="USD"/>
    <n v="1440702910"/>
    <n v="1438110910"/>
    <b v="1"/>
    <n v="455"/>
    <b v="1"/>
    <s v="photography/photobooks"/>
    <n v="250.30841666666666"/>
    <n v="66.015406593406595"/>
    <x v="8"/>
  </r>
  <r>
    <x v="0"/>
    <x v="12"/>
    <s v="EUR"/>
    <n v="1470506400"/>
    <n v="1467358427"/>
    <b v="1"/>
    <n v="224"/>
    <b v="1"/>
    <s v="photography/photobooks"/>
    <n v="179.9"/>
    <n v="96.375"/>
    <x v="8"/>
  </r>
  <r>
    <x v="0"/>
    <x v="0"/>
    <s v="USD"/>
    <n v="1421952370"/>
    <n v="1418064370"/>
    <b v="1"/>
    <n v="46"/>
    <b v="1"/>
    <s v="photography/photobooks"/>
    <n v="102.62857142857142"/>
    <n v="156.17391304347825"/>
    <x v="8"/>
  </r>
  <r>
    <x v="0"/>
    <x v="0"/>
    <s v="USD"/>
    <n v="1483481019"/>
    <n v="1480629819"/>
    <b v="0"/>
    <n v="284"/>
    <b v="1"/>
    <s v="photography/photobooks"/>
    <n v="135.98609999999999"/>
    <n v="95.764859154929582"/>
    <x v="8"/>
  </r>
  <r>
    <x v="0"/>
    <x v="0"/>
    <s v="USD"/>
    <n v="1416964500"/>
    <n v="1414368616"/>
    <b v="1"/>
    <n v="98"/>
    <b v="1"/>
    <s v="photography/photobooks"/>
    <n v="117.86666666666667"/>
    <n v="180.40816326530611"/>
    <x v="8"/>
  </r>
  <r>
    <x v="2"/>
    <x v="0"/>
    <s v="USD"/>
    <n v="1420045538"/>
    <n v="1417453538"/>
    <b v="0"/>
    <n v="2"/>
    <b v="0"/>
    <s v="photography/nature"/>
    <n v="3.3333333333333333E-2"/>
    <n v="3"/>
    <x v="8"/>
  </r>
  <r>
    <x v="2"/>
    <x v="5"/>
    <s v="CAD"/>
    <n v="1435708500"/>
    <n v="1434412500"/>
    <b v="0"/>
    <n v="1"/>
    <b v="0"/>
    <s v="photography/nature"/>
    <n v="4"/>
    <n v="20"/>
    <x v="8"/>
  </r>
  <r>
    <x v="2"/>
    <x v="0"/>
    <s v="USD"/>
    <n v="1416662034"/>
    <n v="1414066434"/>
    <b v="0"/>
    <n v="1"/>
    <b v="0"/>
    <s v="photography/nature"/>
    <n v="0.44444444444444442"/>
    <n v="10"/>
    <x v="8"/>
  </r>
  <r>
    <x v="2"/>
    <x v="0"/>
    <s v="USD"/>
    <n v="1427847480"/>
    <n v="1424222024"/>
    <b v="0"/>
    <n v="0"/>
    <b v="0"/>
    <s v="photography/nature"/>
    <n v="0"/>
    <e v="#DIV/0!"/>
    <x v="8"/>
  </r>
  <r>
    <x v="2"/>
    <x v="0"/>
    <s v="USD"/>
    <n v="1425330960"/>
    <n v="1422393234"/>
    <b v="0"/>
    <n v="1"/>
    <b v="0"/>
    <s v="photography/nature"/>
    <n v="3.3333333333333333E-2"/>
    <n v="1"/>
    <x v="8"/>
  </r>
  <r>
    <x v="2"/>
    <x v="1"/>
    <s v="GBP"/>
    <n v="1410930399"/>
    <n v="1405746399"/>
    <b v="0"/>
    <n v="11"/>
    <b v="0"/>
    <s v="photography/nature"/>
    <n v="28.9"/>
    <n v="26.272727272727273"/>
    <x v="8"/>
  </r>
  <r>
    <x v="2"/>
    <x v="0"/>
    <s v="USD"/>
    <n v="1487844882"/>
    <n v="1487240082"/>
    <b v="0"/>
    <n v="0"/>
    <b v="0"/>
    <s v="photography/nature"/>
    <n v="0"/>
    <e v="#DIV/0!"/>
    <x v="8"/>
  </r>
  <r>
    <x v="2"/>
    <x v="0"/>
    <s v="USD"/>
    <n v="1447020620"/>
    <n v="1444425020"/>
    <b v="0"/>
    <n v="1"/>
    <b v="0"/>
    <s v="photography/nature"/>
    <n v="8.5714285714285712"/>
    <n v="60"/>
    <x v="8"/>
  </r>
  <r>
    <x v="2"/>
    <x v="0"/>
    <s v="USD"/>
    <n v="1446524159"/>
    <n v="1443928559"/>
    <b v="0"/>
    <n v="6"/>
    <b v="0"/>
    <s v="photography/nature"/>
    <n v="34"/>
    <n v="28.333333333333332"/>
    <x v="8"/>
  </r>
  <r>
    <x v="2"/>
    <x v="1"/>
    <s v="GBP"/>
    <n v="1463050034"/>
    <n v="1460458034"/>
    <b v="0"/>
    <n v="7"/>
    <b v="0"/>
    <s v="photography/nature"/>
    <n v="13.466666666666665"/>
    <n v="14.428571428571429"/>
    <x v="8"/>
  </r>
  <r>
    <x v="2"/>
    <x v="0"/>
    <s v="USD"/>
    <n v="1432756039"/>
    <n v="1430164039"/>
    <b v="0"/>
    <n v="0"/>
    <b v="0"/>
    <s v="photography/nature"/>
    <n v="0"/>
    <e v="#DIV/0!"/>
    <x v="8"/>
  </r>
  <r>
    <x v="2"/>
    <x v="0"/>
    <s v="USD"/>
    <n v="1412135940"/>
    <n v="1410366708"/>
    <b v="0"/>
    <n v="16"/>
    <b v="0"/>
    <s v="photography/nature"/>
    <n v="49.186046511627907"/>
    <n v="132.1875"/>
    <x v="8"/>
  </r>
  <r>
    <x v="2"/>
    <x v="0"/>
    <s v="USD"/>
    <n v="1441176447"/>
    <n v="1438584447"/>
    <b v="0"/>
    <n v="0"/>
    <b v="0"/>
    <s v="photography/nature"/>
    <n v="0"/>
    <e v="#DIV/0!"/>
    <x v="8"/>
  </r>
  <r>
    <x v="2"/>
    <x v="2"/>
    <s v="AUD"/>
    <n v="1438495390"/>
    <n v="1435903390"/>
    <b v="0"/>
    <n v="0"/>
    <b v="0"/>
    <s v="photography/nature"/>
    <n v="0"/>
    <e v="#DIV/0!"/>
    <x v="8"/>
  </r>
  <r>
    <x v="2"/>
    <x v="0"/>
    <s v="USD"/>
    <n v="1442509200"/>
    <n v="1440513832"/>
    <b v="0"/>
    <n v="0"/>
    <b v="0"/>
    <s v="photography/nature"/>
    <n v="0"/>
    <e v="#DIV/0!"/>
    <x v="8"/>
  </r>
  <r>
    <x v="2"/>
    <x v="5"/>
    <s v="CAD"/>
    <n v="1467603624"/>
    <n v="1465011624"/>
    <b v="0"/>
    <n v="12"/>
    <b v="0"/>
    <s v="photography/nature"/>
    <n v="45.133333333333333"/>
    <n v="56.416666666666664"/>
    <x v="8"/>
  </r>
  <r>
    <x v="2"/>
    <x v="0"/>
    <s v="USD"/>
    <n v="1411227633"/>
    <n v="1408549233"/>
    <b v="0"/>
    <n v="1"/>
    <b v="0"/>
    <s v="photography/nature"/>
    <n v="4"/>
    <n v="100"/>
    <x v="8"/>
  </r>
  <r>
    <x v="2"/>
    <x v="1"/>
    <s v="GBP"/>
    <n v="1440763920"/>
    <n v="1435656759"/>
    <b v="0"/>
    <n v="3"/>
    <b v="0"/>
    <s v="photography/nature"/>
    <n v="4.666666666666667"/>
    <n v="11.666666666666666"/>
    <x v="8"/>
  </r>
  <r>
    <x v="2"/>
    <x v="0"/>
    <s v="USD"/>
    <n v="1430270199"/>
    <n v="1428974199"/>
    <b v="0"/>
    <n v="1"/>
    <b v="0"/>
    <s v="photography/nature"/>
    <n v="0.33333333333333337"/>
    <n v="50"/>
    <x v="8"/>
  </r>
  <r>
    <x v="2"/>
    <x v="0"/>
    <s v="USD"/>
    <n v="1415842193"/>
    <n v="1414110593"/>
    <b v="0"/>
    <n v="4"/>
    <b v="0"/>
    <s v="photography/nature"/>
    <n v="3.7600000000000002"/>
    <n v="23.5"/>
    <x v="8"/>
  </r>
  <r>
    <x v="1"/>
    <x v="0"/>
    <s v="USD"/>
    <n v="1383789603"/>
    <n v="1381194003"/>
    <b v="0"/>
    <n v="1"/>
    <b v="0"/>
    <s v="publishing/art books"/>
    <n v="0.67"/>
    <n v="67"/>
    <x v="3"/>
  </r>
  <r>
    <x v="1"/>
    <x v="0"/>
    <s v="USD"/>
    <n v="1259715000"/>
    <n v="1253712916"/>
    <b v="0"/>
    <n v="0"/>
    <b v="0"/>
    <s v="publishing/art books"/>
    <n v="0"/>
    <e v="#DIV/0!"/>
    <x v="3"/>
  </r>
  <r>
    <x v="1"/>
    <x v="1"/>
    <s v="GBP"/>
    <n v="1394815751"/>
    <n v="1389635351"/>
    <b v="0"/>
    <n v="2"/>
    <b v="0"/>
    <s v="publishing/art books"/>
    <n v="1.4166666666666665"/>
    <n v="42.5"/>
    <x v="3"/>
  </r>
  <r>
    <x v="1"/>
    <x v="0"/>
    <s v="USD"/>
    <n v="1432843500"/>
    <n v="1430124509"/>
    <b v="0"/>
    <n v="1"/>
    <b v="0"/>
    <s v="publishing/art books"/>
    <n v="0.1"/>
    <n v="10"/>
    <x v="3"/>
  </r>
  <r>
    <x v="1"/>
    <x v="0"/>
    <s v="USD"/>
    <n v="1307554261"/>
    <n v="1304962261"/>
    <b v="0"/>
    <n v="1"/>
    <b v="0"/>
    <s v="publishing/art books"/>
    <n v="2.5"/>
    <n v="100"/>
    <x v="3"/>
  </r>
  <r>
    <x v="1"/>
    <x v="0"/>
    <s v="USD"/>
    <n v="1469656800"/>
    <n v="1467151204"/>
    <b v="0"/>
    <n v="59"/>
    <b v="0"/>
    <s v="publishing/art books"/>
    <n v="21.25"/>
    <n v="108.05084745762711"/>
    <x v="3"/>
  </r>
  <r>
    <x v="1"/>
    <x v="0"/>
    <s v="USD"/>
    <n v="1392595200"/>
    <n v="1391293745"/>
    <b v="0"/>
    <n v="13"/>
    <b v="0"/>
    <s v="publishing/art books"/>
    <n v="4.117647058823529"/>
    <n v="26.923076923076923"/>
    <x v="3"/>
  </r>
  <r>
    <x v="1"/>
    <x v="0"/>
    <s v="USD"/>
    <n v="1419384585"/>
    <n v="1416360585"/>
    <b v="0"/>
    <n v="22"/>
    <b v="0"/>
    <s v="publishing/art books"/>
    <n v="13.639999999999999"/>
    <n v="155"/>
    <x v="3"/>
  </r>
  <r>
    <x v="1"/>
    <x v="0"/>
    <s v="USD"/>
    <n v="1369498714"/>
    <n v="1366906714"/>
    <b v="0"/>
    <n v="0"/>
    <b v="0"/>
    <s v="publishing/art books"/>
    <n v="0"/>
    <e v="#DIV/0!"/>
    <x v="3"/>
  </r>
  <r>
    <x v="1"/>
    <x v="0"/>
    <s v="USD"/>
    <n v="1460140282"/>
    <n v="1457551882"/>
    <b v="0"/>
    <n v="52"/>
    <b v="0"/>
    <s v="publishing/art books"/>
    <n v="41.4"/>
    <n v="47.769230769230766"/>
    <x v="3"/>
  </r>
  <r>
    <x v="1"/>
    <x v="1"/>
    <s v="GBP"/>
    <n v="1434738483"/>
    <n v="1432146483"/>
    <b v="0"/>
    <n v="4"/>
    <b v="0"/>
    <s v="publishing/art books"/>
    <n v="0.66115702479338845"/>
    <n v="20"/>
    <x v="3"/>
  </r>
  <r>
    <x v="1"/>
    <x v="1"/>
    <s v="GBP"/>
    <n v="1456703940"/>
    <n v="1454546859"/>
    <b v="0"/>
    <n v="3"/>
    <b v="0"/>
    <s v="publishing/art books"/>
    <n v="5"/>
    <n v="41.666666666666664"/>
    <x v="3"/>
  </r>
  <r>
    <x v="1"/>
    <x v="5"/>
    <s v="CAD"/>
    <n v="1491019140"/>
    <n v="1487548802"/>
    <b v="0"/>
    <n v="3"/>
    <b v="0"/>
    <s v="publishing/art books"/>
    <n v="2.4777777777777779"/>
    <n v="74.333333333333329"/>
    <x v="3"/>
  </r>
  <r>
    <x v="1"/>
    <x v="0"/>
    <s v="USD"/>
    <n v="1424211329"/>
    <n v="1421187329"/>
    <b v="0"/>
    <n v="6"/>
    <b v="0"/>
    <s v="publishing/art books"/>
    <n v="5.0599999999999996"/>
    <n v="84.333333333333329"/>
    <x v="3"/>
  </r>
  <r>
    <x v="1"/>
    <x v="0"/>
    <s v="USD"/>
    <n v="1404909296"/>
    <n v="1402317296"/>
    <b v="0"/>
    <n v="35"/>
    <b v="0"/>
    <s v="publishing/art books"/>
    <n v="22.91"/>
    <n v="65.457142857142856"/>
    <x v="3"/>
  </r>
  <r>
    <x v="1"/>
    <x v="0"/>
    <s v="USD"/>
    <n v="1435698368"/>
    <n v="1431810368"/>
    <b v="0"/>
    <n v="10"/>
    <b v="0"/>
    <s v="publishing/art books"/>
    <n v="13"/>
    <n v="65"/>
    <x v="3"/>
  </r>
  <r>
    <x v="1"/>
    <x v="0"/>
    <s v="USD"/>
    <n v="1343161248"/>
    <n v="1337977248"/>
    <b v="0"/>
    <n v="2"/>
    <b v="0"/>
    <s v="publishing/art books"/>
    <n v="0.54999999999999993"/>
    <n v="27.5"/>
    <x v="3"/>
  </r>
  <r>
    <x v="1"/>
    <x v="0"/>
    <s v="USD"/>
    <n v="1283392800"/>
    <n v="1281317691"/>
    <b v="0"/>
    <n v="4"/>
    <b v="0"/>
    <s v="publishing/art books"/>
    <n v="10.806536636794938"/>
    <n v="51.25"/>
    <x v="3"/>
  </r>
  <r>
    <x v="1"/>
    <x v="0"/>
    <s v="USD"/>
    <n v="1377734091"/>
    <n v="1374882891"/>
    <b v="0"/>
    <n v="2"/>
    <b v="0"/>
    <s v="publishing/art books"/>
    <n v="0.84008400840084008"/>
    <n v="14"/>
    <x v="3"/>
  </r>
  <r>
    <x v="1"/>
    <x v="0"/>
    <s v="USD"/>
    <n v="1337562726"/>
    <n v="1332378726"/>
    <b v="0"/>
    <n v="0"/>
    <b v="0"/>
    <s v="publishing/art books"/>
    <n v="0"/>
    <e v="#DIV/0!"/>
    <x v="3"/>
  </r>
  <r>
    <x v="2"/>
    <x v="1"/>
    <s v="GBP"/>
    <n v="1450521990"/>
    <n v="1447757190"/>
    <b v="0"/>
    <n v="1"/>
    <b v="0"/>
    <s v="photography/places"/>
    <n v="0.5"/>
    <n v="5"/>
    <x v="8"/>
  </r>
  <r>
    <x v="2"/>
    <x v="0"/>
    <s v="USD"/>
    <n v="1445894400"/>
    <n v="1440961053"/>
    <b v="0"/>
    <n v="3"/>
    <b v="0"/>
    <s v="photography/places"/>
    <n v="9.3000000000000007"/>
    <n v="31"/>
    <x v="8"/>
  </r>
  <r>
    <x v="2"/>
    <x v="1"/>
    <s v="GBP"/>
    <n v="1411681391"/>
    <n v="1409089391"/>
    <b v="0"/>
    <n v="1"/>
    <b v="0"/>
    <s v="photography/places"/>
    <n v="7.4999999999999997E-2"/>
    <n v="15"/>
    <x v="8"/>
  </r>
  <r>
    <x v="2"/>
    <x v="0"/>
    <s v="USD"/>
    <n v="1401464101"/>
    <n v="1400600101"/>
    <b v="0"/>
    <n v="0"/>
    <b v="0"/>
    <s v="photography/places"/>
    <n v="0"/>
    <e v="#DIV/0!"/>
    <x v="8"/>
  </r>
  <r>
    <x v="2"/>
    <x v="5"/>
    <s v="CAD"/>
    <n v="1482663600"/>
    <n v="1480800568"/>
    <b v="0"/>
    <n v="12"/>
    <b v="0"/>
    <s v="photography/places"/>
    <n v="79"/>
    <n v="131.66666666666666"/>
    <x v="8"/>
  </r>
  <r>
    <x v="2"/>
    <x v="0"/>
    <s v="USD"/>
    <n v="1428197422"/>
    <n v="1425609022"/>
    <b v="0"/>
    <n v="0"/>
    <b v="0"/>
    <s v="photography/places"/>
    <n v="0"/>
    <e v="#DIV/0!"/>
    <x v="8"/>
  </r>
  <r>
    <x v="2"/>
    <x v="0"/>
    <s v="USD"/>
    <n v="1418510965"/>
    <n v="1415918965"/>
    <b v="0"/>
    <n v="1"/>
    <b v="0"/>
    <s v="photography/places"/>
    <n v="1.3333333333333334E-2"/>
    <n v="1"/>
    <x v="8"/>
  </r>
  <r>
    <x v="2"/>
    <x v="0"/>
    <s v="USD"/>
    <n v="1422735120"/>
    <n v="1420091999"/>
    <b v="0"/>
    <n v="0"/>
    <b v="0"/>
    <s v="photography/places"/>
    <n v="0"/>
    <e v="#DIV/0!"/>
    <x v="8"/>
  </r>
  <r>
    <x v="2"/>
    <x v="0"/>
    <s v="USD"/>
    <n v="1444433886"/>
    <n v="1441841886"/>
    <b v="0"/>
    <n v="0"/>
    <b v="0"/>
    <s v="photography/places"/>
    <n v="0"/>
    <e v="#DIV/0!"/>
    <x v="8"/>
  </r>
  <r>
    <x v="2"/>
    <x v="13"/>
    <s v="EUR"/>
    <n v="1443040464"/>
    <n v="1440448464"/>
    <b v="0"/>
    <n v="2"/>
    <b v="0"/>
    <s v="photography/places"/>
    <n v="1.7000000000000002"/>
    <n v="510"/>
    <x v="8"/>
  </r>
  <r>
    <x v="2"/>
    <x v="1"/>
    <s v="GBP"/>
    <n v="1459700741"/>
    <n v="1457112341"/>
    <b v="0"/>
    <n v="92"/>
    <b v="0"/>
    <s v="photography/places"/>
    <n v="29.228571428571428"/>
    <n v="44.478260869565219"/>
    <x v="8"/>
  </r>
  <r>
    <x v="2"/>
    <x v="0"/>
    <s v="USD"/>
    <n v="1427503485"/>
    <n v="1423619085"/>
    <b v="0"/>
    <n v="0"/>
    <b v="0"/>
    <s v="photography/places"/>
    <n v="0"/>
    <e v="#DIV/0!"/>
    <x v="8"/>
  </r>
  <r>
    <x v="2"/>
    <x v="0"/>
    <s v="USD"/>
    <n v="1425154655"/>
    <n v="1422562655"/>
    <b v="0"/>
    <n v="3"/>
    <b v="0"/>
    <s v="photography/places"/>
    <n v="1.3636363636363637E-2"/>
    <n v="1"/>
    <x v="8"/>
  </r>
  <r>
    <x v="2"/>
    <x v="0"/>
    <s v="USD"/>
    <n v="1463329260"/>
    <n v="1458147982"/>
    <b v="0"/>
    <n v="10"/>
    <b v="0"/>
    <s v="photography/places"/>
    <n v="20.5"/>
    <n v="20.5"/>
    <x v="8"/>
  </r>
  <r>
    <x v="2"/>
    <x v="0"/>
    <s v="USD"/>
    <n v="1403122380"/>
    <n v="1400634728"/>
    <b v="0"/>
    <n v="7"/>
    <b v="0"/>
    <s v="photography/places"/>
    <n v="0.27999999999999997"/>
    <n v="40"/>
    <x v="8"/>
  </r>
  <r>
    <x v="2"/>
    <x v="1"/>
    <s v="GBP"/>
    <n v="1418469569"/>
    <n v="1414577969"/>
    <b v="0"/>
    <n v="3"/>
    <b v="0"/>
    <s v="photography/places"/>
    <n v="2.3076923076923079"/>
    <n v="25"/>
    <x v="8"/>
  </r>
  <r>
    <x v="2"/>
    <x v="0"/>
    <s v="USD"/>
    <n v="1474360197"/>
    <n v="1471768197"/>
    <b v="0"/>
    <n v="0"/>
    <b v="0"/>
    <s v="photography/places"/>
    <n v="0"/>
    <e v="#DIV/0!"/>
    <x v="8"/>
  </r>
  <r>
    <x v="2"/>
    <x v="0"/>
    <s v="USD"/>
    <n v="1437926458"/>
    <n v="1432742458"/>
    <b v="0"/>
    <n v="1"/>
    <b v="0"/>
    <s v="photography/places"/>
    <n v="0.125"/>
    <n v="1"/>
    <x v="8"/>
  </r>
  <r>
    <x v="2"/>
    <x v="1"/>
    <s v="GBP"/>
    <n v="1460116576"/>
    <n v="1457528176"/>
    <b v="0"/>
    <n v="0"/>
    <b v="0"/>
    <s v="photography/places"/>
    <n v="0"/>
    <e v="#DIV/0!"/>
    <x v="8"/>
  </r>
  <r>
    <x v="2"/>
    <x v="0"/>
    <s v="USD"/>
    <n v="1405401060"/>
    <n v="1401585752"/>
    <b v="0"/>
    <n v="9"/>
    <b v="0"/>
    <s v="photography/places"/>
    <n v="7.3400000000000007"/>
    <n v="40.777777777777779"/>
    <x v="8"/>
  </r>
  <r>
    <x v="0"/>
    <x v="0"/>
    <s v="USD"/>
    <n v="1304561633"/>
    <n v="1301969633"/>
    <b v="0"/>
    <n v="56"/>
    <b v="1"/>
    <s v="music/rock"/>
    <n v="108.2492"/>
    <n v="48.325535714285714"/>
    <x v="4"/>
  </r>
  <r>
    <x v="0"/>
    <x v="0"/>
    <s v="USD"/>
    <n v="1318633200"/>
    <n v="1314947317"/>
    <b v="0"/>
    <n v="32"/>
    <b v="1"/>
    <s v="music/rock"/>
    <n v="100.16666666666667"/>
    <n v="46.953125"/>
    <x v="4"/>
  </r>
  <r>
    <x v="0"/>
    <x v="0"/>
    <s v="USD"/>
    <n v="1327723459"/>
    <n v="1322539459"/>
    <b v="0"/>
    <n v="30"/>
    <b v="1"/>
    <s v="music/rock"/>
    <n v="100.03299999999999"/>
    <n v="66.688666666666663"/>
    <x v="4"/>
  </r>
  <r>
    <x v="0"/>
    <x v="0"/>
    <s v="USD"/>
    <n v="1332011835"/>
    <n v="1328559435"/>
    <b v="0"/>
    <n v="70"/>
    <b v="1"/>
    <s v="music/rock"/>
    <n v="122.10714285714286"/>
    <n v="48.842857142857142"/>
    <x v="4"/>
  </r>
  <r>
    <x v="0"/>
    <x v="0"/>
    <s v="USD"/>
    <n v="1312182000"/>
    <n v="1311380313"/>
    <b v="0"/>
    <n v="44"/>
    <b v="1"/>
    <s v="music/rock"/>
    <n v="100.69333333333334"/>
    <n v="137.30909090909091"/>
    <x v="4"/>
  </r>
  <r>
    <x v="0"/>
    <x v="0"/>
    <s v="USD"/>
    <n v="1300930838"/>
    <n v="1293158438"/>
    <b v="0"/>
    <n v="92"/>
    <b v="1"/>
    <s v="music/rock"/>
    <n v="101.004125"/>
    <n v="87.829673913043479"/>
    <x v="4"/>
  </r>
  <r>
    <x v="0"/>
    <x v="0"/>
    <s v="USD"/>
    <n v="1339701851"/>
    <n v="1337887451"/>
    <b v="0"/>
    <n v="205"/>
    <b v="1"/>
    <s v="music/rock"/>
    <n v="145.11000000000001"/>
    <n v="70.785365853658533"/>
    <x v="4"/>
  </r>
  <r>
    <x v="0"/>
    <x v="0"/>
    <s v="USD"/>
    <n v="1388553960"/>
    <n v="1385754986"/>
    <b v="0"/>
    <n v="23"/>
    <b v="1"/>
    <s v="music/rock"/>
    <n v="101.25"/>
    <n v="52.826086956521742"/>
    <x v="4"/>
  </r>
  <r>
    <x v="0"/>
    <x v="0"/>
    <s v="USD"/>
    <n v="1320220800"/>
    <n v="1315612909"/>
    <b v="0"/>
    <n v="4"/>
    <b v="1"/>
    <s v="music/rock"/>
    <n v="118.33333333333333"/>
    <n v="443.75"/>
    <x v="4"/>
  </r>
  <r>
    <x v="0"/>
    <x v="0"/>
    <s v="USD"/>
    <n v="1355609510"/>
    <n v="1353017510"/>
    <b v="0"/>
    <n v="112"/>
    <b v="1"/>
    <s v="music/rock"/>
    <n v="271.85000000000002"/>
    <n v="48.544642857142854"/>
    <x v="4"/>
  </r>
  <r>
    <x v="0"/>
    <x v="0"/>
    <s v="USD"/>
    <n v="1370390432"/>
    <n v="1368576032"/>
    <b v="0"/>
    <n v="27"/>
    <b v="1"/>
    <s v="music/rock"/>
    <n v="125.125"/>
    <n v="37.074074074074076"/>
    <x v="4"/>
  </r>
  <r>
    <x v="0"/>
    <x v="0"/>
    <s v="USD"/>
    <n v="1357160384"/>
    <n v="1354568384"/>
    <b v="0"/>
    <n v="11"/>
    <b v="1"/>
    <s v="music/rock"/>
    <n v="110.00000000000001"/>
    <n v="50"/>
    <x v="4"/>
  </r>
  <r>
    <x v="0"/>
    <x v="0"/>
    <s v="USD"/>
    <n v="1342921202"/>
    <n v="1340329202"/>
    <b v="0"/>
    <n v="26"/>
    <b v="1"/>
    <s v="music/rock"/>
    <n v="101.49999999999999"/>
    <n v="39.03846153846154"/>
    <x v="4"/>
  </r>
  <r>
    <x v="0"/>
    <x v="0"/>
    <s v="USD"/>
    <n v="1407085200"/>
    <n v="1401924769"/>
    <b v="0"/>
    <n v="77"/>
    <b v="1"/>
    <s v="music/rock"/>
    <n v="102.69999999999999"/>
    <n v="66.688311688311686"/>
    <x v="4"/>
  </r>
  <r>
    <x v="0"/>
    <x v="0"/>
    <s v="USD"/>
    <n v="1323742396"/>
    <n v="1319850796"/>
    <b v="0"/>
    <n v="136"/>
    <b v="1"/>
    <s v="music/rock"/>
    <n v="114.12500000000001"/>
    <n v="67.132352941176464"/>
    <x v="4"/>
  </r>
  <r>
    <x v="0"/>
    <x v="0"/>
    <s v="USD"/>
    <n v="1353621600"/>
    <n v="1350061821"/>
    <b v="0"/>
    <n v="157"/>
    <b v="1"/>
    <s v="music/rock"/>
    <n v="104.2"/>
    <n v="66.369426751592357"/>
    <x v="4"/>
  </r>
  <r>
    <x v="0"/>
    <x v="0"/>
    <s v="USD"/>
    <n v="1383332400"/>
    <n v="1380470188"/>
    <b v="0"/>
    <n v="158"/>
    <b v="1"/>
    <s v="music/rock"/>
    <n v="145.85714285714286"/>
    <n v="64.620253164556956"/>
    <x v="4"/>
  </r>
  <r>
    <x v="0"/>
    <x v="0"/>
    <s v="USD"/>
    <n v="1362757335"/>
    <n v="1359301335"/>
    <b v="0"/>
    <n v="27"/>
    <b v="1"/>
    <s v="music/rock"/>
    <n v="105.06666666666666"/>
    <n v="58.370370370370374"/>
    <x v="4"/>
  </r>
  <r>
    <x v="0"/>
    <x v="0"/>
    <s v="USD"/>
    <n v="1410755286"/>
    <n v="1408940886"/>
    <b v="0"/>
    <n v="23"/>
    <b v="1"/>
    <s v="music/rock"/>
    <n v="133.33333333333331"/>
    <n v="86.956521739130437"/>
    <x v="4"/>
  </r>
  <r>
    <x v="0"/>
    <x v="0"/>
    <s v="USD"/>
    <n v="1361606940"/>
    <n v="1361002140"/>
    <b v="0"/>
    <n v="17"/>
    <b v="1"/>
    <s v="music/rock"/>
    <n v="112.99999999999999"/>
    <n v="66.470588235294116"/>
    <x v="4"/>
  </r>
  <r>
    <x v="0"/>
    <x v="0"/>
    <s v="USD"/>
    <n v="1338177540"/>
    <n v="1333550015"/>
    <b v="0"/>
    <n v="37"/>
    <b v="1"/>
    <s v="music/rock"/>
    <n v="121.2"/>
    <n v="163.78378378378378"/>
    <x v="4"/>
  </r>
  <r>
    <x v="0"/>
    <x v="0"/>
    <s v="USD"/>
    <n v="1418803140"/>
    <n v="1415343874"/>
    <b v="0"/>
    <n v="65"/>
    <b v="1"/>
    <s v="music/rock"/>
    <n v="101.72463768115942"/>
    <n v="107.98461538461538"/>
    <x v="4"/>
  </r>
  <r>
    <x v="0"/>
    <x v="1"/>
    <s v="GBP"/>
    <n v="1377621089"/>
    <n v="1372437089"/>
    <b v="0"/>
    <n v="18"/>
    <b v="1"/>
    <s v="music/rock"/>
    <n v="101.06666666666666"/>
    <n v="42.111111111111114"/>
    <x v="4"/>
  </r>
  <r>
    <x v="0"/>
    <x v="0"/>
    <s v="USD"/>
    <n v="1357721335"/>
    <n v="1354265335"/>
    <b v="0"/>
    <n v="25"/>
    <b v="1"/>
    <s v="music/rock"/>
    <n v="118"/>
    <n v="47.2"/>
    <x v="4"/>
  </r>
  <r>
    <x v="0"/>
    <x v="0"/>
    <s v="USD"/>
    <n v="1347382053"/>
    <n v="1344962853"/>
    <b v="0"/>
    <n v="104"/>
    <b v="1"/>
    <s v="music/rock"/>
    <n v="155.33333333333331"/>
    <n v="112.01923076923077"/>
    <x v="4"/>
  </r>
  <r>
    <x v="0"/>
    <x v="0"/>
    <s v="USD"/>
    <n v="1385932867"/>
    <n v="1383337267"/>
    <b v="0"/>
    <n v="108"/>
    <b v="1"/>
    <s v="music/rock"/>
    <n v="101.18750000000001"/>
    <n v="74.953703703703709"/>
    <x v="4"/>
  </r>
  <r>
    <x v="0"/>
    <x v="0"/>
    <s v="USD"/>
    <n v="1353905940"/>
    <n v="1351011489"/>
    <b v="0"/>
    <n v="38"/>
    <b v="1"/>
    <s v="music/rock"/>
    <n v="117"/>
    <n v="61.578947368421055"/>
    <x v="4"/>
  </r>
  <r>
    <x v="0"/>
    <x v="0"/>
    <s v="USD"/>
    <n v="1403026882"/>
    <n v="1400175682"/>
    <b v="0"/>
    <n v="88"/>
    <b v="1"/>
    <s v="music/rock"/>
    <n v="100.925"/>
    <n v="45.875"/>
    <x v="4"/>
  </r>
  <r>
    <x v="0"/>
    <x v="0"/>
    <s v="USD"/>
    <n v="1392929333"/>
    <n v="1389041333"/>
    <b v="0"/>
    <n v="82"/>
    <b v="1"/>
    <s v="music/rock"/>
    <n v="103.66666666666666"/>
    <n v="75.853658536585371"/>
    <x v="4"/>
  </r>
  <r>
    <x v="0"/>
    <x v="0"/>
    <s v="USD"/>
    <n v="1330671540"/>
    <n v="1328040375"/>
    <b v="0"/>
    <n v="126"/>
    <b v="1"/>
    <s v="music/rock"/>
    <n v="265.25"/>
    <n v="84.206349206349202"/>
    <x v="4"/>
  </r>
  <r>
    <x v="0"/>
    <x v="0"/>
    <s v="USD"/>
    <n v="1350074261"/>
    <n v="1347482261"/>
    <b v="0"/>
    <n v="133"/>
    <b v="1"/>
    <s v="music/rock"/>
    <n v="155.91"/>
    <n v="117.22556390977444"/>
    <x v="4"/>
  </r>
  <r>
    <x v="0"/>
    <x v="0"/>
    <s v="USD"/>
    <n v="1316851854"/>
    <n v="1311667854"/>
    <b v="0"/>
    <n v="47"/>
    <b v="1"/>
    <s v="music/rock"/>
    <n v="101.62500000000001"/>
    <n v="86.489361702127653"/>
    <x v="4"/>
  </r>
  <r>
    <x v="0"/>
    <x v="0"/>
    <s v="USD"/>
    <n v="1326690000"/>
    <n v="1324329156"/>
    <b v="0"/>
    <n v="58"/>
    <b v="1"/>
    <s v="music/rock"/>
    <n v="100"/>
    <n v="172.41379310344828"/>
    <x v="4"/>
  </r>
  <r>
    <x v="0"/>
    <x v="0"/>
    <s v="USD"/>
    <n v="1306994340"/>
    <n v="1303706001"/>
    <b v="0"/>
    <n v="32"/>
    <b v="1"/>
    <s v="music/rock"/>
    <n v="100.49999999999999"/>
    <n v="62.8125"/>
    <x v="4"/>
  </r>
  <r>
    <x v="0"/>
    <x v="0"/>
    <s v="USD"/>
    <n v="1468270261"/>
    <n v="1463086261"/>
    <b v="0"/>
    <n v="37"/>
    <b v="1"/>
    <s v="music/rock"/>
    <n v="125.29999999999998"/>
    <n v="67.729729729729726"/>
    <x v="4"/>
  </r>
  <r>
    <x v="0"/>
    <x v="0"/>
    <s v="USD"/>
    <n v="1307851200"/>
    <n v="1304129088"/>
    <b v="0"/>
    <n v="87"/>
    <b v="1"/>
    <s v="music/rock"/>
    <n v="103.55555555555556"/>
    <n v="53.5632183908046"/>
    <x v="4"/>
  </r>
  <r>
    <x v="0"/>
    <x v="0"/>
    <s v="USD"/>
    <n v="1262302740"/>
    <n v="1257444140"/>
    <b v="0"/>
    <n v="15"/>
    <b v="1"/>
    <s v="music/rock"/>
    <n v="103.8"/>
    <n v="34.6"/>
    <x v="4"/>
  </r>
  <r>
    <x v="0"/>
    <x v="0"/>
    <s v="USD"/>
    <n v="1362086700"/>
    <n v="1358180968"/>
    <b v="0"/>
    <n v="27"/>
    <b v="1"/>
    <s v="music/rock"/>
    <n v="105"/>
    <n v="38.888888888888886"/>
    <x v="4"/>
  </r>
  <r>
    <x v="0"/>
    <x v="0"/>
    <s v="USD"/>
    <n v="1330789165"/>
    <n v="1328197165"/>
    <b v="0"/>
    <n v="19"/>
    <b v="1"/>
    <s v="music/rock"/>
    <n v="100"/>
    <n v="94.736842105263165"/>
    <x v="4"/>
  </r>
  <r>
    <x v="0"/>
    <x v="0"/>
    <s v="USD"/>
    <n v="1280800740"/>
    <n v="1279603955"/>
    <b v="0"/>
    <n v="17"/>
    <b v="1"/>
    <s v="music/rock"/>
    <n v="169.86"/>
    <n v="39.967058823529413"/>
    <x v="4"/>
  </r>
  <r>
    <x v="0"/>
    <x v="0"/>
    <s v="USD"/>
    <n v="1418998744"/>
    <n v="1416406744"/>
    <b v="0"/>
    <n v="26"/>
    <b v="1"/>
    <s v="music/pop"/>
    <n v="101.4"/>
    <n v="97.5"/>
    <x v="4"/>
  </r>
  <r>
    <x v="0"/>
    <x v="0"/>
    <s v="USD"/>
    <n v="1308011727"/>
    <n v="1306283727"/>
    <b v="0"/>
    <n v="28"/>
    <b v="1"/>
    <s v="music/pop"/>
    <n v="100"/>
    <n v="42.857142857142854"/>
    <x v="4"/>
  </r>
  <r>
    <x v="0"/>
    <x v="0"/>
    <s v="USD"/>
    <n v="1348516012"/>
    <n v="1345924012"/>
    <b v="0"/>
    <n v="37"/>
    <b v="1"/>
    <s v="music/pop"/>
    <n v="124.70000000000002"/>
    <n v="168.51351351351352"/>
    <x v="4"/>
  </r>
  <r>
    <x v="0"/>
    <x v="0"/>
    <s v="USD"/>
    <n v="1353551160"/>
    <n v="1348363560"/>
    <b v="0"/>
    <n v="128"/>
    <b v="1"/>
    <s v="music/pop"/>
    <n v="109.5"/>
    <n v="85.546875"/>
    <x v="4"/>
  </r>
  <r>
    <x v="0"/>
    <x v="0"/>
    <s v="USD"/>
    <n v="1379515740"/>
    <n v="1378306140"/>
    <b v="0"/>
    <n v="10"/>
    <b v="1"/>
    <s v="music/pop"/>
    <n v="110.80000000000001"/>
    <n v="554"/>
    <x v="4"/>
  </r>
  <r>
    <x v="0"/>
    <x v="1"/>
    <s v="GBP"/>
    <n v="1408039860"/>
    <n v="1405248503"/>
    <b v="0"/>
    <n v="83"/>
    <b v="1"/>
    <s v="music/pop"/>
    <n v="110.2"/>
    <n v="26.554216867469879"/>
    <x v="4"/>
  </r>
  <r>
    <x v="0"/>
    <x v="0"/>
    <s v="USD"/>
    <n v="1339235377"/>
    <n v="1336643377"/>
    <b v="0"/>
    <n v="46"/>
    <b v="1"/>
    <s v="music/pop"/>
    <n v="104.71999999999998"/>
    <n v="113.82608695652173"/>
    <x v="4"/>
  </r>
  <r>
    <x v="0"/>
    <x v="0"/>
    <s v="USD"/>
    <n v="1300636482"/>
    <n v="1298048082"/>
    <b v="0"/>
    <n v="90"/>
    <b v="1"/>
    <s v="music/pop"/>
    <n v="125.26086956521738"/>
    <n v="32.011111111111113"/>
    <x v="4"/>
  </r>
  <r>
    <x v="0"/>
    <x v="0"/>
    <s v="USD"/>
    <n v="1400862355"/>
    <n v="1396974355"/>
    <b v="0"/>
    <n v="81"/>
    <b v="1"/>
    <s v="music/pop"/>
    <n v="100.58763157894737"/>
    <n v="47.189259259259259"/>
    <x v="4"/>
  </r>
  <r>
    <x v="0"/>
    <x v="0"/>
    <s v="USD"/>
    <n v="1381314437"/>
    <n v="1378722437"/>
    <b v="0"/>
    <n v="32"/>
    <b v="1"/>
    <s v="music/pop"/>
    <n v="141.55000000000001"/>
    <n v="88.46875"/>
    <x v="4"/>
  </r>
  <r>
    <x v="0"/>
    <x v="0"/>
    <s v="USD"/>
    <n v="1303801140"/>
    <n v="1300916220"/>
    <b v="0"/>
    <n v="20"/>
    <b v="1"/>
    <s v="music/pop"/>
    <n v="100.75"/>
    <n v="100.75"/>
    <x v="4"/>
  </r>
  <r>
    <x v="0"/>
    <x v="0"/>
    <s v="USD"/>
    <n v="1385297393"/>
    <n v="1382701793"/>
    <b v="0"/>
    <n v="70"/>
    <b v="1"/>
    <s v="music/pop"/>
    <n v="100.66666666666666"/>
    <n v="64.714285714285708"/>
    <x v="4"/>
  </r>
  <r>
    <x v="0"/>
    <x v="0"/>
    <s v="USD"/>
    <n v="1303675296"/>
    <n v="1300996896"/>
    <b v="0"/>
    <n v="168"/>
    <b v="1"/>
    <s v="music/pop"/>
    <n v="174.2304"/>
    <n v="51.854285714285716"/>
    <x v="4"/>
  </r>
  <r>
    <x v="0"/>
    <x v="0"/>
    <s v="USD"/>
    <n v="1334784160"/>
    <n v="1332192160"/>
    <b v="0"/>
    <n v="34"/>
    <b v="1"/>
    <s v="music/pop"/>
    <n v="119.90909090909089"/>
    <n v="38.794117647058826"/>
    <x v="4"/>
  </r>
  <r>
    <x v="0"/>
    <x v="0"/>
    <s v="USD"/>
    <n v="1333648820"/>
    <n v="1331060420"/>
    <b v="0"/>
    <n v="48"/>
    <b v="1"/>
    <s v="music/pop"/>
    <n v="142.86666666666667"/>
    <n v="44.645833333333336"/>
    <x v="4"/>
  </r>
  <r>
    <x v="0"/>
    <x v="0"/>
    <s v="USD"/>
    <n v="1355437052"/>
    <n v="1352845052"/>
    <b v="0"/>
    <n v="48"/>
    <b v="1"/>
    <s v="music/pop"/>
    <n v="100.33493333333334"/>
    <n v="156.77333333333334"/>
    <x v="4"/>
  </r>
  <r>
    <x v="0"/>
    <x v="0"/>
    <s v="USD"/>
    <n v="1337885168"/>
    <n v="1335293168"/>
    <b v="0"/>
    <n v="221"/>
    <b v="1"/>
    <s v="music/pop"/>
    <n v="104.93380000000001"/>
    <n v="118.70339366515837"/>
    <x v="4"/>
  </r>
  <r>
    <x v="0"/>
    <x v="0"/>
    <s v="USD"/>
    <n v="1355840400"/>
    <n v="1352524767"/>
    <b v="0"/>
    <n v="107"/>
    <b v="1"/>
    <s v="music/pop"/>
    <n v="132.23333333333335"/>
    <n v="74.149532710280369"/>
    <x v="4"/>
  </r>
  <r>
    <x v="0"/>
    <x v="1"/>
    <s v="GBP"/>
    <n v="1387281600"/>
    <n v="1384811721"/>
    <b v="0"/>
    <n v="45"/>
    <b v="1"/>
    <s v="music/pop"/>
    <n v="112.79999999999998"/>
    <n v="12.533333333333333"/>
    <x v="4"/>
  </r>
  <r>
    <x v="0"/>
    <x v="13"/>
    <s v="EUR"/>
    <n v="1462053540"/>
    <n v="1459355950"/>
    <b v="0"/>
    <n v="36"/>
    <b v="1"/>
    <s v="music/pop"/>
    <n v="1253.75"/>
    <n v="27.861111111111111"/>
    <x v="4"/>
  </r>
  <r>
    <x v="0"/>
    <x v="15"/>
    <s v="EUR"/>
    <n v="1453064400"/>
    <n v="1449359831"/>
    <b v="0"/>
    <n v="101"/>
    <b v="1"/>
    <s v="music/pop"/>
    <n v="102.50632911392405"/>
    <n v="80.178217821782184"/>
    <x v="4"/>
  </r>
  <r>
    <x v="0"/>
    <x v="0"/>
    <s v="USD"/>
    <n v="1325310336"/>
    <n v="1320122736"/>
    <b v="0"/>
    <n v="62"/>
    <b v="1"/>
    <s v="music/pop"/>
    <n v="102.6375"/>
    <n v="132.43548387096774"/>
    <x v="4"/>
  </r>
  <r>
    <x v="0"/>
    <x v="0"/>
    <s v="USD"/>
    <n v="1422750707"/>
    <n v="1420158707"/>
    <b v="0"/>
    <n v="32"/>
    <b v="1"/>
    <s v="music/pop"/>
    <n v="108"/>
    <n v="33.75"/>
    <x v="4"/>
  </r>
  <r>
    <x v="0"/>
    <x v="0"/>
    <s v="USD"/>
    <n v="1331870340"/>
    <n v="1328033818"/>
    <b v="0"/>
    <n v="89"/>
    <b v="1"/>
    <s v="music/pop"/>
    <n v="122.40879999999999"/>
    <n v="34.384494382022467"/>
    <x v="4"/>
  </r>
  <r>
    <x v="0"/>
    <x v="0"/>
    <s v="USD"/>
    <n v="1298343600"/>
    <n v="1295624113"/>
    <b v="0"/>
    <n v="93"/>
    <b v="1"/>
    <s v="music/pop"/>
    <n v="119.45714285714286"/>
    <n v="44.956989247311824"/>
    <x v="4"/>
  </r>
  <r>
    <x v="0"/>
    <x v="0"/>
    <s v="USD"/>
    <n v="1364447073"/>
    <n v="1361858673"/>
    <b v="0"/>
    <n v="98"/>
    <b v="1"/>
    <s v="music/pop"/>
    <n v="160.88"/>
    <n v="41.04081632653061"/>
    <x v="4"/>
  </r>
  <r>
    <x v="0"/>
    <x v="0"/>
    <s v="USD"/>
    <n v="1394521140"/>
    <n v="1392169298"/>
    <b v="0"/>
    <n v="82"/>
    <b v="1"/>
    <s v="music/pop"/>
    <n v="126.85294117647059"/>
    <n v="52.597560975609753"/>
    <x v="4"/>
  </r>
  <r>
    <x v="0"/>
    <x v="0"/>
    <s v="USD"/>
    <n v="1322454939"/>
    <n v="1319859339"/>
    <b v="0"/>
    <n v="116"/>
    <b v="1"/>
    <s v="music/pop"/>
    <n v="102.6375"/>
    <n v="70.784482758620683"/>
    <x v="4"/>
  </r>
  <r>
    <x v="0"/>
    <x v="0"/>
    <s v="USD"/>
    <n v="1464729276"/>
    <n v="1459545276"/>
    <b v="0"/>
    <n v="52"/>
    <b v="1"/>
    <s v="music/pop"/>
    <n v="139.75"/>
    <n v="53.75"/>
    <x v="4"/>
  </r>
  <r>
    <x v="0"/>
    <x v="0"/>
    <s v="USD"/>
    <n v="1278302400"/>
    <n v="1273961999"/>
    <b v="0"/>
    <n v="23"/>
    <b v="1"/>
    <s v="music/pop"/>
    <n v="102.60000000000001"/>
    <n v="44.608695652173914"/>
    <x v="4"/>
  </r>
  <r>
    <x v="0"/>
    <x v="0"/>
    <s v="USD"/>
    <n v="1470056614"/>
    <n v="1467464614"/>
    <b v="0"/>
    <n v="77"/>
    <b v="1"/>
    <s v="music/pop"/>
    <n v="100.67349999999999"/>
    <n v="26.148961038961041"/>
    <x v="4"/>
  </r>
  <r>
    <x v="0"/>
    <x v="0"/>
    <s v="USD"/>
    <n v="1338824730"/>
    <n v="1336232730"/>
    <b v="0"/>
    <n v="49"/>
    <b v="1"/>
    <s v="music/pop"/>
    <n v="112.94117647058823"/>
    <n v="39.183673469387756"/>
    <x v="4"/>
  </r>
  <r>
    <x v="0"/>
    <x v="0"/>
    <s v="USD"/>
    <n v="1425675892"/>
    <n v="1423083892"/>
    <b v="0"/>
    <n v="59"/>
    <b v="1"/>
    <s v="music/pop"/>
    <n v="128.09523809523807"/>
    <n v="45.593220338983052"/>
    <x v="4"/>
  </r>
  <r>
    <x v="0"/>
    <x v="0"/>
    <s v="USD"/>
    <n v="1471503540"/>
    <n v="1468852306"/>
    <b v="0"/>
    <n v="113"/>
    <b v="1"/>
    <s v="music/pop"/>
    <n v="201.7"/>
    <n v="89.247787610619469"/>
    <x v="4"/>
  </r>
  <r>
    <x v="0"/>
    <x v="0"/>
    <s v="USD"/>
    <n v="1318802580"/>
    <n v="1316194540"/>
    <b v="0"/>
    <n v="34"/>
    <b v="1"/>
    <s v="music/pop"/>
    <n v="137.416"/>
    <n v="40.416470588235299"/>
    <x v="4"/>
  </r>
  <r>
    <x v="0"/>
    <x v="0"/>
    <s v="USD"/>
    <n v="1334980740"/>
    <n v="1330968347"/>
    <b v="0"/>
    <n v="42"/>
    <b v="1"/>
    <s v="music/pop"/>
    <n v="115.33333333333333"/>
    <n v="82.38095238095238"/>
    <x v="4"/>
  </r>
  <r>
    <x v="0"/>
    <x v="3"/>
    <s v="EUR"/>
    <n v="1460786340"/>
    <n v="1455615976"/>
    <b v="0"/>
    <n v="42"/>
    <b v="1"/>
    <s v="music/pop"/>
    <n v="111.66666666666667"/>
    <n v="159.52380952380952"/>
    <x v="4"/>
  </r>
  <r>
    <x v="0"/>
    <x v="0"/>
    <s v="USD"/>
    <n v="1391718671"/>
    <n v="1390509071"/>
    <b v="0"/>
    <n v="49"/>
    <b v="1"/>
    <s v="music/pop"/>
    <n v="118.39999999999999"/>
    <n v="36.244897959183675"/>
    <x v="4"/>
  </r>
  <r>
    <x v="0"/>
    <x v="0"/>
    <s v="USD"/>
    <n v="1311298745"/>
    <n v="1309311545"/>
    <b v="0"/>
    <n v="56"/>
    <b v="1"/>
    <s v="music/pop"/>
    <n v="175"/>
    <n v="62.5"/>
    <x v="4"/>
  </r>
  <r>
    <x v="0"/>
    <x v="0"/>
    <s v="USD"/>
    <n v="1405188667"/>
    <n v="1402596667"/>
    <b v="0"/>
    <n v="25"/>
    <b v="1"/>
    <s v="music/pop"/>
    <n v="117.5"/>
    <n v="47"/>
    <x v="4"/>
  </r>
  <r>
    <x v="3"/>
    <x v="0"/>
    <s v="USD"/>
    <n v="1490752800"/>
    <n v="1486522484"/>
    <b v="0"/>
    <n v="884"/>
    <b v="0"/>
    <s v="music/faith"/>
    <n v="101.42212307692309"/>
    <n v="74.575090497737563"/>
    <x v="4"/>
  </r>
  <r>
    <x v="3"/>
    <x v="0"/>
    <s v="USD"/>
    <n v="1492142860"/>
    <n v="1486962460"/>
    <b v="0"/>
    <n v="0"/>
    <b v="0"/>
    <s v="music/faith"/>
    <n v="0"/>
    <e v="#DIV/0!"/>
    <x v="4"/>
  </r>
  <r>
    <x v="3"/>
    <x v="6"/>
    <s v="EUR"/>
    <n v="1491590738"/>
    <n v="1489517138"/>
    <b v="0"/>
    <n v="10"/>
    <b v="0"/>
    <s v="music/faith"/>
    <n v="21.714285714285715"/>
    <n v="76"/>
    <x v="4"/>
  </r>
  <r>
    <x v="3"/>
    <x v="0"/>
    <s v="USD"/>
    <n v="1489775641"/>
    <n v="1487360041"/>
    <b v="0"/>
    <n v="101"/>
    <b v="0"/>
    <s v="music/faith"/>
    <n v="109.125"/>
    <n v="86.43564356435644"/>
    <x v="4"/>
  </r>
  <r>
    <x v="3"/>
    <x v="0"/>
    <s v="USD"/>
    <n v="1490331623"/>
    <n v="1487743223"/>
    <b v="0"/>
    <n v="15"/>
    <b v="0"/>
    <s v="music/faith"/>
    <n v="102.85714285714285"/>
    <n v="24"/>
    <x v="4"/>
  </r>
  <r>
    <x v="3"/>
    <x v="5"/>
    <s v="CAD"/>
    <n v="1493320519"/>
    <n v="1488140119"/>
    <b v="0"/>
    <n v="1"/>
    <b v="0"/>
    <s v="music/faith"/>
    <n v="0.36"/>
    <n v="18"/>
    <x v="4"/>
  </r>
  <r>
    <x v="3"/>
    <x v="0"/>
    <s v="USD"/>
    <n v="1491855300"/>
    <n v="1488935245"/>
    <b v="0"/>
    <n v="39"/>
    <b v="0"/>
    <s v="music/faith"/>
    <n v="31.25"/>
    <n v="80.128205128205124"/>
    <x v="4"/>
  </r>
  <r>
    <x v="3"/>
    <x v="0"/>
    <s v="USD"/>
    <n v="1491738594"/>
    <n v="1489150194"/>
    <b v="0"/>
    <n v="7"/>
    <b v="0"/>
    <s v="music/faith"/>
    <n v="44.3"/>
    <n v="253.14285714285714"/>
    <x v="4"/>
  </r>
  <r>
    <x v="3"/>
    <x v="0"/>
    <s v="USD"/>
    <n v="1489700230"/>
    <n v="1487111830"/>
    <b v="0"/>
    <n v="14"/>
    <b v="0"/>
    <s v="music/faith"/>
    <n v="100"/>
    <n v="171.42857142857142"/>
    <x v="4"/>
  </r>
  <r>
    <x v="3"/>
    <x v="0"/>
    <s v="USD"/>
    <n v="1491470442"/>
    <n v="1488882042"/>
    <b v="0"/>
    <n v="11"/>
    <b v="0"/>
    <s v="music/faith"/>
    <n v="25.4"/>
    <n v="57.727272727272727"/>
    <x v="4"/>
  </r>
  <r>
    <x v="3"/>
    <x v="0"/>
    <s v="USD"/>
    <n v="1491181200"/>
    <n v="1488387008"/>
    <b v="0"/>
    <n v="38"/>
    <b v="0"/>
    <s v="music/faith"/>
    <n v="33.473333333333329"/>
    <n v="264.26315789473682"/>
    <x v="4"/>
  </r>
  <r>
    <x v="3"/>
    <x v="0"/>
    <s v="USD"/>
    <n v="1490572740"/>
    <n v="1487734667"/>
    <b v="0"/>
    <n v="15"/>
    <b v="0"/>
    <s v="music/faith"/>
    <n v="47.8"/>
    <n v="159.33333333333334"/>
    <x v="4"/>
  </r>
  <r>
    <x v="3"/>
    <x v="1"/>
    <s v="GBP"/>
    <n v="1491768000"/>
    <n v="1489097112"/>
    <b v="0"/>
    <n v="8"/>
    <b v="0"/>
    <s v="music/faith"/>
    <n v="9.3333333333333339"/>
    <n v="35"/>
    <x v="4"/>
  </r>
  <r>
    <x v="3"/>
    <x v="0"/>
    <s v="USD"/>
    <n v="1490589360"/>
    <n v="1488038674"/>
    <b v="0"/>
    <n v="1"/>
    <b v="0"/>
    <s v="music/faith"/>
    <n v="0.05"/>
    <n v="5"/>
    <x v="4"/>
  </r>
  <r>
    <x v="3"/>
    <x v="0"/>
    <s v="USD"/>
    <n v="1491786000"/>
    <n v="1488847514"/>
    <b v="0"/>
    <n v="23"/>
    <b v="0"/>
    <s v="music/faith"/>
    <n v="11.708333333333334"/>
    <n v="61.086956521739133"/>
    <x v="4"/>
  </r>
  <r>
    <x v="3"/>
    <x v="0"/>
    <s v="USD"/>
    <n v="1491007211"/>
    <n v="1488418811"/>
    <b v="0"/>
    <n v="0"/>
    <b v="0"/>
    <s v="music/faith"/>
    <n v="0"/>
    <e v="#DIV/0!"/>
    <x v="4"/>
  </r>
  <r>
    <x v="3"/>
    <x v="0"/>
    <s v="USD"/>
    <n v="1491781648"/>
    <n v="1489193248"/>
    <b v="0"/>
    <n v="22"/>
    <b v="0"/>
    <s v="music/faith"/>
    <n v="20.208000000000002"/>
    <n v="114.81818181818181"/>
    <x v="4"/>
  </r>
  <r>
    <x v="3"/>
    <x v="0"/>
    <s v="USD"/>
    <n v="1490499180"/>
    <n v="1488430760"/>
    <b v="0"/>
    <n v="0"/>
    <b v="0"/>
    <s v="music/faith"/>
    <n v="0"/>
    <e v="#DIV/0!"/>
    <x v="4"/>
  </r>
  <r>
    <x v="3"/>
    <x v="0"/>
    <s v="USD"/>
    <n v="1491943445"/>
    <n v="1489351445"/>
    <b v="0"/>
    <n v="4"/>
    <b v="0"/>
    <s v="music/faith"/>
    <n v="4.2311459353574925"/>
    <n v="54"/>
    <x v="4"/>
  </r>
  <r>
    <x v="3"/>
    <x v="0"/>
    <s v="USD"/>
    <n v="1491019200"/>
    <n v="1488418990"/>
    <b v="0"/>
    <n v="79"/>
    <b v="0"/>
    <s v="music/faith"/>
    <n v="26.06"/>
    <n v="65.974683544303801"/>
    <x v="4"/>
  </r>
  <r>
    <x v="2"/>
    <x v="0"/>
    <s v="USD"/>
    <n v="1421337405"/>
    <n v="1418745405"/>
    <b v="0"/>
    <n v="2"/>
    <b v="0"/>
    <s v="music/faith"/>
    <n v="0.19801980198019803"/>
    <n v="5"/>
    <x v="4"/>
  </r>
  <r>
    <x v="2"/>
    <x v="0"/>
    <s v="USD"/>
    <n v="1427745150"/>
    <n v="1425156750"/>
    <b v="0"/>
    <n v="1"/>
    <b v="0"/>
    <s v="music/faith"/>
    <n v="6.0606060606060606E-3"/>
    <n v="1"/>
    <x v="4"/>
  </r>
  <r>
    <x v="2"/>
    <x v="0"/>
    <s v="USD"/>
    <n v="1441003537"/>
    <n v="1435819537"/>
    <b v="0"/>
    <n v="2"/>
    <b v="0"/>
    <s v="music/faith"/>
    <n v="1.02"/>
    <n v="25.5"/>
    <x v="4"/>
  </r>
  <r>
    <x v="2"/>
    <x v="0"/>
    <s v="USD"/>
    <n v="1424056873"/>
    <n v="1421464873"/>
    <b v="0"/>
    <n v="11"/>
    <b v="0"/>
    <s v="music/faith"/>
    <n v="65.100000000000009"/>
    <n v="118.36363636363636"/>
    <x v="4"/>
  </r>
  <r>
    <x v="2"/>
    <x v="0"/>
    <s v="USD"/>
    <n v="1441814400"/>
    <n v="1440807846"/>
    <b v="0"/>
    <n v="0"/>
    <b v="0"/>
    <s v="music/faith"/>
    <n v="0"/>
    <e v="#DIV/0!"/>
    <x v="4"/>
  </r>
  <r>
    <x v="2"/>
    <x v="12"/>
    <s v="EUR"/>
    <n v="1440314472"/>
    <n v="1435130472"/>
    <b v="0"/>
    <n v="0"/>
    <b v="0"/>
    <s v="music/faith"/>
    <n v="0"/>
    <e v="#DIV/0!"/>
    <x v="4"/>
  </r>
  <r>
    <x v="2"/>
    <x v="0"/>
    <s v="USD"/>
    <n v="1459181895"/>
    <n v="1456593495"/>
    <b v="0"/>
    <n v="9"/>
    <b v="0"/>
    <s v="music/faith"/>
    <n v="9.74"/>
    <n v="54.111111111111114"/>
    <x v="4"/>
  </r>
  <r>
    <x v="2"/>
    <x v="0"/>
    <s v="USD"/>
    <n v="1462135706"/>
    <n v="1458679706"/>
    <b v="0"/>
    <n v="0"/>
    <b v="0"/>
    <s v="music/faith"/>
    <n v="0"/>
    <e v="#DIV/0!"/>
    <x v="4"/>
  </r>
  <r>
    <x v="2"/>
    <x v="0"/>
    <s v="USD"/>
    <n v="1409513940"/>
    <n v="1405949514"/>
    <b v="0"/>
    <n v="4"/>
    <b v="0"/>
    <s v="music/faith"/>
    <n v="4.8571428571428568"/>
    <n v="21.25"/>
    <x v="4"/>
  </r>
  <r>
    <x v="2"/>
    <x v="12"/>
    <s v="EUR"/>
    <n v="1453122000"/>
    <n v="1449151888"/>
    <b v="0"/>
    <n v="1"/>
    <b v="0"/>
    <s v="music/faith"/>
    <n v="0.67999999999999994"/>
    <n v="34"/>
    <x v="4"/>
  </r>
  <r>
    <x v="2"/>
    <x v="0"/>
    <s v="USD"/>
    <n v="1409585434"/>
    <n v="1406907034"/>
    <b v="0"/>
    <n v="2"/>
    <b v="0"/>
    <s v="music/faith"/>
    <n v="10.5"/>
    <n v="525"/>
    <x v="4"/>
  </r>
  <r>
    <x v="2"/>
    <x v="0"/>
    <s v="USD"/>
    <n v="1435701353"/>
    <n v="1430517353"/>
    <b v="0"/>
    <n v="0"/>
    <b v="0"/>
    <s v="music/faith"/>
    <n v="0"/>
    <e v="#DIV/0!"/>
    <x v="4"/>
  </r>
  <r>
    <x v="2"/>
    <x v="0"/>
    <s v="USD"/>
    <n v="1412536412"/>
    <n v="1409944412"/>
    <b v="0"/>
    <n v="1"/>
    <b v="0"/>
    <s v="music/faith"/>
    <n v="1.6666666666666667"/>
    <n v="50"/>
    <x v="4"/>
  </r>
  <r>
    <x v="2"/>
    <x v="0"/>
    <s v="USD"/>
    <n v="1430517761"/>
    <n v="1427925761"/>
    <b v="0"/>
    <n v="17"/>
    <b v="0"/>
    <s v="music/faith"/>
    <n v="7.8680000000000003"/>
    <n v="115.70588235294117"/>
    <x v="4"/>
  </r>
  <r>
    <x v="2"/>
    <x v="0"/>
    <s v="USD"/>
    <n v="1427772120"/>
    <n v="1425186785"/>
    <b v="0"/>
    <n v="2"/>
    <b v="0"/>
    <s v="music/faith"/>
    <n v="0.22"/>
    <n v="5.5"/>
    <x v="4"/>
  </r>
  <r>
    <x v="2"/>
    <x v="0"/>
    <s v="USD"/>
    <n v="1481295099"/>
    <n v="1477835499"/>
    <b v="0"/>
    <n v="3"/>
    <b v="0"/>
    <s v="music/faith"/>
    <n v="7.5"/>
    <n v="50"/>
    <x v="4"/>
  </r>
  <r>
    <x v="2"/>
    <x v="0"/>
    <s v="USD"/>
    <n v="1461211200"/>
    <n v="1459467238"/>
    <b v="0"/>
    <n v="41"/>
    <b v="0"/>
    <s v="music/faith"/>
    <n v="42.725880551301685"/>
    <n v="34.024390243902438"/>
    <x v="4"/>
  </r>
  <r>
    <x v="2"/>
    <x v="0"/>
    <s v="USD"/>
    <n v="1463201940"/>
    <n v="1459435149"/>
    <b v="0"/>
    <n v="2"/>
    <b v="0"/>
    <s v="music/faith"/>
    <n v="0.2142857142857143"/>
    <n v="37.5"/>
    <x v="4"/>
  </r>
  <r>
    <x v="2"/>
    <x v="0"/>
    <s v="USD"/>
    <n v="1410958191"/>
    <n v="1408366191"/>
    <b v="0"/>
    <n v="3"/>
    <b v="0"/>
    <s v="music/faith"/>
    <n v="0.87500000000000011"/>
    <n v="11.666666666666666"/>
    <x v="4"/>
  </r>
  <r>
    <x v="2"/>
    <x v="0"/>
    <s v="USD"/>
    <n v="1415562471"/>
    <n v="1412966871"/>
    <b v="0"/>
    <n v="8"/>
    <b v="0"/>
    <s v="music/faith"/>
    <n v="5.625"/>
    <n v="28.125"/>
    <x v="4"/>
  </r>
  <r>
    <x v="2"/>
    <x v="0"/>
    <s v="USD"/>
    <n v="1449831863"/>
    <n v="1447239863"/>
    <b v="0"/>
    <n v="0"/>
    <b v="0"/>
    <s v="music/faith"/>
    <n v="0"/>
    <e v="#DIV/0!"/>
    <x v="4"/>
  </r>
  <r>
    <x v="2"/>
    <x v="0"/>
    <s v="USD"/>
    <n v="1459642200"/>
    <n v="1456441429"/>
    <b v="0"/>
    <n v="1"/>
    <b v="0"/>
    <s v="music/faith"/>
    <n v="3.4722222222222224E-2"/>
    <n v="1"/>
    <x v="4"/>
  </r>
  <r>
    <x v="2"/>
    <x v="0"/>
    <s v="USD"/>
    <n v="1435730400"/>
    <n v="1430855315"/>
    <b v="0"/>
    <n v="3"/>
    <b v="0"/>
    <s v="music/faith"/>
    <n v="6.5"/>
    <n v="216.66666666666666"/>
    <x v="4"/>
  </r>
  <r>
    <x v="2"/>
    <x v="0"/>
    <s v="USD"/>
    <n v="1414707762"/>
    <n v="1412115762"/>
    <b v="0"/>
    <n v="4"/>
    <b v="0"/>
    <s v="music/faith"/>
    <n v="0.58333333333333337"/>
    <n v="8.75"/>
    <x v="4"/>
  </r>
  <r>
    <x v="2"/>
    <x v="0"/>
    <s v="USD"/>
    <n v="1408922049"/>
    <n v="1406330049"/>
    <b v="0"/>
    <n v="9"/>
    <b v="0"/>
    <s v="music/faith"/>
    <n v="10.181818181818182"/>
    <n v="62.222222222222221"/>
    <x v="4"/>
  </r>
  <r>
    <x v="2"/>
    <x v="0"/>
    <s v="USD"/>
    <n v="1403906664"/>
    <n v="1401401064"/>
    <b v="0"/>
    <n v="16"/>
    <b v="0"/>
    <s v="music/faith"/>
    <n v="33.784615384615385"/>
    <n v="137.25"/>
    <x v="4"/>
  </r>
  <r>
    <x v="2"/>
    <x v="1"/>
    <s v="GBP"/>
    <n v="1428231600"/>
    <n v="1423520177"/>
    <b v="0"/>
    <n v="1"/>
    <b v="0"/>
    <s v="music/faith"/>
    <n v="3.3333333333333333E-2"/>
    <n v="1"/>
    <x v="4"/>
  </r>
  <r>
    <x v="2"/>
    <x v="0"/>
    <s v="USD"/>
    <n v="1445439674"/>
    <n v="1442847674"/>
    <b v="0"/>
    <n v="7"/>
    <b v="0"/>
    <s v="music/faith"/>
    <n v="68.400000000000006"/>
    <n v="122.14285714285714"/>
    <x v="4"/>
  </r>
  <r>
    <x v="2"/>
    <x v="0"/>
    <s v="USD"/>
    <n v="1465521306"/>
    <n v="1460337306"/>
    <b v="0"/>
    <n v="0"/>
    <b v="0"/>
    <s v="music/faith"/>
    <n v="0"/>
    <e v="#DIV/0!"/>
    <x v="4"/>
  </r>
  <r>
    <x v="2"/>
    <x v="0"/>
    <s v="USD"/>
    <n v="1445738783"/>
    <n v="1443146783"/>
    <b v="0"/>
    <n v="0"/>
    <b v="0"/>
    <s v="music/faith"/>
    <n v="0"/>
    <e v="#DIV/0!"/>
    <x v="4"/>
  </r>
  <r>
    <x v="2"/>
    <x v="0"/>
    <s v="USD"/>
    <n v="1434034800"/>
    <n v="1432849552"/>
    <b v="0"/>
    <n v="0"/>
    <b v="0"/>
    <s v="music/faith"/>
    <n v="0"/>
    <e v="#DIV/0!"/>
    <x v="4"/>
  </r>
  <r>
    <x v="2"/>
    <x v="0"/>
    <s v="USD"/>
    <n v="1452920400"/>
    <n v="1447777481"/>
    <b v="0"/>
    <n v="0"/>
    <b v="0"/>
    <s v="music/faith"/>
    <n v="0"/>
    <e v="#DIV/0!"/>
    <x v="4"/>
  </r>
  <r>
    <x v="2"/>
    <x v="0"/>
    <s v="USD"/>
    <n v="1473802200"/>
    <n v="1472746374"/>
    <b v="0"/>
    <n v="0"/>
    <b v="0"/>
    <s v="music/faith"/>
    <n v="0"/>
    <e v="#DIV/0!"/>
    <x v="4"/>
  </r>
  <r>
    <x v="2"/>
    <x v="0"/>
    <s v="USD"/>
    <n v="1431046356"/>
    <n v="1428454356"/>
    <b v="0"/>
    <n v="1"/>
    <b v="0"/>
    <s v="music/faith"/>
    <n v="2.2222222222222223E-2"/>
    <n v="1"/>
    <x v="4"/>
  </r>
  <r>
    <x v="2"/>
    <x v="0"/>
    <s v="USD"/>
    <n v="1470598345"/>
    <n v="1468006345"/>
    <b v="0"/>
    <n v="2"/>
    <b v="0"/>
    <s v="music/faith"/>
    <n v="11"/>
    <n v="55"/>
    <x v="4"/>
  </r>
  <r>
    <x v="2"/>
    <x v="0"/>
    <s v="USD"/>
    <n v="1447018833"/>
    <n v="1444423233"/>
    <b v="0"/>
    <n v="1"/>
    <b v="0"/>
    <s v="music/faith"/>
    <n v="0.73333333333333328"/>
    <n v="22"/>
    <x v="4"/>
  </r>
  <r>
    <x v="2"/>
    <x v="0"/>
    <s v="USD"/>
    <n v="1437432392"/>
    <n v="1434840392"/>
    <b v="0"/>
    <n v="15"/>
    <b v="0"/>
    <s v="music/faith"/>
    <n v="21.25"/>
    <n v="56.666666666666664"/>
    <x v="4"/>
  </r>
  <r>
    <x v="2"/>
    <x v="0"/>
    <s v="USD"/>
    <n v="1412283542"/>
    <n v="1409691542"/>
    <b v="0"/>
    <n v="1"/>
    <b v="0"/>
    <s v="music/faith"/>
    <n v="0.4"/>
    <n v="20"/>
    <x v="4"/>
  </r>
  <r>
    <x v="2"/>
    <x v="0"/>
    <s v="USD"/>
    <n v="1462391932"/>
    <n v="1457297932"/>
    <b v="0"/>
    <n v="1"/>
    <b v="0"/>
    <s v="music/faith"/>
    <n v="0.1"/>
    <n v="1"/>
    <x v="4"/>
  </r>
  <r>
    <x v="2"/>
    <x v="0"/>
    <s v="USD"/>
    <n v="1437075422"/>
    <n v="1434483422"/>
    <b v="0"/>
    <n v="0"/>
    <b v="0"/>
    <s v="music/faith"/>
    <n v="0"/>
    <e v="#DIV/0!"/>
    <x v="4"/>
  </r>
  <r>
    <x v="0"/>
    <x v="1"/>
    <s v="GBP"/>
    <n v="1433948671"/>
    <n v="1430060671"/>
    <b v="0"/>
    <n v="52"/>
    <b v="1"/>
    <s v="photography/photobooks"/>
    <n v="110.83333333333334"/>
    <n v="25.576923076923077"/>
    <x v="8"/>
  </r>
  <r>
    <x v="0"/>
    <x v="0"/>
    <s v="USD"/>
    <n v="1483822800"/>
    <n v="1481058170"/>
    <b v="0"/>
    <n v="34"/>
    <b v="1"/>
    <s v="photography/photobooks"/>
    <n v="108.74999999999999"/>
    <n v="63.970588235294116"/>
    <x v="8"/>
  </r>
  <r>
    <x v="0"/>
    <x v="0"/>
    <s v="USD"/>
    <n v="1472270340"/>
    <n v="1470348775"/>
    <b v="0"/>
    <n v="67"/>
    <b v="1"/>
    <s v="photography/photobooks"/>
    <n v="100.41666666666667"/>
    <n v="89.925373134328353"/>
    <x v="8"/>
  </r>
  <r>
    <x v="0"/>
    <x v="1"/>
    <s v="GBP"/>
    <n v="1425821477"/>
    <n v="1421937077"/>
    <b v="0"/>
    <n v="70"/>
    <b v="1"/>
    <s v="photography/photobooks"/>
    <n v="118.45454545454545"/>
    <n v="93.071428571428569"/>
    <x v="8"/>
  </r>
  <r>
    <x v="0"/>
    <x v="0"/>
    <s v="USD"/>
    <n v="1482372000"/>
    <n v="1479276838"/>
    <b v="0"/>
    <n v="89"/>
    <b v="1"/>
    <s v="photography/photobooks"/>
    <n v="114.01428571428571"/>
    <n v="89.674157303370791"/>
    <x v="8"/>
  </r>
  <r>
    <x v="0"/>
    <x v="0"/>
    <s v="USD"/>
    <n v="1479952800"/>
    <n v="1477368867"/>
    <b v="0"/>
    <n v="107"/>
    <b v="1"/>
    <s v="photography/photobooks"/>
    <n v="148.10000000000002"/>
    <n v="207.61682242990653"/>
    <x v="8"/>
  </r>
  <r>
    <x v="0"/>
    <x v="1"/>
    <s v="GBP"/>
    <n v="1447426800"/>
    <n v="1444904830"/>
    <b v="0"/>
    <n v="159"/>
    <b v="1"/>
    <s v="photography/photobooks"/>
    <n v="104.95555555555556"/>
    <n v="59.408805031446541"/>
    <x v="8"/>
  </r>
  <r>
    <x v="0"/>
    <x v="5"/>
    <s v="CAD"/>
    <n v="1441234143"/>
    <n v="1438642143"/>
    <b v="0"/>
    <n v="181"/>
    <b v="1"/>
    <s v="photography/photobooks"/>
    <n v="129.94800000000001"/>
    <n v="358.97237569060775"/>
    <x v="8"/>
  </r>
  <r>
    <x v="0"/>
    <x v="19"/>
    <s v="EUR"/>
    <n v="1488394800"/>
    <n v="1485213921"/>
    <b v="0"/>
    <n v="131"/>
    <b v="1"/>
    <s v="photography/photobooks"/>
    <n v="123.48756218905473"/>
    <n v="94.736641221374043"/>
    <x v="8"/>
  </r>
  <r>
    <x v="0"/>
    <x v="0"/>
    <s v="USD"/>
    <n v="1461096304"/>
    <n v="1458936304"/>
    <b v="0"/>
    <n v="125"/>
    <b v="1"/>
    <s v="photography/photobooks"/>
    <n v="201.62"/>
    <n v="80.647999999999996"/>
    <x v="8"/>
  </r>
  <r>
    <x v="0"/>
    <x v="0"/>
    <s v="USD"/>
    <n v="1426787123"/>
    <n v="1424198723"/>
    <b v="0"/>
    <n v="61"/>
    <b v="1"/>
    <s v="photography/photobooks"/>
    <n v="102.89999999999999"/>
    <n v="168.68852459016392"/>
    <x v="8"/>
  </r>
  <r>
    <x v="0"/>
    <x v="1"/>
    <s v="GBP"/>
    <n v="1476425082"/>
    <n v="1473833082"/>
    <b v="0"/>
    <n v="90"/>
    <b v="1"/>
    <s v="photography/photobooks"/>
    <n v="260.16666666666663"/>
    <n v="34.68888888888889"/>
    <x v="8"/>
  </r>
  <r>
    <x v="0"/>
    <x v="8"/>
    <s v="DKK"/>
    <n v="1458579568"/>
    <n v="1455991168"/>
    <b v="0"/>
    <n v="35"/>
    <b v="1"/>
    <s v="photography/photobooks"/>
    <n v="108"/>
    <n v="462.85714285714283"/>
    <x v="8"/>
  </r>
  <r>
    <x v="0"/>
    <x v="5"/>
    <s v="CAD"/>
    <n v="1428091353"/>
    <n v="1425502953"/>
    <b v="0"/>
    <n v="90"/>
    <b v="1"/>
    <s v="photography/photobooks"/>
    <n v="110.52941176470587"/>
    <n v="104.38888888888889"/>
    <x v="8"/>
  </r>
  <r>
    <x v="0"/>
    <x v="0"/>
    <s v="USD"/>
    <n v="1444071361"/>
    <n v="1441479361"/>
    <b v="0"/>
    <n v="4"/>
    <b v="1"/>
    <s v="photography/photobooks"/>
    <n v="120"/>
    <n v="7.5"/>
    <x v="8"/>
  </r>
  <r>
    <x v="0"/>
    <x v="0"/>
    <s v="USD"/>
    <n v="1472443269"/>
    <n v="1468987269"/>
    <b v="0"/>
    <n v="120"/>
    <b v="1"/>
    <s v="photography/photobooks"/>
    <n v="102.82909090909091"/>
    <n v="47.13"/>
    <x v="8"/>
  </r>
  <r>
    <x v="0"/>
    <x v="0"/>
    <s v="USD"/>
    <n v="1485631740"/>
    <n v="1483041083"/>
    <b v="0"/>
    <n v="14"/>
    <b v="1"/>
    <s v="photography/photobooks"/>
    <n v="115.99999999999999"/>
    <n v="414.28571428571428"/>
    <x v="8"/>
  </r>
  <r>
    <x v="0"/>
    <x v="0"/>
    <s v="USD"/>
    <n v="1468536992"/>
    <n v="1463352992"/>
    <b v="0"/>
    <n v="27"/>
    <b v="1"/>
    <s v="photography/photobooks"/>
    <n v="114.7"/>
    <n v="42.481481481481481"/>
    <x v="8"/>
  </r>
  <r>
    <x v="0"/>
    <x v="0"/>
    <s v="USD"/>
    <n v="1427309629"/>
    <n v="1425585229"/>
    <b v="0"/>
    <n v="49"/>
    <b v="1"/>
    <s v="photography/photobooks"/>
    <n v="106.60000000000001"/>
    <n v="108.77551020408163"/>
    <x v="8"/>
  </r>
  <r>
    <x v="0"/>
    <x v="0"/>
    <s v="USD"/>
    <n v="1456416513"/>
    <n v="1454688513"/>
    <b v="0"/>
    <n v="102"/>
    <b v="1"/>
    <s v="photography/photobooks"/>
    <n v="165.44"/>
    <n v="81.098039215686271"/>
    <x v="8"/>
  </r>
  <r>
    <x v="0"/>
    <x v="1"/>
    <s v="GBP"/>
    <n v="1442065060"/>
    <n v="1437745060"/>
    <b v="0"/>
    <n v="3"/>
    <b v="1"/>
    <s v="photography/photobooks"/>
    <n v="155"/>
    <n v="51.666666666666664"/>
    <x v="8"/>
  </r>
  <r>
    <x v="0"/>
    <x v="0"/>
    <s v="USD"/>
    <n v="1457739245"/>
    <n v="1455147245"/>
    <b v="0"/>
    <n v="25"/>
    <b v="1"/>
    <s v="photography/photobooks"/>
    <n v="885"/>
    <n v="35.4"/>
    <x v="8"/>
  </r>
  <r>
    <x v="0"/>
    <x v="0"/>
    <s v="USD"/>
    <n v="1477255840"/>
    <n v="1474663840"/>
    <b v="0"/>
    <n v="118"/>
    <b v="1"/>
    <s v="photography/photobooks"/>
    <n v="101.90833333333333"/>
    <n v="103.63559322033899"/>
    <x v="8"/>
  </r>
  <r>
    <x v="2"/>
    <x v="1"/>
    <s v="GBP"/>
    <n v="1407065979"/>
    <n v="1404560379"/>
    <b v="1"/>
    <n v="39"/>
    <b v="0"/>
    <s v="photography/photobooks"/>
    <n v="19.600000000000001"/>
    <n v="55.282051282051285"/>
    <x v="8"/>
  </r>
  <r>
    <x v="2"/>
    <x v="0"/>
    <s v="USD"/>
    <n v="1407972712"/>
    <n v="1405380712"/>
    <b v="1"/>
    <n v="103"/>
    <b v="0"/>
    <s v="photography/photobooks"/>
    <n v="59.467839999999995"/>
    <n v="72.16970873786407"/>
    <x v="8"/>
  </r>
  <r>
    <x v="2"/>
    <x v="2"/>
    <s v="AUD"/>
    <n v="1408999088"/>
    <n v="1407184688"/>
    <b v="1"/>
    <n v="0"/>
    <b v="0"/>
    <s v="photography/photobooks"/>
    <n v="0"/>
    <e v="#DIV/0!"/>
    <x v="8"/>
  </r>
  <r>
    <x v="2"/>
    <x v="0"/>
    <s v="USD"/>
    <n v="1407080884"/>
    <n v="1404488884"/>
    <b v="1"/>
    <n v="39"/>
    <b v="0"/>
    <s v="photography/photobooks"/>
    <n v="45.72"/>
    <n v="58.615384615384613"/>
    <x v="8"/>
  </r>
  <r>
    <x v="2"/>
    <x v="0"/>
    <s v="USD"/>
    <n v="1411824444"/>
    <n v="1406640444"/>
    <b v="1"/>
    <n v="15"/>
    <b v="0"/>
    <s v="photography/photobooks"/>
    <n v="3.74"/>
    <n v="12.466666666666667"/>
    <x v="8"/>
  </r>
  <r>
    <x v="2"/>
    <x v="0"/>
    <s v="USD"/>
    <n v="1421177959"/>
    <n v="1418585959"/>
    <b v="1"/>
    <n v="22"/>
    <b v="0"/>
    <s v="photography/photobooks"/>
    <n v="2.7025000000000001"/>
    <n v="49.136363636363633"/>
    <x v="8"/>
  </r>
  <r>
    <x v="2"/>
    <x v="0"/>
    <s v="USD"/>
    <n v="1413312194"/>
    <n v="1410288194"/>
    <b v="1"/>
    <n v="92"/>
    <b v="0"/>
    <s v="photography/photobooks"/>
    <n v="56.51428571428572"/>
    <n v="150.5"/>
    <x v="8"/>
  </r>
  <r>
    <x v="2"/>
    <x v="1"/>
    <s v="GBP"/>
    <n v="1414107040"/>
    <n v="1411515040"/>
    <b v="1"/>
    <n v="25"/>
    <b v="0"/>
    <s v="photography/photobooks"/>
    <n v="21.30952380952381"/>
    <n v="35.799999999999997"/>
    <x v="8"/>
  </r>
  <r>
    <x v="2"/>
    <x v="1"/>
    <s v="GBP"/>
    <n v="1404666836"/>
    <n v="1399482836"/>
    <b v="1"/>
    <n v="19"/>
    <b v="0"/>
    <s v="photography/photobooks"/>
    <n v="15.6"/>
    <n v="45.157894736842103"/>
    <x v="8"/>
  </r>
  <r>
    <x v="2"/>
    <x v="0"/>
    <s v="USD"/>
    <n v="1421691298"/>
    <n v="1417803298"/>
    <b v="1"/>
    <n v="19"/>
    <b v="0"/>
    <s v="photography/photobooks"/>
    <n v="6.2566666666666677"/>
    <n v="98.78947368421052"/>
    <x v="8"/>
  </r>
  <r>
    <x v="2"/>
    <x v="0"/>
    <s v="USD"/>
    <n v="1417273140"/>
    <n v="1413609292"/>
    <b v="1"/>
    <n v="13"/>
    <b v="0"/>
    <s v="photography/photobooks"/>
    <n v="45.92"/>
    <n v="88.307692307692307"/>
    <x v="8"/>
  </r>
  <r>
    <x v="2"/>
    <x v="0"/>
    <s v="USD"/>
    <n v="1414193160"/>
    <n v="1410305160"/>
    <b v="1"/>
    <n v="124"/>
    <b v="0"/>
    <s v="photography/photobooks"/>
    <n v="65.101538461538468"/>
    <n v="170.62903225806451"/>
    <x v="8"/>
  </r>
  <r>
    <x v="2"/>
    <x v="1"/>
    <s v="GBP"/>
    <n v="1414623471"/>
    <n v="1411513071"/>
    <b v="1"/>
    <n v="4"/>
    <b v="0"/>
    <s v="photography/photobooks"/>
    <n v="6.7"/>
    <n v="83.75"/>
    <x v="8"/>
  </r>
  <r>
    <x v="2"/>
    <x v="9"/>
    <s v="EUR"/>
    <n v="1424421253"/>
    <n v="1421829253"/>
    <b v="1"/>
    <n v="10"/>
    <b v="0"/>
    <s v="photography/photobooks"/>
    <n v="13.5625"/>
    <n v="65.099999999999994"/>
    <x v="8"/>
  </r>
  <r>
    <x v="2"/>
    <x v="0"/>
    <s v="USD"/>
    <n v="1427485395"/>
    <n v="1423600995"/>
    <b v="1"/>
    <n v="15"/>
    <b v="0"/>
    <s v="photography/photobooks"/>
    <n v="1.9900000000000002"/>
    <n v="66.333333333333329"/>
    <x v="8"/>
  </r>
  <r>
    <x v="2"/>
    <x v="0"/>
    <s v="USD"/>
    <n v="1472834180"/>
    <n v="1470242180"/>
    <b v="1"/>
    <n v="38"/>
    <b v="0"/>
    <s v="photography/photobooks"/>
    <n v="36.236363636363642"/>
    <n v="104.89473684210526"/>
    <x v="8"/>
  </r>
  <r>
    <x v="2"/>
    <x v="0"/>
    <s v="USD"/>
    <n v="1467469510"/>
    <n v="1462285510"/>
    <b v="1"/>
    <n v="152"/>
    <b v="0"/>
    <s v="photography/photobooks"/>
    <n v="39.743333333333339"/>
    <n v="78.440789473684205"/>
    <x v="8"/>
  </r>
  <r>
    <x v="2"/>
    <x v="0"/>
    <s v="USD"/>
    <n v="1473950945"/>
    <n v="1471272545"/>
    <b v="1"/>
    <n v="24"/>
    <b v="0"/>
    <s v="photography/photobooks"/>
    <n v="25.763636363636365"/>
    <n v="59.041666666666664"/>
    <x v="8"/>
  </r>
  <r>
    <x v="2"/>
    <x v="0"/>
    <s v="USD"/>
    <n v="1456062489"/>
    <n v="1453211289"/>
    <b v="1"/>
    <n v="76"/>
    <b v="0"/>
    <s v="photography/photobooks"/>
    <n v="15.491428571428573"/>
    <n v="71.34210526315789"/>
    <x v="8"/>
  </r>
  <r>
    <x v="2"/>
    <x v="0"/>
    <s v="USD"/>
    <n v="1432248478"/>
    <n v="1429656478"/>
    <b v="1"/>
    <n v="185"/>
    <b v="0"/>
    <s v="photography/photobooks"/>
    <n v="23.692499999999999"/>
    <n v="51.227027027027027"/>
    <x v="8"/>
  </r>
  <r>
    <x v="2"/>
    <x v="0"/>
    <s v="USD"/>
    <n v="1422674700"/>
    <n v="1419954240"/>
    <b v="1"/>
    <n v="33"/>
    <b v="0"/>
    <s v="photography/photobooks"/>
    <n v="39.76"/>
    <n v="60.242424242424242"/>
    <x v="8"/>
  </r>
  <r>
    <x v="2"/>
    <x v="0"/>
    <s v="USD"/>
    <n v="1413417600"/>
    <n v="1410750855"/>
    <b v="1"/>
    <n v="108"/>
    <b v="0"/>
    <s v="photography/photobooks"/>
    <n v="20.220833333333331"/>
    <n v="44.935185185185183"/>
    <x v="8"/>
  </r>
  <r>
    <x v="2"/>
    <x v="9"/>
    <s v="EUR"/>
    <n v="1418649177"/>
    <n v="1416057177"/>
    <b v="1"/>
    <n v="29"/>
    <b v="0"/>
    <s v="photography/photobooks"/>
    <n v="47.631578947368418"/>
    <n v="31.206896551724139"/>
    <x v="8"/>
  </r>
  <r>
    <x v="2"/>
    <x v="0"/>
    <s v="USD"/>
    <n v="1428158637"/>
    <n v="1425570237"/>
    <b v="1"/>
    <n v="24"/>
    <b v="0"/>
    <s v="photography/photobooks"/>
    <n v="15.329999999999998"/>
    <n v="63.875"/>
    <x v="8"/>
  </r>
  <r>
    <x v="2"/>
    <x v="1"/>
    <s v="GBP"/>
    <n v="1414795542"/>
    <n v="1412203542"/>
    <b v="1"/>
    <n v="4"/>
    <b v="0"/>
    <s v="photography/photobooks"/>
    <n v="1.3818181818181818"/>
    <n v="19"/>
    <x v="8"/>
  </r>
  <r>
    <x v="2"/>
    <x v="0"/>
    <s v="USD"/>
    <n v="1421042403"/>
    <n v="1415858403"/>
    <b v="1"/>
    <n v="4"/>
    <b v="0"/>
    <s v="photography/photobooks"/>
    <n v="0.5"/>
    <n v="10"/>
    <x v="8"/>
  </r>
  <r>
    <x v="2"/>
    <x v="0"/>
    <s v="USD"/>
    <n v="1423152678"/>
    <n v="1420560678"/>
    <b v="1"/>
    <n v="15"/>
    <b v="0"/>
    <s v="photography/photobooks"/>
    <n v="4.957575757575758"/>
    <n v="109.06666666666666"/>
    <x v="8"/>
  </r>
  <r>
    <x v="2"/>
    <x v="1"/>
    <s v="GBP"/>
    <n v="1422553565"/>
    <n v="1417369565"/>
    <b v="1"/>
    <n v="4"/>
    <b v="0"/>
    <s v="photography/photobooks"/>
    <n v="3.5666666666666664"/>
    <n v="26.75"/>
    <x v="8"/>
  </r>
  <r>
    <x v="2"/>
    <x v="0"/>
    <s v="USD"/>
    <n v="1439189940"/>
    <n v="1435970682"/>
    <b v="1"/>
    <n v="139"/>
    <b v="0"/>
    <s v="photography/photobooks"/>
    <n v="61.124000000000002"/>
    <n v="109.93525179856115"/>
    <x v="8"/>
  </r>
  <r>
    <x v="2"/>
    <x v="2"/>
    <s v="AUD"/>
    <n v="1417127040"/>
    <n v="1414531440"/>
    <b v="1"/>
    <n v="2"/>
    <b v="0"/>
    <s v="photography/photobooks"/>
    <n v="1.3333333333333335"/>
    <n v="20"/>
    <x v="8"/>
  </r>
  <r>
    <x v="2"/>
    <x v="0"/>
    <s v="USD"/>
    <n v="1423660422"/>
    <n v="1420636422"/>
    <b v="1"/>
    <n v="18"/>
    <b v="0"/>
    <s v="photography/photobooks"/>
    <n v="11.077777777777778"/>
    <n v="55.388888888888886"/>
    <x v="8"/>
  </r>
  <r>
    <x v="2"/>
    <x v="12"/>
    <s v="EUR"/>
    <n v="1476460800"/>
    <n v="1473922541"/>
    <b v="1"/>
    <n v="81"/>
    <b v="0"/>
    <s v="photography/photobooks"/>
    <n v="38.735714285714288"/>
    <n v="133.90123456790124"/>
    <x v="8"/>
  </r>
  <r>
    <x v="2"/>
    <x v="1"/>
    <s v="GBP"/>
    <n v="1469356366"/>
    <n v="1464172366"/>
    <b v="1"/>
    <n v="86"/>
    <b v="0"/>
    <s v="photography/photobooks"/>
    <n v="22.05263157894737"/>
    <n v="48.720930232558139"/>
    <x v="8"/>
  </r>
  <r>
    <x v="2"/>
    <x v="0"/>
    <s v="USD"/>
    <n v="1481809189"/>
    <n v="1479217189"/>
    <b v="1"/>
    <n v="140"/>
    <b v="0"/>
    <s v="photography/photobooks"/>
    <n v="67.55"/>
    <n v="48.25"/>
    <x v="8"/>
  </r>
  <r>
    <x v="2"/>
    <x v="0"/>
    <s v="USD"/>
    <n v="1454572233"/>
    <n v="1449388233"/>
    <b v="1"/>
    <n v="37"/>
    <b v="0"/>
    <s v="photography/photobooks"/>
    <n v="13.637499999999999"/>
    <n v="58.972972972972975"/>
    <x v="8"/>
  </r>
  <r>
    <x v="2"/>
    <x v="1"/>
    <s v="GBP"/>
    <n v="1415740408"/>
    <n v="1414008808"/>
    <b v="1"/>
    <n v="6"/>
    <b v="0"/>
    <s v="photography/photobooks"/>
    <n v="1.7457500000000001"/>
    <n v="11.638333333333334"/>
    <x v="8"/>
  </r>
  <r>
    <x v="2"/>
    <x v="1"/>
    <s v="GBP"/>
    <n v="1476109970"/>
    <n v="1473517970"/>
    <b v="1"/>
    <n v="113"/>
    <b v="0"/>
    <s v="photography/photobooks"/>
    <n v="20.44963251188932"/>
    <n v="83.716814159292042"/>
    <x v="8"/>
  </r>
  <r>
    <x v="2"/>
    <x v="1"/>
    <s v="GBP"/>
    <n v="1450181400"/>
    <n v="1447429868"/>
    <b v="1"/>
    <n v="37"/>
    <b v="0"/>
    <s v="photography/photobooks"/>
    <n v="13.852941176470587"/>
    <n v="63.648648648648646"/>
    <x v="8"/>
  </r>
  <r>
    <x v="2"/>
    <x v="12"/>
    <s v="EUR"/>
    <n v="1435442340"/>
    <n v="1433416830"/>
    <b v="1"/>
    <n v="18"/>
    <b v="0"/>
    <s v="photography/photobooks"/>
    <n v="48.485714285714288"/>
    <n v="94.277777777777771"/>
    <x v="8"/>
  </r>
  <r>
    <x v="2"/>
    <x v="0"/>
    <s v="USD"/>
    <n v="1423878182"/>
    <n v="1421199782"/>
    <b v="1"/>
    <n v="75"/>
    <b v="0"/>
    <s v="photography/photobooks"/>
    <n v="30.8"/>
    <n v="71.86666666666666"/>
    <x v="8"/>
  </r>
  <r>
    <x v="2"/>
    <x v="0"/>
    <s v="USD"/>
    <n v="1447521404"/>
    <n v="1444061804"/>
    <b v="1"/>
    <n v="52"/>
    <b v="0"/>
    <s v="photography/photobooks"/>
    <n v="35.174193548387095"/>
    <n v="104.84615384615384"/>
    <x v="8"/>
  </r>
  <r>
    <x v="2"/>
    <x v="12"/>
    <s v="EUR"/>
    <n v="1443808800"/>
    <n v="1441048658"/>
    <b v="1"/>
    <n v="122"/>
    <b v="0"/>
    <s v="photography/photobooks"/>
    <n v="36.404444444444444"/>
    <n v="67.139344262295083"/>
    <x v="8"/>
  </r>
  <r>
    <x v="2"/>
    <x v="1"/>
    <s v="GBP"/>
    <n v="1412090349"/>
    <n v="1409066349"/>
    <b v="1"/>
    <n v="8"/>
    <b v="0"/>
    <s v="photography/photobooks"/>
    <n v="2.9550000000000001"/>
    <n v="73.875"/>
    <x v="8"/>
  </r>
  <r>
    <x v="2"/>
    <x v="0"/>
    <s v="USD"/>
    <n v="1411868313"/>
    <n v="1409276313"/>
    <b v="1"/>
    <n v="8"/>
    <b v="0"/>
    <s v="photography/photobooks"/>
    <n v="11.06"/>
    <n v="69.125"/>
    <x v="8"/>
  </r>
  <r>
    <x v="2"/>
    <x v="0"/>
    <s v="USD"/>
    <n v="1486830030"/>
    <n v="1483806030"/>
    <b v="1"/>
    <n v="96"/>
    <b v="0"/>
    <s v="photography/photobooks"/>
    <n v="41.407142857142858"/>
    <n v="120.77083333333333"/>
    <x v="8"/>
  </r>
  <r>
    <x v="2"/>
    <x v="5"/>
    <s v="CAD"/>
    <n v="1425246439"/>
    <n v="1422222439"/>
    <b v="1"/>
    <n v="9"/>
    <b v="0"/>
    <s v="photography/photobooks"/>
    <n v="10.857142857142858"/>
    <n v="42.222222222222221"/>
    <x v="8"/>
  </r>
  <r>
    <x v="2"/>
    <x v="0"/>
    <s v="USD"/>
    <n v="1408657826"/>
    <n v="1407621026"/>
    <b v="0"/>
    <n v="2"/>
    <b v="0"/>
    <s v="photography/photobooks"/>
    <n v="3.3333333333333335"/>
    <n v="7.5"/>
    <x v="8"/>
  </r>
  <r>
    <x v="2"/>
    <x v="0"/>
    <s v="USD"/>
    <n v="1414123200"/>
    <n v="1408962270"/>
    <b v="0"/>
    <n v="26"/>
    <b v="0"/>
    <s v="photography/photobooks"/>
    <n v="7.407407407407407E-2"/>
    <n v="1.5384615384615385"/>
    <x v="8"/>
  </r>
  <r>
    <x v="2"/>
    <x v="1"/>
    <s v="GBP"/>
    <n v="1467531536"/>
    <n v="1464939536"/>
    <b v="0"/>
    <n v="23"/>
    <b v="0"/>
    <s v="photography/photobooks"/>
    <n v="13.307692307692307"/>
    <n v="37.608695652173914"/>
    <x v="8"/>
  </r>
  <r>
    <x v="2"/>
    <x v="1"/>
    <s v="GBP"/>
    <n v="1407532812"/>
    <n v="1404940812"/>
    <b v="0"/>
    <n v="0"/>
    <b v="0"/>
    <s v="photography/photobooks"/>
    <n v="0"/>
    <e v="#DIV/0!"/>
    <x v="8"/>
  </r>
  <r>
    <x v="2"/>
    <x v="1"/>
    <s v="GBP"/>
    <n v="1425108736"/>
    <n v="1422516736"/>
    <b v="0"/>
    <n v="140"/>
    <b v="0"/>
    <s v="photography/photobooks"/>
    <n v="49.183333333333337"/>
    <n v="42.157142857142858"/>
    <x v="8"/>
  </r>
  <r>
    <x v="2"/>
    <x v="0"/>
    <s v="USD"/>
    <n v="1435787137"/>
    <n v="1434577537"/>
    <b v="0"/>
    <n v="0"/>
    <b v="0"/>
    <s v="photography/photobooks"/>
    <n v="0"/>
    <e v="#DIV/0!"/>
    <x v="8"/>
  </r>
  <r>
    <x v="2"/>
    <x v="16"/>
    <s v="CHF"/>
    <n v="1469473200"/>
    <n v="1467061303"/>
    <b v="0"/>
    <n v="6"/>
    <b v="0"/>
    <s v="photography/photobooks"/>
    <n v="2.036"/>
    <n v="84.833333333333329"/>
    <x v="8"/>
  </r>
  <r>
    <x v="2"/>
    <x v="0"/>
    <s v="USD"/>
    <n v="1485759540"/>
    <n v="1480607607"/>
    <b v="0"/>
    <n v="100"/>
    <b v="0"/>
    <s v="photography/photobooks"/>
    <n v="52.327777777777776"/>
    <n v="94.19"/>
    <x v="8"/>
  </r>
  <r>
    <x v="2"/>
    <x v="0"/>
    <s v="USD"/>
    <n v="1428035850"/>
    <n v="1425447450"/>
    <b v="0"/>
    <n v="0"/>
    <b v="0"/>
    <s v="photography/photobooks"/>
    <n v="0"/>
    <e v="#DIV/0!"/>
    <x v="8"/>
  </r>
  <r>
    <x v="2"/>
    <x v="0"/>
    <s v="USD"/>
    <n v="1406743396"/>
    <n v="1404151396"/>
    <b v="0"/>
    <n v="4"/>
    <b v="0"/>
    <s v="photography/photobooks"/>
    <n v="2.083333333333333"/>
    <n v="6.25"/>
    <x v="8"/>
  </r>
  <r>
    <x v="2"/>
    <x v="0"/>
    <s v="USD"/>
    <n v="1427850090"/>
    <n v="1425261690"/>
    <b v="0"/>
    <n v="8"/>
    <b v="0"/>
    <s v="photography/photobooks"/>
    <n v="6.565384615384616"/>
    <n v="213.375"/>
    <x v="8"/>
  </r>
  <r>
    <x v="0"/>
    <x v="0"/>
    <s v="USD"/>
    <n v="1330760367"/>
    <n v="1326872367"/>
    <b v="0"/>
    <n v="57"/>
    <b v="1"/>
    <s v="music/rock"/>
    <n v="134.88999999999999"/>
    <n v="59.162280701754383"/>
    <x v="4"/>
  </r>
  <r>
    <x v="0"/>
    <x v="5"/>
    <s v="CAD"/>
    <n v="1391194860"/>
    <n v="1388084862"/>
    <b v="0"/>
    <n v="11"/>
    <b v="1"/>
    <s v="music/rock"/>
    <n v="100"/>
    <n v="27.272727272727273"/>
    <x v="4"/>
  </r>
  <r>
    <x v="0"/>
    <x v="0"/>
    <s v="USD"/>
    <n v="1351095976"/>
    <n v="1348503976"/>
    <b v="0"/>
    <n v="33"/>
    <b v="1"/>
    <s v="music/rock"/>
    <n v="115.85714285714286"/>
    <n v="24.575757575757574"/>
    <x v="4"/>
  </r>
  <r>
    <x v="0"/>
    <x v="0"/>
    <s v="USD"/>
    <n v="1389146880"/>
    <n v="1387403967"/>
    <b v="0"/>
    <n v="40"/>
    <b v="1"/>
    <s v="music/rock"/>
    <n v="100.06666666666666"/>
    <n v="75.05"/>
    <x v="4"/>
  </r>
  <r>
    <x v="0"/>
    <x v="0"/>
    <s v="USD"/>
    <n v="1373572903"/>
    <n v="1371585703"/>
    <b v="0"/>
    <n v="50"/>
    <b v="1"/>
    <s v="music/rock"/>
    <n v="105.05"/>
    <n v="42.02"/>
    <x v="4"/>
  </r>
  <r>
    <x v="0"/>
    <x v="0"/>
    <s v="USD"/>
    <n v="1392675017"/>
    <n v="1390083017"/>
    <b v="0"/>
    <n v="38"/>
    <b v="1"/>
    <s v="music/rock"/>
    <n v="101"/>
    <n v="53.157894736842103"/>
    <x v="4"/>
  </r>
  <r>
    <x v="0"/>
    <x v="0"/>
    <s v="USD"/>
    <n v="1299138561"/>
    <n v="1294818561"/>
    <b v="0"/>
    <n v="96"/>
    <b v="1"/>
    <s v="music/rock"/>
    <n v="100.66250000000001"/>
    <n v="83.885416666666671"/>
    <x v="4"/>
  </r>
  <r>
    <x v="0"/>
    <x v="0"/>
    <s v="USD"/>
    <n v="1399672800"/>
    <n v="1396906530"/>
    <b v="0"/>
    <n v="48"/>
    <b v="1"/>
    <s v="music/rock"/>
    <n v="100.16000000000001"/>
    <n v="417.33333333333331"/>
    <x v="4"/>
  </r>
  <r>
    <x v="0"/>
    <x v="0"/>
    <s v="USD"/>
    <n v="1295647200"/>
    <n v="1291428371"/>
    <b v="0"/>
    <n v="33"/>
    <b v="1"/>
    <s v="music/rock"/>
    <n v="166.68333333333334"/>
    <n v="75.765151515151516"/>
    <x v="4"/>
  </r>
  <r>
    <x v="0"/>
    <x v="0"/>
    <s v="USD"/>
    <n v="1393259107"/>
    <n v="1390667107"/>
    <b v="0"/>
    <n v="226"/>
    <b v="1"/>
    <s v="music/rock"/>
    <n v="101.53333333333335"/>
    <n v="67.389380530973455"/>
    <x v="4"/>
  </r>
  <r>
    <x v="0"/>
    <x v="0"/>
    <s v="USD"/>
    <n v="1336866863"/>
    <n v="1335570863"/>
    <b v="0"/>
    <n v="14"/>
    <b v="1"/>
    <s v="music/rock"/>
    <n v="103"/>
    <n v="73.571428571428569"/>
    <x v="4"/>
  </r>
  <r>
    <x v="0"/>
    <x v="0"/>
    <s v="USD"/>
    <n v="1299243427"/>
    <n v="1296651427"/>
    <b v="0"/>
    <n v="20"/>
    <b v="1"/>
    <s v="music/rock"/>
    <n v="142.85714285714286"/>
    <n v="25"/>
    <x v="4"/>
  </r>
  <r>
    <x v="0"/>
    <x v="0"/>
    <s v="USD"/>
    <n v="1362211140"/>
    <n v="1359421403"/>
    <b v="0"/>
    <n v="25"/>
    <b v="1"/>
    <s v="music/rock"/>
    <n v="262.5"/>
    <n v="42"/>
    <x v="4"/>
  </r>
  <r>
    <x v="0"/>
    <x v="0"/>
    <s v="USD"/>
    <n v="1422140895"/>
    <n v="1418684895"/>
    <b v="0"/>
    <n v="90"/>
    <b v="1"/>
    <s v="music/rock"/>
    <n v="118.05000000000001"/>
    <n v="131.16666666666666"/>
    <x v="4"/>
  </r>
  <r>
    <x v="0"/>
    <x v="1"/>
    <s v="GBP"/>
    <n v="1459439471"/>
    <n v="1456851071"/>
    <b v="0"/>
    <n v="11"/>
    <b v="1"/>
    <s v="music/rock"/>
    <n v="104"/>
    <n v="47.272727272727273"/>
    <x v="4"/>
  </r>
  <r>
    <x v="0"/>
    <x v="0"/>
    <s v="USD"/>
    <n v="1361129129"/>
    <n v="1359660329"/>
    <b v="0"/>
    <n v="55"/>
    <b v="1"/>
    <s v="music/rock"/>
    <n v="200.34"/>
    <n v="182.12727272727273"/>
    <x v="4"/>
  </r>
  <r>
    <x v="0"/>
    <x v="0"/>
    <s v="USD"/>
    <n v="1332029335"/>
    <n v="1326848935"/>
    <b v="0"/>
    <n v="30"/>
    <b v="1"/>
    <s v="music/rock"/>
    <n v="306.83333333333331"/>
    <n v="61.366666666666667"/>
    <x v="4"/>
  </r>
  <r>
    <x v="0"/>
    <x v="0"/>
    <s v="USD"/>
    <n v="1317438000"/>
    <n v="1314989557"/>
    <b v="0"/>
    <n v="28"/>
    <b v="1"/>
    <s v="music/rock"/>
    <n v="100.149"/>
    <n v="35.767499999999998"/>
    <x v="4"/>
  </r>
  <r>
    <x v="0"/>
    <x v="0"/>
    <s v="USD"/>
    <n v="1475342382"/>
    <n v="1472750382"/>
    <b v="0"/>
    <n v="45"/>
    <b v="1"/>
    <s v="music/rock"/>
    <n v="205.29999999999998"/>
    <n v="45.62222222222222"/>
    <x v="4"/>
  </r>
  <r>
    <x v="0"/>
    <x v="0"/>
    <s v="USD"/>
    <n v="1367902740"/>
    <n v="1366251510"/>
    <b v="0"/>
    <n v="13"/>
    <b v="1"/>
    <s v="music/rock"/>
    <n v="108.88888888888889"/>
    <n v="75.384615384615387"/>
    <x v="4"/>
  </r>
  <r>
    <x v="0"/>
    <x v="0"/>
    <s v="USD"/>
    <n v="1400561940"/>
    <n v="1397679445"/>
    <b v="0"/>
    <n v="40"/>
    <b v="1"/>
    <s v="music/rock"/>
    <n v="101.75"/>
    <n v="50.875"/>
    <x v="4"/>
  </r>
  <r>
    <x v="0"/>
    <x v="0"/>
    <s v="USD"/>
    <n v="1425275940"/>
    <n v="1422371381"/>
    <b v="0"/>
    <n v="21"/>
    <b v="1"/>
    <s v="music/rock"/>
    <n v="125.25"/>
    <n v="119.28571428571429"/>
    <x v="4"/>
  </r>
  <r>
    <x v="0"/>
    <x v="0"/>
    <s v="USD"/>
    <n v="1298245954"/>
    <n v="1295653954"/>
    <b v="0"/>
    <n v="134"/>
    <b v="1"/>
    <s v="music/rock"/>
    <n v="124.0061"/>
    <n v="92.541865671641801"/>
    <x v="4"/>
  </r>
  <r>
    <x v="0"/>
    <x v="0"/>
    <s v="USD"/>
    <n v="1307761200"/>
    <n v="1304464914"/>
    <b v="0"/>
    <n v="20"/>
    <b v="1"/>
    <s v="music/rock"/>
    <n v="101.4"/>
    <n v="76.05"/>
    <x v="4"/>
  </r>
  <r>
    <x v="0"/>
    <x v="0"/>
    <s v="USD"/>
    <n v="1466139300"/>
    <n v="1464854398"/>
    <b v="0"/>
    <n v="19"/>
    <b v="1"/>
    <s v="music/rock"/>
    <n v="100"/>
    <n v="52.631578947368418"/>
    <x v="4"/>
  </r>
  <r>
    <x v="0"/>
    <x v="0"/>
    <s v="USD"/>
    <n v="1355585777"/>
    <n v="1352993777"/>
    <b v="0"/>
    <n v="209"/>
    <b v="1"/>
    <s v="music/rock"/>
    <n v="137.92666666666668"/>
    <n v="98.990430622009569"/>
    <x v="4"/>
  </r>
  <r>
    <x v="0"/>
    <x v="0"/>
    <s v="USD"/>
    <n v="1429594832"/>
    <n v="1427780432"/>
    <b v="0"/>
    <n v="38"/>
    <b v="1"/>
    <s v="music/rock"/>
    <n v="120.88000000000001"/>
    <n v="79.526315789473685"/>
    <x v="4"/>
  </r>
  <r>
    <x v="0"/>
    <x v="0"/>
    <s v="USD"/>
    <n v="1312095540"/>
    <n v="1306608888"/>
    <b v="0"/>
    <n v="24"/>
    <b v="1"/>
    <s v="music/rock"/>
    <n v="107.36666666666667"/>
    <n v="134.20833333333334"/>
    <x v="4"/>
  </r>
  <r>
    <x v="0"/>
    <x v="0"/>
    <s v="USD"/>
    <n v="1350505059"/>
    <n v="1347913059"/>
    <b v="0"/>
    <n v="8"/>
    <b v="1"/>
    <s v="music/rock"/>
    <n v="100.33333333333334"/>
    <n v="37.625"/>
    <x v="4"/>
  </r>
  <r>
    <x v="0"/>
    <x v="0"/>
    <s v="USD"/>
    <n v="1405033300"/>
    <n v="1402441300"/>
    <b v="0"/>
    <n v="179"/>
    <b v="1"/>
    <s v="music/rock"/>
    <n v="101.52222222222223"/>
    <n v="51.044692737430168"/>
    <x v="4"/>
  </r>
  <r>
    <x v="0"/>
    <x v="0"/>
    <s v="USD"/>
    <n v="1406509200"/>
    <n v="1404769538"/>
    <b v="0"/>
    <n v="26"/>
    <b v="1"/>
    <s v="music/rock"/>
    <n v="100.07692307692308"/>
    <n v="50.03846153846154"/>
    <x v="4"/>
  </r>
  <r>
    <x v="0"/>
    <x v="0"/>
    <s v="USD"/>
    <n v="1429920000"/>
    <n v="1426703452"/>
    <b v="0"/>
    <n v="131"/>
    <b v="1"/>
    <s v="music/rock"/>
    <n v="116.96666666666667"/>
    <n v="133.93129770992365"/>
    <x v="4"/>
  </r>
  <r>
    <x v="0"/>
    <x v="0"/>
    <s v="USD"/>
    <n v="1352860017"/>
    <n v="1348536417"/>
    <b v="0"/>
    <n v="14"/>
    <b v="1"/>
    <s v="music/rock"/>
    <n v="101.875"/>
    <n v="58.214285714285715"/>
    <x v="4"/>
  </r>
  <r>
    <x v="0"/>
    <x v="0"/>
    <s v="USD"/>
    <n v="1369355437"/>
    <n v="1366763437"/>
    <b v="0"/>
    <n v="174"/>
    <b v="1"/>
    <s v="music/rock"/>
    <n v="102.12366666666665"/>
    <n v="88.037643678160919"/>
    <x v="4"/>
  </r>
  <r>
    <x v="0"/>
    <x v="5"/>
    <s v="CAD"/>
    <n v="1389012940"/>
    <n v="1385124940"/>
    <b v="0"/>
    <n v="191"/>
    <b v="1"/>
    <s v="music/rock"/>
    <n v="154.05897142857143"/>
    <n v="70.576753926701571"/>
    <x v="4"/>
  </r>
  <r>
    <x v="0"/>
    <x v="0"/>
    <s v="USD"/>
    <n v="1405715472"/>
    <n v="1403901072"/>
    <b v="0"/>
    <n v="38"/>
    <b v="1"/>
    <s v="music/rock"/>
    <n v="101.25"/>
    <n v="53.289473684210527"/>
    <x v="4"/>
  </r>
  <r>
    <x v="0"/>
    <x v="0"/>
    <s v="USD"/>
    <n v="1410546413"/>
    <n v="1407954413"/>
    <b v="0"/>
    <n v="22"/>
    <b v="1"/>
    <s v="music/rock"/>
    <n v="100"/>
    <n v="136.36363636363637"/>
    <x v="4"/>
  </r>
  <r>
    <x v="0"/>
    <x v="0"/>
    <s v="USD"/>
    <n v="1324014521"/>
    <n v="1318826921"/>
    <b v="0"/>
    <n v="149"/>
    <b v="1"/>
    <s v="music/rock"/>
    <n v="108.74800874800874"/>
    <n v="40.547315436241611"/>
    <x v="4"/>
  </r>
  <r>
    <x v="0"/>
    <x v="0"/>
    <s v="USD"/>
    <n v="1316716129"/>
    <n v="1314124129"/>
    <b v="0"/>
    <n v="56"/>
    <b v="1"/>
    <s v="music/rock"/>
    <n v="131.83333333333334"/>
    <n v="70.625"/>
    <x v="4"/>
  </r>
  <r>
    <x v="0"/>
    <x v="0"/>
    <s v="USD"/>
    <n v="1391706084"/>
    <n v="1389891684"/>
    <b v="0"/>
    <n v="19"/>
    <b v="1"/>
    <s v="music/rock"/>
    <n v="133.46666666666667"/>
    <n v="52.684210526315788"/>
    <x v="4"/>
  </r>
  <r>
    <x v="2"/>
    <x v="1"/>
    <s v="GBP"/>
    <n v="1422256341"/>
    <n v="1419664341"/>
    <b v="0"/>
    <n v="0"/>
    <b v="0"/>
    <s v="games/mobile games"/>
    <n v="0"/>
    <e v="#DIV/0!"/>
    <x v="6"/>
  </r>
  <r>
    <x v="2"/>
    <x v="0"/>
    <s v="USD"/>
    <n v="1488958200"/>
    <n v="1484912974"/>
    <b v="0"/>
    <n v="16"/>
    <b v="0"/>
    <s v="games/mobile games"/>
    <n v="8.0833333333333321"/>
    <n v="90.9375"/>
    <x v="6"/>
  </r>
  <r>
    <x v="2"/>
    <x v="0"/>
    <s v="USD"/>
    <n v="1402600085"/>
    <n v="1400008085"/>
    <b v="0"/>
    <n v="2"/>
    <b v="0"/>
    <s v="games/mobile games"/>
    <n v="0.4"/>
    <n v="5"/>
    <x v="6"/>
  </r>
  <r>
    <x v="2"/>
    <x v="0"/>
    <s v="USD"/>
    <n v="1399223500"/>
    <n v="1396631500"/>
    <b v="0"/>
    <n v="48"/>
    <b v="0"/>
    <s v="games/mobile games"/>
    <n v="42.892307692307689"/>
    <n v="58.083333333333336"/>
    <x v="6"/>
  </r>
  <r>
    <x v="2"/>
    <x v="1"/>
    <s v="GBP"/>
    <n v="1478425747"/>
    <n v="1475398147"/>
    <b v="0"/>
    <n v="2"/>
    <b v="0"/>
    <s v="games/mobile games"/>
    <n v="3.6363636363636364E-3"/>
    <n v="2"/>
    <x v="6"/>
  </r>
  <r>
    <x v="2"/>
    <x v="0"/>
    <s v="USD"/>
    <n v="1488340800"/>
    <n v="1483768497"/>
    <b v="0"/>
    <n v="2"/>
    <b v="0"/>
    <s v="games/mobile games"/>
    <n v="0.5"/>
    <n v="62.5"/>
    <x v="6"/>
  </r>
  <r>
    <x v="2"/>
    <x v="0"/>
    <s v="USD"/>
    <n v="1478383912"/>
    <n v="1475791912"/>
    <b v="0"/>
    <n v="1"/>
    <b v="0"/>
    <s v="games/mobile games"/>
    <n v="0.05"/>
    <n v="10"/>
    <x v="6"/>
  </r>
  <r>
    <x v="2"/>
    <x v="0"/>
    <s v="USD"/>
    <n v="1450166340"/>
    <n v="1448044925"/>
    <b v="0"/>
    <n v="17"/>
    <b v="0"/>
    <s v="games/mobile games"/>
    <n v="4.8680000000000003"/>
    <n v="71.588235294117652"/>
    <x v="6"/>
  </r>
  <r>
    <x v="2"/>
    <x v="0"/>
    <s v="USD"/>
    <n v="1483488249"/>
    <n v="1480896249"/>
    <b v="0"/>
    <n v="0"/>
    <b v="0"/>
    <s v="games/mobile games"/>
    <n v="0"/>
    <e v="#DIV/0!"/>
    <x v="6"/>
  </r>
  <r>
    <x v="2"/>
    <x v="0"/>
    <s v="USD"/>
    <n v="1454213820"/>
    <n v="1451723535"/>
    <b v="0"/>
    <n v="11"/>
    <b v="0"/>
    <s v="games/mobile games"/>
    <n v="10.314285714285715"/>
    <n v="32.81818181818182"/>
    <x v="6"/>
  </r>
  <r>
    <x v="2"/>
    <x v="0"/>
    <s v="USD"/>
    <n v="1416512901"/>
    <n v="1413053301"/>
    <b v="0"/>
    <n v="95"/>
    <b v="0"/>
    <s v="games/mobile games"/>
    <n v="71.784615384615378"/>
    <n v="49.11578947368421"/>
    <x v="6"/>
  </r>
  <r>
    <x v="2"/>
    <x v="0"/>
    <s v="USD"/>
    <n v="1435633602"/>
    <n v="1433041602"/>
    <b v="0"/>
    <n v="13"/>
    <b v="0"/>
    <s v="games/mobile games"/>
    <n v="1.06"/>
    <n v="16.307692307692307"/>
    <x v="6"/>
  </r>
  <r>
    <x v="2"/>
    <x v="5"/>
    <s v="CAD"/>
    <n v="1436373900"/>
    <n v="1433861210"/>
    <b v="0"/>
    <n v="2"/>
    <b v="0"/>
    <s v="games/mobile games"/>
    <n v="0.44999999999999996"/>
    <n v="18"/>
    <x v="6"/>
  </r>
  <r>
    <x v="2"/>
    <x v="0"/>
    <s v="USD"/>
    <n v="1467155733"/>
    <n v="1465427733"/>
    <b v="0"/>
    <n v="2"/>
    <b v="0"/>
    <s v="games/mobile games"/>
    <n v="1.6250000000000001E-2"/>
    <n v="13"/>
    <x v="6"/>
  </r>
  <r>
    <x v="2"/>
    <x v="0"/>
    <s v="USD"/>
    <n v="1470519308"/>
    <n v="1465335308"/>
    <b v="0"/>
    <n v="3"/>
    <b v="0"/>
    <s v="games/mobile games"/>
    <n v="0.51"/>
    <n v="17"/>
    <x v="6"/>
  </r>
  <r>
    <x v="2"/>
    <x v="2"/>
    <s v="AUD"/>
    <n v="1402901405"/>
    <n v="1400309405"/>
    <b v="0"/>
    <n v="0"/>
    <b v="0"/>
    <s v="games/mobile games"/>
    <n v="0"/>
    <e v="#DIV/0!"/>
    <x v="6"/>
  </r>
  <r>
    <x v="2"/>
    <x v="0"/>
    <s v="USD"/>
    <n v="1425170525"/>
    <n v="1422664925"/>
    <b v="0"/>
    <n v="0"/>
    <b v="0"/>
    <s v="games/mobile games"/>
    <n v="0"/>
    <e v="#DIV/0!"/>
    <x v="6"/>
  </r>
  <r>
    <x v="2"/>
    <x v="2"/>
    <s v="AUD"/>
    <n v="1402618355"/>
    <n v="1400026355"/>
    <b v="0"/>
    <n v="0"/>
    <b v="0"/>
    <s v="games/mobile games"/>
    <n v="0"/>
    <e v="#DIV/0!"/>
    <x v="6"/>
  </r>
  <r>
    <x v="2"/>
    <x v="3"/>
    <s v="EUR"/>
    <n v="1457966129"/>
    <n v="1455377729"/>
    <b v="0"/>
    <n v="2"/>
    <b v="0"/>
    <s v="games/mobile games"/>
    <n v="0.12"/>
    <n v="3"/>
    <x v="6"/>
  </r>
  <r>
    <x v="2"/>
    <x v="1"/>
    <s v="GBP"/>
    <n v="1459341380"/>
    <n v="1456839380"/>
    <b v="0"/>
    <n v="24"/>
    <b v="0"/>
    <s v="games/mobile games"/>
    <n v="20.080000000000002"/>
    <n v="41.833333333333336"/>
    <x v="6"/>
  </r>
  <r>
    <x v="0"/>
    <x v="0"/>
    <s v="USD"/>
    <n v="1425955189"/>
    <n v="1423366789"/>
    <b v="0"/>
    <n v="70"/>
    <b v="1"/>
    <s v="music/indie rock"/>
    <n v="172.68449999999999"/>
    <n v="49.338428571428572"/>
    <x v="4"/>
  </r>
  <r>
    <x v="0"/>
    <x v="0"/>
    <s v="USD"/>
    <n v="1341964080"/>
    <n v="1339109212"/>
    <b v="0"/>
    <n v="81"/>
    <b v="1"/>
    <s v="music/indie rock"/>
    <n v="100.8955223880597"/>
    <n v="41.728395061728392"/>
    <x v="4"/>
  </r>
  <r>
    <x v="0"/>
    <x v="0"/>
    <s v="USD"/>
    <n v="1333921508"/>
    <n v="1331333108"/>
    <b v="0"/>
    <n v="32"/>
    <b v="1"/>
    <s v="music/indie rock"/>
    <n v="104.8048048048048"/>
    <n v="32.71875"/>
    <x v="4"/>
  </r>
  <r>
    <x v="0"/>
    <x v="0"/>
    <s v="USD"/>
    <n v="1354017600"/>
    <n v="1350967535"/>
    <b v="0"/>
    <n v="26"/>
    <b v="1"/>
    <s v="music/indie rock"/>
    <n v="135.1"/>
    <n v="51.96153846153846"/>
    <x v="4"/>
  </r>
  <r>
    <x v="0"/>
    <x v="0"/>
    <s v="USD"/>
    <n v="1344636000"/>
    <n v="1341800110"/>
    <b v="0"/>
    <n v="105"/>
    <b v="1"/>
    <s v="music/indie rock"/>
    <n v="116.32786885245903"/>
    <n v="50.685714285714283"/>
    <x v="4"/>
  </r>
  <r>
    <x v="0"/>
    <x v="0"/>
    <s v="USD"/>
    <n v="1415832338"/>
    <n v="1413236738"/>
    <b v="0"/>
    <n v="29"/>
    <b v="1"/>
    <s v="music/indie rock"/>
    <n v="102.08333333333333"/>
    <n v="42.241379310344826"/>
    <x v="4"/>
  </r>
  <r>
    <x v="0"/>
    <x v="3"/>
    <s v="EUR"/>
    <n v="1449178200"/>
    <n v="1447614732"/>
    <b v="0"/>
    <n v="8"/>
    <b v="1"/>
    <s v="music/indie rock"/>
    <n v="111.16666666666666"/>
    <n v="416.875"/>
    <x v="4"/>
  </r>
  <r>
    <x v="0"/>
    <x v="0"/>
    <s v="USD"/>
    <n v="1275368340"/>
    <n v="1272692732"/>
    <b v="0"/>
    <n v="89"/>
    <b v="1"/>
    <s v="music/indie rock"/>
    <n v="166.08"/>
    <n v="46.651685393258425"/>
    <x v="4"/>
  </r>
  <r>
    <x v="0"/>
    <x v="0"/>
    <s v="USD"/>
    <n v="1363024946"/>
    <n v="1359140546"/>
    <b v="0"/>
    <n v="44"/>
    <b v="1"/>
    <s v="music/indie rock"/>
    <n v="106.60000000000001"/>
    <n v="48.454545454545453"/>
    <x v="4"/>
  </r>
  <r>
    <x v="0"/>
    <x v="0"/>
    <s v="USD"/>
    <n v="1355597528"/>
    <n v="1353005528"/>
    <b v="0"/>
    <n v="246"/>
    <b v="1"/>
    <s v="music/indie rock"/>
    <n v="144.58441666666667"/>
    <n v="70.5289837398374"/>
    <x v="4"/>
  </r>
  <r>
    <x v="0"/>
    <x v="0"/>
    <s v="USD"/>
    <n v="1279778400"/>
    <n v="1275851354"/>
    <b v="0"/>
    <n v="120"/>
    <b v="1"/>
    <s v="music/indie rock"/>
    <n v="105.55000000000001"/>
    <n v="87.958333333333329"/>
    <x v="4"/>
  </r>
  <r>
    <x v="0"/>
    <x v="0"/>
    <s v="USD"/>
    <n v="1307459881"/>
    <n v="1304867881"/>
    <b v="0"/>
    <n v="26"/>
    <b v="1"/>
    <s v="music/indie rock"/>
    <n v="136.60000000000002"/>
    <n v="26.26923076923077"/>
    <x v="4"/>
  </r>
  <r>
    <x v="0"/>
    <x v="0"/>
    <s v="USD"/>
    <n v="1302926340"/>
    <n v="1301524585"/>
    <b v="0"/>
    <n v="45"/>
    <b v="1"/>
    <s v="music/indie rock"/>
    <n v="104"/>
    <n v="57.777777777777779"/>
    <x v="4"/>
  </r>
  <r>
    <x v="0"/>
    <x v="0"/>
    <s v="USD"/>
    <n v="1329082983"/>
    <n v="1326404583"/>
    <b v="0"/>
    <n v="20"/>
    <b v="1"/>
    <s v="music/indie rock"/>
    <n v="114.5"/>
    <n v="57.25"/>
    <x v="4"/>
  </r>
  <r>
    <x v="0"/>
    <x v="0"/>
    <s v="USD"/>
    <n v="1445363722"/>
    <n v="1442771722"/>
    <b v="0"/>
    <n v="47"/>
    <b v="1"/>
    <s v="music/indie rock"/>
    <n v="101.71957671957672"/>
    <n v="196.34042553191489"/>
    <x v="4"/>
  </r>
  <r>
    <x v="0"/>
    <x v="0"/>
    <s v="USD"/>
    <n v="1334250165"/>
    <n v="1331658165"/>
    <b v="0"/>
    <n v="13"/>
    <b v="1"/>
    <s v="music/indie rock"/>
    <n v="123.94678492239468"/>
    <n v="43"/>
    <x v="4"/>
  </r>
  <r>
    <x v="0"/>
    <x v="0"/>
    <s v="USD"/>
    <n v="1393966800"/>
    <n v="1392040806"/>
    <b v="0"/>
    <n v="183"/>
    <b v="1"/>
    <s v="music/indie rock"/>
    <n v="102.45669291338582"/>
    <n v="35.551912568306008"/>
    <x v="4"/>
  </r>
  <r>
    <x v="0"/>
    <x v="0"/>
    <s v="USD"/>
    <n v="1454349600"/>
    <n v="1451277473"/>
    <b v="0"/>
    <n v="21"/>
    <b v="1"/>
    <s v="music/indie rock"/>
    <n v="144.5"/>
    <n v="68.80952380952381"/>
    <x v="4"/>
  </r>
  <r>
    <x v="0"/>
    <x v="0"/>
    <s v="USD"/>
    <n v="1427319366"/>
    <n v="1424730966"/>
    <b v="0"/>
    <n v="42"/>
    <b v="1"/>
    <s v="music/indie rock"/>
    <n v="133.33333333333331"/>
    <n v="28.571428571428573"/>
    <x v="4"/>
  </r>
  <r>
    <x v="0"/>
    <x v="0"/>
    <s v="USD"/>
    <n v="1349517540"/>
    <n v="1347137731"/>
    <b v="0"/>
    <n v="54"/>
    <b v="1"/>
    <s v="music/indie rock"/>
    <n v="109.3644"/>
    <n v="50.631666666666668"/>
    <x v="4"/>
  </r>
  <r>
    <x v="2"/>
    <x v="1"/>
    <s v="GBP"/>
    <n v="1432299600"/>
    <n v="1429707729"/>
    <b v="0"/>
    <n v="25"/>
    <b v="0"/>
    <s v="technology/gadgets"/>
    <n v="2.6969696969696968"/>
    <n v="106.8"/>
    <x v="2"/>
  </r>
  <r>
    <x v="2"/>
    <x v="9"/>
    <s v="EUR"/>
    <n v="1425495447"/>
    <n v="1422903447"/>
    <b v="0"/>
    <n v="3"/>
    <b v="0"/>
    <s v="technology/gadgets"/>
    <n v="1.2"/>
    <n v="4"/>
    <x v="2"/>
  </r>
  <r>
    <x v="2"/>
    <x v="0"/>
    <s v="USD"/>
    <n v="1485541791"/>
    <n v="1480357791"/>
    <b v="0"/>
    <n v="41"/>
    <b v="0"/>
    <s v="technology/gadgets"/>
    <n v="46.6"/>
    <n v="34.097560975609753"/>
    <x v="2"/>
  </r>
  <r>
    <x v="2"/>
    <x v="0"/>
    <s v="USD"/>
    <n v="1451752021"/>
    <n v="1447864021"/>
    <b v="0"/>
    <n v="2"/>
    <b v="0"/>
    <s v="technology/gadgets"/>
    <n v="0.1"/>
    <n v="25"/>
    <x v="2"/>
  </r>
  <r>
    <x v="2"/>
    <x v="0"/>
    <s v="USD"/>
    <n v="1410127994"/>
    <n v="1407535994"/>
    <b v="0"/>
    <n v="4"/>
    <b v="0"/>
    <s v="technology/gadgets"/>
    <n v="0.16800000000000001"/>
    <n v="10.5"/>
    <x v="2"/>
  </r>
  <r>
    <x v="2"/>
    <x v="0"/>
    <s v="USD"/>
    <n v="1466697983"/>
    <n v="1464105983"/>
    <b v="0"/>
    <n v="99"/>
    <b v="0"/>
    <s v="technology/gadgets"/>
    <n v="42.76"/>
    <n v="215.95959595959596"/>
    <x v="2"/>
  </r>
  <r>
    <x v="2"/>
    <x v="0"/>
    <s v="USD"/>
    <n v="1400853925"/>
    <n v="1399557925"/>
    <b v="0"/>
    <n v="4"/>
    <b v="0"/>
    <s v="technology/gadgets"/>
    <n v="0.28333333333333333"/>
    <n v="21.25"/>
    <x v="2"/>
  </r>
  <r>
    <x v="2"/>
    <x v="0"/>
    <s v="USD"/>
    <n v="1483048900"/>
    <n v="1480456900"/>
    <b v="0"/>
    <n v="4"/>
    <b v="0"/>
    <s v="technology/gadgets"/>
    <n v="1.7319999999999998"/>
    <n v="108.25"/>
    <x v="2"/>
  </r>
  <r>
    <x v="2"/>
    <x v="0"/>
    <s v="USD"/>
    <n v="1414059479"/>
    <n v="1411467479"/>
    <b v="0"/>
    <n v="38"/>
    <b v="0"/>
    <s v="technology/gadgets"/>
    <n v="14.111428571428572"/>
    <n v="129.97368421052633"/>
    <x v="2"/>
  </r>
  <r>
    <x v="2"/>
    <x v="9"/>
    <s v="EUR"/>
    <n v="1446331500"/>
    <n v="1442531217"/>
    <b v="0"/>
    <n v="285"/>
    <b v="0"/>
    <s v="technology/gadgets"/>
    <n v="39.395294117647055"/>
    <n v="117.49473684210527"/>
    <x v="2"/>
  </r>
  <r>
    <x v="2"/>
    <x v="4"/>
    <s v="NZD"/>
    <n v="1407545334"/>
    <n v="1404953334"/>
    <b v="0"/>
    <n v="1"/>
    <b v="0"/>
    <s v="technology/gadgets"/>
    <n v="2.3529411764705882E-2"/>
    <n v="10"/>
    <x v="2"/>
  </r>
  <r>
    <x v="2"/>
    <x v="0"/>
    <s v="USD"/>
    <n v="1433395560"/>
    <n v="1430803560"/>
    <b v="0"/>
    <n v="42"/>
    <b v="0"/>
    <s v="technology/gadgets"/>
    <n v="59.3"/>
    <n v="70.595238095238102"/>
    <x v="2"/>
  </r>
  <r>
    <x v="2"/>
    <x v="1"/>
    <s v="GBP"/>
    <n v="1412770578"/>
    <n v="1410178578"/>
    <b v="0"/>
    <n v="26"/>
    <b v="0"/>
    <s v="technology/gadgets"/>
    <n v="1.3270833333333334"/>
    <n v="24.5"/>
    <x v="2"/>
  </r>
  <r>
    <x v="2"/>
    <x v="0"/>
    <s v="USD"/>
    <n v="1414814340"/>
    <n v="1413519073"/>
    <b v="0"/>
    <n v="2"/>
    <b v="0"/>
    <s v="technology/gadgets"/>
    <n v="9.0090090090090094"/>
    <n v="30"/>
    <x v="2"/>
  </r>
  <r>
    <x v="2"/>
    <x v="0"/>
    <s v="USD"/>
    <n v="1409620222"/>
    <n v="1407892222"/>
    <b v="0"/>
    <n v="4"/>
    <b v="0"/>
    <s v="technology/gadgets"/>
    <n v="1.6"/>
    <n v="2"/>
    <x v="2"/>
  </r>
  <r>
    <x v="2"/>
    <x v="0"/>
    <s v="USD"/>
    <n v="1478542375"/>
    <n v="1476378775"/>
    <b v="0"/>
    <n v="6"/>
    <b v="0"/>
    <s v="technology/gadgets"/>
    <n v="0.51"/>
    <n v="17"/>
    <x v="2"/>
  </r>
  <r>
    <x v="2"/>
    <x v="7"/>
    <s v="HKD"/>
    <n v="1486708133"/>
    <n v="1484116133"/>
    <b v="0"/>
    <n v="70"/>
    <b v="0"/>
    <s v="technology/gadgets"/>
    <n v="52.570512820512818"/>
    <n v="2928.9285714285716"/>
    <x v="2"/>
  </r>
  <r>
    <x v="2"/>
    <x v="0"/>
    <s v="USD"/>
    <n v="1407869851"/>
    <n v="1404845851"/>
    <b v="0"/>
    <n v="9"/>
    <b v="0"/>
    <s v="technology/gadgets"/>
    <n v="1.04"/>
    <n v="28.888888888888889"/>
    <x v="2"/>
  </r>
  <r>
    <x v="2"/>
    <x v="0"/>
    <s v="USD"/>
    <n v="1432069249"/>
    <n v="1429477249"/>
    <b v="0"/>
    <n v="8"/>
    <b v="0"/>
    <s v="technology/gadgets"/>
    <n v="47.4"/>
    <n v="29.625"/>
    <x v="2"/>
  </r>
  <r>
    <x v="2"/>
    <x v="1"/>
    <s v="GBP"/>
    <n v="1445468400"/>
    <n v="1443042061"/>
    <b v="0"/>
    <n v="105"/>
    <b v="0"/>
    <s v="technology/gadgets"/>
    <n v="43.03"/>
    <n v="40.980952380952381"/>
    <x v="2"/>
  </r>
  <r>
    <x v="0"/>
    <x v="0"/>
    <s v="USD"/>
    <n v="1342243143"/>
    <n v="1339651143"/>
    <b v="0"/>
    <n v="38"/>
    <b v="1"/>
    <s v="music/indie rock"/>
    <n v="136.80000000000001"/>
    <n v="54"/>
    <x v="4"/>
  </r>
  <r>
    <x v="0"/>
    <x v="0"/>
    <s v="USD"/>
    <n v="1386828507"/>
    <n v="1384236507"/>
    <b v="0"/>
    <n v="64"/>
    <b v="1"/>
    <s v="music/indie rock"/>
    <n v="115.55"/>
    <n v="36.109375"/>
    <x v="4"/>
  </r>
  <r>
    <x v="0"/>
    <x v="0"/>
    <s v="USD"/>
    <n v="1317099540"/>
    <n v="1313612532"/>
    <b v="0"/>
    <n v="13"/>
    <b v="1"/>
    <s v="music/indie rock"/>
    <n v="240.79999999999998"/>
    <n v="23.153846153846153"/>
    <x v="4"/>
  </r>
  <r>
    <x v="0"/>
    <x v="0"/>
    <s v="USD"/>
    <n v="1389814380"/>
    <n v="1387390555"/>
    <b v="0"/>
    <n v="33"/>
    <b v="1"/>
    <s v="music/indie rock"/>
    <n v="114.39999999999999"/>
    <n v="104"/>
    <x v="4"/>
  </r>
  <r>
    <x v="0"/>
    <x v="0"/>
    <s v="USD"/>
    <n v="1381449600"/>
    <n v="1379540288"/>
    <b v="0"/>
    <n v="52"/>
    <b v="1"/>
    <s v="music/indie rock"/>
    <n v="110.33333333333333"/>
    <n v="31.826923076923077"/>
    <x v="4"/>
  </r>
  <r>
    <x v="0"/>
    <x v="0"/>
    <s v="USD"/>
    <n v="1288657560"/>
    <n v="1286319256"/>
    <b v="0"/>
    <n v="107"/>
    <b v="1"/>
    <s v="music/indie rock"/>
    <n v="195.37933333333334"/>
    <n v="27.3896261682243"/>
    <x v="4"/>
  </r>
  <r>
    <x v="0"/>
    <x v="0"/>
    <s v="USD"/>
    <n v="1331182740"/>
    <n v="1329856839"/>
    <b v="0"/>
    <n v="11"/>
    <b v="1"/>
    <s v="music/indie rock"/>
    <n v="103.33333333333334"/>
    <n v="56.363636363636367"/>
    <x v="4"/>
  </r>
  <r>
    <x v="0"/>
    <x v="0"/>
    <s v="USD"/>
    <n v="1367940794"/>
    <n v="1365348794"/>
    <b v="0"/>
    <n v="34"/>
    <b v="1"/>
    <s v="music/indie rock"/>
    <n v="103.1372549019608"/>
    <n v="77.352941176470594"/>
    <x v="4"/>
  </r>
  <r>
    <x v="0"/>
    <x v="0"/>
    <s v="USD"/>
    <n v="1309825866"/>
    <n v="1306197066"/>
    <b v="0"/>
    <n v="75"/>
    <b v="1"/>
    <s v="music/indie rock"/>
    <n v="100.3125"/>
    <n v="42.8"/>
    <x v="4"/>
  </r>
  <r>
    <x v="0"/>
    <x v="0"/>
    <s v="USD"/>
    <n v="1373203482"/>
    <n v="1368019482"/>
    <b v="0"/>
    <n v="26"/>
    <b v="1"/>
    <s v="music/indie rock"/>
    <n v="127"/>
    <n v="48.846153846153847"/>
    <x v="4"/>
  </r>
  <r>
    <x v="0"/>
    <x v="0"/>
    <s v="USD"/>
    <n v="1337657400"/>
    <n v="1336512309"/>
    <b v="0"/>
    <n v="50"/>
    <b v="1"/>
    <s v="music/indie rock"/>
    <n v="120.601"/>
    <n v="48.240400000000001"/>
    <x v="4"/>
  </r>
  <r>
    <x v="0"/>
    <x v="0"/>
    <s v="USD"/>
    <n v="1327433173"/>
    <n v="1325618773"/>
    <b v="0"/>
    <n v="80"/>
    <b v="1"/>
    <s v="music/indie rock"/>
    <n v="106.99047619047619"/>
    <n v="70.212500000000006"/>
    <x v="4"/>
  </r>
  <r>
    <x v="0"/>
    <x v="0"/>
    <s v="USD"/>
    <n v="1411787307"/>
    <n v="1409195307"/>
    <b v="0"/>
    <n v="110"/>
    <b v="1"/>
    <s v="music/indie rock"/>
    <n v="172.43333333333334"/>
    <n v="94.054545454545448"/>
    <x v="4"/>
  </r>
  <r>
    <x v="0"/>
    <x v="0"/>
    <s v="USD"/>
    <n v="1324789200"/>
    <n v="1321649321"/>
    <b v="0"/>
    <n v="77"/>
    <b v="1"/>
    <s v="music/indie rock"/>
    <n v="123.61999999999999"/>
    <n v="80.272727272727266"/>
    <x v="4"/>
  </r>
  <r>
    <x v="0"/>
    <x v="0"/>
    <s v="USD"/>
    <n v="1403326740"/>
    <n v="1400106171"/>
    <b v="0"/>
    <n v="50"/>
    <b v="1"/>
    <s v="music/indie rock"/>
    <n v="108.4"/>
    <n v="54.2"/>
    <x v="4"/>
  </r>
  <r>
    <x v="0"/>
    <x v="0"/>
    <s v="USD"/>
    <n v="1323151140"/>
    <n v="1320528070"/>
    <b v="0"/>
    <n v="145"/>
    <b v="1"/>
    <s v="music/indie rock"/>
    <n v="116.52013333333333"/>
    <n v="60.26903448275862"/>
    <x v="4"/>
  </r>
  <r>
    <x v="0"/>
    <x v="0"/>
    <s v="USD"/>
    <n v="1339732740"/>
    <n v="1338346281"/>
    <b v="0"/>
    <n v="29"/>
    <b v="1"/>
    <s v="music/indie rock"/>
    <n v="187.245"/>
    <n v="38.740344827586206"/>
    <x v="4"/>
  </r>
  <r>
    <x v="0"/>
    <x v="0"/>
    <s v="USD"/>
    <n v="1372741200"/>
    <n v="1370067231"/>
    <b v="0"/>
    <n v="114"/>
    <b v="1"/>
    <s v="music/indie rock"/>
    <n v="115.93333333333334"/>
    <n v="152.54385964912279"/>
    <x v="4"/>
  </r>
  <r>
    <x v="0"/>
    <x v="0"/>
    <s v="USD"/>
    <n v="1362955108"/>
    <n v="1360366708"/>
    <b v="0"/>
    <n v="96"/>
    <b v="1"/>
    <s v="music/indie rock"/>
    <n v="110.7"/>
    <n v="115.3125"/>
    <x v="4"/>
  </r>
  <r>
    <x v="0"/>
    <x v="0"/>
    <s v="USD"/>
    <n v="1308110340"/>
    <n v="1304770233"/>
    <b v="0"/>
    <n v="31"/>
    <b v="1"/>
    <s v="music/indie rock"/>
    <n v="170.92307692307693"/>
    <n v="35.838709677419352"/>
    <x v="4"/>
  </r>
  <r>
    <x v="0"/>
    <x v="0"/>
    <s v="USD"/>
    <n v="1400137131"/>
    <n v="1397545131"/>
    <b v="1"/>
    <n v="4883"/>
    <b v="1"/>
    <s v="technology/hardware"/>
    <n v="126.11835600000001"/>
    <n v="64.570118779438872"/>
    <x v="2"/>
  </r>
  <r>
    <x v="0"/>
    <x v="0"/>
    <s v="USD"/>
    <n v="1309809140"/>
    <n v="1302033140"/>
    <b v="1"/>
    <n v="95"/>
    <b v="1"/>
    <s v="technology/hardware"/>
    <n v="138.44033333333334"/>
    <n v="87.436000000000007"/>
    <x v="2"/>
  </r>
  <r>
    <x v="0"/>
    <x v="0"/>
    <s v="USD"/>
    <n v="1470896916"/>
    <n v="1467008916"/>
    <b v="1"/>
    <n v="2478"/>
    <b v="1"/>
    <s v="technology/hardware"/>
    <n v="1705.2499999999998"/>
    <n v="68.815577078288939"/>
    <x v="2"/>
  </r>
  <r>
    <x v="0"/>
    <x v="0"/>
    <s v="USD"/>
    <n v="1398952890"/>
    <n v="1396360890"/>
    <b v="1"/>
    <n v="1789"/>
    <b v="1"/>
    <s v="technology/hardware"/>
    <n v="788.05550000000005"/>
    <n v="176.200223588597"/>
    <x v="2"/>
  </r>
  <r>
    <x v="0"/>
    <x v="3"/>
    <s v="EUR"/>
    <n v="1436680958"/>
    <n v="1433224958"/>
    <b v="1"/>
    <n v="680"/>
    <b v="1"/>
    <s v="technology/hardware"/>
    <n v="348.01799999999997"/>
    <n v="511.79117647058825"/>
    <x v="2"/>
  </r>
  <r>
    <x v="0"/>
    <x v="0"/>
    <s v="USD"/>
    <n v="1397961361"/>
    <n v="1392780961"/>
    <b v="1"/>
    <n v="70"/>
    <b v="1"/>
    <s v="technology/hardware"/>
    <n v="149.74666666666667"/>
    <n v="160.44285714285715"/>
    <x v="2"/>
  </r>
  <r>
    <x v="0"/>
    <x v="0"/>
    <s v="USD"/>
    <n v="1258955940"/>
    <n v="1255730520"/>
    <b v="1"/>
    <n v="23"/>
    <b v="1"/>
    <s v="technology/hardware"/>
    <n v="100.63375000000001"/>
    <n v="35.003043478260871"/>
    <x v="2"/>
  </r>
  <r>
    <x v="0"/>
    <x v="0"/>
    <s v="USD"/>
    <n v="1465232520"/>
    <n v="1460557809"/>
    <b v="1"/>
    <n v="4245"/>
    <b v="1"/>
    <s v="technology/hardware"/>
    <n v="800.21100000000001"/>
    <n v="188.50671378091872"/>
    <x v="2"/>
  </r>
  <r>
    <x v="0"/>
    <x v="1"/>
    <s v="GBP"/>
    <n v="1404986951"/>
    <n v="1402394951"/>
    <b v="1"/>
    <n v="943"/>
    <b v="1"/>
    <s v="technology/hardware"/>
    <n v="106.00260000000002"/>
    <n v="56.204984093319197"/>
    <x v="2"/>
  </r>
  <r>
    <x v="0"/>
    <x v="0"/>
    <s v="USD"/>
    <n v="1303446073"/>
    <n v="1300767673"/>
    <b v="1"/>
    <n v="1876"/>
    <b v="1"/>
    <s v="technology/hardware"/>
    <n v="200.51866666666669"/>
    <n v="51.3054157782516"/>
    <x v="2"/>
  </r>
  <r>
    <x v="0"/>
    <x v="0"/>
    <s v="USD"/>
    <n v="1478516737"/>
    <n v="1475921137"/>
    <b v="1"/>
    <n v="834"/>
    <b v="1"/>
    <s v="technology/hardware"/>
    <n v="212.44399999999999"/>
    <n v="127.36450839328538"/>
    <x v="2"/>
  </r>
  <r>
    <x v="0"/>
    <x v="5"/>
    <s v="CAD"/>
    <n v="1381934015"/>
    <n v="1378737215"/>
    <b v="1"/>
    <n v="682"/>
    <b v="1"/>
    <s v="technology/hardware"/>
    <n v="198.47237142857145"/>
    <n v="101.85532258064516"/>
    <x v="2"/>
  </r>
  <r>
    <x v="0"/>
    <x v="0"/>
    <s v="USD"/>
    <n v="1330657200"/>
    <n v="1328158065"/>
    <b v="1"/>
    <n v="147"/>
    <b v="1"/>
    <s v="technology/hardware"/>
    <n v="225.94666666666666"/>
    <n v="230.55782312925169"/>
    <x v="2"/>
  </r>
  <r>
    <x v="0"/>
    <x v="0"/>
    <s v="USD"/>
    <n v="1457758800"/>
    <n v="1453730176"/>
    <b v="1"/>
    <n v="415"/>
    <b v="1"/>
    <s v="technology/hardware"/>
    <n v="698.94800000000009"/>
    <n v="842.10602409638557"/>
    <x v="2"/>
  </r>
  <r>
    <x v="0"/>
    <x v="0"/>
    <s v="USD"/>
    <n v="1337799600"/>
    <n v="1334989881"/>
    <b v="1"/>
    <n v="290"/>
    <b v="1"/>
    <s v="technology/hardware"/>
    <n v="398.59528571428569"/>
    <n v="577.27593103448271"/>
    <x v="2"/>
  </r>
  <r>
    <x v="0"/>
    <x v="0"/>
    <s v="USD"/>
    <n v="1429391405"/>
    <n v="1425507005"/>
    <b v="1"/>
    <n v="365"/>
    <b v="1"/>
    <s v="technology/hardware"/>
    <n v="294.0333333333333"/>
    <n v="483.34246575342468"/>
    <x v="2"/>
  </r>
  <r>
    <x v="0"/>
    <x v="0"/>
    <s v="USD"/>
    <n v="1351304513"/>
    <n v="1348712513"/>
    <b v="1"/>
    <n v="660"/>
    <b v="1"/>
    <s v="technology/hardware"/>
    <n v="167.50470000000001"/>
    <n v="76.138500000000008"/>
    <x v="2"/>
  </r>
  <r>
    <x v="0"/>
    <x v="0"/>
    <s v="USD"/>
    <n v="1364078561"/>
    <n v="1361490161"/>
    <b v="1"/>
    <n v="1356"/>
    <b v="1"/>
    <s v="technology/hardware"/>
    <n v="1435.5717142857143"/>
    <n v="74.107684365781708"/>
    <x v="2"/>
  </r>
  <r>
    <x v="0"/>
    <x v="0"/>
    <s v="USD"/>
    <n v="1412121600"/>
    <n v="1408565860"/>
    <b v="1"/>
    <n v="424"/>
    <b v="1"/>
    <s v="technology/hardware"/>
    <n v="156.73439999999999"/>
    <n v="36.965660377358489"/>
    <x v="2"/>
  </r>
  <r>
    <x v="0"/>
    <x v="11"/>
    <s v="SEK"/>
    <n v="1419151341"/>
    <n v="1416559341"/>
    <b v="1"/>
    <n v="33"/>
    <b v="1"/>
    <s v="technology/hardware"/>
    <n v="117.90285714285716"/>
    <n v="2500.969696969697"/>
    <x v="2"/>
  </r>
  <r>
    <x v="0"/>
    <x v="0"/>
    <s v="USD"/>
    <n v="1349495940"/>
    <n v="1346042417"/>
    <b v="1"/>
    <n v="1633"/>
    <b v="1"/>
    <s v="technology/hardware"/>
    <n v="1105.3811999999998"/>
    <n v="67.690214329454989"/>
    <x v="2"/>
  </r>
  <r>
    <x v="0"/>
    <x v="0"/>
    <s v="USD"/>
    <n v="1400006636"/>
    <n v="1397414636"/>
    <b v="1"/>
    <n v="306"/>
    <b v="1"/>
    <s v="technology/hardware"/>
    <n v="192.92499999999998"/>
    <n v="63.04738562091503"/>
    <x v="2"/>
  </r>
  <r>
    <x v="0"/>
    <x v="1"/>
    <s v="GBP"/>
    <n v="1410862734"/>
    <n v="1407838734"/>
    <b v="1"/>
    <n v="205"/>
    <b v="1"/>
    <s v="technology/hardware"/>
    <n v="126.8842105263158"/>
    <n v="117.6"/>
    <x v="2"/>
  </r>
  <r>
    <x v="0"/>
    <x v="13"/>
    <s v="EUR"/>
    <n v="1461306772"/>
    <n v="1458714772"/>
    <b v="1"/>
    <n v="1281"/>
    <b v="1"/>
    <s v="technology/hardware"/>
    <n v="259.57748878923763"/>
    <n v="180.75185011709601"/>
    <x v="2"/>
  </r>
  <r>
    <x v="0"/>
    <x v="0"/>
    <s v="USD"/>
    <n v="1326330000"/>
    <n v="1324433310"/>
    <b v="1"/>
    <n v="103"/>
    <b v="1"/>
    <s v="technology/hardware"/>
    <n v="262.27999999999997"/>
    <n v="127.32038834951456"/>
    <x v="2"/>
  </r>
  <r>
    <x v="0"/>
    <x v="0"/>
    <s v="USD"/>
    <n v="1408021098"/>
    <n v="1405429098"/>
    <b v="1"/>
    <n v="1513"/>
    <b v="1"/>
    <s v="technology/hardware"/>
    <n v="206.74309000000002"/>
    <n v="136.6444745538665"/>
    <x v="2"/>
  </r>
  <r>
    <x v="0"/>
    <x v="0"/>
    <s v="USD"/>
    <n v="1398959729"/>
    <n v="1396367729"/>
    <b v="1"/>
    <n v="405"/>
    <b v="1"/>
    <s v="technology/hardware"/>
    <n v="370.13"/>
    <n v="182.78024691358024"/>
    <x v="2"/>
  </r>
  <r>
    <x v="0"/>
    <x v="0"/>
    <s v="USD"/>
    <n v="1480777515"/>
    <n v="1478095515"/>
    <b v="1"/>
    <n v="510"/>
    <b v="1"/>
    <s v="technology/hardware"/>
    <n v="284.96600000000001"/>
    <n v="279.37843137254902"/>
    <x v="2"/>
  </r>
  <r>
    <x v="0"/>
    <x v="1"/>
    <s v="GBP"/>
    <n v="1470423668"/>
    <n v="1467831668"/>
    <b v="1"/>
    <n v="1887"/>
    <b v="1"/>
    <s v="technology/hardware"/>
    <n v="579.08000000000004"/>
    <n v="61.375728669846318"/>
    <x v="2"/>
  </r>
  <r>
    <x v="0"/>
    <x v="0"/>
    <s v="USD"/>
    <n v="1366429101"/>
    <n v="1361248701"/>
    <b v="1"/>
    <n v="701"/>
    <b v="1"/>
    <s v="technology/hardware"/>
    <n v="1131.8"/>
    <n v="80.727532097004286"/>
    <x v="2"/>
  </r>
  <r>
    <x v="0"/>
    <x v="0"/>
    <s v="USD"/>
    <n v="1384488000"/>
    <n v="1381752061"/>
    <b v="1"/>
    <n v="3863"/>
    <b v="1"/>
    <s v="technology/hardware"/>
    <n v="263.02771750000005"/>
    <n v="272.35590732591254"/>
    <x v="2"/>
  </r>
  <r>
    <x v="0"/>
    <x v="0"/>
    <s v="USD"/>
    <n v="1353201444"/>
    <n v="1350605844"/>
    <b v="1"/>
    <n v="238"/>
    <b v="1"/>
    <s v="technology/hardware"/>
    <n v="674.48"/>
    <n v="70.848739495798313"/>
    <x v="2"/>
  </r>
  <r>
    <x v="0"/>
    <x v="0"/>
    <s v="USD"/>
    <n v="1470466800"/>
    <n v="1467134464"/>
    <b v="1"/>
    <n v="2051"/>
    <b v="1"/>
    <s v="technology/hardware"/>
    <n v="256.83081313131316"/>
    <n v="247.94003412969283"/>
    <x v="2"/>
  </r>
  <r>
    <x v="0"/>
    <x v="1"/>
    <s v="GBP"/>
    <n v="1376899269"/>
    <n v="1371715269"/>
    <b v="1"/>
    <n v="402"/>
    <b v="1"/>
    <s v="technology/hardware"/>
    <n v="375.49599999999998"/>
    <n v="186.81393034825871"/>
    <x v="2"/>
  </r>
  <r>
    <x v="0"/>
    <x v="0"/>
    <s v="USD"/>
    <n v="1362938851"/>
    <n v="1360346851"/>
    <b v="1"/>
    <n v="253"/>
    <b v="1"/>
    <s v="technology/hardware"/>
    <n v="208.70837499999996"/>
    <n v="131.98948616600788"/>
    <x v="2"/>
  </r>
  <r>
    <x v="0"/>
    <x v="1"/>
    <s v="GBP"/>
    <n v="1373751325"/>
    <n v="1371159325"/>
    <b v="1"/>
    <n v="473"/>
    <b v="1"/>
    <s v="technology/hardware"/>
    <n v="346.6"/>
    <n v="29.310782241014799"/>
    <x v="2"/>
  </r>
  <r>
    <x v="0"/>
    <x v="0"/>
    <s v="USD"/>
    <n v="1450511940"/>
    <n v="1446527540"/>
    <b v="1"/>
    <n v="821"/>
    <b v="1"/>
    <s v="technology/hardware"/>
    <n v="402.33"/>
    <n v="245.02436053593178"/>
    <x v="2"/>
  </r>
  <r>
    <x v="0"/>
    <x v="0"/>
    <s v="USD"/>
    <n v="1339484400"/>
    <n v="1336627492"/>
    <b v="1"/>
    <n v="388"/>
    <b v="1"/>
    <s v="technology/hardware"/>
    <n v="1026.8451399999999"/>
    <n v="1323.2540463917526"/>
    <x v="2"/>
  </r>
  <r>
    <x v="0"/>
    <x v="0"/>
    <s v="USD"/>
    <n v="1447909140"/>
    <n v="1444734146"/>
    <b v="1"/>
    <n v="813"/>
    <b v="1"/>
    <s v="technology/hardware"/>
    <n v="114.901155"/>
    <n v="282.65966789667897"/>
    <x v="2"/>
  </r>
  <r>
    <x v="0"/>
    <x v="12"/>
    <s v="EUR"/>
    <n v="1459684862"/>
    <n v="1456232462"/>
    <b v="1"/>
    <n v="1945"/>
    <b v="1"/>
    <s v="technology/hardware"/>
    <n v="354.82402000000002"/>
    <n v="91.214401028277635"/>
    <x v="2"/>
  </r>
  <r>
    <x v="2"/>
    <x v="5"/>
    <s v="CAD"/>
    <n v="1404926665"/>
    <n v="1402334665"/>
    <b v="0"/>
    <n v="12"/>
    <b v="0"/>
    <s v="photography/people"/>
    <n v="5.08"/>
    <n v="31.75"/>
    <x v="8"/>
  </r>
  <r>
    <x v="2"/>
    <x v="7"/>
    <s v="HKD"/>
    <n v="1480863887"/>
    <n v="1478268287"/>
    <b v="0"/>
    <n v="0"/>
    <b v="0"/>
    <s v="photography/people"/>
    <n v="0"/>
    <e v="#DIV/0!"/>
    <x v="8"/>
  </r>
  <r>
    <x v="2"/>
    <x v="0"/>
    <s v="USD"/>
    <n v="1472799600"/>
    <n v="1470874618"/>
    <b v="0"/>
    <n v="16"/>
    <b v="0"/>
    <s v="photography/people"/>
    <n v="4.3"/>
    <n v="88.6875"/>
    <x v="8"/>
  </r>
  <r>
    <x v="2"/>
    <x v="0"/>
    <s v="USD"/>
    <n v="1417377481"/>
    <n v="1412189881"/>
    <b v="0"/>
    <n v="7"/>
    <b v="0"/>
    <s v="photography/people"/>
    <n v="21.146666666666665"/>
    <n v="453.14285714285717"/>
    <x v="8"/>
  </r>
  <r>
    <x v="2"/>
    <x v="1"/>
    <s v="GBP"/>
    <n v="1470178800"/>
    <n v="1467650771"/>
    <b v="0"/>
    <n v="4"/>
    <b v="0"/>
    <s v="photography/people"/>
    <n v="3.1875"/>
    <n v="12.75"/>
    <x v="8"/>
  </r>
  <r>
    <x v="2"/>
    <x v="1"/>
    <s v="GBP"/>
    <n v="1457947483"/>
    <n v="1455359083"/>
    <b v="0"/>
    <n v="1"/>
    <b v="0"/>
    <s v="photography/people"/>
    <n v="0.05"/>
    <n v="1"/>
    <x v="8"/>
  </r>
  <r>
    <x v="2"/>
    <x v="1"/>
    <s v="GBP"/>
    <n v="1425223276"/>
    <n v="1422631276"/>
    <b v="0"/>
    <n v="28"/>
    <b v="0"/>
    <s v="photography/people"/>
    <n v="42.472727272727276"/>
    <n v="83.428571428571431"/>
    <x v="8"/>
  </r>
  <r>
    <x v="2"/>
    <x v="0"/>
    <s v="USD"/>
    <n v="1440094742"/>
    <n v="1437502742"/>
    <b v="0"/>
    <n v="1"/>
    <b v="0"/>
    <s v="photography/people"/>
    <n v="0.41666666666666669"/>
    <n v="25"/>
    <x v="8"/>
  </r>
  <r>
    <x v="2"/>
    <x v="0"/>
    <s v="USD"/>
    <n v="1481473208"/>
    <n v="1478881208"/>
    <b v="0"/>
    <n v="1"/>
    <b v="0"/>
    <s v="photography/people"/>
    <n v="1"/>
    <n v="50"/>
    <x v="8"/>
  </r>
  <r>
    <x v="2"/>
    <x v="0"/>
    <s v="USD"/>
    <n v="1455338532"/>
    <n v="1454042532"/>
    <b v="0"/>
    <n v="5"/>
    <b v="0"/>
    <s v="photography/people"/>
    <n v="16.966666666666665"/>
    <n v="101.8"/>
    <x v="8"/>
  </r>
  <r>
    <x v="2"/>
    <x v="0"/>
    <s v="USD"/>
    <n v="1435958786"/>
    <n v="1434144386"/>
    <b v="0"/>
    <n v="3"/>
    <b v="0"/>
    <s v="photography/people"/>
    <n v="7.0000000000000009"/>
    <n v="46.666666666666664"/>
    <x v="8"/>
  </r>
  <r>
    <x v="2"/>
    <x v="0"/>
    <s v="USD"/>
    <n v="1424229991"/>
    <n v="1421637991"/>
    <b v="0"/>
    <n v="2"/>
    <b v="0"/>
    <s v="photography/people"/>
    <n v="0.13333333333333333"/>
    <n v="1"/>
    <x v="8"/>
  </r>
  <r>
    <x v="2"/>
    <x v="1"/>
    <s v="GBP"/>
    <n v="1450706837"/>
    <n v="1448114837"/>
    <b v="0"/>
    <n v="0"/>
    <b v="0"/>
    <s v="photography/people"/>
    <n v="0"/>
    <e v="#DIV/0!"/>
    <x v="8"/>
  </r>
  <r>
    <x v="2"/>
    <x v="0"/>
    <s v="USD"/>
    <n v="1481072942"/>
    <n v="1475885342"/>
    <b v="0"/>
    <n v="0"/>
    <b v="0"/>
    <s v="photography/people"/>
    <n v="0"/>
    <e v="#DIV/0!"/>
    <x v="8"/>
  </r>
  <r>
    <x v="2"/>
    <x v="5"/>
    <s v="CAD"/>
    <n v="1437082736"/>
    <n v="1435354736"/>
    <b v="0"/>
    <n v="3"/>
    <b v="0"/>
    <s v="photography/people"/>
    <n v="7.8"/>
    <n v="26"/>
    <x v="8"/>
  </r>
  <r>
    <x v="2"/>
    <x v="0"/>
    <s v="USD"/>
    <n v="1405021211"/>
    <n v="1402429211"/>
    <b v="0"/>
    <n v="0"/>
    <b v="0"/>
    <s v="photography/people"/>
    <n v="0"/>
    <e v="#DIV/0!"/>
    <x v="8"/>
  </r>
  <r>
    <x v="2"/>
    <x v="0"/>
    <s v="USD"/>
    <n v="1409091612"/>
    <n v="1406499612"/>
    <b v="0"/>
    <n v="0"/>
    <b v="0"/>
    <s v="photography/people"/>
    <n v="0"/>
    <e v="#DIV/0!"/>
    <x v="8"/>
  </r>
  <r>
    <x v="2"/>
    <x v="0"/>
    <s v="USD"/>
    <n v="1406861438"/>
    <n v="1402973438"/>
    <b v="0"/>
    <n v="3"/>
    <b v="0"/>
    <s v="photography/people"/>
    <n v="26.200000000000003"/>
    <n v="218.33333333333334"/>
    <x v="8"/>
  </r>
  <r>
    <x v="2"/>
    <x v="1"/>
    <s v="GBP"/>
    <n v="1415882108"/>
    <n v="1413286508"/>
    <b v="0"/>
    <n v="7"/>
    <b v="0"/>
    <s v="photography/people"/>
    <n v="0.76129032258064511"/>
    <n v="33.714285714285715"/>
    <x v="8"/>
  </r>
  <r>
    <x v="2"/>
    <x v="5"/>
    <s v="CAD"/>
    <n v="1452120613"/>
    <n v="1449528613"/>
    <b v="0"/>
    <n v="25"/>
    <b v="0"/>
    <s v="photography/people"/>
    <n v="12.5"/>
    <n v="25"/>
    <x v="8"/>
  </r>
  <r>
    <x v="0"/>
    <x v="12"/>
    <s v="EUR"/>
    <n v="1434139200"/>
    <n v="1431406916"/>
    <b v="1"/>
    <n v="1637"/>
    <b v="1"/>
    <s v="technology/hardware"/>
    <n v="382.12909090909091"/>
    <n v="128.38790470372632"/>
    <x v="2"/>
  </r>
  <r>
    <x v="0"/>
    <x v="0"/>
    <s v="USD"/>
    <n v="1485191143"/>
    <n v="1482599143"/>
    <b v="1"/>
    <n v="1375"/>
    <b v="1"/>
    <s v="technology/hardware"/>
    <n v="216.79422000000002"/>
    <n v="78.834261818181815"/>
    <x v="2"/>
  </r>
  <r>
    <x v="0"/>
    <x v="0"/>
    <s v="USD"/>
    <n v="1278111600"/>
    <n v="1276830052"/>
    <b v="1"/>
    <n v="17"/>
    <b v="1"/>
    <s v="technology/hardware"/>
    <n v="312"/>
    <n v="91.764705882352942"/>
    <x v="2"/>
  </r>
  <r>
    <x v="0"/>
    <x v="0"/>
    <s v="USD"/>
    <n v="1405002663"/>
    <n v="1402410663"/>
    <b v="1"/>
    <n v="354"/>
    <b v="1"/>
    <s v="technology/hardware"/>
    <n v="234.42048"/>
    <n v="331.10237288135596"/>
    <x v="2"/>
  </r>
  <r>
    <x v="0"/>
    <x v="0"/>
    <s v="USD"/>
    <n v="1381895940"/>
    <n v="1379532618"/>
    <b v="1"/>
    <n v="191"/>
    <b v="1"/>
    <s v="technology/hardware"/>
    <n v="123.68010000000001"/>
    <n v="194.26193717277485"/>
    <x v="2"/>
  </r>
  <r>
    <x v="0"/>
    <x v="0"/>
    <s v="USD"/>
    <n v="1417611645"/>
    <n v="1414584045"/>
    <b v="1"/>
    <n v="303"/>
    <b v="1"/>
    <s v="technology/hardware"/>
    <n v="247.84"/>
    <n v="408.97689768976898"/>
    <x v="2"/>
  </r>
  <r>
    <x v="0"/>
    <x v="0"/>
    <s v="USD"/>
    <n v="1282622400"/>
    <n v="1276891586"/>
    <b v="1"/>
    <n v="137"/>
    <b v="1"/>
    <s v="technology/hardware"/>
    <n v="115.7092"/>
    <n v="84.459270072992695"/>
    <x v="2"/>
  </r>
  <r>
    <x v="0"/>
    <x v="0"/>
    <s v="USD"/>
    <n v="1316442622"/>
    <n v="1312641022"/>
    <b v="1"/>
    <n v="41"/>
    <b v="1"/>
    <s v="technology/hardware"/>
    <n v="117.07484768810599"/>
    <n v="44.853658536585364"/>
    <x v="2"/>
  </r>
  <r>
    <x v="0"/>
    <x v="12"/>
    <s v="EUR"/>
    <n v="1479890743"/>
    <n v="1476776743"/>
    <b v="1"/>
    <n v="398"/>
    <b v="1"/>
    <s v="technology/hardware"/>
    <n v="305.15800000000002"/>
    <n v="383.3643216080402"/>
    <x v="2"/>
  </r>
  <r>
    <x v="0"/>
    <x v="0"/>
    <s v="USD"/>
    <n v="1471564491"/>
    <n v="1468972491"/>
    <b v="1"/>
    <n v="1737"/>
    <b v="1"/>
    <s v="technology/hardware"/>
    <n v="320.05299999999994"/>
    <n v="55.276856649395505"/>
    <x v="2"/>
  </r>
  <r>
    <x v="0"/>
    <x v="15"/>
    <s v="EUR"/>
    <n v="1452553200"/>
    <n v="1449650173"/>
    <b v="1"/>
    <n v="971"/>
    <b v="1"/>
    <s v="technology/hardware"/>
    <n v="819.56399999999996"/>
    <n v="422.02059732234807"/>
    <x v="2"/>
  </r>
  <r>
    <x v="0"/>
    <x v="0"/>
    <s v="USD"/>
    <n v="1423165441"/>
    <n v="1420573441"/>
    <b v="1"/>
    <n v="183"/>
    <b v="1"/>
    <s v="technology/hardware"/>
    <n v="234.90000000000003"/>
    <n v="64.180327868852459"/>
    <x v="2"/>
  </r>
  <r>
    <x v="0"/>
    <x v="0"/>
    <s v="USD"/>
    <n v="1468019014"/>
    <n v="1462835014"/>
    <b v="1"/>
    <n v="4562"/>
    <b v="1"/>
    <s v="technology/hardware"/>
    <n v="494.91374999999999"/>
    <n v="173.57781674704077"/>
    <x v="2"/>
  </r>
  <r>
    <x v="0"/>
    <x v="0"/>
    <s v="USD"/>
    <n v="1364184539"/>
    <n v="1361250539"/>
    <b v="1"/>
    <n v="26457"/>
    <b v="1"/>
    <s v="technology/hardware"/>
    <n v="7813.7822333333334"/>
    <n v="88.601680840609291"/>
    <x v="2"/>
  </r>
  <r>
    <x v="0"/>
    <x v="0"/>
    <s v="USD"/>
    <n v="1315602163"/>
    <n v="1313010163"/>
    <b v="1"/>
    <n v="162"/>
    <b v="1"/>
    <s v="technology/hardware"/>
    <n v="113.00013888888888"/>
    <n v="50.222283950617282"/>
    <x v="2"/>
  </r>
  <r>
    <x v="0"/>
    <x v="0"/>
    <s v="USD"/>
    <n v="1362863299"/>
    <n v="1360271299"/>
    <b v="1"/>
    <n v="479"/>
    <b v="1"/>
    <s v="technology/hardware"/>
    <n v="921.54219999999998"/>
    <n v="192.38876826722338"/>
    <x v="2"/>
  </r>
  <r>
    <x v="0"/>
    <x v="0"/>
    <s v="USD"/>
    <n v="1332561600"/>
    <n v="1329873755"/>
    <b v="1"/>
    <n v="426"/>
    <b v="1"/>
    <s v="technology/hardware"/>
    <n v="125.10239999999999"/>
    <n v="73.416901408450698"/>
    <x v="2"/>
  </r>
  <r>
    <x v="0"/>
    <x v="17"/>
    <s v="EUR"/>
    <n v="1439455609"/>
    <n v="1436863609"/>
    <b v="1"/>
    <n v="450"/>
    <b v="1"/>
    <s v="technology/hardware"/>
    <n v="102.24343076923077"/>
    <n v="147.68495555555555"/>
    <x v="2"/>
  </r>
  <r>
    <x v="0"/>
    <x v="0"/>
    <s v="USD"/>
    <n v="1474563621"/>
    <n v="1471971621"/>
    <b v="1"/>
    <n v="1780"/>
    <b v="1"/>
    <s v="technology/hardware"/>
    <n v="484.90975000000003"/>
    <n v="108.96848314606741"/>
    <x v="2"/>
  </r>
  <r>
    <x v="0"/>
    <x v="0"/>
    <s v="USD"/>
    <n v="1400108640"/>
    <n v="1396923624"/>
    <b v="1"/>
    <n v="122"/>
    <b v="1"/>
    <s v="technology/hardware"/>
    <n v="192.33333333333334"/>
    <n v="23.647540983606557"/>
    <x v="2"/>
  </r>
  <r>
    <x v="0"/>
    <x v="0"/>
    <s v="USD"/>
    <n v="1411522897"/>
    <n v="1407634897"/>
    <b v="1"/>
    <n v="95"/>
    <b v="1"/>
    <s v="technology/hardware"/>
    <n v="281.10000000000002"/>
    <n v="147.94736842105263"/>
    <x v="2"/>
  </r>
  <r>
    <x v="0"/>
    <x v="0"/>
    <s v="USD"/>
    <n v="1465652372"/>
    <n v="1463060372"/>
    <b v="1"/>
    <n v="325"/>
    <b v="1"/>
    <s v="technology/hardware"/>
    <n v="125.13700000000001"/>
    <n v="385.03692307692307"/>
    <x v="2"/>
  </r>
  <r>
    <x v="0"/>
    <x v="0"/>
    <s v="USD"/>
    <n v="1434017153"/>
    <n v="1431425153"/>
    <b v="1"/>
    <n v="353"/>
    <b v="1"/>
    <s v="technology/hardware"/>
    <n v="161.459"/>
    <n v="457.39093484419266"/>
    <x v="2"/>
  </r>
  <r>
    <x v="0"/>
    <x v="0"/>
    <s v="USD"/>
    <n v="1344826800"/>
    <n v="1341875544"/>
    <b v="1"/>
    <n v="105"/>
    <b v="1"/>
    <s v="technology/hardware"/>
    <n v="585.35"/>
    <n v="222.99047619047619"/>
    <x v="2"/>
  </r>
  <r>
    <x v="0"/>
    <x v="12"/>
    <s v="EUR"/>
    <n v="1433996746"/>
    <n v="1431404746"/>
    <b v="1"/>
    <n v="729"/>
    <b v="1"/>
    <s v="technology/hardware"/>
    <n v="201.14999999999998"/>
    <n v="220.74074074074073"/>
    <x v="2"/>
  </r>
  <r>
    <x v="0"/>
    <x v="0"/>
    <s v="USD"/>
    <n v="1398052740"/>
    <n v="1394127585"/>
    <b v="1"/>
    <n v="454"/>
    <b v="1"/>
    <s v="technology/hardware"/>
    <n v="133.48307999999997"/>
    <n v="73.503898678414089"/>
    <x v="2"/>
  </r>
  <r>
    <x v="0"/>
    <x v="0"/>
    <s v="USD"/>
    <n v="1427740319"/>
    <n v="1423855919"/>
    <b v="1"/>
    <n v="539"/>
    <b v="1"/>
    <s v="technology/hardware"/>
    <n v="120.24900000000001"/>
    <n v="223.09647495361781"/>
    <x v="2"/>
  </r>
  <r>
    <x v="0"/>
    <x v="0"/>
    <s v="USD"/>
    <n v="1268690100"/>
    <n v="1265493806"/>
    <b v="1"/>
    <n v="79"/>
    <b v="1"/>
    <s v="technology/hardware"/>
    <n v="126.16666666666667"/>
    <n v="47.911392405063289"/>
    <x v="2"/>
  </r>
  <r>
    <x v="0"/>
    <x v="0"/>
    <s v="USD"/>
    <n v="1409099481"/>
    <n v="1406507481"/>
    <b v="1"/>
    <n v="94"/>
    <b v="1"/>
    <s v="technology/hardware"/>
    <n v="361.2"/>
    <n v="96.063829787234042"/>
    <x v="2"/>
  </r>
  <r>
    <x v="0"/>
    <x v="1"/>
    <s v="GBP"/>
    <n v="1354233296"/>
    <n v="1351641296"/>
    <b v="1"/>
    <n v="625"/>
    <b v="1"/>
    <s v="technology/hardware"/>
    <n v="226.239013671875"/>
    <n v="118.6144"/>
    <x v="2"/>
  </r>
  <r>
    <x v="0"/>
    <x v="9"/>
    <s v="EUR"/>
    <n v="1420765200"/>
    <n v="1417506853"/>
    <b v="1"/>
    <n v="508"/>
    <b v="1"/>
    <s v="technology/hardware"/>
    <n v="120.35"/>
    <n v="118.45472440944881"/>
    <x v="2"/>
  </r>
  <r>
    <x v="0"/>
    <x v="0"/>
    <s v="USD"/>
    <n v="1481778000"/>
    <n v="1479216874"/>
    <b v="1"/>
    <n v="531"/>
    <b v="1"/>
    <s v="technology/hardware"/>
    <n v="304.18799999999999"/>
    <n v="143.21468926553672"/>
    <x v="2"/>
  </r>
  <r>
    <x v="0"/>
    <x v="0"/>
    <s v="USD"/>
    <n v="1398477518"/>
    <n v="1395885518"/>
    <b v="1"/>
    <n v="158"/>
    <b v="1"/>
    <s v="technology/hardware"/>
    <n v="178.67599999999999"/>
    <n v="282.71518987341773"/>
    <x v="2"/>
  </r>
  <r>
    <x v="0"/>
    <x v="0"/>
    <s v="USD"/>
    <n v="1430981880"/>
    <n v="1426216033"/>
    <b v="1"/>
    <n v="508"/>
    <b v="1"/>
    <s v="technology/hardware"/>
    <n v="386.81998717948721"/>
    <n v="593.93620078740162"/>
    <x v="2"/>
  </r>
  <r>
    <x v="0"/>
    <x v="0"/>
    <s v="USD"/>
    <n v="1450486800"/>
    <n v="1446562807"/>
    <b v="1"/>
    <n v="644"/>
    <b v="1"/>
    <s v="technology/hardware"/>
    <n v="211.03642500000004"/>
    <n v="262.15704968944101"/>
    <x v="2"/>
  </r>
  <r>
    <x v="0"/>
    <x v="0"/>
    <s v="USD"/>
    <n v="1399668319"/>
    <n v="1397076319"/>
    <b v="1"/>
    <n v="848"/>
    <b v="1"/>
    <s v="technology/hardware"/>
    <n v="131.66833333333335"/>
    <n v="46.580778301886795"/>
    <x v="2"/>
  </r>
  <r>
    <x v="0"/>
    <x v="0"/>
    <s v="USD"/>
    <n v="1388383353"/>
    <n v="1383195753"/>
    <b v="1"/>
    <n v="429"/>
    <b v="1"/>
    <s v="technology/hardware"/>
    <n v="300.47639999999996"/>
    <n v="70.041118881118877"/>
    <x v="2"/>
  </r>
  <r>
    <x v="0"/>
    <x v="1"/>
    <s v="GBP"/>
    <n v="1372701600"/>
    <n v="1369895421"/>
    <b v="1"/>
    <n v="204"/>
    <b v="1"/>
    <s v="technology/hardware"/>
    <n v="420.51249999999999"/>
    <n v="164.90686274509804"/>
    <x v="2"/>
  </r>
  <r>
    <x v="0"/>
    <x v="0"/>
    <s v="USD"/>
    <n v="1480568340"/>
    <n v="1477996325"/>
    <b v="1"/>
    <n v="379"/>
    <b v="1"/>
    <s v="technology/hardware"/>
    <n v="136.21680000000001"/>
    <n v="449.26385224274406"/>
    <x v="2"/>
  </r>
  <r>
    <x v="0"/>
    <x v="0"/>
    <s v="USD"/>
    <n v="1384557303"/>
    <n v="1383257703"/>
    <b v="1"/>
    <n v="271"/>
    <b v="1"/>
    <s v="technology/hardware"/>
    <n v="248.17133333333334"/>
    <n v="27.472841328413285"/>
    <x v="2"/>
  </r>
  <r>
    <x v="0"/>
    <x v="0"/>
    <s v="USD"/>
    <n v="1478785027"/>
    <n v="1476189427"/>
    <b v="0"/>
    <n v="120"/>
    <b v="1"/>
    <s v="technology/hardware"/>
    <n v="181.86315789473684"/>
    <n v="143.97499999999999"/>
    <x v="2"/>
  </r>
  <r>
    <x v="0"/>
    <x v="0"/>
    <s v="USD"/>
    <n v="1453481974"/>
    <n v="1448297974"/>
    <b v="0"/>
    <n v="140"/>
    <b v="1"/>
    <s v="technology/hardware"/>
    <n v="123.53"/>
    <n v="88.23571428571428"/>
    <x v="2"/>
  </r>
  <r>
    <x v="0"/>
    <x v="0"/>
    <s v="USD"/>
    <n v="1481432340"/>
    <n v="1476764077"/>
    <b v="0"/>
    <n v="193"/>
    <b v="1"/>
    <s v="technology/hardware"/>
    <n v="506.20938628158842"/>
    <n v="36.326424870466319"/>
    <x v="2"/>
  </r>
  <r>
    <x v="0"/>
    <x v="0"/>
    <s v="USD"/>
    <n v="1434212714"/>
    <n v="1431620714"/>
    <b v="0"/>
    <n v="180"/>
    <b v="1"/>
    <s v="technology/hardware"/>
    <n v="108.21333333333334"/>
    <n v="90.177777777777777"/>
    <x v="2"/>
  </r>
  <r>
    <x v="0"/>
    <x v="0"/>
    <s v="USD"/>
    <n v="1341799647"/>
    <n v="1339207647"/>
    <b v="0"/>
    <n v="263"/>
    <b v="1"/>
    <s v="technology/hardware"/>
    <n v="819.18387755102037"/>
    <n v="152.62361216730039"/>
    <x v="2"/>
  </r>
  <r>
    <x v="0"/>
    <x v="0"/>
    <s v="USD"/>
    <n v="1369282044"/>
    <n v="1366690044"/>
    <b v="0"/>
    <n v="217"/>
    <b v="1"/>
    <s v="technology/hardware"/>
    <n v="121.10000000000001"/>
    <n v="55.806451612903224"/>
    <x v="2"/>
  </r>
  <r>
    <x v="0"/>
    <x v="2"/>
    <s v="AUD"/>
    <n v="1429228800"/>
    <n v="1426714870"/>
    <b v="0"/>
    <n v="443"/>
    <b v="1"/>
    <s v="technology/hardware"/>
    <n v="102.99897959183673"/>
    <n v="227.85327313769753"/>
    <x v="2"/>
  </r>
  <r>
    <x v="0"/>
    <x v="0"/>
    <s v="USD"/>
    <n v="1369323491"/>
    <n v="1366731491"/>
    <b v="0"/>
    <n v="1373"/>
    <b v="1"/>
    <s v="technology/hardware"/>
    <n v="148.33229411764705"/>
    <n v="91.82989803350327"/>
    <x v="2"/>
  </r>
  <r>
    <x v="0"/>
    <x v="1"/>
    <s v="GBP"/>
    <n v="1386025140"/>
    <n v="1382963963"/>
    <b v="0"/>
    <n v="742"/>
    <b v="1"/>
    <s v="technology/hardware"/>
    <n v="120.19070000000001"/>
    <n v="80.991037735849048"/>
    <x v="2"/>
  </r>
  <r>
    <x v="0"/>
    <x v="0"/>
    <s v="USD"/>
    <n v="1433036578"/>
    <n v="1429580578"/>
    <b v="0"/>
    <n v="170"/>
    <b v="1"/>
    <s v="technology/hardware"/>
    <n v="473.27000000000004"/>
    <n v="278.39411764705881"/>
    <x v="2"/>
  </r>
  <r>
    <x v="0"/>
    <x v="0"/>
    <s v="USD"/>
    <n v="1388017937"/>
    <n v="1385425937"/>
    <b v="0"/>
    <n v="242"/>
    <b v="1"/>
    <s v="technology/hardware"/>
    <n v="130.36250000000001"/>
    <n v="43.095041322314053"/>
    <x v="2"/>
  </r>
  <r>
    <x v="0"/>
    <x v="0"/>
    <s v="USD"/>
    <n v="1455933653"/>
    <n v="1452045653"/>
    <b v="0"/>
    <n v="541"/>
    <b v="1"/>
    <s v="technology/hardware"/>
    <n v="353.048"/>
    <n v="326.29205175600737"/>
    <x v="2"/>
  </r>
  <r>
    <x v="0"/>
    <x v="0"/>
    <s v="USD"/>
    <n v="1448466551"/>
    <n v="1445870951"/>
    <b v="0"/>
    <n v="121"/>
    <b v="1"/>
    <s v="technology/hardware"/>
    <n v="101.02"/>
    <n v="41.743801652892564"/>
    <x v="2"/>
  </r>
  <r>
    <x v="0"/>
    <x v="1"/>
    <s v="GBP"/>
    <n v="1399033810"/>
    <n v="1396441810"/>
    <b v="0"/>
    <n v="621"/>
    <b v="1"/>
    <s v="technology/hardware"/>
    <n v="113.59142857142857"/>
    <n v="64.020933977455712"/>
    <x v="2"/>
  </r>
  <r>
    <x v="0"/>
    <x v="0"/>
    <s v="USD"/>
    <n v="1417579200"/>
    <n v="1415031043"/>
    <b v="0"/>
    <n v="101"/>
    <b v="1"/>
    <s v="technology/hardware"/>
    <n v="167.41666666666666"/>
    <n v="99.455445544554451"/>
    <x v="2"/>
  </r>
  <r>
    <x v="0"/>
    <x v="0"/>
    <s v="USD"/>
    <n v="1366222542"/>
    <n v="1363630542"/>
    <b v="0"/>
    <n v="554"/>
    <b v="1"/>
    <s v="technology/hardware"/>
    <n v="153.452"/>
    <n v="138.49458483754512"/>
    <x v="2"/>
  </r>
  <r>
    <x v="0"/>
    <x v="1"/>
    <s v="GBP"/>
    <n v="1456487532"/>
    <n v="1453895532"/>
    <b v="0"/>
    <n v="666"/>
    <b v="1"/>
    <s v="technology/hardware"/>
    <n v="202.23220000000001"/>
    <n v="45.547792792792798"/>
    <x v="2"/>
  </r>
  <r>
    <x v="0"/>
    <x v="1"/>
    <s v="GBP"/>
    <n v="1425326400"/>
    <n v="1421916830"/>
    <b v="0"/>
    <n v="410"/>
    <b v="1"/>
    <s v="technology/hardware"/>
    <n v="168.28125"/>
    <n v="10.507317073170732"/>
    <x v="2"/>
  </r>
  <r>
    <x v="0"/>
    <x v="0"/>
    <s v="USD"/>
    <n v="1454277540"/>
    <n v="1450880854"/>
    <b v="0"/>
    <n v="375"/>
    <b v="1"/>
    <s v="technology/hardware"/>
    <n v="143.45666666666668"/>
    <n v="114.76533333333333"/>
    <x v="2"/>
  </r>
  <r>
    <x v="0"/>
    <x v="0"/>
    <s v="USD"/>
    <n v="1406129150"/>
    <n v="1400945150"/>
    <b v="0"/>
    <n v="1364"/>
    <b v="1"/>
    <s v="technology/hardware"/>
    <n v="196.4"/>
    <n v="35.997067448680355"/>
    <x v="2"/>
  </r>
  <r>
    <x v="0"/>
    <x v="0"/>
    <s v="USD"/>
    <n v="1483208454"/>
    <n v="1480616454"/>
    <b v="0"/>
    <n v="35"/>
    <b v="1"/>
    <s v="technology/hardware"/>
    <n v="107.91999999999999"/>
    <n v="154.17142857142858"/>
    <x v="2"/>
  </r>
  <r>
    <x v="0"/>
    <x v="8"/>
    <s v="DKK"/>
    <n v="1458807098"/>
    <n v="1456218698"/>
    <b v="0"/>
    <n v="203"/>
    <b v="1"/>
    <s v="technology/hardware"/>
    <n v="114.97699999999999"/>
    <n v="566.38916256157631"/>
    <x v="2"/>
  </r>
  <r>
    <x v="0"/>
    <x v="12"/>
    <s v="EUR"/>
    <n v="1463333701"/>
    <n v="1460482501"/>
    <b v="0"/>
    <n v="49"/>
    <b v="1"/>
    <s v="technology/hardware"/>
    <n v="148.04999999999998"/>
    <n v="120.85714285714286"/>
    <x v="2"/>
  </r>
  <r>
    <x v="0"/>
    <x v="0"/>
    <s v="USD"/>
    <n v="1370001600"/>
    <n v="1366879523"/>
    <b v="0"/>
    <n v="5812"/>
    <b v="1"/>
    <s v="technology/hardware"/>
    <n v="191.16676082790633"/>
    <n v="86.163845492085343"/>
    <x v="2"/>
  </r>
  <r>
    <x v="0"/>
    <x v="1"/>
    <s v="GBP"/>
    <n v="1387958429"/>
    <n v="1385366429"/>
    <b v="0"/>
    <n v="1556"/>
    <b v="1"/>
    <s v="technology/hardware"/>
    <n v="199.215125"/>
    <n v="51.212114395886893"/>
    <x v="2"/>
  </r>
  <r>
    <x v="0"/>
    <x v="0"/>
    <s v="USD"/>
    <n v="1408818683"/>
    <n v="1406226683"/>
    <b v="0"/>
    <n v="65"/>
    <b v="1"/>
    <s v="technology/hardware"/>
    <n v="218.6"/>
    <n v="67.261538461538464"/>
    <x v="2"/>
  </r>
  <r>
    <x v="0"/>
    <x v="1"/>
    <s v="GBP"/>
    <n v="1432499376"/>
    <n v="1429648176"/>
    <b v="0"/>
    <n v="10"/>
    <b v="1"/>
    <s v="technology/hardware"/>
    <n v="126.86868686868686"/>
    <n v="62.8"/>
    <x v="2"/>
  </r>
  <r>
    <x v="0"/>
    <x v="0"/>
    <s v="USD"/>
    <n v="1476994315"/>
    <n v="1474402315"/>
    <b v="0"/>
    <n v="76"/>
    <b v="1"/>
    <s v="technology/hardware"/>
    <n v="105.22388000000001"/>
    <n v="346.13118421052633"/>
    <x v="2"/>
  </r>
  <r>
    <x v="0"/>
    <x v="0"/>
    <s v="USD"/>
    <n v="1451776791"/>
    <n v="1449098391"/>
    <b v="0"/>
    <n v="263"/>
    <b v="1"/>
    <s v="technology/hardware"/>
    <n v="128.40666000000002"/>
    <n v="244.11912547528519"/>
    <x v="2"/>
  </r>
  <r>
    <x v="0"/>
    <x v="12"/>
    <s v="EUR"/>
    <n v="1467128723"/>
    <n v="1464536723"/>
    <b v="0"/>
    <n v="1530"/>
    <b v="1"/>
    <s v="technology/hardware"/>
    <n v="317.3272"/>
    <n v="259.25424836601309"/>
    <x v="2"/>
  </r>
  <r>
    <x v="0"/>
    <x v="0"/>
    <s v="USD"/>
    <n v="1475390484"/>
    <n v="1471502484"/>
    <b v="0"/>
    <n v="278"/>
    <b v="1"/>
    <s v="technology/hardware"/>
    <n v="280.73"/>
    <n v="201.96402877697841"/>
    <x v="2"/>
  </r>
  <r>
    <x v="0"/>
    <x v="0"/>
    <s v="USD"/>
    <n v="1462629432"/>
    <n v="1460037432"/>
    <b v="0"/>
    <n v="350"/>
    <b v="1"/>
    <s v="technology/hardware"/>
    <n v="110.73146853146854"/>
    <n v="226.20857142857142"/>
    <x v="2"/>
  </r>
  <r>
    <x v="0"/>
    <x v="0"/>
    <s v="USD"/>
    <n v="1431100918"/>
    <n v="1427212918"/>
    <b v="0"/>
    <n v="470"/>
    <b v="1"/>
    <s v="technology/hardware"/>
    <n v="152.60429999999999"/>
    <n v="324.69"/>
    <x v="2"/>
  </r>
  <r>
    <x v="0"/>
    <x v="0"/>
    <s v="USD"/>
    <n v="1462564182"/>
    <n v="1459972182"/>
    <b v="0"/>
    <n v="3"/>
    <b v="1"/>
    <s v="technology/hardware"/>
    <n v="102.49999999999999"/>
    <n v="205"/>
    <x v="2"/>
  </r>
  <r>
    <x v="0"/>
    <x v="0"/>
    <s v="USD"/>
    <n v="1374769288"/>
    <n v="1372177288"/>
    <b v="0"/>
    <n v="8200"/>
    <b v="1"/>
    <s v="technology/hardware"/>
    <n v="1678.3738373837384"/>
    <n v="20.465926829268295"/>
    <x v="2"/>
  </r>
  <r>
    <x v="0"/>
    <x v="1"/>
    <s v="GBP"/>
    <n v="1406149689"/>
    <n v="1402693689"/>
    <b v="0"/>
    <n v="8359"/>
    <b v="1"/>
    <s v="technology/hardware"/>
    <n v="543.349156424581"/>
    <n v="116.35303146309367"/>
    <x v="2"/>
  </r>
  <r>
    <x v="0"/>
    <x v="0"/>
    <s v="USD"/>
    <n v="1433538000"/>
    <n v="1428541276"/>
    <b v="0"/>
    <n v="188"/>
    <b v="1"/>
    <s v="technology/hardware"/>
    <n v="115.50800000000001"/>
    <n v="307.20212765957444"/>
    <x v="2"/>
  </r>
  <r>
    <x v="0"/>
    <x v="3"/>
    <s v="EUR"/>
    <n v="1482085857"/>
    <n v="1479493857"/>
    <b v="0"/>
    <n v="48"/>
    <b v="1"/>
    <s v="technology/hardware"/>
    <n v="131.20499999999998"/>
    <n v="546.6875"/>
    <x v="2"/>
  </r>
  <r>
    <x v="0"/>
    <x v="1"/>
    <s v="GBP"/>
    <n v="1435258800"/>
    <n v="1432659793"/>
    <b v="0"/>
    <n v="607"/>
    <b v="1"/>
    <s v="technology/hardware"/>
    <n v="288.17"/>
    <n v="47.474464579901152"/>
    <x v="2"/>
  </r>
  <r>
    <x v="0"/>
    <x v="0"/>
    <s v="USD"/>
    <n v="1447286300"/>
    <n v="1444690700"/>
    <b v="0"/>
    <n v="50"/>
    <b v="1"/>
    <s v="technology/hardware"/>
    <n v="507.8"/>
    <n v="101.56"/>
    <x v="2"/>
  </r>
  <r>
    <x v="0"/>
    <x v="0"/>
    <s v="USD"/>
    <n v="1337144340"/>
    <n v="1333597555"/>
    <b v="0"/>
    <n v="55"/>
    <b v="1"/>
    <s v="music/indie rock"/>
    <n v="114.57142857142857"/>
    <n v="72.909090909090907"/>
    <x v="4"/>
  </r>
  <r>
    <x v="0"/>
    <x v="0"/>
    <s v="USD"/>
    <n v="1322106796"/>
    <n v="1316919196"/>
    <b v="0"/>
    <n v="38"/>
    <b v="1"/>
    <s v="music/indie rock"/>
    <n v="110.73333333333333"/>
    <n v="43.710526315789473"/>
    <x v="4"/>
  </r>
  <r>
    <x v="0"/>
    <x v="0"/>
    <s v="USD"/>
    <n v="1338830395"/>
    <n v="1336238395"/>
    <b v="0"/>
    <n v="25"/>
    <b v="1"/>
    <s v="music/indie rock"/>
    <n v="113.33333333333333"/>
    <n v="34"/>
    <x v="4"/>
  </r>
  <r>
    <x v="0"/>
    <x v="0"/>
    <s v="USD"/>
    <n v="1399186740"/>
    <n v="1396468782"/>
    <b v="0"/>
    <n v="46"/>
    <b v="1"/>
    <s v="music/indie rock"/>
    <n v="108.33333333333333"/>
    <n v="70.652173913043484"/>
    <x v="4"/>
  </r>
  <r>
    <x v="0"/>
    <x v="0"/>
    <s v="USD"/>
    <n v="1342382587"/>
    <n v="1339790587"/>
    <b v="0"/>
    <n v="83"/>
    <b v="1"/>
    <s v="music/indie rock"/>
    <n v="123.53333333333335"/>
    <n v="89.301204819277103"/>
    <x v="4"/>
  </r>
  <r>
    <x v="0"/>
    <x v="0"/>
    <s v="USD"/>
    <n v="1323838740"/>
    <n v="1321200332"/>
    <b v="0"/>
    <n v="35"/>
    <b v="1"/>
    <s v="music/indie rock"/>
    <n v="100.69999999999999"/>
    <n v="115.08571428571429"/>
    <x v="4"/>
  </r>
  <r>
    <x v="0"/>
    <x v="0"/>
    <s v="USD"/>
    <n v="1315457658"/>
    <n v="1312865658"/>
    <b v="0"/>
    <n v="25"/>
    <b v="1"/>
    <s v="music/indie rock"/>
    <n v="103.53333333333335"/>
    <n v="62.12"/>
    <x v="4"/>
  </r>
  <r>
    <x v="0"/>
    <x v="0"/>
    <s v="USD"/>
    <n v="1284177540"/>
    <n v="1281028152"/>
    <b v="0"/>
    <n v="75"/>
    <b v="1"/>
    <s v="music/indie rock"/>
    <n v="115.51066666666668"/>
    <n v="46.204266666666669"/>
    <x v="4"/>
  </r>
  <r>
    <x v="0"/>
    <x v="0"/>
    <s v="USD"/>
    <n v="1375408194"/>
    <n v="1372384194"/>
    <b v="0"/>
    <n v="62"/>
    <b v="1"/>
    <s v="music/indie rock"/>
    <n v="120.4004"/>
    <n v="48.54854838709678"/>
    <x v="4"/>
  </r>
  <r>
    <x v="0"/>
    <x v="0"/>
    <s v="USD"/>
    <n v="1361696955"/>
    <n v="1359104955"/>
    <b v="0"/>
    <n v="160"/>
    <b v="1"/>
    <s v="music/indie rock"/>
    <n v="115.040375"/>
    <n v="57.520187499999999"/>
    <x v="4"/>
  </r>
  <r>
    <x v="0"/>
    <x v="0"/>
    <s v="USD"/>
    <n v="1299009600"/>
    <n v="1294818278"/>
    <b v="0"/>
    <n v="246"/>
    <b v="1"/>
    <s v="music/indie rock"/>
    <n v="120.46777777777777"/>
    <n v="88.147154471544724"/>
    <x v="4"/>
  </r>
  <r>
    <x v="0"/>
    <x v="0"/>
    <s v="USD"/>
    <n v="1318006732"/>
    <n v="1312822732"/>
    <b v="0"/>
    <n v="55"/>
    <b v="1"/>
    <s v="music/indie rock"/>
    <n v="101.28333333333333"/>
    <n v="110.49090909090908"/>
    <x v="4"/>
  </r>
  <r>
    <x v="0"/>
    <x v="0"/>
    <s v="USD"/>
    <n v="1356211832"/>
    <n v="1351024232"/>
    <b v="0"/>
    <n v="23"/>
    <b v="1"/>
    <s v="music/indie rock"/>
    <n v="102.46666666666667"/>
    <n v="66.826086956521735"/>
    <x v="4"/>
  </r>
  <r>
    <x v="0"/>
    <x v="0"/>
    <s v="USD"/>
    <n v="1330916400"/>
    <n v="1327969730"/>
    <b v="0"/>
    <n v="72"/>
    <b v="1"/>
    <s v="music/indie rock"/>
    <n v="120.54285714285714"/>
    <n v="58.597222222222221"/>
    <x v="4"/>
  </r>
  <r>
    <x v="0"/>
    <x v="0"/>
    <s v="USD"/>
    <n v="1317576973"/>
    <n v="1312392973"/>
    <b v="0"/>
    <n v="22"/>
    <b v="1"/>
    <s v="music/indie rock"/>
    <n v="100"/>
    <n v="113.63636363636364"/>
    <x v="4"/>
  </r>
  <r>
    <x v="0"/>
    <x v="0"/>
    <s v="USD"/>
    <n v="1351223940"/>
    <n v="1349892735"/>
    <b v="0"/>
    <n v="14"/>
    <b v="1"/>
    <s v="music/indie rock"/>
    <n v="101.66666666666666"/>
    <n v="43.571428571428569"/>
    <x v="4"/>
  </r>
  <r>
    <x v="0"/>
    <x v="0"/>
    <s v="USD"/>
    <n v="1322751735"/>
    <n v="1317564135"/>
    <b v="0"/>
    <n v="38"/>
    <b v="1"/>
    <s v="music/indie rock"/>
    <n v="100"/>
    <n v="78.94736842105263"/>
    <x v="4"/>
  </r>
  <r>
    <x v="0"/>
    <x v="0"/>
    <s v="USD"/>
    <n v="1331174635"/>
    <n v="1328582635"/>
    <b v="0"/>
    <n v="32"/>
    <b v="1"/>
    <s v="music/indie rock"/>
    <n v="100.33333333333334"/>
    <n v="188.125"/>
    <x v="4"/>
  </r>
  <r>
    <x v="0"/>
    <x v="0"/>
    <s v="USD"/>
    <n v="1435808400"/>
    <n v="1434650084"/>
    <b v="0"/>
    <n v="63"/>
    <b v="1"/>
    <s v="music/indie rock"/>
    <n v="132.36666666666667"/>
    <n v="63.031746031746032"/>
    <x v="4"/>
  </r>
  <r>
    <x v="0"/>
    <x v="0"/>
    <s v="USD"/>
    <n v="1341028740"/>
    <n v="1339704141"/>
    <b v="0"/>
    <n v="27"/>
    <b v="1"/>
    <s v="music/indie rock"/>
    <n v="136.66666666666666"/>
    <n v="30.37037037037037"/>
    <x v="4"/>
  </r>
  <r>
    <x v="0"/>
    <x v="0"/>
    <s v="USD"/>
    <n v="1329104114"/>
    <n v="1323920114"/>
    <b v="0"/>
    <n v="44"/>
    <b v="1"/>
    <s v="music/indie rock"/>
    <n v="113.25"/>
    <n v="51.477272727272727"/>
    <x v="4"/>
  </r>
  <r>
    <x v="0"/>
    <x v="0"/>
    <s v="USD"/>
    <n v="1304628648"/>
    <n v="1302036648"/>
    <b v="0"/>
    <n v="38"/>
    <b v="1"/>
    <s v="music/indie rock"/>
    <n v="136"/>
    <n v="35.789473684210527"/>
    <x v="4"/>
  </r>
  <r>
    <x v="0"/>
    <x v="0"/>
    <s v="USD"/>
    <n v="1352488027"/>
    <n v="1349892427"/>
    <b v="0"/>
    <n v="115"/>
    <b v="1"/>
    <s v="music/indie rock"/>
    <n v="146.12318374694613"/>
    <n v="98.817391304347822"/>
    <x v="4"/>
  </r>
  <r>
    <x v="0"/>
    <x v="0"/>
    <s v="USD"/>
    <n v="1369958400"/>
    <n v="1367286434"/>
    <b v="0"/>
    <n v="37"/>
    <b v="1"/>
    <s v="music/indie rock"/>
    <n v="129.5"/>
    <n v="28"/>
    <x v="4"/>
  </r>
  <r>
    <x v="0"/>
    <x v="0"/>
    <s v="USD"/>
    <n v="1416542400"/>
    <n v="1415472953"/>
    <b v="0"/>
    <n v="99"/>
    <b v="1"/>
    <s v="music/indie rock"/>
    <n v="254"/>
    <n v="51.313131313131315"/>
    <x v="4"/>
  </r>
  <r>
    <x v="0"/>
    <x v="0"/>
    <s v="USD"/>
    <n v="1359176974"/>
    <n v="1356584974"/>
    <b v="0"/>
    <n v="44"/>
    <b v="1"/>
    <s v="music/indie rock"/>
    <n v="107.04545454545456"/>
    <n v="53.522727272727273"/>
    <x v="4"/>
  </r>
  <r>
    <x v="0"/>
    <x v="0"/>
    <s v="USD"/>
    <n v="1415815393"/>
    <n v="1413997393"/>
    <b v="0"/>
    <n v="58"/>
    <b v="1"/>
    <s v="music/indie rock"/>
    <n v="107.73299999999999"/>
    <n v="37.149310344827583"/>
    <x v="4"/>
  </r>
  <r>
    <x v="0"/>
    <x v="0"/>
    <s v="USD"/>
    <n v="1347249300"/>
    <n v="1344917580"/>
    <b v="0"/>
    <n v="191"/>
    <b v="1"/>
    <s v="music/indie rock"/>
    <n v="107.31250000000001"/>
    <n v="89.895287958115176"/>
    <x v="4"/>
  </r>
  <r>
    <x v="0"/>
    <x v="0"/>
    <s v="USD"/>
    <n v="1436115617"/>
    <n v="1433523617"/>
    <b v="0"/>
    <n v="40"/>
    <b v="1"/>
    <s v="music/indie rock"/>
    <n v="106.52500000000001"/>
    <n v="106.52500000000001"/>
    <x v="4"/>
  </r>
  <r>
    <x v="0"/>
    <x v="0"/>
    <s v="USD"/>
    <n v="1401253140"/>
    <n v="1398873969"/>
    <b v="0"/>
    <n v="38"/>
    <b v="1"/>
    <s v="music/indie rock"/>
    <n v="100.35000000000001"/>
    <n v="52.815789473684212"/>
    <x v="4"/>
  </r>
  <r>
    <x v="0"/>
    <x v="0"/>
    <s v="USD"/>
    <n v="1313370000"/>
    <n v="1307594625"/>
    <b v="0"/>
    <n v="39"/>
    <b v="1"/>
    <s v="music/indie rock"/>
    <n v="106.5"/>
    <n v="54.615384615384613"/>
    <x v="4"/>
  </r>
  <r>
    <x v="0"/>
    <x v="0"/>
    <s v="USD"/>
    <n v="1366064193"/>
    <n v="1364854593"/>
    <b v="0"/>
    <n v="11"/>
    <b v="1"/>
    <s v="music/indie rock"/>
    <n v="100"/>
    <n v="27.272727272727273"/>
    <x v="4"/>
  </r>
  <r>
    <x v="0"/>
    <x v="0"/>
    <s v="USD"/>
    <n v="1411505176"/>
    <n v="1408481176"/>
    <b v="0"/>
    <n v="107"/>
    <b v="1"/>
    <s v="music/indie rock"/>
    <n v="104.85714285714285"/>
    <n v="68.598130841121488"/>
    <x v="4"/>
  </r>
  <r>
    <x v="0"/>
    <x v="0"/>
    <s v="USD"/>
    <n v="1291870740"/>
    <n v="1286480070"/>
    <b v="0"/>
    <n v="147"/>
    <b v="1"/>
    <s v="music/indie rock"/>
    <n v="104.69999999999999"/>
    <n v="35.612244897959187"/>
    <x v="4"/>
  </r>
  <r>
    <x v="0"/>
    <x v="0"/>
    <s v="USD"/>
    <n v="1298167001"/>
    <n v="1295575001"/>
    <b v="0"/>
    <n v="36"/>
    <b v="1"/>
    <s v="music/indie rock"/>
    <n v="225.66666666666669"/>
    <n v="94.027777777777771"/>
    <x v="4"/>
  </r>
  <r>
    <x v="0"/>
    <x v="0"/>
    <s v="USD"/>
    <n v="1349203203"/>
    <n v="1345056003"/>
    <b v="0"/>
    <n v="92"/>
    <b v="1"/>
    <s v="music/indie rock"/>
    <n v="100.90416666666667"/>
    <n v="526.45652173913038"/>
    <x v="4"/>
  </r>
  <r>
    <x v="0"/>
    <x v="0"/>
    <s v="USD"/>
    <n v="1445921940"/>
    <n v="1444699549"/>
    <b v="0"/>
    <n v="35"/>
    <b v="1"/>
    <s v="music/indie rock"/>
    <n v="147.75"/>
    <n v="50.657142857142858"/>
    <x v="4"/>
  </r>
  <r>
    <x v="0"/>
    <x v="0"/>
    <s v="USD"/>
    <n v="1311538136"/>
    <n v="1308946136"/>
    <b v="0"/>
    <n v="17"/>
    <b v="1"/>
    <s v="music/indie rock"/>
    <n v="134.61099999999999"/>
    <n v="79.182941176470578"/>
    <x v="4"/>
  </r>
  <r>
    <x v="0"/>
    <x v="0"/>
    <s v="USD"/>
    <n v="1345086445"/>
    <n v="1342494445"/>
    <b v="0"/>
    <n v="22"/>
    <b v="1"/>
    <s v="music/indie rock"/>
    <n v="100.75"/>
    <n v="91.590909090909093"/>
    <x v="4"/>
  </r>
  <r>
    <x v="0"/>
    <x v="0"/>
    <s v="USD"/>
    <n v="1388617736"/>
    <n v="1384384136"/>
    <b v="0"/>
    <n v="69"/>
    <b v="1"/>
    <s v="music/indie rock"/>
    <n v="100.880375"/>
    <n v="116.96275362318841"/>
    <x v="4"/>
  </r>
  <r>
    <x v="2"/>
    <x v="16"/>
    <s v="CHF"/>
    <n v="1484156948"/>
    <n v="1481564948"/>
    <b v="0"/>
    <n v="10"/>
    <b v="0"/>
    <s v="games/video games"/>
    <n v="0.56800000000000006"/>
    <n v="28.4"/>
    <x v="6"/>
  </r>
  <r>
    <x v="2"/>
    <x v="14"/>
    <s v="MXN"/>
    <n v="1483773169"/>
    <n v="1481181169"/>
    <b v="0"/>
    <n v="3"/>
    <b v="0"/>
    <s v="games/video games"/>
    <n v="0.38750000000000001"/>
    <n v="103.33333333333333"/>
    <x v="6"/>
  </r>
  <r>
    <x v="2"/>
    <x v="0"/>
    <s v="USD"/>
    <n v="1268636340"/>
    <n v="1263982307"/>
    <b v="0"/>
    <n v="5"/>
    <b v="0"/>
    <s v="games/video games"/>
    <n v="10"/>
    <n v="10"/>
    <x v="6"/>
  </r>
  <r>
    <x v="2"/>
    <x v="0"/>
    <s v="USD"/>
    <n v="1291093200"/>
    <n v="1286930435"/>
    <b v="0"/>
    <n v="5"/>
    <b v="0"/>
    <s v="games/video games"/>
    <n v="10.454545454545453"/>
    <n v="23"/>
    <x v="6"/>
  </r>
  <r>
    <x v="2"/>
    <x v="0"/>
    <s v="USD"/>
    <n v="1438734833"/>
    <n v="1436142833"/>
    <b v="0"/>
    <n v="27"/>
    <b v="0"/>
    <s v="games/video games"/>
    <n v="1.4200000000000002"/>
    <n v="31.555555555555557"/>
    <x v="6"/>
  </r>
  <r>
    <x v="2"/>
    <x v="0"/>
    <s v="USD"/>
    <n v="1418080887"/>
    <n v="1415488887"/>
    <b v="0"/>
    <n v="2"/>
    <b v="0"/>
    <s v="games/video games"/>
    <n v="0.05"/>
    <n v="5"/>
    <x v="6"/>
  </r>
  <r>
    <x v="2"/>
    <x v="1"/>
    <s v="GBP"/>
    <n v="1426158463"/>
    <n v="1423570063"/>
    <b v="0"/>
    <n v="236"/>
    <b v="0"/>
    <s v="games/video games"/>
    <n v="28.842857142857142"/>
    <n v="34.220338983050844"/>
    <x v="6"/>
  </r>
  <r>
    <x v="2"/>
    <x v="5"/>
    <s v="CAD"/>
    <n v="1411324369"/>
    <n v="1406140369"/>
    <b v="0"/>
    <n v="1"/>
    <b v="0"/>
    <s v="games/video games"/>
    <n v="0.16666666666666669"/>
    <n v="25"/>
    <x v="6"/>
  </r>
  <r>
    <x v="2"/>
    <x v="0"/>
    <s v="USD"/>
    <n v="1457570100"/>
    <n v="1454978100"/>
    <b v="0"/>
    <n v="12"/>
    <b v="0"/>
    <s v="games/video games"/>
    <n v="11.799999999999999"/>
    <n v="19.666666666666668"/>
    <x v="6"/>
  </r>
  <r>
    <x v="2"/>
    <x v="0"/>
    <s v="USD"/>
    <n v="1408154663"/>
    <n v="1405130663"/>
    <b v="0"/>
    <n v="4"/>
    <b v="0"/>
    <s v="games/video games"/>
    <n v="0.20238095238095236"/>
    <n v="21.25"/>
    <x v="6"/>
  </r>
  <r>
    <x v="2"/>
    <x v="0"/>
    <s v="USD"/>
    <n v="1436677091"/>
    <n v="1434085091"/>
    <b v="0"/>
    <n v="3"/>
    <b v="0"/>
    <s v="games/video games"/>
    <n v="5"/>
    <n v="8.3333333333333339"/>
    <x v="6"/>
  </r>
  <r>
    <x v="2"/>
    <x v="0"/>
    <s v="USD"/>
    <n v="1391427692"/>
    <n v="1388835692"/>
    <b v="0"/>
    <n v="99"/>
    <b v="0"/>
    <s v="games/video games"/>
    <n v="2.1129899999999995"/>
    <n v="21.34333333333333"/>
    <x v="6"/>
  </r>
  <r>
    <x v="2"/>
    <x v="0"/>
    <s v="USD"/>
    <n v="1303628340"/>
    <n v="1300328399"/>
    <b v="0"/>
    <n v="3"/>
    <b v="0"/>
    <s v="games/video games"/>
    <n v="1.6"/>
    <n v="5.333333333333333"/>
    <x v="6"/>
  </r>
  <r>
    <x v="2"/>
    <x v="0"/>
    <s v="USD"/>
    <n v="1367097391"/>
    <n v="1364505391"/>
    <b v="0"/>
    <n v="3"/>
    <b v="0"/>
    <s v="games/video games"/>
    <n v="1.7333333333333332"/>
    <n v="34.666666666666664"/>
    <x v="6"/>
  </r>
  <r>
    <x v="2"/>
    <x v="0"/>
    <s v="USD"/>
    <n v="1349392033"/>
    <n v="1346800033"/>
    <b v="0"/>
    <n v="22"/>
    <b v="0"/>
    <s v="games/video games"/>
    <n v="9.56"/>
    <n v="21.727272727272727"/>
    <x v="6"/>
  </r>
  <r>
    <x v="2"/>
    <x v="0"/>
    <s v="USD"/>
    <n v="1382184786"/>
    <n v="1379592786"/>
    <b v="0"/>
    <n v="4"/>
    <b v="0"/>
    <s v="games/video games"/>
    <n v="5.9612499999999999E-2"/>
    <n v="11.922499999999999"/>
    <x v="6"/>
  </r>
  <r>
    <x v="2"/>
    <x v="5"/>
    <s v="CAD"/>
    <n v="1417804229"/>
    <n v="1415212229"/>
    <b v="0"/>
    <n v="534"/>
    <b v="0"/>
    <s v="games/video games"/>
    <n v="28.405999999999999"/>
    <n v="26.59737827715356"/>
    <x v="6"/>
  </r>
  <r>
    <x v="2"/>
    <x v="1"/>
    <s v="GBP"/>
    <n v="1383959939"/>
    <n v="1381364339"/>
    <b v="0"/>
    <n v="12"/>
    <b v="0"/>
    <s v="games/video games"/>
    <n v="12.8"/>
    <n v="10.666666666666666"/>
    <x v="6"/>
  </r>
  <r>
    <x v="2"/>
    <x v="0"/>
    <s v="USD"/>
    <n v="1478196008"/>
    <n v="1475604008"/>
    <b v="0"/>
    <n v="56"/>
    <b v="0"/>
    <s v="games/video games"/>
    <n v="5.42"/>
    <n v="29.035714285714285"/>
    <x v="6"/>
  </r>
  <r>
    <x v="2"/>
    <x v="0"/>
    <s v="USD"/>
    <n v="1357934424"/>
    <n v="1355342424"/>
    <b v="0"/>
    <n v="11"/>
    <b v="0"/>
    <s v="games/video games"/>
    <n v="0.11199999999999999"/>
    <n v="50.909090909090907"/>
    <x v="6"/>
  </r>
  <r>
    <x v="2"/>
    <x v="0"/>
    <s v="USD"/>
    <n v="1415947159"/>
    <n v="1413351559"/>
    <b v="0"/>
    <n v="0"/>
    <b v="0"/>
    <s v="games/video games"/>
    <n v="0"/>
    <e v="#DIV/0!"/>
    <x v="6"/>
  </r>
  <r>
    <x v="2"/>
    <x v="12"/>
    <s v="EUR"/>
    <n v="1451494210"/>
    <n v="1449075010"/>
    <b v="0"/>
    <n v="12"/>
    <b v="0"/>
    <s v="games/video games"/>
    <n v="5.7238095238095239"/>
    <n v="50.083333333333336"/>
    <x v="6"/>
  </r>
  <r>
    <x v="2"/>
    <x v="0"/>
    <s v="USD"/>
    <n v="1279738800"/>
    <n v="1275599812"/>
    <b v="0"/>
    <n v="5"/>
    <b v="0"/>
    <s v="games/video games"/>
    <n v="11.25"/>
    <n v="45"/>
    <x v="6"/>
  </r>
  <r>
    <x v="2"/>
    <x v="0"/>
    <s v="USD"/>
    <n v="1379164040"/>
    <n v="1376399240"/>
    <b v="0"/>
    <n v="24"/>
    <b v="0"/>
    <s v="games/video games"/>
    <n v="1.7098591549295776"/>
    <n v="25.291666666666668"/>
    <x v="6"/>
  </r>
  <r>
    <x v="2"/>
    <x v="0"/>
    <s v="USD"/>
    <n v="1385534514"/>
    <n v="1382938914"/>
    <b v="0"/>
    <n v="89"/>
    <b v="0"/>
    <s v="games/video games"/>
    <n v="30.433333333333334"/>
    <n v="51.292134831460672"/>
    <x v="6"/>
  </r>
  <r>
    <x v="2"/>
    <x v="0"/>
    <s v="USD"/>
    <n v="1455207510"/>
    <n v="1453997910"/>
    <b v="0"/>
    <n v="1"/>
    <b v="0"/>
    <s v="games/video games"/>
    <n v="0.02"/>
    <n v="1"/>
    <x v="6"/>
  </r>
  <r>
    <x v="2"/>
    <x v="0"/>
    <s v="USD"/>
    <n v="1416125148"/>
    <n v="1413356748"/>
    <b v="0"/>
    <n v="55"/>
    <b v="0"/>
    <s v="games/video games"/>
    <n v="0.69641025641025645"/>
    <n v="49.381818181818183"/>
    <x v="6"/>
  </r>
  <r>
    <x v="2"/>
    <x v="1"/>
    <s v="GBP"/>
    <n v="1427992582"/>
    <n v="1425404182"/>
    <b v="0"/>
    <n v="2"/>
    <b v="0"/>
    <s v="games/video games"/>
    <n v="2"/>
    <n v="1"/>
    <x v="6"/>
  </r>
  <r>
    <x v="2"/>
    <x v="0"/>
    <s v="USD"/>
    <n v="1280534400"/>
    <n v="1277512556"/>
    <b v="0"/>
    <n v="0"/>
    <b v="0"/>
    <s v="games/video games"/>
    <n v="0"/>
    <e v="#DIV/0!"/>
    <x v="6"/>
  </r>
  <r>
    <x v="2"/>
    <x v="10"/>
    <s v="NOK"/>
    <n v="1468392599"/>
    <n v="1465800599"/>
    <b v="0"/>
    <n v="4"/>
    <b v="0"/>
    <s v="games/video games"/>
    <n v="0.80999999999999994"/>
    <n v="101.25"/>
    <x v="6"/>
  </r>
  <r>
    <x v="2"/>
    <x v="0"/>
    <s v="USD"/>
    <n v="1467231614"/>
    <n v="1464639614"/>
    <b v="0"/>
    <n v="6"/>
    <b v="0"/>
    <s v="games/video games"/>
    <n v="0.26222222222222225"/>
    <n v="19.666666666666668"/>
    <x v="6"/>
  </r>
  <r>
    <x v="2"/>
    <x v="0"/>
    <s v="USD"/>
    <n v="1394909909"/>
    <n v="1392321509"/>
    <b v="0"/>
    <n v="4"/>
    <b v="0"/>
    <s v="games/video games"/>
    <n v="0.16666666666666669"/>
    <n v="12.5"/>
    <x v="6"/>
  </r>
  <r>
    <x v="2"/>
    <x v="0"/>
    <s v="USD"/>
    <n v="1420876740"/>
    <n v="1417470718"/>
    <b v="0"/>
    <n v="4"/>
    <b v="0"/>
    <s v="games/video games"/>
    <n v="9.124454880912446E-3"/>
    <n v="8.5"/>
    <x v="6"/>
  </r>
  <r>
    <x v="2"/>
    <x v="0"/>
    <s v="USD"/>
    <n v="1390921827"/>
    <n v="1389193827"/>
    <b v="0"/>
    <n v="2"/>
    <b v="0"/>
    <s v="games/video games"/>
    <n v="0.8"/>
    <n v="1"/>
    <x v="6"/>
  </r>
  <r>
    <x v="2"/>
    <x v="1"/>
    <s v="GBP"/>
    <n v="1459443385"/>
    <n v="1456854985"/>
    <b v="0"/>
    <n v="5"/>
    <b v="0"/>
    <s v="games/video games"/>
    <n v="2.2999999999999998"/>
    <n v="23"/>
    <x v="6"/>
  </r>
  <r>
    <x v="2"/>
    <x v="0"/>
    <s v="USD"/>
    <n v="1379363406"/>
    <n v="1375475406"/>
    <b v="0"/>
    <n v="83"/>
    <b v="0"/>
    <s v="games/video games"/>
    <n v="2.6660714285714282"/>
    <n v="17.987951807228917"/>
    <x v="6"/>
  </r>
  <r>
    <x v="2"/>
    <x v="0"/>
    <s v="USD"/>
    <n v="1482479940"/>
    <n v="1479684783"/>
    <b v="0"/>
    <n v="57"/>
    <b v="0"/>
    <s v="games/video games"/>
    <n v="28.192"/>
    <n v="370.94736842105266"/>
    <x v="6"/>
  </r>
  <r>
    <x v="2"/>
    <x v="0"/>
    <s v="USD"/>
    <n v="1360009774"/>
    <n v="1356121774"/>
    <b v="0"/>
    <n v="311"/>
    <b v="0"/>
    <s v="games/video games"/>
    <n v="6.5900366666666672"/>
    <n v="63.569485530546629"/>
    <x v="6"/>
  </r>
  <r>
    <x v="2"/>
    <x v="0"/>
    <s v="USD"/>
    <n v="1310837574"/>
    <n v="1308245574"/>
    <b v="0"/>
    <n v="2"/>
    <b v="0"/>
    <s v="games/video games"/>
    <n v="0.72222222222222221"/>
    <n v="13"/>
    <x v="6"/>
  </r>
  <r>
    <x v="2"/>
    <x v="0"/>
    <s v="USD"/>
    <n v="1337447105"/>
    <n v="1334855105"/>
    <b v="0"/>
    <n v="16"/>
    <b v="0"/>
    <s v="games/video games"/>
    <n v="0.85000000000000009"/>
    <n v="5.3125"/>
    <x v="6"/>
  </r>
  <r>
    <x v="0"/>
    <x v="0"/>
    <s v="USD"/>
    <n v="1443040059"/>
    <n v="1440448059"/>
    <b v="0"/>
    <n v="13"/>
    <b v="1"/>
    <s v="music/rock"/>
    <n v="115.75"/>
    <n v="35.615384615384613"/>
    <x v="4"/>
  </r>
  <r>
    <x v="0"/>
    <x v="0"/>
    <s v="USD"/>
    <n v="1406226191"/>
    <n v="1403547791"/>
    <b v="0"/>
    <n v="58"/>
    <b v="1"/>
    <s v="music/rock"/>
    <n v="112.26666666666667"/>
    <n v="87.103448275862064"/>
    <x v="4"/>
  </r>
  <r>
    <x v="0"/>
    <x v="0"/>
    <s v="USD"/>
    <n v="1433735400"/>
    <n v="1429306520"/>
    <b v="0"/>
    <n v="44"/>
    <b v="1"/>
    <s v="music/rock"/>
    <n v="132.20000000000002"/>
    <n v="75.11363636363636"/>
    <x v="4"/>
  </r>
  <r>
    <x v="0"/>
    <x v="0"/>
    <s v="USD"/>
    <n v="1466827140"/>
    <n v="1464196414"/>
    <b v="0"/>
    <n v="83"/>
    <b v="1"/>
    <s v="music/rock"/>
    <n v="102.63636363636364"/>
    <n v="68.01204819277109"/>
    <x v="4"/>
  </r>
  <r>
    <x v="0"/>
    <x v="6"/>
    <s v="EUR"/>
    <n v="1460127635"/>
    <n v="1457539235"/>
    <b v="0"/>
    <n v="117"/>
    <b v="1"/>
    <s v="music/rock"/>
    <n v="138.64000000000001"/>
    <n v="29.623931623931625"/>
    <x v="4"/>
  </r>
  <r>
    <x v="0"/>
    <x v="0"/>
    <s v="USD"/>
    <n v="1417813618"/>
    <n v="1413922018"/>
    <b v="0"/>
    <n v="32"/>
    <b v="1"/>
    <s v="music/rock"/>
    <n v="146.6"/>
    <n v="91.625"/>
    <x v="4"/>
  </r>
  <r>
    <x v="0"/>
    <x v="0"/>
    <s v="USD"/>
    <n v="1347672937"/>
    <n v="1346463337"/>
    <b v="0"/>
    <n v="8"/>
    <b v="1"/>
    <s v="music/rock"/>
    <n v="120"/>
    <n v="22.5"/>
    <x v="4"/>
  </r>
  <r>
    <x v="0"/>
    <x v="0"/>
    <s v="USD"/>
    <n v="1486702800"/>
    <n v="1484058261"/>
    <b v="0"/>
    <n v="340"/>
    <b v="1"/>
    <s v="music/rock"/>
    <n v="121.5816111111111"/>
    <n v="64.366735294117646"/>
    <x v="4"/>
  </r>
  <r>
    <x v="0"/>
    <x v="0"/>
    <s v="USD"/>
    <n v="1488473351"/>
    <n v="1488214151"/>
    <b v="0"/>
    <n v="7"/>
    <b v="1"/>
    <s v="music/rock"/>
    <n v="100"/>
    <n v="21.857142857142858"/>
    <x v="4"/>
  </r>
  <r>
    <x v="0"/>
    <x v="0"/>
    <s v="USD"/>
    <n v="1440266422"/>
    <n v="1436810422"/>
    <b v="0"/>
    <n v="19"/>
    <b v="1"/>
    <s v="music/rock"/>
    <n v="180.85714285714286"/>
    <n v="33.315789473684212"/>
    <x v="4"/>
  </r>
  <r>
    <x v="0"/>
    <x v="0"/>
    <s v="USD"/>
    <n v="1434949200"/>
    <n v="1431903495"/>
    <b v="0"/>
    <n v="47"/>
    <b v="1"/>
    <s v="music/rock"/>
    <n v="106.075"/>
    <n v="90.276595744680847"/>
    <x v="4"/>
  </r>
  <r>
    <x v="0"/>
    <x v="0"/>
    <s v="USD"/>
    <n v="1429365320"/>
    <n v="1426773320"/>
    <b v="0"/>
    <n v="13"/>
    <b v="1"/>
    <s v="music/rock"/>
    <n v="100"/>
    <n v="76.92307692307692"/>
    <x v="4"/>
  </r>
  <r>
    <x v="0"/>
    <x v="0"/>
    <s v="USD"/>
    <n v="1378785540"/>
    <n v="1376066243"/>
    <b v="0"/>
    <n v="90"/>
    <b v="1"/>
    <s v="music/rock"/>
    <n v="126.92857142857143"/>
    <n v="59.233333333333334"/>
    <x v="4"/>
  </r>
  <r>
    <x v="0"/>
    <x v="1"/>
    <s v="GBP"/>
    <n v="1462453307"/>
    <n v="1459861307"/>
    <b v="0"/>
    <n v="63"/>
    <b v="1"/>
    <s v="music/rock"/>
    <n v="102.97499999999999"/>
    <n v="65.38095238095238"/>
    <x v="4"/>
  </r>
  <r>
    <x v="0"/>
    <x v="0"/>
    <s v="USD"/>
    <n v="1469059986"/>
    <n v="1468455186"/>
    <b v="0"/>
    <n v="26"/>
    <b v="1"/>
    <s v="music/rock"/>
    <n v="250"/>
    <n v="67.307692307692307"/>
    <x v="4"/>
  </r>
  <r>
    <x v="0"/>
    <x v="0"/>
    <s v="USD"/>
    <n v="1430579509"/>
    <n v="1427987509"/>
    <b v="0"/>
    <n v="71"/>
    <b v="1"/>
    <s v="music/rock"/>
    <n v="126.02"/>
    <n v="88.74647887323944"/>
    <x v="4"/>
  </r>
  <r>
    <x v="0"/>
    <x v="0"/>
    <s v="USD"/>
    <n v="1465192867"/>
    <n v="1463032867"/>
    <b v="0"/>
    <n v="38"/>
    <b v="1"/>
    <s v="music/rock"/>
    <n v="100.12"/>
    <n v="65.868421052631575"/>
    <x v="4"/>
  </r>
  <r>
    <x v="0"/>
    <x v="0"/>
    <s v="USD"/>
    <n v="1484752597"/>
    <n v="1482160597"/>
    <b v="0"/>
    <n v="859"/>
    <b v="1"/>
    <s v="music/rock"/>
    <n v="138.64000000000001"/>
    <n v="40.349243306169967"/>
    <x v="4"/>
  </r>
  <r>
    <x v="0"/>
    <x v="0"/>
    <s v="USD"/>
    <n v="1428725192"/>
    <n v="1426133192"/>
    <b v="0"/>
    <n v="21"/>
    <b v="1"/>
    <s v="music/rock"/>
    <n v="161.4"/>
    <n v="76.857142857142861"/>
    <x v="4"/>
  </r>
  <r>
    <x v="0"/>
    <x v="0"/>
    <s v="USD"/>
    <n v="1447434268"/>
    <n v="1443801868"/>
    <b v="0"/>
    <n v="78"/>
    <b v="1"/>
    <s v="music/rock"/>
    <n v="107.18419999999999"/>
    <n v="68.707820512820518"/>
    <x v="4"/>
  </r>
  <r>
    <x v="0"/>
    <x v="0"/>
    <s v="USD"/>
    <n v="1487635653"/>
    <n v="1486426053"/>
    <b v="0"/>
    <n v="53"/>
    <b v="1"/>
    <s v="games/tabletop games"/>
    <n v="153.1"/>
    <n v="57.773584905660378"/>
    <x v="6"/>
  </r>
  <r>
    <x v="0"/>
    <x v="5"/>
    <s v="CAD"/>
    <n v="1412285825"/>
    <n v="1409261825"/>
    <b v="0"/>
    <n v="356"/>
    <b v="1"/>
    <s v="games/tabletop games"/>
    <n v="524.16666666666663"/>
    <n v="44.171348314606739"/>
    <x v="6"/>
  </r>
  <r>
    <x v="0"/>
    <x v="0"/>
    <s v="USD"/>
    <n v="1486616400"/>
    <n v="1484037977"/>
    <b v="0"/>
    <n v="279"/>
    <b v="1"/>
    <s v="games/tabletop games"/>
    <n v="489.27777777777777"/>
    <n v="31.566308243727597"/>
    <x v="6"/>
  </r>
  <r>
    <x v="0"/>
    <x v="0"/>
    <s v="USD"/>
    <n v="1453737600"/>
    <n v="1452530041"/>
    <b v="1"/>
    <n v="266"/>
    <b v="1"/>
    <s v="games/tabletop games"/>
    <n v="284.74"/>
    <n v="107.04511278195488"/>
    <x v="6"/>
  </r>
  <r>
    <x v="0"/>
    <x v="1"/>
    <s v="GBP"/>
    <n v="1364286239"/>
    <n v="1360830239"/>
    <b v="0"/>
    <n v="623"/>
    <b v="1"/>
    <s v="games/tabletop games"/>
    <n v="1856.97"/>
    <n v="149.03451043338683"/>
    <x v="6"/>
  </r>
  <r>
    <x v="0"/>
    <x v="0"/>
    <s v="USD"/>
    <n v="1473213600"/>
    <n v="1470062743"/>
    <b v="0"/>
    <n v="392"/>
    <b v="1"/>
    <s v="games/tabletop games"/>
    <n v="109.67499999999998"/>
    <n v="55.956632653061227"/>
    <x v="6"/>
  </r>
  <r>
    <x v="0"/>
    <x v="0"/>
    <s v="USD"/>
    <n v="1428033540"/>
    <n v="1425531666"/>
    <b v="1"/>
    <n v="3562"/>
    <b v="1"/>
    <s v="games/tabletop games"/>
    <n v="1014.6425"/>
    <n v="56.970381807973048"/>
    <x v="6"/>
  </r>
  <r>
    <x v="0"/>
    <x v="2"/>
    <s v="AUD"/>
    <n v="1477414800"/>
    <n v="1474380241"/>
    <b v="0"/>
    <n v="514"/>
    <b v="1"/>
    <s v="games/tabletop games"/>
    <n v="412.17692027666544"/>
    <n v="44.056420233463037"/>
    <x v="6"/>
  </r>
  <r>
    <x v="0"/>
    <x v="1"/>
    <s v="GBP"/>
    <n v="1461276000"/>
    <n v="1460055300"/>
    <b v="0"/>
    <n v="88"/>
    <b v="1"/>
    <s v="games/tabletop games"/>
    <n v="503.25"/>
    <n v="68.625"/>
    <x v="6"/>
  </r>
  <r>
    <x v="0"/>
    <x v="0"/>
    <s v="USD"/>
    <n v="1458716340"/>
    <n v="1455721204"/>
    <b v="0"/>
    <n v="537"/>
    <b v="1"/>
    <s v="games/tabletop games"/>
    <n v="184.61052631578946"/>
    <n v="65.318435754189949"/>
    <x v="6"/>
  </r>
  <r>
    <x v="0"/>
    <x v="1"/>
    <s v="GBP"/>
    <n v="1487102427"/>
    <n v="1486065627"/>
    <b v="0"/>
    <n v="25"/>
    <b v="1"/>
    <s v="games/tabletop games"/>
    <n v="119.73333333333333"/>
    <n v="35.92"/>
    <x v="6"/>
  </r>
  <r>
    <x v="0"/>
    <x v="1"/>
    <s v="GBP"/>
    <n v="1481842800"/>
    <n v="1479414344"/>
    <b v="0"/>
    <n v="3238"/>
    <b v="1"/>
    <s v="games/tabletop games"/>
    <n v="1081.2401666666667"/>
    <n v="40.070667078443485"/>
    <x v="6"/>
  </r>
  <r>
    <x v="0"/>
    <x v="0"/>
    <s v="USD"/>
    <n v="1479704340"/>
    <n v="1477043072"/>
    <b v="0"/>
    <n v="897"/>
    <b v="1"/>
    <s v="games/tabletop games"/>
    <n v="452.37333333333333"/>
    <n v="75.647714604236342"/>
    <x v="6"/>
  </r>
  <r>
    <x v="0"/>
    <x v="0"/>
    <s v="USD"/>
    <n v="1459012290"/>
    <n v="1456423890"/>
    <b v="0"/>
    <n v="878"/>
    <b v="1"/>
    <s v="games/tabletop games"/>
    <n v="537.37"/>
    <n v="61.203872437357631"/>
    <x v="6"/>
  </r>
  <r>
    <x v="0"/>
    <x v="0"/>
    <s v="USD"/>
    <n v="1439317900"/>
    <n v="1436725900"/>
    <b v="0"/>
    <n v="115"/>
    <b v="1"/>
    <s v="games/tabletop games"/>
    <n v="120.32608695652173"/>
    <n v="48.130434782608695"/>
    <x v="6"/>
  </r>
  <r>
    <x v="0"/>
    <x v="0"/>
    <s v="USD"/>
    <n v="1480662000"/>
    <n v="1478000502"/>
    <b v="0"/>
    <n v="234"/>
    <b v="1"/>
    <s v="games/tabletop games"/>
    <n v="113.83571428571429"/>
    <n v="68.106837606837601"/>
    <x v="6"/>
  </r>
  <r>
    <x v="0"/>
    <x v="0"/>
    <s v="USD"/>
    <n v="1425132059"/>
    <n v="1422540059"/>
    <b v="0"/>
    <n v="4330"/>
    <b v="1"/>
    <s v="games/tabletop games"/>
    <n v="951.03109999999992"/>
    <n v="65.891300230946882"/>
    <x v="6"/>
  </r>
  <r>
    <x v="0"/>
    <x v="0"/>
    <s v="USD"/>
    <n v="1447507200"/>
    <n v="1444911600"/>
    <b v="0"/>
    <n v="651"/>
    <b v="1"/>
    <s v="games/tabletop games"/>
    <n v="132.89249999999998"/>
    <n v="81.654377880184327"/>
    <x v="6"/>
  </r>
  <r>
    <x v="0"/>
    <x v="17"/>
    <s v="EUR"/>
    <n v="1444903198"/>
    <n v="1442311198"/>
    <b v="1"/>
    <n v="251"/>
    <b v="1"/>
    <s v="games/tabletop games"/>
    <n v="146.97777777777779"/>
    <n v="52.701195219123505"/>
    <x v="6"/>
  </r>
  <r>
    <x v="0"/>
    <x v="1"/>
    <s v="GBP"/>
    <n v="1436151600"/>
    <n v="1433775668"/>
    <b v="0"/>
    <n v="263"/>
    <b v="1"/>
    <s v="games/tabletop games"/>
    <n v="542.15"/>
    <n v="41.228136882129277"/>
    <x v="6"/>
  </r>
  <r>
    <x v="0"/>
    <x v="1"/>
    <s v="GBP"/>
    <n v="1358367565"/>
    <n v="1357157965"/>
    <b v="0"/>
    <n v="28"/>
    <b v="1"/>
    <s v="music/electronic music"/>
    <n v="382.71818181818185"/>
    <n v="15.035357142857142"/>
    <x v="4"/>
  </r>
  <r>
    <x v="0"/>
    <x v="0"/>
    <s v="USD"/>
    <n v="1351801368"/>
    <n v="1349209368"/>
    <b v="0"/>
    <n v="721"/>
    <b v="1"/>
    <s v="music/electronic music"/>
    <n v="704.18124999999998"/>
    <n v="39.066920943134534"/>
    <x v="4"/>
  </r>
  <r>
    <x v="0"/>
    <x v="5"/>
    <s v="CAD"/>
    <n v="1443127082"/>
    <n v="1440535082"/>
    <b v="0"/>
    <n v="50"/>
    <b v="1"/>
    <s v="music/electronic music"/>
    <n v="109.55"/>
    <n v="43.82"/>
    <x v="4"/>
  </r>
  <r>
    <x v="0"/>
    <x v="0"/>
    <s v="USD"/>
    <n v="1362814119"/>
    <n v="1360222119"/>
    <b v="0"/>
    <n v="73"/>
    <b v="1"/>
    <s v="music/electronic music"/>
    <n v="132.86666666666667"/>
    <n v="27.301369863013697"/>
    <x v="4"/>
  </r>
  <r>
    <x v="0"/>
    <x v="0"/>
    <s v="USD"/>
    <n v="1338579789"/>
    <n v="1335987789"/>
    <b v="0"/>
    <n v="27"/>
    <b v="1"/>
    <s v="music/electronic music"/>
    <n v="152"/>
    <n v="42.222222222222221"/>
    <x v="4"/>
  </r>
  <r>
    <x v="0"/>
    <x v="0"/>
    <s v="USD"/>
    <n v="1334556624"/>
    <n v="1333001424"/>
    <b v="0"/>
    <n v="34"/>
    <b v="1"/>
    <s v="music/electronic music"/>
    <n v="102.72727272727273"/>
    <n v="33.235294117647058"/>
    <x v="4"/>
  </r>
  <r>
    <x v="0"/>
    <x v="0"/>
    <s v="USD"/>
    <n v="1384580373"/>
    <n v="1381984773"/>
    <b v="0"/>
    <n v="7"/>
    <b v="1"/>
    <s v="music/electronic music"/>
    <n v="100"/>
    <n v="285.71428571428572"/>
    <x v="4"/>
  </r>
  <r>
    <x v="0"/>
    <x v="0"/>
    <s v="USD"/>
    <n v="1333771200"/>
    <n v="1328649026"/>
    <b v="0"/>
    <n v="24"/>
    <b v="1"/>
    <s v="music/electronic music"/>
    <n v="101.6"/>
    <n v="42.333333333333336"/>
    <x v="4"/>
  </r>
  <r>
    <x v="0"/>
    <x v="1"/>
    <s v="GBP"/>
    <n v="1397516400"/>
    <n v="1396524644"/>
    <b v="0"/>
    <n v="15"/>
    <b v="1"/>
    <s v="music/electronic music"/>
    <n v="150.80000000000001"/>
    <n v="50.266666666666666"/>
    <x v="4"/>
  </r>
  <r>
    <x v="0"/>
    <x v="0"/>
    <s v="USD"/>
    <n v="1334424960"/>
    <n v="1329442510"/>
    <b v="0"/>
    <n v="72"/>
    <b v="1"/>
    <s v="music/electronic music"/>
    <n v="111.425"/>
    <n v="61.902777777777779"/>
    <x v="4"/>
  </r>
  <r>
    <x v="0"/>
    <x v="0"/>
    <s v="USD"/>
    <n v="1397113140"/>
    <n v="1395168625"/>
    <b v="0"/>
    <n v="120"/>
    <b v="1"/>
    <s v="music/electronic music"/>
    <n v="195.6"/>
    <n v="40.75"/>
    <x v="4"/>
  </r>
  <r>
    <x v="0"/>
    <x v="0"/>
    <s v="USD"/>
    <n v="1383526800"/>
    <n v="1380650177"/>
    <b v="0"/>
    <n v="123"/>
    <b v="1"/>
    <s v="music/electronic music"/>
    <n v="114.38333333333333"/>
    <n v="55.796747967479675"/>
    <x v="4"/>
  </r>
  <r>
    <x v="0"/>
    <x v="0"/>
    <s v="USD"/>
    <n v="1431719379"/>
    <n v="1429127379"/>
    <b v="0"/>
    <n v="1"/>
    <b v="1"/>
    <s v="music/electronic music"/>
    <n v="200"/>
    <n v="10"/>
    <x v="4"/>
  </r>
  <r>
    <x v="0"/>
    <x v="0"/>
    <s v="USD"/>
    <n v="1391713248"/>
    <n v="1389121248"/>
    <b v="0"/>
    <n v="24"/>
    <b v="1"/>
    <s v="music/electronic music"/>
    <n v="292.50166666666667"/>
    <n v="73.125416666666666"/>
    <x v="4"/>
  </r>
  <r>
    <x v="0"/>
    <x v="0"/>
    <s v="USD"/>
    <n v="1331621940"/>
    <n v="1329671572"/>
    <b v="0"/>
    <n v="33"/>
    <b v="1"/>
    <s v="music/electronic music"/>
    <n v="156.36363636363637"/>
    <n v="26.060606060606062"/>
    <x v="4"/>
  </r>
  <r>
    <x v="0"/>
    <x v="0"/>
    <s v="USD"/>
    <n v="1437674545"/>
    <n v="1436464945"/>
    <b v="0"/>
    <n v="14"/>
    <b v="1"/>
    <s v="music/electronic music"/>
    <n v="105.66666666666666"/>
    <n v="22.642857142857142"/>
    <x v="4"/>
  </r>
  <r>
    <x v="0"/>
    <x v="0"/>
    <s v="USD"/>
    <n v="1446451200"/>
    <n v="1445539113"/>
    <b v="0"/>
    <n v="9"/>
    <b v="1"/>
    <s v="music/electronic music"/>
    <n v="101.19047619047619"/>
    <n v="47.222222222222221"/>
    <x v="4"/>
  </r>
  <r>
    <x v="0"/>
    <x v="0"/>
    <s v="USD"/>
    <n v="1346198400"/>
    <n v="1344281383"/>
    <b v="0"/>
    <n v="76"/>
    <b v="1"/>
    <s v="music/electronic music"/>
    <n v="122.833"/>
    <n v="32.324473684210524"/>
    <x v="4"/>
  </r>
  <r>
    <x v="0"/>
    <x v="0"/>
    <s v="USD"/>
    <n v="1440004512"/>
    <n v="1437412512"/>
    <b v="0"/>
    <n v="19"/>
    <b v="1"/>
    <s v="music/electronic music"/>
    <n v="101.49999999999999"/>
    <n v="53.421052631578945"/>
    <x v="4"/>
  </r>
  <r>
    <x v="0"/>
    <x v="0"/>
    <s v="USD"/>
    <n v="1374888436"/>
    <n v="1372296436"/>
    <b v="0"/>
    <n v="69"/>
    <b v="1"/>
    <s v="music/electronic music"/>
    <n v="101.14285714285714"/>
    <n v="51.304347826086953"/>
    <x v="4"/>
  </r>
  <r>
    <x v="0"/>
    <x v="0"/>
    <s v="USD"/>
    <n v="1461369600"/>
    <n v="1458748809"/>
    <b v="0"/>
    <n v="218"/>
    <b v="1"/>
    <s v="games/tabletop games"/>
    <n v="108.11999999999999"/>
    <n v="37.197247706422019"/>
    <x v="6"/>
  </r>
  <r>
    <x v="0"/>
    <x v="0"/>
    <s v="USD"/>
    <n v="1327776847"/>
    <n v="1325184847"/>
    <b v="0"/>
    <n v="30"/>
    <b v="1"/>
    <s v="games/tabletop games"/>
    <n v="162.6"/>
    <n v="27.1"/>
    <x v="6"/>
  </r>
  <r>
    <x v="0"/>
    <x v="5"/>
    <s v="CAD"/>
    <n v="1435418568"/>
    <n v="1432826568"/>
    <b v="0"/>
    <n v="100"/>
    <b v="1"/>
    <s v="games/tabletop games"/>
    <n v="105.80000000000001"/>
    <n v="206.31"/>
    <x v="6"/>
  </r>
  <r>
    <x v="0"/>
    <x v="0"/>
    <s v="USD"/>
    <n v="1477767600"/>
    <n v="1475337675"/>
    <b v="0"/>
    <n v="296"/>
    <b v="1"/>
    <s v="games/tabletop games"/>
    <n v="243.15000000000003"/>
    <n v="82.145270270270274"/>
    <x v="6"/>
  </r>
  <r>
    <x v="0"/>
    <x v="1"/>
    <s v="GBP"/>
    <n v="1411326015"/>
    <n v="1408734015"/>
    <b v="0"/>
    <n v="1204"/>
    <b v="1"/>
    <s v="games/tabletop games"/>
    <n v="944.83338095238094"/>
    <n v="164.79651993355483"/>
    <x v="6"/>
  </r>
  <r>
    <x v="0"/>
    <x v="0"/>
    <s v="USD"/>
    <n v="1455253140"/>
    <n v="1452625822"/>
    <b v="0"/>
    <n v="321"/>
    <b v="1"/>
    <s v="games/tabletop games"/>
    <n v="108.46283333333334"/>
    <n v="60.820280373831778"/>
    <x v="6"/>
  </r>
  <r>
    <x v="0"/>
    <x v="1"/>
    <s v="GBP"/>
    <n v="1384374155"/>
    <n v="1381778555"/>
    <b v="0"/>
    <n v="301"/>
    <b v="1"/>
    <s v="games/tabletop games"/>
    <n v="157.37692307692308"/>
    <n v="67.970099667774093"/>
    <x v="6"/>
  </r>
  <r>
    <x v="0"/>
    <x v="12"/>
    <s v="EUR"/>
    <n v="1439707236"/>
    <n v="1437115236"/>
    <b v="0"/>
    <n v="144"/>
    <b v="1"/>
    <s v="games/tabletop games"/>
    <n v="1174.49"/>
    <n v="81.561805555555551"/>
    <x v="6"/>
  </r>
  <r>
    <x v="0"/>
    <x v="0"/>
    <s v="USD"/>
    <n v="1378180800"/>
    <n v="1375113391"/>
    <b v="0"/>
    <n v="539"/>
    <b v="1"/>
    <s v="games/tabletop games"/>
    <n v="171.04755366949576"/>
    <n v="25.42547309833024"/>
    <x v="6"/>
  </r>
  <r>
    <x v="0"/>
    <x v="0"/>
    <s v="USD"/>
    <n v="1398460127"/>
    <n v="1395868127"/>
    <b v="0"/>
    <n v="498"/>
    <b v="1"/>
    <s v="games/tabletop games"/>
    <n v="125.95294117647057"/>
    <n v="21.497991967871485"/>
    <x v="6"/>
  </r>
  <r>
    <x v="0"/>
    <x v="0"/>
    <s v="USD"/>
    <n v="1372136400"/>
    <n v="1369864301"/>
    <b v="0"/>
    <n v="1113"/>
    <b v="1"/>
    <s v="games/tabletop games"/>
    <n v="1212.1296000000002"/>
    <n v="27.226630727762803"/>
    <x v="6"/>
  </r>
  <r>
    <x v="0"/>
    <x v="0"/>
    <s v="USD"/>
    <n v="1405738800"/>
    <n v="1402945408"/>
    <b v="0"/>
    <n v="988"/>
    <b v="1"/>
    <s v="games/tabletop games"/>
    <n v="495.8"/>
    <n v="25.091093117408906"/>
    <x v="6"/>
  </r>
  <r>
    <x v="0"/>
    <x v="1"/>
    <s v="GBP"/>
    <n v="1450051200"/>
    <n v="1448269539"/>
    <b v="0"/>
    <n v="391"/>
    <b v="1"/>
    <s v="games/tabletop games"/>
    <n v="332.03999999999996"/>
    <n v="21.230179028132991"/>
    <x v="6"/>
  </r>
  <r>
    <x v="0"/>
    <x v="0"/>
    <s v="USD"/>
    <n v="1483645647"/>
    <n v="1481053647"/>
    <b v="0"/>
    <n v="28"/>
    <b v="1"/>
    <s v="games/tabletop games"/>
    <n v="1165"/>
    <n v="41.607142857142854"/>
    <x v="6"/>
  </r>
  <r>
    <x v="0"/>
    <x v="5"/>
    <s v="CAD"/>
    <n v="1427585511"/>
    <n v="1424997111"/>
    <b v="0"/>
    <n v="147"/>
    <b v="1"/>
    <s v="games/tabletop games"/>
    <n v="153.3153846153846"/>
    <n v="135.58503401360545"/>
    <x v="6"/>
  </r>
  <r>
    <x v="0"/>
    <x v="0"/>
    <s v="USD"/>
    <n v="1454338123"/>
    <n v="1451746123"/>
    <b v="0"/>
    <n v="680"/>
    <b v="1"/>
    <s v="games/tabletop games"/>
    <n v="537.10714285714289"/>
    <n v="22.116176470588236"/>
    <x v="6"/>
  </r>
  <r>
    <x v="0"/>
    <x v="0"/>
    <s v="USD"/>
    <n v="1415779140"/>
    <n v="1412294683"/>
    <b v="0"/>
    <n v="983"/>
    <b v="1"/>
    <s v="games/tabletop games"/>
    <n v="352.92777777777775"/>
    <n v="64.625635808748726"/>
    <x v="6"/>
  </r>
  <r>
    <x v="0"/>
    <x v="12"/>
    <s v="EUR"/>
    <n v="1489157716"/>
    <n v="1486565716"/>
    <b v="0"/>
    <n v="79"/>
    <b v="1"/>
    <s v="games/tabletop games"/>
    <n v="137.4"/>
    <n v="69.569620253164558"/>
    <x v="6"/>
  </r>
  <r>
    <x v="0"/>
    <x v="0"/>
    <s v="USD"/>
    <n v="1385870520"/>
    <n v="1382742014"/>
    <b v="0"/>
    <n v="426"/>
    <b v="1"/>
    <s v="games/tabletop games"/>
    <n v="128.02668"/>
    <n v="75.133028169014082"/>
    <x v="6"/>
  </r>
  <r>
    <x v="0"/>
    <x v="0"/>
    <s v="USD"/>
    <n v="1461354544"/>
    <n v="1458762544"/>
    <b v="0"/>
    <n v="96"/>
    <b v="1"/>
    <s v="games/tabletop games"/>
    <n v="270.68"/>
    <n v="140.97916666666666"/>
    <x v="6"/>
  </r>
  <r>
    <x v="0"/>
    <x v="1"/>
    <s v="GBP"/>
    <n v="1488484300"/>
    <n v="1485892300"/>
    <b v="0"/>
    <n v="163"/>
    <b v="1"/>
    <s v="games/tabletop games"/>
    <n v="806.4"/>
    <n v="49.472392638036808"/>
    <x v="6"/>
  </r>
  <r>
    <x v="0"/>
    <x v="0"/>
    <s v="USD"/>
    <n v="1385521320"/>
    <n v="1382449733"/>
    <b v="0"/>
    <n v="2525"/>
    <b v="1"/>
    <s v="games/tabletop games"/>
    <n v="1360.0976000000001"/>
    <n v="53.865251485148519"/>
    <x v="6"/>
  </r>
  <r>
    <x v="0"/>
    <x v="0"/>
    <s v="USD"/>
    <n v="1489374000"/>
    <n v="1488823290"/>
    <b v="0"/>
    <n v="2035"/>
    <b v="1"/>
    <s v="games/tabletop games"/>
    <n v="930250"/>
    <n v="4.5712530712530715"/>
    <x v="6"/>
  </r>
  <r>
    <x v="0"/>
    <x v="0"/>
    <s v="USD"/>
    <n v="1476649800"/>
    <n v="1475609946"/>
    <b v="0"/>
    <n v="290"/>
    <b v="1"/>
    <s v="games/tabletop games"/>
    <n v="377.02"/>
    <n v="65.00344827586207"/>
    <x v="6"/>
  </r>
  <r>
    <x v="0"/>
    <x v="0"/>
    <s v="USD"/>
    <n v="1393005600"/>
    <n v="1390323617"/>
    <b v="0"/>
    <n v="1980"/>
    <b v="1"/>
    <s v="games/tabletop games"/>
    <n v="2647.0250000000001"/>
    <n v="53.475252525252522"/>
    <x v="6"/>
  </r>
  <r>
    <x v="0"/>
    <x v="1"/>
    <s v="GBP"/>
    <n v="1441393210"/>
    <n v="1438801210"/>
    <b v="0"/>
    <n v="57"/>
    <b v="1"/>
    <s v="games/tabletop games"/>
    <n v="100.12"/>
    <n v="43.912280701754383"/>
    <x v="6"/>
  </r>
  <r>
    <x v="0"/>
    <x v="0"/>
    <s v="USD"/>
    <n v="1438185565"/>
    <n v="1436975965"/>
    <b v="0"/>
    <n v="380"/>
    <b v="1"/>
    <s v="games/tabletop games"/>
    <n v="104.45405405405405"/>
    <n v="50.852631578947367"/>
    <x v="6"/>
  </r>
  <r>
    <x v="0"/>
    <x v="1"/>
    <s v="GBP"/>
    <n v="1481749278"/>
    <n v="1479157278"/>
    <b v="0"/>
    <n v="128"/>
    <b v="1"/>
    <s v="games/tabletop games"/>
    <n v="107.21428571428571"/>
    <n v="58.6328125"/>
    <x v="6"/>
  </r>
  <r>
    <x v="0"/>
    <x v="0"/>
    <s v="USD"/>
    <n v="1364917965"/>
    <n v="1362329565"/>
    <b v="0"/>
    <n v="180"/>
    <b v="1"/>
    <s v="games/tabletop games"/>
    <n v="168.77142857142857"/>
    <n v="32.81666666666667"/>
    <x v="6"/>
  </r>
  <r>
    <x v="0"/>
    <x v="0"/>
    <s v="USD"/>
    <n v="1480727273"/>
    <n v="1478131673"/>
    <b v="0"/>
    <n v="571"/>
    <b v="1"/>
    <s v="games/tabletop games"/>
    <n v="975.11200000000008"/>
    <n v="426.93169877408059"/>
    <x v="6"/>
  </r>
  <r>
    <x v="0"/>
    <x v="0"/>
    <s v="USD"/>
    <n v="1408177077"/>
    <n v="1406362677"/>
    <b v="0"/>
    <n v="480"/>
    <b v="1"/>
    <s v="games/tabletop games"/>
    <n v="134.44929411764704"/>
    <n v="23.808729166666669"/>
    <x v="6"/>
  </r>
  <r>
    <x v="0"/>
    <x v="3"/>
    <s v="EUR"/>
    <n v="1470469938"/>
    <n v="1469173938"/>
    <b v="0"/>
    <n v="249"/>
    <b v="1"/>
    <s v="games/tabletop games"/>
    <n v="272.27777777777777"/>
    <n v="98.413654618473899"/>
    <x v="6"/>
  </r>
  <r>
    <x v="0"/>
    <x v="0"/>
    <s v="USD"/>
    <n v="1447862947"/>
    <n v="1445267347"/>
    <b v="0"/>
    <n v="84"/>
    <b v="1"/>
    <s v="games/tabletop games"/>
    <n v="112.6875"/>
    <n v="107.32142857142857"/>
    <x v="6"/>
  </r>
  <r>
    <x v="0"/>
    <x v="0"/>
    <s v="USD"/>
    <n v="1485271968"/>
    <n v="1484667168"/>
    <b v="0"/>
    <n v="197"/>
    <b v="1"/>
    <s v="games/tabletop games"/>
    <n v="459.8"/>
    <n v="11.67005076142132"/>
    <x v="6"/>
  </r>
  <r>
    <x v="0"/>
    <x v="0"/>
    <s v="USD"/>
    <n v="1462661451"/>
    <n v="1460069451"/>
    <b v="0"/>
    <n v="271"/>
    <b v="1"/>
    <s v="games/tabletop games"/>
    <n v="286.65822784810126"/>
    <n v="41.782287822878232"/>
    <x v="6"/>
  </r>
  <r>
    <x v="0"/>
    <x v="1"/>
    <s v="GBP"/>
    <n v="1479811846"/>
    <n v="1478602246"/>
    <b v="0"/>
    <n v="50"/>
    <b v="1"/>
    <s v="games/tabletop games"/>
    <n v="222.70833333333334"/>
    <n v="21.38"/>
    <x v="6"/>
  </r>
  <r>
    <x v="0"/>
    <x v="1"/>
    <s v="GBP"/>
    <n v="1466377200"/>
    <n v="1463351329"/>
    <b v="0"/>
    <n v="169"/>
    <b v="1"/>
    <s v="games/tabletop games"/>
    <n v="636.14"/>
    <n v="94.103550295857985"/>
    <x v="6"/>
  </r>
  <r>
    <x v="0"/>
    <x v="0"/>
    <s v="USD"/>
    <n v="1434045687"/>
    <n v="1431453687"/>
    <b v="0"/>
    <n v="205"/>
    <b v="1"/>
    <s v="games/tabletop games"/>
    <n v="146.5"/>
    <n v="15.721951219512196"/>
    <x v="6"/>
  </r>
  <r>
    <x v="0"/>
    <x v="1"/>
    <s v="GBP"/>
    <n v="1481224736"/>
    <n v="1480360736"/>
    <b v="0"/>
    <n v="206"/>
    <b v="1"/>
    <s v="games/tabletop games"/>
    <n v="1867.1"/>
    <n v="90.635922330097088"/>
    <x v="6"/>
  </r>
  <r>
    <x v="0"/>
    <x v="0"/>
    <s v="USD"/>
    <n v="1395876250"/>
    <n v="1393287850"/>
    <b v="0"/>
    <n v="84"/>
    <b v="1"/>
    <s v="games/tabletop games"/>
    <n v="326.92"/>
    <n v="97.297619047619051"/>
    <x v="6"/>
  </r>
  <r>
    <x v="0"/>
    <x v="2"/>
    <s v="AUD"/>
    <n v="1487093020"/>
    <n v="1485278620"/>
    <b v="0"/>
    <n v="210"/>
    <b v="1"/>
    <s v="games/tabletop games"/>
    <n v="779.5"/>
    <n v="37.11904761904762"/>
    <x v="6"/>
  </r>
  <r>
    <x v="0"/>
    <x v="0"/>
    <s v="USD"/>
    <n v="1416268800"/>
    <n v="1413295358"/>
    <b v="0"/>
    <n v="181"/>
    <b v="1"/>
    <s v="games/tabletop games"/>
    <n v="154.15151515151516"/>
    <n v="28.104972375690608"/>
    <x v="6"/>
  </r>
  <r>
    <x v="0"/>
    <x v="11"/>
    <s v="SEK"/>
    <n v="1422734313"/>
    <n v="1420919913"/>
    <b v="0"/>
    <n v="60"/>
    <b v="1"/>
    <s v="games/tabletop games"/>
    <n v="115.54666666666667"/>
    <n v="144.43333333333334"/>
    <x v="6"/>
  </r>
  <r>
    <x v="0"/>
    <x v="0"/>
    <s v="USD"/>
    <n v="1463972400"/>
    <n v="1462543114"/>
    <b v="0"/>
    <n v="445"/>
    <b v="1"/>
    <s v="games/tabletop games"/>
    <n v="180.03333333333333"/>
    <n v="24.274157303370785"/>
    <x v="6"/>
  </r>
  <r>
    <x v="0"/>
    <x v="1"/>
    <s v="GBP"/>
    <n v="1479846507"/>
    <n v="1479241707"/>
    <b v="0"/>
    <n v="17"/>
    <b v="1"/>
    <s v="games/tabletop games"/>
    <n v="298.5"/>
    <n v="35.117647058823529"/>
    <x v="6"/>
  </r>
  <r>
    <x v="0"/>
    <x v="0"/>
    <s v="USD"/>
    <n v="1461722400"/>
    <n v="1460235592"/>
    <b v="0"/>
    <n v="194"/>
    <b v="1"/>
    <s v="games/tabletop games"/>
    <n v="320.26666666666665"/>
    <n v="24.762886597938145"/>
    <x v="6"/>
  </r>
  <r>
    <x v="0"/>
    <x v="0"/>
    <s v="USD"/>
    <n v="1419123600"/>
    <n v="1416945297"/>
    <b v="0"/>
    <n v="404"/>
    <b v="1"/>
    <s v="games/tabletop games"/>
    <n v="380.52499999999998"/>
    <n v="188.37871287128712"/>
    <x v="6"/>
  </r>
  <r>
    <x v="0"/>
    <x v="0"/>
    <s v="USD"/>
    <n v="1489283915"/>
    <n v="1486691915"/>
    <b v="0"/>
    <n v="194"/>
    <b v="1"/>
    <s v="games/tabletop games"/>
    <n v="102.60000000000001"/>
    <n v="148.08247422680412"/>
    <x v="6"/>
  </r>
  <r>
    <x v="0"/>
    <x v="0"/>
    <s v="USD"/>
    <n v="1488862800"/>
    <n v="1486745663"/>
    <b v="0"/>
    <n v="902"/>
    <b v="1"/>
    <s v="games/tabletop games"/>
    <n v="1801.64"/>
    <n v="49.934589800443462"/>
    <x v="6"/>
  </r>
  <r>
    <x v="0"/>
    <x v="0"/>
    <s v="USD"/>
    <n v="1484085540"/>
    <n v="1482353513"/>
    <b v="0"/>
    <n v="1670"/>
    <b v="1"/>
    <s v="games/tabletop games"/>
    <n v="720.24800000000005"/>
    <n v="107.82155688622754"/>
    <x v="6"/>
  </r>
  <r>
    <x v="0"/>
    <x v="0"/>
    <s v="USD"/>
    <n v="1481328004"/>
    <n v="1478736004"/>
    <b v="0"/>
    <n v="1328"/>
    <b v="1"/>
    <s v="games/tabletop games"/>
    <n v="283.09000000000003"/>
    <n v="42.63403614457831"/>
    <x v="6"/>
  </r>
  <r>
    <x v="0"/>
    <x v="0"/>
    <s v="USD"/>
    <n v="1449506836"/>
    <n v="1446914836"/>
    <b v="0"/>
    <n v="944"/>
    <b v="1"/>
    <s v="games/tabletop games"/>
    <n v="1356.6000000000001"/>
    <n v="14.370762711864407"/>
    <x v="6"/>
  </r>
  <r>
    <x v="0"/>
    <x v="5"/>
    <s v="CAD"/>
    <n v="1489320642"/>
    <n v="1487164242"/>
    <b v="0"/>
    <n v="147"/>
    <b v="1"/>
    <s v="games/tabletop games"/>
    <n v="220.35999999999999"/>
    <n v="37.476190476190474"/>
    <x v="6"/>
  </r>
  <r>
    <x v="0"/>
    <x v="0"/>
    <s v="USD"/>
    <n v="1393156857"/>
    <n v="1390564857"/>
    <b v="0"/>
    <n v="99"/>
    <b v="1"/>
    <s v="games/tabletop games"/>
    <n v="119.6"/>
    <n v="30.202020202020201"/>
    <x v="6"/>
  </r>
  <r>
    <x v="0"/>
    <x v="1"/>
    <s v="GBP"/>
    <n v="1419259679"/>
    <n v="1416667679"/>
    <b v="0"/>
    <n v="79"/>
    <b v="1"/>
    <s v="games/tabletop games"/>
    <n v="407.76923076923077"/>
    <n v="33.550632911392405"/>
    <x v="6"/>
  </r>
  <r>
    <x v="0"/>
    <x v="0"/>
    <s v="USD"/>
    <n v="1388936289"/>
    <n v="1386344289"/>
    <b v="0"/>
    <n v="75"/>
    <b v="1"/>
    <s v="games/tabletop games"/>
    <n v="105.81826105905425"/>
    <n v="64.74666666666667"/>
    <x v="6"/>
  </r>
  <r>
    <x v="0"/>
    <x v="0"/>
    <s v="USD"/>
    <n v="1330359423"/>
    <n v="1327767423"/>
    <b v="0"/>
    <n v="207"/>
    <b v="1"/>
    <s v="games/tabletop games"/>
    <n v="141.08235294117648"/>
    <n v="57.932367149758456"/>
    <x v="6"/>
  </r>
  <r>
    <x v="0"/>
    <x v="13"/>
    <s v="EUR"/>
    <n v="1451861940"/>
    <n v="1448902867"/>
    <b v="0"/>
    <n v="102"/>
    <b v="1"/>
    <s v="games/tabletop games"/>
    <n v="270.7"/>
    <n v="53.078431372549019"/>
    <x v="6"/>
  </r>
  <r>
    <x v="0"/>
    <x v="0"/>
    <s v="USD"/>
    <n v="1423022400"/>
    <n v="1421436099"/>
    <b v="0"/>
    <n v="32"/>
    <b v="1"/>
    <s v="games/tabletop games"/>
    <n v="153.80000000000001"/>
    <n v="48.0625"/>
    <x v="6"/>
  </r>
  <r>
    <x v="0"/>
    <x v="0"/>
    <s v="USD"/>
    <n v="1442501991"/>
    <n v="1439909991"/>
    <b v="0"/>
    <n v="480"/>
    <b v="1"/>
    <s v="games/tabletop games"/>
    <n v="403.57653061224488"/>
    <n v="82.396874999999994"/>
    <x v="6"/>
  </r>
  <r>
    <x v="0"/>
    <x v="0"/>
    <s v="USD"/>
    <n v="1311576600"/>
    <n v="1306219897"/>
    <b v="0"/>
    <n v="11"/>
    <b v="1"/>
    <s v="music/rock"/>
    <n v="185"/>
    <n v="50.454545454545453"/>
    <x v="4"/>
  </r>
  <r>
    <x v="0"/>
    <x v="0"/>
    <s v="USD"/>
    <n v="1452744686"/>
    <n v="1447560686"/>
    <b v="0"/>
    <n v="12"/>
    <b v="1"/>
    <s v="music/rock"/>
    <n v="185.33333333333331"/>
    <n v="115.83333333333333"/>
    <x v="4"/>
  </r>
  <r>
    <x v="0"/>
    <x v="0"/>
    <s v="USD"/>
    <n v="1336528804"/>
    <n v="1331348404"/>
    <b v="0"/>
    <n v="48"/>
    <b v="1"/>
    <s v="music/rock"/>
    <n v="100.85533333333332"/>
    <n v="63.03458333333333"/>
    <x v="4"/>
  </r>
  <r>
    <x v="0"/>
    <x v="0"/>
    <s v="USD"/>
    <n v="1299902400"/>
    <n v="1297451245"/>
    <b v="0"/>
    <n v="59"/>
    <b v="1"/>
    <s v="music/rock"/>
    <n v="106.22116666666668"/>
    <n v="108.02152542372882"/>
    <x v="4"/>
  </r>
  <r>
    <x v="0"/>
    <x v="0"/>
    <s v="USD"/>
    <n v="1340944043"/>
    <n v="1338352043"/>
    <b v="0"/>
    <n v="79"/>
    <b v="1"/>
    <s v="music/rock"/>
    <n v="121.36666666666667"/>
    <n v="46.088607594936711"/>
    <x v="4"/>
  </r>
  <r>
    <x v="0"/>
    <x v="0"/>
    <s v="USD"/>
    <n v="1378439940"/>
    <n v="1376003254"/>
    <b v="0"/>
    <n v="14"/>
    <b v="1"/>
    <s v="music/rock"/>
    <n v="100.06666666666666"/>
    <n v="107.21428571428571"/>
    <x v="4"/>
  </r>
  <r>
    <x v="0"/>
    <x v="0"/>
    <s v="USD"/>
    <n v="1403539260"/>
    <n v="1401724860"/>
    <b v="0"/>
    <n v="106"/>
    <b v="1"/>
    <s v="music/rock"/>
    <n v="119.97755555555555"/>
    <n v="50.9338679245283"/>
    <x v="4"/>
  </r>
  <r>
    <x v="0"/>
    <x v="0"/>
    <s v="USD"/>
    <n v="1340733600"/>
    <n v="1339098689"/>
    <b v="0"/>
    <n v="25"/>
    <b v="1"/>
    <s v="music/rock"/>
    <n v="100.1"/>
    <n v="40.04"/>
    <x v="4"/>
  </r>
  <r>
    <x v="0"/>
    <x v="0"/>
    <s v="USD"/>
    <n v="1386372120"/>
    <n v="1382659060"/>
    <b v="0"/>
    <n v="25"/>
    <b v="1"/>
    <s v="music/rock"/>
    <n v="107.4"/>
    <n v="64.44"/>
    <x v="4"/>
  </r>
  <r>
    <x v="0"/>
    <x v="0"/>
    <s v="USD"/>
    <n v="1259686800"/>
    <n v="1252908330"/>
    <b v="0"/>
    <n v="29"/>
    <b v="1"/>
    <s v="music/rock"/>
    <n v="104.06666666666666"/>
    <n v="53.827586206896555"/>
    <x v="4"/>
  </r>
  <r>
    <x v="0"/>
    <x v="0"/>
    <s v="USD"/>
    <n v="1335153600"/>
    <n v="1332199618"/>
    <b v="0"/>
    <n v="43"/>
    <b v="1"/>
    <s v="music/rock"/>
    <n v="172.8"/>
    <n v="100.46511627906976"/>
    <x v="4"/>
  </r>
  <r>
    <x v="0"/>
    <x v="0"/>
    <s v="USD"/>
    <n v="1334767476"/>
    <n v="1332175476"/>
    <b v="0"/>
    <n v="46"/>
    <b v="1"/>
    <s v="music/rock"/>
    <n v="107.2505"/>
    <n v="46.630652173913049"/>
    <x v="4"/>
  </r>
  <r>
    <x v="0"/>
    <x v="0"/>
    <s v="USD"/>
    <n v="1348545540"/>
    <n v="1346345999"/>
    <b v="0"/>
    <n v="27"/>
    <b v="1"/>
    <s v="music/rock"/>
    <n v="108.23529411764706"/>
    <n v="34.074074074074076"/>
    <x v="4"/>
  </r>
  <r>
    <x v="0"/>
    <x v="0"/>
    <s v="USD"/>
    <n v="1358702480"/>
    <n v="1356110480"/>
    <b v="0"/>
    <n v="112"/>
    <b v="1"/>
    <s v="music/rock"/>
    <n v="146.08079999999998"/>
    <n v="65.214642857142863"/>
    <x v="4"/>
  </r>
  <r>
    <x v="0"/>
    <x v="0"/>
    <s v="USD"/>
    <n v="1359240856"/>
    <n v="1356648856"/>
    <b v="0"/>
    <n v="34"/>
    <b v="1"/>
    <s v="music/rock"/>
    <n v="125.25"/>
    <n v="44.205882352941174"/>
    <x v="4"/>
  </r>
  <r>
    <x v="0"/>
    <x v="0"/>
    <s v="USD"/>
    <n v="1330018426"/>
    <n v="1326994426"/>
    <b v="0"/>
    <n v="145"/>
    <b v="1"/>
    <s v="music/rock"/>
    <n v="149.07142857142856"/>
    <n v="71.965517241379317"/>
    <x v="4"/>
  </r>
  <r>
    <x v="0"/>
    <x v="0"/>
    <s v="USD"/>
    <n v="1331697540"/>
    <n v="1328749249"/>
    <b v="0"/>
    <n v="19"/>
    <b v="1"/>
    <s v="music/rock"/>
    <n v="100.6"/>
    <n v="52.94736842105263"/>
    <x v="4"/>
  </r>
  <r>
    <x v="0"/>
    <x v="0"/>
    <s v="USD"/>
    <n v="1395861033"/>
    <n v="1393272633"/>
    <b v="0"/>
    <n v="288"/>
    <b v="1"/>
    <s v="music/rock"/>
    <n v="105.07333333333332"/>
    <n v="109.45138888888889"/>
    <x v="4"/>
  </r>
  <r>
    <x v="0"/>
    <x v="0"/>
    <s v="USD"/>
    <n v="1296953209"/>
    <n v="1295657209"/>
    <b v="0"/>
    <n v="14"/>
    <b v="1"/>
    <s v="music/rock"/>
    <n v="350.16666666666663"/>
    <n v="75.035714285714292"/>
    <x v="4"/>
  </r>
  <r>
    <x v="0"/>
    <x v="0"/>
    <s v="USD"/>
    <n v="1340904416"/>
    <n v="1339694816"/>
    <b v="0"/>
    <n v="7"/>
    <b v="1"/>
    <s v="music/rock"/>
    <n v="101.25"/>
    <n v="115.71428571428571"/>
    <x v="4"/>
  </r>
  <r>
    <x v="0"/>
    <x v="0"/>
    <s v="USD"/>
    <n v="1371785496"/>
    <n v="1369193496"/>
    <b v="1"/>
    <n v="211"/>
    <b v="1"/>
    <s v="music/indie rock"/>
    <n v="133.6044"/>
    <n v="31.659810426540286"/>
    <x v="4"/>
  </r>
  <r>
    <x v="0"/>
    <x v="0"/>
    <s v="USD"/>
    <n v="1388473200"/>
    <n v="1385585434"/>
    <b v="1"/>
    <n v="85"/>
    <b v="1"/>
    <s v="music/indie rock"/>
    <n v="170.65217391304347"/>
    <n v="46.176470588235297"/>
    <x v="4"/>
  </r>
  <r>
    <x v="0"/>
    <x v="0"/>
    <s v="USD"/>
    <n v="1323747596"/>
    <n v="1320287996"/>
    <b v="1"/>
    <n v="103"/>
    <b v="1"/>
    <s v="music/indie rock"/>
    <n v="109.35829457364341"/>
    <n v="68.481650485436887"/>
    <x v="4"/>
  </r>
  <r>
    <x v="0"/>
    <x v="0"/>
    <s v="USD"/>
    <n v="1293857940"/>
    <n v="1290281691"/>
    <b v="1"/>
    <n v="113"/>
    <b v="1"/>
    <s v="music/indie rock"/>
    <n v="100.70033333333335"/>
    <n v="53.469203539823013"/>
    <x v="4"/>
  </r>
  <r>
    <x v="0"/>
    <x v="0"/>
    <s v="USD"/>
    <n v="1407520800"/>
    <n v="1405356072"/>
    <b v="1"/>
    <n v="167"/>
    <b v="1"/>
    <s v="music/indie rock"/>
    <n v="101.22777777777779"/>
    <n v="109.10778443113773"/>
    <x v="4"/>
  </r>
  <r>
    <x v="0"/>
    <x v="0"/>
    <s v="USD"/>
    <n v="1331352129"/>
    <n v="1328760129"/>
    <b v="1"/>
    <n v="73"/>
    <b v="1"/>
    <s v="music/indie rock"/>
    <n v="106.75857142857143"/>
    <n v="51.185616438356163"/>
    <x v="4"/>
  </r>
  <r>
    <x v="0"/>
    <x v="0"/>
    <s v="USD"/>
    <n v="1336245328"/>
    <n v="1333653333"/>
    <b v="1"/>
    <n v="75"/>
    <b v="1"/>
    <s v="music/indie rock"/>
    <n v="106.65777537961894"/>
    <n v="27.936800000000002"/>
    <x v="4"/>
  </r>
  <r>
    <x v="0"/>
    <x v="0"/>
    <s v="USD"/>
    <n v="1409274000"/>
    <n v="1406847996"/>
    <b v="1"/>
    <n v="614"/>
    <b v="1"/>
    <s v="music/indie rock"/>
    <n v="101.30622"/>
    <n v="82.496921824104234"/>
    <x v="4"/>
  </r>
  <r>
    <x v="0"/>
    <x v="0"/>
    <s v="USD"/>
    <n v="1362872537"/>
    <n v="1359848537"/>
    <b v="1"/>
    <n v="107"/>
    <b v="1"/>
    <s v="music/indie rock"/>
    <n v="106.67450000000001"/>
    <n v="59.817476635514019"/>
    <x v="4"/>
  </r>
  <r>
    <x v="0"/>
    <x v="0"/>
    <s v="USD"/>
    <n v="1363889015"/>
    <n v="1361300615"/>
    <b v="1"/>
    <n v="1224"/>
    <b v="1"/>
    <s v="music/indie rock"/>
    <n v="428.83978378378379"/>
    <n v="64.816470588235291"/>
    <x v="4"/>
  </r>
  <r>
    <x v="0"/>
    <x v="0"/>
    <s v="USD"/>
    <n v="1399421189"/>
    <n v="1396829189"/>
    <b v="1"/>
    <n v="104"/>
    <b v="1"/>
    <s v="music/indie rock"/>
    <n v="104.11111111111111"/>
    <n v="90.09615384615384"/>
    <x v="4"/>
  </r>
  <r>
    <x v="0"/>
    <x v="0"/>
    <s v="USD"/>
    <n v="1397862000"/>
    <n v="1395155478"/>
    <b v="1"/>
    <n v="79"/>
    <b v="1"/>
    <s v="music/indie rock"/>
    <n v="107.86666666666666"/>
    <n v="40.962025316455694"/>
    <x v="4"/>
  </r>
  <r>
    <x v="0"/>
    <x v="0"/>
    <s v="USD"/>
    <n v="1336086026"/>
    <n v="1333494026"/>
    <b v="1"/>
    <n v="157"/>
    <b v="1"/>
    <s v="music/indie rock"/>
    <n v="175.84040000000002"/>
    <n v="56.000127388535034"/>
    <x v="4"/>
  </r>
  <r>
    <x v="0"/>
    <x v="0"/>
    <s v="USD"/>
    <n v="1339074857"/>
    <n v="1336482857"/>
    <b v="1"/>
    <n v="50"/>
    <b v="1"/>
    <s v="music/indie rock"/>
    <n v="156.97"/>
    <n v="37.672800000000002"/>
    <x v="4"/>
  </r>
  <r>
    <x v="0"/>
    <x v="0"/>
    <s v="USD"/>
    <n v="1336238743"/>
    <n v="1333646743"/>
    <b v="1"/>
    <n v="64"/>
    <b v="1"/>
    <s v="music/indie rock"/>
    <n v="102.60000000000001"/>
    <n v="40.078125"/>
    <x v="4"/>
  </r>
  <r>
    <x v="0"/>
    <x v="0"/>
    <s v="USD"/>
    <n v="1260383040"/>
    <n v="1253726650"/>
    <b v="1"/>
    <n v="200"/>
    <b v="1"/>
    <s v="music/indie rock"/>
    <n v="104.04266666666666"/>
    <n v="78.031999999999996"/>
    <x v="4"/>
  </r>
  <r>
    <x v="0"/>
    <x v="0"/>
    <s v="USD"/>
    <n v="1266210000"/>
    <n v="1263474049"/>
    <b v="1"/>
    <n v="22"/>
    <b v="1"/>
    <s v="music/indie rock"/>
    <n v="104"/>
    <n v="18.90909090909091"/>
    <x v="4"/>
  </r>
  <r>
    <x v="0"/>
    <x v="0"/>
    <s v="USD"/>
    <n v="1253937540"/>
    <n v="1251214014"/>
    <b v="1"/>
    <n v="163"/>
    <b v="1"/>
    <s v="music/indie rock"/>
    <n v="121.05999999999999"/>
    <n v="37.134969325153371"/>
    <x v="4"/>
  </r>
  <r>
    <x v="0"/>
    <x v="0"/>
    <s v="USD"/>
    <n v="1387072685"/>
    <n v="1384480685"/>
    <b v="1"/>
    <n v="77"/>
    <b v="1"/>
    <s v="music/indie rock"/>
    <n v="107.69999999999999"/>
    <n v="41.961038961038959"/>
    <x v="4"/>
  </r>
  <r>
    <x v="0"/>
    <x v="0"/>
    <s v="USD"/>
    <n v="1396463800"/>
    <n v="1393443400"/>
    <b v="1"/>
    <n v="89"/>
    <b v="1"/>
    <s v="music/indie rock"/>
    <n v="108.66"/>
    <n v="61.044943820224717"/>
    <x v="4"/>
  </r>
  <r>
    <x v="3"/>
    <x v="15"/>
    <s v="EUR"/>
    <n v="1491282901"/>
    <n v="1488694501"/>
    <b v="0"/>
    <n v="64"/>
    <b v="0"/>
    <s v="food/small batch"/>
    <n v="39.120962394619681"/>
    <n v="64.53125"/>
    <x v="7"/>
  </r>
  <r>
    <x v="3"/>
    <x v="0"/>
    <s v="USD"/>
    <n v="1491769769"/>
    <n v="1489181369"/>
    <b v="0"/>
    <n v="4"/>
    <b v="0"/>
    <s v="food/small batch"/>
    <n v="3.1481481481481479"/>
    <n v="21.25"/>
    <x v="7"/>
  </r>
  <r>
    <x v="3"/>
    <x v="0"/>
    <s v="USD"/>
    <n v="1490033247"/>
    <n v="1489428447"/>
    <b v="0"/>
    <n v="4"/>
    <b v="0"/>
    <s v="food/small batch"/>
    <n v="48"/>
    <n v="30"/>
    <x v="7"/>
  </r>
  <r>
    <x v="3"/>
    <x v="1"/>
    <s v="GBP"/>
    <n v="1490559285"/>
    <n v="1487970885"/>
    <b v="0"/>
    <n v="61"/>
    <b v="0"/>
    <s v="food/small batch"/>
    <n v="20.733333333333334"/>
    <n v="25.491803278688526"/>
    <x v="7"/>
  </r>
  <r>
    <x v="3"/>
    <x v="0"/>
    <s v="USD"/>
    <n v="1490830331"/>
    <n v="1488241931"/>
    <b v="0"/>
    <n v="7"/>
    <b v="0"/>
    <s v="food/small batch"/>
    <n v="8"/>
    <n v="11.428571428571429"/>
    <x v="7"/>
  </r>
  <r>
    <x v="3"/>
    <x v="0"/>
    <s v="USD"/>
    <n v="1493571600"/>
    <n v="1489106948"/>
    <b v="0"/>
    <n v="1"/>
    <b v="0"/>
    <s v="food/small batch"/>
    <n v="0.72"/>
    <n v="108"/>
    <x v="7"/>
  </r>
  <r>
    <x v="0"/>
    <x v="0"/>
    <s v="USD"/>
    <n v="1409090440"/>
    <n v="1406066440"/>
    <b v="1"/>
    <n v="3355"/>
    <b v="1"/>
    <s v="food/small batch"/>
    <n v="526.09431428571429"/>
    <n v="54.883162444113267"/>
    <x v="7"/>
  </r>
  <r>
    <x v="0"/>
    <x v="0"/>
    <s v="USD"/>
    <n v="1434307537"/>
    <n v="1431715537"/>
    <b v="1"/>
    <n v="537"/>
    <b v="1"/>
    <s v="food/small batch"/>
    <n v="254.45000000000002"/>
    <n v="47.383612662942269"/>
    <x v="7"/>
  </r>
  <r>
    <x v="0"/>
    <x v="0"/>
    <s v="USD"/>
    <n v="1405609146"/>
    <n v="1403017146"/>
    <b v="1"/>
    <n v="125"/>
    <b v="1"/>
    <s v="food/small batch"/>
    <n v="105.91999999999999"/>
    <n v="211.84"/>
    <x v="7"/>
  </r>
  <r>
    <x v="0"/>
    <x v="0"/>
    <s v="USD"/>
    <n v="1451001600"/>
    <n v="1448400943"/>
    <b v="1"/>
    <n v="163"/>
    <b v="1"/>
    <s v="food/small batch"/>
    <n v="102.42285714285715"/>
    <n v="219.92638036809817"/>
    <x v="7"/>
  </r>
  <r>
    <x v="0"/>
    <x v="0"/>
    <s v="USD"/>
    <n v="1408320490"/>
    <n v="1405728490"/>
    <b v="1"/>
    <n v="283"/>
    <b v="1"/>
    <s v="food/small batch"/>
    <n v="144.31375"/>
    <n v="40.795406360424032"/>
    <x v="7"/>
  </r>
  <r>
    <x v="0"/>
    <x v="0"/>
    <s v="USD"/>
    <n v="1423235071"/>
    <n v="1420643071"/>
    <b v="1"/>
    <n v="352"/>
    <b v="1"/>
    <s v="food/small batch"/>
    <n v="106.30800000000001"/>
    <n v="75.502840909090907"/>
    <x v="7"/>
  </r>
  <r>
    <x v="0"/>
    <x v="0"/>
    <s v="USD"/>
    <n v="1401385800"/>
    <n v="1399563390"/>
    <b v="1"/>
    <n v="94"/>
    <b v="1"/>
    <s v="food/small batch"/>
    <n v="212.16666666666666"/>
    <n v="13.542553191489361"/>
    <x v="7"/>
  </r>
  <r>
    <x v="0"/>
    <x v="0"/>
    <s v="USD"/>
    <n v="1415208840"/>
    <n v="1412611498"/>
    <b v="1"/>
    <n v="67"/>
    <b v="1"/>
    <s v="food/small batch"/>
    <n v="101.95"/>
    <n v="60.865671641791046"/>
    <x v="7"/>
  </r>
  <r>
    <x v="0"/>
    <x v="0"/>
    <s v="USD"/>
    <n v="1402494243"/>
    <n v="1399902243"/>
    <b v="1"/>
    <n v="221"/>
    <b v="1"/>
    <s v="food/small batch"/>
    <n v="102.27200000000001"/>
    <n v="115.69230769230769"/>
    <x v="7"/>
  </r>
  <r>
    <x v="0"/>
    <x v="0"/>
    <s v="USD"/>
    <n v="1394316695"/>
    <n v="1390860695"/>
    <b v="1"/>
    <n v="2165"/>
    <b v="1"/>
    <s v="food/small batch"/>
    <n v="520.73254999999995"/>
    <n v="48.104623556581984"/>
    <x v="7"/>
  </r>
  <r>
    <x v="0"/>
    <x v="0"/>
    <s v="USD"/>
    <n v="1403796143"/>
    <n v="1401204143"/>
    <b v="1"/>
    <n v="179"/>
    <b v="1"/>
    <s v="food/small batch"/>
    <n v="110.65833333333333"/>
    <n v="74.184357541899445"/>
    <x v="7"/>
  </r>
  <r>
    <x v="0"/>
    <x v="0"/>
    <s v="USD"/>
    <n v="1404077484"/>
    <n v="1401485484"/>
    <b v="1"/>
    <n v="123"/>
    <b v="1"/>
    <s v="food/small batch"/>
    <n v="101.14333333333335"/>
    <n v="123.34552845528455"/>
    <x v="7"/>
  </r>
  <r>
    <x v="0"/>
    <x v="0"/>
    <s v="USD"/>
    <n v="1482134340"/>
    <n v="1479496309"/>
    <b v="1"/>
    <n v="1104"/>
    <b v="1"/>
    <s v="food/small batch"/>
    <n v="294.20799999999997"/>
    <n v="66.623188405797094"/>
    <x v="7"/>
  </r>
  <r>
    <x v="0"/>
    <x v="0"/>
    <s v="USD"/>
    <n v="1477841138"/>
    <n v="1475249138"/>
    <b v="1"/>
    <n v="403"/>
    <b v="1"/>
    <s v="food/small batch"/>
    <n v="105.77749999999999"/>
    <n v="104.99007444168734"/>
    <x v="7"/>
  </r>
  <r>
    <x v="1"/>
    <x v="0"/>
    <s v="USD"/>
    <n v="1436729504"/>
    <n v="1434137504"/>
    <b v="0"/>
    <n v="0"/>
    <b v="0"/>
    <s v="technology/web"/>
    <n v="0"/>
    <e v="#DIV/0!"/>
    <x v="2"/>
  </r>
  <r>
    <x v="1"/>
    <x v="0"/>
    <s v="USD"/>
    <n v="1412571600"/>
    <n v="1410799870"/>
    <b v="0"/>
    <n v="0"/>
    <b v="0"/>
    <s v="technology/web"/>
    <n v="0"/>
    <e v="#DIV/0!"/>
    <x v="2"/>
  </r>
  <r>
    <x v="1"/>
    <x v="0"/>
    <s v="USD"/>
    <n v="1452282420"/>
    <n v="1447962505"/>
    <b v="0"/>
    <n v="1"/>
    <b v="0"/>
    <s v="technology/web"/>
    <n v="3"/>
    <n v="300"/>
    <x v="2"/>
  </r>
  <r>
    <x v="1"/>
    <x v="5"/>
    <s v="CAD"/>
    <n v="1466789269"/>
    <n v="1464197269"/>
    <b v="0"/>
    <n v="1"/>
    <b v="0"/>
    <s v="technology/web"/>
    <n v="0.1"/>
    <n v="1"/>
    <x v="2"/>
  </r>
  <r>
    <x v="1"/>
    <x v="0"/>
    <s v="USD"/>
    <n v="1427845140"/>
    <n v="1424822556"/>
    <b v="0"/>
    <n v="0"/>
    <b v="0"/>
    <s v="technology/web"/>
    <n v="0"/>
    <e v="#DIV/0!"/>
    <x v="2"/>
  </r>
  <r>
    <x v="1"/>
    <x v="0"/>
    <s v="USD"/>
    <n v="1476731431"/>
    <n v="1472843431"/>
    <b v="0"/>
    <n v="3"/>
    <b v="0"/>
    <s v="technology/web"/>
    <n v="6.5000000000000002E-2"/>
    <n v="13"/>
    <x v="2"/>
  </r>
  <r>
    <x v="1"/>
    <x v="0"/>
    <s v="USD"/>
    <n v="1472135676"/>
    <n v="1469543676"/>
    <b v="0"/>
    <n v="1"/>
    <b v="0"/>
    <s v="technology/web"/>
    <n v="1.5"/>
    <n v="15"/>
    <x v="2"/>
  </r>
  <r>
    <x v="1"/>
    <x v="0"/>
    <s v="USD"/>
    <n v="1456006938"/>
    <n v="1450822938"/>
    <b v="0"/>
    <n v="5"/>
    <b v="0"/>
    <s v="technology/web"/>
    <n v="0.38571428571428573"/>
    <n v="54"/>
    <x v="2"/>
  </r>
  <r>
    <x v="1"/>
    <x v="11"/>
    <s v="SEK"/>
    <n v="1439318228"/>
    <n v="1436812628"/>
    <b v="0"/>
    <n v="0"/>
    <b v="0"/>
    <s v="technology/web"/>
    <n v="0"/>
    <e v="#DIV/0!"/>
    <x v="2"/>
  </r>
  <r>
    <x v="1"/>
    <x v="17"/>
    <s v="EUR"/>
    <n v="1483474370"/>
    <n v="1480882370"/>
    <b v="0"/>
    <n v="0"/>
    <b v="0"/>
    <s v="technology/web"/>
    <n v="0"/>
    <e v="#DIV/0!"/>
    <x v="2"/>
  </r>
  <r>
    <x v="1"/>
    <x v="4"/>
    <s v="NZD"/>
    <n v="1430360739"/>
    <n v="1427768739"/>
    <b v="0"/>
    <n v="7"/>
    <b v="0"/>
    <s v="technology/web"/>
    <n v="0.5714285714285714"/>
    <n v="15.428571428571429"/>
    <x v="2"/>
  </r>
  <r>
    <x v="1"/>
    <x v="0"/>
    <s v="USD"/>
    <n v="1433603552"/>
    <n v="1428419552"/>
    <b v="0"/>
    <n v="0"/>
    <b v="0"/>
    <s v="technology/web"/>
    <n v="0"/>
    <e v="#DIV/0!"/>
    <x v="2"/>
  </r>
  <r>
    <x v="1"/>
    <x v="0"/>
    <s v="USD"/>
    <n v="1429632822"/>
    <n v="1428596022"/>
    <b v="0"/>
    <n v="0"/>
    <b v="0"/>
    <s v="technology/web"/>
    <n v="0"/>
    <e v="#DIV/0!"/>
    <x v="2"/>
  </r>
  <r>
    <x v="1"/>
    <x v="0"/>
    <s v="USD"/>
    <n v="1420910460"/>
    <n v="1415726460"/>
    <b v="0"/>
    <n v="1"/>
    <b v="0"/>
    <s v="technology/web"/>
    <n v="7.1428571428571425E-2"/>
    <n v="25"/>
    <x v="2"/>
  </r>
  <r>
    <x v="1"/>
    <x v="2"/>
    <s v="AUD"/>
    <n v="1430604136"/>
    <n v="1428012136"/>
    <b v="0"/>
    <n v="2"/>
    <b v="0"/>
    <s v="technology/web"/>
    <n v="0.6875"/>
    <n v="27.5"/>
    <x v="2"/>
  </r>
  <r>
    <x v="1"/>
    <x v="9"/>
    <s v="EUR"/>
    <n v="1433530104"/>
    <n v="1430938104"/>
    <b v="0"/>
    <n v="0"/>
    <b v="0"/>
    <s v="technology/web"/>
    <n v="0"/>
    <e v="#DIV/0!"/>
    <x v="2"/>
  </r>
  <r>
    <x v="1"/>
    <x v="1"/>
    <s v="GBP"/>
    <n v="1445093578"/>
    <n v="1442501578"/>
    <b v="0"/>
    <n v="0"/>
    <b v="0"/>
    <s v="technology/web"/>
    <n v="0"/>
    <e v="#DIV/0!"/>
    <x v="2"/>
  </r>
  <r>
    <x v="1"/>
    <x v="1"/>
    <s v="GBP"/>
    <n v="1422664740"/>
    <n v="1417818036"/>
    <b v="0"/>
    <n v="0"/>
    <b v="0"/>
    <s v="technology/web"/>
    <n v="0"/>
    <e v="#DIV/0!"/>
    <x v="2"/>
  </r>
  <r>
    <x v="1"/>
    <x v="0"/>
    <s v="USD"/>
    <n v="1438616124"/>
    <n v="1433432124"/>
    <b v="0"/>
    <n v="3"/>
    <b v="0"/>
    <s v="technology/web"/>
    <n v="14.680000000000001"/>
    <n v="367"/>
    <x v="2"/>
  </r>
  <r>
    <x v="1"/>
    <x v="5"/>
    <s v="CAD"/>
    <n v="1454864280"/>
    <n v="1452272280"/>
    <b v="0"/>
    <n v="1"/>
    <b v="0"/>
    <s v="technology/web"/>
    <n v="0.04"/>
    <n v="2"/>
    <x v="2"/>
  </r>
  <r>
    <x v="1"/>
    <x v="5"/>
    <s v="CAD"/>
    <n v="1462053600"/>
    <n v="1459975008"/>
    <b v="0"/>
    <n v="0"/>
    <b v="0"/>
    <s v="technology/web"/>
    <n v="0"/>
    <e v="#DIV/0!"/>
    <x v="2"/>
  </r>
  <r>
    <x v="1"/>
    <x v="0"/>
    <s v="USD"/>
    <n v="1418315470"/>
    <n v="1415723470"/>
    <b v="0"/>
    <n v="2"/>
    <b v="0"/>
    <s v="technology/web"/>
    <n v="28.571428571428569"/>
    <n v="60"/>
    <x v="2"/>
  </r>
  <r>
    <x v="1"/>
    <x v="0"/>
    <s v="USD"/>
    <n v="1451348200"/>
    <n v="1447460200"/>
    <b v="0"/>
    <n v="0"/>
    <b v="0"/>
    <s v="technology/web"/>
    <n v="0"/>
    <e v="#DIV/0!"/>
    <x v="2"/>
  </r>
  <r>
    <x v="1"/>
    <x v="0"/>
    <s v="USD"/>
    <n v="1445898356"/>
    <n v="1441146356"/>
    <b v="0"/>
    <n v="0"/>
    <b v="0"/>
    <s v="technology/web"/>
    <n v="0"/>
    <e v="#DIV/0!"/>
    <x v="2"/>
  </r>
  <r>
    <x v="1"/>
    <x v="13"/>
    <s v="EUR"/>
    <n v="1453071600"/>
    <n v="1449596425"/>
    <b v="0"/>
    <n v="0"/>
    <b v="0"/>
    <s v="technology/web"/>
    <n v="0"/>
    <e v="#DIV/0!"/>
    <x v="2"/>
  </r>
  <r>
    <x v="1"/>
    <x v="1"/>
    <s v="GBP"/>
    <n v="1445431533"/>
    <n v="1442839533"/>
    <b v="0"/>
    <n v="27"/>
    <b v="0"/>
    <s v="technology/web"/>
    <n v="10.52"/>
    <n v="97.407407407407405"/>
    <x v="2"/>
  </r>
  <r>
    <x v="1"/>
    <x v="0"/>
    <s v="USD"/>
    <n v="1461622616"/>
    <n v="1456442216"/>
    <b v="0"/>
    <n v="14"/>
    <b v="0"/>
    <s v="technology/web"/>
    <n v="1.34"/>
    <n v="47.857142857142854"/>
    <x v="2"/>
  </r>
  <r>
    <x v="1"/>
    <x v="0"/>
    <s v="USD"/>
    <n v="1429028365"/>
    <n v="1425143965"/>
    <b v="0"/>
    <n v="2"/>
    <b v="0"/>
    <s v="technology/web"/>
    <n v="0.25"/>
    <n v="50"/>
    <x v="2"/>
  </r>
  <r>
    <x v="1"/>
    <x v="0"/>
    <s v="USD"/>
    <n v="1455132611"/>
    <n v="1452540611"/>
    <b v="0"/>
    <n v="0"/>
    <b v="0"/>
    <s v="technology/web"/>
    <n v="0"/>
    <e v="#DIV/0!"/>
    <x v="2"/>
  </r>
  <r>
    <x v="1"/>
    <x v="0"/>
    <s v="USD"/>
    <n v="1418877141"/>
    <n v="1416285141"/>
    <b v="0"/>
    <n v="4"/>
    <b v="0"/>
    <s v="technology/web"/>
    <n v="0.32800000000000001"/>
    <n v="20.5"/>
    <x v="2"/>
  </r>
  <r>
    <x v="1"/>
    <x v="0"/>
    <s v="USD"/>
    <n v="1435257596"/>
    <n v="1432665596"/>
    <b v="0"/>
    <n v="0"/>
    <b v="0"/>
    <s v="technology/web"/>
    <n v="0"/>
    <e v="#DIV/0!"/>
    <x v="2"/>
  </r>
  <r>
    <x v="1"/>
    <x v="2"/>
    <s v="AUD"/>
    <n v="1429839571"/>
    <n v="1427247571"/>
    <b v="0"/>
    <n v="6"/>
    <b v="0"/>
    <s v="technology/web"/>
    <n v="3.2727272727272729"/>
    <n v="30"/>
    <x v="2"/>
  </r>
  <r>
    <x v="1"/>
    <x v="11"/>
    <s v="SEK"/>
    <n v="1440863624"/>
    <n v="1438271624"/>
    <b v="0"/>
    <n v="1"/>
    <b v="0"/>
    <s v="technology/web"/>
    <n v="5.8823529411764705E-3"/>
    <n v="50"/>
    <x v="2"/>
  </r>
  <r>
    <x v="1"/>
    <x v="0"/>
    <s v="USD"/>
    <n v="1423772060"/>
    <n v="1421180060"/>
    <b v="0"/>
    <n v="1"/>
    <b v="0"/>
    <s v="technology/web"/>
    <n v="4.5454545454545456E-2"/>
    <n v="10"/>
    <x v="2"/>
  </r>
  <r>
    <x v="1"/>
    <x v="0"/>
    <s v="USD"/>
    <n v="1473451437"/>
    <n v="1470859437"/>
    <b v="0"/>
    <n v="0"/>
    <b v="0"/>
    <s v="technology/web"/>
    <n v="0"/>
    <e v="#DIV/0!"/>
    <x v="2"/>
  </r>
  <r>
    <x v="1"/>
    <x v="0"/>
    <s v="USD"/>
    <n v="1449785566"/>
    <n v="1447193566"/>
    <b v="0"/>
    <n v="4"/>
    <b v="0"/>
    <s v="technology/web"/>
    <n v="10.877666666666666"/>
    <n v="81.582499999999996"/>
    <x v="2"/>
  </r>
  <r>
    <x v="1"/>
    <x v="5"/>
    <s v="CAD"/>
    <n v="1480110783"/>
    <n v="1477515183"/>
    <b v="0"/>
    <n v="0"/>
    <b v="0"/>
    <s v="technology/web"/>
    <n v="0"/>
    <e v="#DIV/0!"/>
    <x v="2"/>
  </r>
  <r>
    <x v="1"/>
    <x v="0"/>
    <s v="USD"/>
    <n v="1440548330"/>
    <n v="1438042730"/>
    <b v="0"/>
    <n v="0"/>
    <b v="0"/>
    <s v="technology/web"/>
    <n v="0"/>
    <e v="#DIV/0!"/>
    <x v="2"/>
  </r>
  <r>
    <x v="1"/>
    <x v="0"/>
    <s v="USD"/>
    <n v="1444004616"/>
    <n v="1440116616"/>
    <b v="0"/>
    <n v="0"/>
    <b v="0"/>
    <s v="technology/web"/>
    <n v="0"/>
    <e v="#DIV/0!"/>
    <x v="2"/>
  </r>
  <r>
    <x v="1"/>
    <x v="0"/>
    <s v="USD"/>
    <n v="1443726142"/>
    <n v="1441134142"/>
    <b v="0"/>
    <n v="3"/>
    <b v="0"/>
    <s v="technology/web"/>
    <n v="0.36666666666666664"/>
    <n v="18.333333333333332"/>
    <x v="2"/>
  </r>
  <r>
    <x v="1"/>
    <x v="0"/>
    <s v="USD"/>
    <n v="1428704848"/>
    <n v="1426112848"/>
    <b v="0"/>
    <n v="7"/>
    <b v="0"/>
    <s v="technology/web"/>
    <n v="1.8193398957730169"/>
    <n v="224.42857142857142"/>
    <x v="2"/>
  </r>
  <r>
    <x v="1"/>
    <x v="0"/>
    <s v="USD"/>
    <n v="1438662603"/>
    <n v="1436502603"/>
    <b v="0"/>
    <n v="2"/>
    <b v="0"/>
    <s v="technology/web"/>
    <n v="2.5"/>
    <n v="37.5"/>
    <x v="2"/>
  </r>
  <r>
    <x v="1"/>
    <x v="4"/>
    <s v="NZD"/>
    <n v="1424568107"/>
    <n v="1421976107"/>
    <b v="0"/>
    <n v="3"/>
    <b v="0"/>
    <s v="technology/web"/>
    <n v="4.3499999999999996"/>
    <n v="145"/>
    <x v="2"/>
  </r>
  <r>
    <x v="1"/>
    <x v="0"/>
    <s v="USD"/>
    <n v="1415932643"/>
    <n v="1413337043"/>
    <b v="0"/>
    <n v="8"/>
    <b v="0"/>
    <s v="technology/web"/>
    <n v="0.8"/>
    <n v="1"/>
    <x v="2"/>
  </r>
  <r>
    <x v="1"/>
    <x v="0"/>
    <s v="USD"/>
    <n v="1438793432"/>
    <n v="1436201432"/>
    <b v="0"/>
    <n v="7"/>
    <b v="0"/>
    <s v="technology/web"/>
    <n v="1.2123076923076923"/>
    <n v="112.57142857142857"/>
    <x v="2"/>
  </r>
  <r>
    <x v="1"/>
    <x v="5"/>
    <s v="CAD"/>
    <n v="1420920424"/>
    <n v="1415736424"/>
    <b v="0"/>
    <n v="0"/>
    <b v="0"/>
    <s v="technology/web"/>
    <n v="0"/>
    <e v="#DIV/0!"/>
    <x v="2"/>
  </r>
  <r>
    <x v="1"/>
    <x v="0"/>
    <s v="USD"/>
    <n v="1469199740"/>
    <n v="1465311740"/>
    <b v="0"/>
    <n v="3"/>
    <b v="0"/>
    <s v="technology/web"/>
    <n v="0.68399999999999994"/>
    <n v="342"/>
    <x v="2"/>
  </r>
  <r>
    <x v="1"/>
    <x v="0"/>
    <s v="USD"/>
    <n v="1421350140"/>
    <n v="1418761759"/>
    <b v="0"/>
    <n v="8"/>
    <b v="0"/>
    <s v="technology/web"/>
    <n v="1.2513513513513512"/>
    <n v="57.875"/>
    <x v="2"/>
  </r>
  <r>
    <x v="1"/>
    <x v="6"/>
    <s v="EUR"/>
    <n v="1437861540"/>
    <n v="1435160452"/>
    <b v="0"/>
    <n v="1"/>
    <b v="0"/>
    <s v="technology/web"/>
    <n v="0.1875"/>
    <n v="30"/>
    <x v="2"/>
  </r>
  <r>
    <x v="1"/>
    <x v="2"/>
    <s v="AUD"/>
    <n v="1420352264"/>
    <n v="1416896264"/>
    <b v="0"/>
    <n v="0"/>
    <b v="0"/>
    <s v="technology/web"/>
    <n v="0"/>
    <e v="#DIV/0!"/>
    <x v="2"/>
  </r>
  <r>
    <x v="1"/>
    <x v="0"/>
    <s v="USD"/>
    <n v="1427825044"/>
    <n v="1425236644"/>
    <b v="0"/>
    <n v="1"/>
    <b v="0"/>
    <s v="technology/web"/>
    <n v="0.125"/>
    <n v="25"/>
    <x v="2"/>
  </r>
  <r>
    <x v="1"/>
    <x v="0"/>
    <s v="USD"/>
    <n v="1446087223"/>
    <n v="1443495223"/>
    <b v="0"/>
    <n v="0"/>
    <b v="0"/>
    <s v="technology/web"/>
    <n v="0"/>
    <e v="#DIV/0!"/>
    <x v="2"/>
  </r>
  <r>
    <x v="1"/>
    <x v="0"/>
    <s v="USD"/>
    <n v="1439048017"/>
    <n v="1436456017"/>
    <b v="0"/>
    <n v="1"/>
    <b v="0"/>
    <s v="technology/web"/>
    <n v="0.05"/>
    <n v="50"/>
    <x v="2"/>
  </r>
  <r>
    <x v="1"/>
    <x v="17"/>
    <s v="EUR"/>
    <n v="1424940093"/>
    <n v="1422348093"/>
    <b v="0"/>
    <n v="2"/>
    <b v="0"/>
    <s v="technology/web"/>
    <n v="0.06"/>
    <n v="1.5"/>
    <x v="2"/>
  </r>
  <r>
    <x v="1"/>
    <x v="0"/>
    <s v="USD"/>
    <n v="1484038620"/>
    <n v="1481597687"/>
    <b v="0"/>
    <n v="0"/>
    <b v="0"/>
    <s v="technology/web"/>
    <n v="0"/>
    <e v="#DIV/0!"/>
    <x v="2"/>
  </r>
  <r>
    <x v="1"/>
    <x v="16"/>
    <s v="CHF"/>
    <n v="1444940558"/>
    <n v="1442348558"/>
    <b v="0"/>
    <n v="1"/>
    <b v="0"/>
    <s v="technology/web"/>
    <n v="0.2"/>
    <n v="10"/>
    <x v="2"/>
  </r>
  <r>
    <x v="1"/>
    <x v="0"/>
    <s v="USD"/>
    <n v="1420233256"/>
    <n v="1417641256"/>
    <b v="0"/>
    <n v="0"/>
    <b v="0"/>
    <s v="technology/web"/>
    <n v="0"/>
    <e v="#DIV/0!"/>
    <x v="2"/>
  </r>
  <r>
    <x v="1"/>
    <x v="0"/>
    <s v="USD"/>
    <n v="1435874384"/>
    <n v="1433282384"/>
    <b v="0"/>
    <n v="0"/>
    <b v="0"/>
    <s v="technology/web"/>
    <n v="0"/>
    <e v="#DIV/0!"/>
    <x v="2"/>
  </r>
  <r>
    <x v="1"/>
    <x v="11"/>
    <s v="SEK"/>
    <n v="1418934506"/>
    <n v="1415910506"/>
    <b v="0"/>
    <n v="0"/>
    <b v="0"/>
    <s v="technology/web"/>
    <n v="0"/>
    <e v="#DIV/0!"/>
    <x v="2"/>
  </r>
  <r>
    <x v="1"/>
    <x v="2"/>
    <s v="AUD"/>
    <n v="1460615164"/>
    <n v="1458023164"/>
    <b v="0"/>
    <n v="0"/>
    <b v="0"/>
    <s v="technology/web"/>
    <n v="0"/>
    <e v="#DIV/0!"/>
    <x v="2"/>
  </r>
  <r>
    <x v="2"/>
    <x v="0"/>
    <s v="USD"/>
    <n v="1457207096"/>
    <n v="1452023096"/>
    <b v="0"/>
    <n v="9"/>
    <b v="0"/>
    <s v="food/food trucks"/>
    <n v="0.71785714285714286"/>
    <n v="22.333333333333332"/>
    <x v="7"/>
  </r>
  <r>
    <x v="2"/>
    <x v="0"/>
    <s v="USD"/>
    <n v="1431533931"/>
    <n v="1428941931"/>
    <b v="0"/>
    <n v="1"/>
    <b v="0"/>
    <s v="food/food trucks"/>
    <n v="0.43333333333333329"/>
    <n v="52"/>
    <x v="7"/>
  </r>
  <r>
    <x v="2"/>
    <x v="1"/>
    <s v="GBP"/>
    <n v="1459368658"/>
    <n v="1454188258"/>
    <b v="0"/>
    <n v="12"/>
    <b v="0"/>
    <s v="food/food trucks"/>
    <n v="16.833333333333332"/>
    <n v="16.833333333333332"/>
    <x v="7"/>
  </r>
  <r>
    <x v="2"/>
    <x v="0"/>
    <s v="USD"/>
    <n v="1451782607"/>
    <n v="1449190607"/>
    <b v="0"/>
    <n v="0"/>
    <b v="0"/>
    <s v="food/food trucks"/>
    <n v="0"/>
    <e v="#DIV/0!"/>
    <x v="7"/>
  </r>
  <r>
    <x v="2"/>
    <x v="0"/>
    <s v="USD"/>
    <n v="1472911375"/>
    <n v="1471096975"/>
    <b v="0"/>
    <n v="20"/>
    <b v="0"/>
    <s v="food/food trucks"/>
    <n v="22.52"/>
    <n v="56.3"/>
    <x v="7"/>
  </r>
  <r>
    <x v="2"/>
    <x v="0"/>
    <s v="USD"/>
    <n v="1421635190"/>
    <n v="1418179190"/>
    <b v="0"/>
    <n v="16"/>
    <b v="0"/>
    <s v="food/food trucks"/>
    <n v="41.384615384615387"/>
    <n v="84.0625"/>
    <x v="7"/>
  </r>
  <r>
    <x v="2"/>
    <x v="0"/>
    <s v="USD"/>
    <n v="1428732000"/>
    <n v="1426772928"/>
    <b v="0"/>
    <n v="33"/>
    <b v="0"/>
    <s v="food/food trucks"/>
    <n v="25.259090909090908"/>
    <n v="168.39393939393941"/>
    <x v="7"/>
  </r>
  <r>
    <x v="2"/>
    <x v="0"/>
    <s v="USD"/>
    <n v="1415247757"/>
    <n v="1412652157"/>
    <b v="0"/>
    <n v="2"/>
    <b v="0"/>
    <s v="food/food trucks"/>
    <n v="0.2"/>
    <n v="15"/>
    <x v="7"/>
  </r>
  <r>
    <x v="2"/>
    <x v="0"/>
    <s v="USD"/>
    <n v="1439931675"/>
    <n v="1437339675"/>
    <b v="0"/>
    <n v="6"/>
    <b v="0"/>
    <s v="food/food trucks"/>
    <n v="1.8399999999999999"/>
    <n v="76.666666666666671"/>
    <x v="7"/>
  </r>
  <r>
    <x v="2"/>
    <x v="2"/>
    <s v="AUD"/>
    <n v="1441619275"/>
    <n v="1439027275"/>
    <b v="0"/>
    <n v="0"/>
    <b v="0"/>
    <s v="food/food trucks"/>
    <n v="0"/>
    <e v="#DIV/0!"/>
    <x v="7"/>
  </r>
  <r>
    <x v="2"/>
    <x v="0"/>
    <s v="USD"/>
    <n v="1440524082"/>
    <n v="1437932082"/>
    <b v="0"/>
    <n v="3"/>
    <b v="0"/>
    <s v="food/food trucks"/>
    <n v="0.60399999999999998"/>
    <n v="50.333333333333336"/>
    <x v="7"/>
  </r>
  <r>
    <x v="2"/>
    <x v="6"/>
    <s v="EUR"/>
    <n v="1480185673"/>
    <n v="1476294073"/>
    <b v="0"/>
    <n v="0"/>
    <b v="0"/>
    <s v="food/food trucks"/>
    <n v="0"/>
    <e v="#DIV/0!"/>
    <x v="7"/>
  </r>
  <r>
    <x v="2"/>
    <x v="0"/>
    <s v="USD"/>
    <n v="1401579000"/>
    <n v="1398911882"/>
    <b v="0"/>
    <n v="3"/>
    <b v="0"/>
    <s v="food/food trucks"/>
    <n v="0.83333333333333337"/>
    <n v="8.3333333333333339"/>
    <x v="7"/>
  </r>
  <r>
    <x v="2"/>
    <x v="0"/>
    <s v="USD"/>
    <n v="1440215940"/>
    <n v="1436805660"/>
    <b v="0"/>
    <n v="13"/>
    <b v="0"/>
    <s v="food/food trucks"/>
    <n v="3.0666666666666664"/>
    <n v="35.384615384615387"/>
    <x v="7"/>
  </r>
  <r>
    <x v="2"/>
    <x v="0"/>
    <s v="USD"/>
    <n v="1468615346"/>
    <n v="1466023346"/>
    <b v="0"/>
    <n v="6"/>
    <b v="0"/>
    <s v="food/food trucks"/>
    <n v="0.55833333333333335"/>
    <n v="55.833333333333336"/>
    <x v="7"/>
  </r>
  <r>
    <x v="2"/>
    <x v="0"/>
    <s v="USD"/>
    <n v="1426345200"/>
    <n v="1421343743"/>
    <b v="0"/>
    <n v="1"/>
    <b v="0"/>
    <s v="food/food trucks"/>
    <n v="2.5000000000000001E-2"/>
    <n v="5"/>
    <x v="7"/>
  </r>
  <r>
    <x v="2"/>
    <x v="0"/>
    <s v="USD"/>
    <n v="1407705187"/>
    <n v="1405113187"/>
    <b v="0"/>
    <n v="0"/>
    <b v="0"/>
    <s v="food/food trucks"/>
    <n v="0"/>
    <e v="#DIV/0!"/>
    <x v="7"/>
  </r>
  <r>
    <x v="2"/>
    <x v="0"/>
    <s v="USD"/>
    <n v="1427225644"/>
    <n v="1422045244"/>
    <b v="0"/>
    <n v="5"/>
    <b v="0"/>
    <s v="food/food trucks"/>
    <n v="0.02"/>
    <n v="1"/>
    <x v="7"/>
  </r>
  <r>
    <x v="2"/>
    <x v="0"/>
    <s v="USD"/>
    <n v="1424281389"/>
    <n v="1419097389"/>
    <b v="0"/>
    <n v="0"/>
    <b v="0"/>
    <s v="food/food trucks"/>
    <n v="0"/>
    <e v="#DIV/0!"/>
    <x v="7"/>
  </r>
  <r>
    <x v="2"/>
    <x v="0"/>
    <s v="USD"/>
    <n v="1415583695"/>
    <n v="1410396095"/>
    <b v="0"/>
    <n v="36"/>
    <b v="0"/>
    <s v="food/food trucks"/>
    <n v="14.825133372851216"/>
    <n v="69.472222222222229"/>
    <x v="7"/>
  </r>
  <r>
    <x v="2"/>
    <x v="0"/>
    <s v="USD"/>
    <n v="1424536196"/>
    <n v="1421944196"/>
    <b v="0"/>
    <n v="1"/>
    <b v="0"/>
    <s v="food/food trucks"/>
    <n v="1.6666666666666666E-2"/>
    <n v="1"/>
    <x v="7"/>
  </r>
  <r>
    <x v="2"/>
    <x v="0"/>
    <s v="USD"/>
    <n v="1426091036"/>
    <n v="1423502636"/>
    <b v="0"/>
    <n v="1"/>
    <b v="0"/>
    <s v="food/food trucks"/>
    <n v="0.2"/>
    <n v="1"/>
    <x v="7"/>
  </r>
  <r>
    <x v="2"/>
    <x v="0"/>
    <s v="USD"/>
    <n v="1420044890"/>
    <n v="1417452890"/>
    <b v="0"/>
    <n v="1"/>
    <b v="0"/>
    <s v="food/food trucks"/>
    <n v="1.3333333333333334E-2"/>
    <n v="8"/>
    <x v="7"/>
  </r>
  <r>
    <x v="2"/>
    <x v="0"/>
    <s v="USD"/>
    <n v="1414445108"/>
    <n v="1411853108"/>
    <b v="0"/>
    <n v="9"/>
    <b v="0"/>
    <s v="food/food trucks"/>
    <n v="1.24"/>
    <n v="34.444444444444443"/>
    <x v="7"/>
  </r>
  <r>
    <x v="2"/>
    <x v="0"/>
    <s v="USD"/>
    <n v="1464386640"/>
    <n v="1463090149"/>
    <b v="0"/>
    <n v="1"/>
    <b v="0"/>
    <s v="food/food trucks"/>
    <n v="2.8571428571428574E-2"/>
    <n v="1"/>
    <x v="7"/>
  </r>
  <r>
    <x v="2"/>
    <x v="0"/>
    <s v="USD"/>
    <n v="1439006692"/>
    <n v="1433822692"/>
    <b v="0"/>
    <n v="0"/>
    <b v="0"/>
    <s v="food/food trucks"/>
    <n v="0"/>
    <e v="#DIV/0!"/>
    <x v="7"/>
  </r>
  <r>
    <x v="2"/>
    <x v="0"/>
    <s v="USD"/>
    <n v="1458715133"/>
    <n v="1455262733"/>
    <b v="0"/>
    <n v="1"/>
    <b v="0"/>
    <s v="food/food trucks"/>
    <n v="2E-3"/>
    <n v="1"/>
    <x v="7"/>
  </r>
  <r>
    <x v="2"/>
    <x v="0"/>
    <s v="USD"/>
    <n v="1426182551"/>
    <n v="1423594151"/>
    <b v="0"/>
    <n v="1"/>
    <b v="0"/>
    <s v="food/food trucks"/>
    <n v="2.8571428571428571E-3"/>
    <n v="1"/>
    <x v="7"/>
  </r>
  <r>
    <x v="2"/>
    <x v="10"/>
    <s v="NOK"/>
    <n v="1486313040"/>
    <n v="1483131966"/>
    <b v="0"/>
    <n v="4"/>
    <b v="0"/>
    <s v="food/food trucks"/>
    <n v="1.4321428571428572"/>
    <n v="501.25"/>
    <x v="7"/>
  </r>
  <r>
    <x v="2"/>
    <x v="0"/>
    <s v="USD"/>
    <n v="1455246504"/>
    <n v="1452654504"/>
    <b v="0"/>
    <n v="2"/>
    <b v="0"/>
    <s v="food/food trucks"/>
    <n v="0.70000000000000007"/>
    <n v="10.5"/>
    <x v="7"/>
  </r>
  <r>
    <x v="2"/>
    <x v="0"/>
    <s v="USD"/>
    <n v="1467080613"/>
    <n v="1461896613"/>
    <b v="0"/>
    <n v="2"/>
    <b v="0"/>
    <s v="food/food trucks"/>
    <n v="2E-3"/>
    <n v="1"/>
    <x v="7"/>
  </r>
  <r>
    <x v="2"/>
    <x v="0"/>
    <s v="USD"/>
    <n v="1425791697"/>
    <n v="1423199697"/>
    <b v="0"/>
    <n v="2"/>
    <b v="0"/>
    <s v="food/food trucks"/>
    <n v="1.4285714285714287E-2"/>
    <n v="1"/>
    <x v="7"/>
  </r>
  <r>
    <x v="2"/>
    <x v="0"/>
    <s v="USD"/>
    <n v="1456608943"/>
    <n v="1454016943"/>
    <b v="0"/>
    <n v="0"/>
    <b v="0"/>
    <s v="food/food trucks"/>
    <n v="0"/>
    <e v="#DIV/0!"/>
    <x v="7"/>
  </r>
  <r>
    <x v="2"/>
    <x v="0"/>
    <s v="USD"/>
    <n v="1438662474"/>
    <n v="1435206474"/>
    <b v="0"/>
    <n v="2"/>
    <b v="0"/>
    <s v="food/food trucks"/>
    <n v="0.13"/>
    <n v="13"/>
    <x v="7"/>
  </r>
  <r>
    <x v="2"/>
    <x v="11"/>
    <s v="SEK"/>
    <n v="1444027186"/>
    <n v="1441435186"/>
    <b v="0"/>
    <n v="4"/>
    <b v="0"/>
    <s v="food/food trucks"/>
    <n v="0.48960000000000004"/>
    <n v="306"/>
    <x v="7"/>
  </r>
  <r>
    <x v="2"/>
    <x v="5"/>
    <s v="CAD"/>
    <n v="1454078770"/>
    <n v="1448894770"/>
    <b v="0"/>
    <n v="2"/>
    <b v="0"/>
    <s v="food/food trucks"/>
    <n v="3.8461538461538464E-2"/>
    <n v="22.5"/>
    <x v="7"/>
  </r>
  <r>
    <x v="2"/>
    <x v="0"/>
    <s v="USD"/>
    <n v="1426615200"/>
    <n v="1422400188"/>
    <b v="0"/>
    <n v="0"/>
    <b v="0"/>
    <s v="food/food trucks"/>
    <n v="0"/>
    <e v="#DIV/0!"/>
    <x v="7"/>
  </r>
  <r>
    <x v="2"/>
    <x v="0"/>
    <s v="USD"/>
    <n v="1449529062"/>
    <n v="1444341462"/>
    <b v="0"/>
    <n v="1"/>
    <b v="0"/>
    <s v="food/food trucks"/>
    <n v="0.33333333333333337"/>
    <n v="50"/>
    <x v="7"/>
  </r>
  <r>
    <x v="2"/>
    <x v="0"/>
    <s v="USD"/>
    <n v="1445197129"/>
    <n v="1442605129"/>
    <b v="0"/>
    <n v="0"/>
    <b v="0"/>
    <s v="food/food trucks"/>
    <n v="0"/>
    <e v="#DIV/0!"/>
    <x v="7"/>
  </r>
  <r>
    <x v="2"/>
    <x v="18"/>
    <s v="EUR"/>
    <n v="1455399313"/>
    <n v="1452807313"/>
    <b v="0"/>
    <n v="2"/>
    <b v="0"/>
    <s v="food/food trucks"/>
    <n v="0.2"/>
    <n v="5"/>
    <x v="7"/>
  </r>
  <r>
    <x v="0"/>
    <x v="0"/>
    <s v="USD"/>
    <n v="1437627540"/>
    <n v="1435806054"/>
    <b v="0"/>
    <n v="109"/>
    <b v="1"/>
    <s v="food/small batch"/>
    <n v="107.88"/>
    <n v="74.22935779816514"/>
    <x v="7"/>
  </r>
  <r>
    <x v="0"/>
    <x v="0"/>
    <s v="USD"/>
    <n v="1426777228"/>
    <n v="1424188828"/>
    <b v="0"/>
    <n v="372"/>
    <b v="1"/>
    <s v="food/small batch"/>
    <n v="125.94166666666666"/>
    <n v="81.252688172043008"/>
    <x v="7"/>
  </r>
  <r>
    <x v="0"/>
    <x v="0"/>
    <s v="USD"/>
    <n v="1408114822"/>
    <n v="1405522822"/>
    <b v="0"/>
    <n v="311"/>
    <b v="1"/>
    <s v="food/small batch"/>
    <n v="202.51495"/>
    <n v="130.23469453376205"/>
    <x v="7"/>
  </r>
  <r>
    <x v="0"/>
    <x v="0"/>
    <s v="USD"/>
    <n v="1464199591"/>
    <n v="1461607591"/>
    <b v="0"/>
    <n v="61"/>
    <b v="1"/>
    <s v="food/small batch"/>
    <n v="108.60000000000001"/>
    <n v="53.409836065573771"/>
    <x v="7"/>
  </r>
  <r>
    <x v="0"/>
    <x v="0"/>
    <s v="USD"/>
    <n v="1443242021"/>
    <n v="1440650021"/>
    <b v="0"/>
    <n v="115"/>
    <b v="1"/>
    <s v="food/small batch"/>
    <n v="172.8"/>
    <n v="75.130434782608702"/>
    <x v="7"/>
  </r>
  <r>
    <x v="0"/>
    <x v="0"/>
    <s v="USD"/>
    <n v="1480174071"/>
    <n v="1477578471"/>
    <b v="0"/>
    <n v="111"/>
    <b v="1"/>
    <s v="food/small batch"/>
    <n v="167.98"/>
    <n v="75.666666666666671"/>
    <x v="7"/>
  </r>
  <r>
    <x v="0"/>
    <x v="0"/>
    <s v="USD"/>
    <n v="1478923200"/>
    <n v="1476184593"/>
    <b v="0"/>
    <n v="337"/>
    <b v="1"/>
    <s v="food/small batch"/>
    <n v="427.20000000000005"/>
    <n v="31.691394658753708"/>
    <x v="7"/>
  </r>
  <r>
    <x v="0"/>
    <x v="0"/>
    <s v="USD"/>
    <n v="1472621760"/>
    <n v="1472110513"/>
    <b v="0"/>
    <n v="9"/>
    <b v="1"/>
    <s v="food/small batch"/>
    <n v="107.5"/>
    <n v="47.777777777777779"/>
    <x v="7"/>
  </r>
  <r>
    <x v="0"/>
    <x v="0"/>
    <s v="USD"/>
    <n v="1417321515"/>
    <n v="1414725915"/>
    <b v="0"/>
    <n v="120"/>
    <b v="1"/>
    <s v="food/small batch"/>
    <n v="108"/>
    <n v="90"/>
    <x v="7"/>
  </r>
  <r>
    <x v="0"/>
    <x v="0"/>
    <s v="USD"/>
    <n v="1414465860"/>
    <n v="1411177456"/>
    <b v="0"/>
    <n v="102"/>
    <b v="1"/>
    <s v="food/small batch"/>
    <n v="101.53353333333335"/>
    <n v="149.31401960784314"/>
    <x v="7"/>
  </r>
  <r>
    <x v="0"/>
    <x v="0"/>
    <s v="USD"/>
    <n v="1488750490"/>
    <n v="1487022490"/>
    <b v="0"/>
    <n v="186"/>
    <b v="1"/>
    <s v="food/small batch"/>
    <n v="115.45"/>
    <n v="62.06989247311828"/>
    <x v="7"/>
  </r>
  <r>
    <x v="0"/>
    <x v="0"/>
    <s v="USD"/>
    <n v="1451430000"/>
    <n v="1448914500"/>
    <b v="0"/>
    <n v="15"/>
    <b v="1"/>
    <s v="food/small batch"/>
    <n v="133.5"/>
    <n v="53.4"/>
    <x v="7"/>
  </r>
  <r>
    <x v="0"/>
    <x v="0"/>
    <s v="USD"/>
    <n v="1486053409"/>
    <n v="1483461409"/>
    <b v="0"/>
    <n v="67"/>
    <b v="1"/>
    <s v="food/small batch"/>
    <n v="154.69999999999999"/>
    <n v="69.268656716417908"/>
    <x v="7"/>
  </r>
  <r>
    <x v="0"/>
    <x v="0"/>
    <s v="USD"/>
    <n v="1489207808"/>
    <n v="1486183808"/>
    <b v="0"/>
    <n v="130"/>
    <b v="1"/>
    <s v="food/small batch"/>
    <n v="100.84571428571429"/>
    <n v="271.50769230769231"/>
    <x v="7"/>
  </r>
  <r>
    <x v="0"/>
    <x v="0"/>
    <s v="USD"/>
    <n v="1461177950"/>
    <n v="1458758750"/>
    <b v="0"/>
    <n v="16"/>
    <b v="1"/>
    <s v="food/small batch"/>
    <n v="182"/>
    <n v="34.125"/>
    <x v="7"/>
  </r>
  <r>
    <x v="0"/>
    <x v="0"/>
    <s v="USD"/>
    <n v="1488063839"/>
    <n v="1485471839"/>
    <b v="0"/>
    <n v="67"/>
    <b v="1"/>
    <s v="food/small batch"/>
    <n v="180.86666666666667"/>
    <n v="40.492537313432834"/>
    <x v="7"/>
  </r>
  <r>
    <x v="0"/>
    <x v="0"/>
    <s v="USD"/>
    <n v="1458826056"/>
    <n v="1456237656"/>
    <b v="0"/>
    <n v="124"/>
    <b v="1"/>
    <s v="food/small batch"/>
    <n v="102.30434782608695"/>
    <n v="189.75806451612902"/>
    <x v="7"/>
  </r>
  <r>
    <x v="0"/>
    <x v="0"/>
    <s v="USD"/>
    <n v="1465498800"/>
    <n v="1462481718"/>
    <b v="0"/>
    <n v="80"/>
    <b v="1"/>
    <s v="food/small batch"/>
    <n v="110.17999999999999"/>
    <n v="68.862499999999997"/>
    <x v="7"/>
  </r>
  <r>
    <x v="0"/>
    <x v="0"/>
    <s v="USD"/>
    <n v="1458742685"/>
    <n v="1454858285"/>
    <b v="0"/>
    <n v="282"/>
    <b v="1"/>
    <s v="food/small batch"/>
    <n v="102.25"/>
    <n v="108.77659574468085"/>
    <x v="7"/>
  </r>
  <r>
    <x v="0"/>
    <x v="0"/>
    <s v="USD"/>
    <n v="1483417020"/>
    <n v="1480480167"/>
    <b v="0"/>
    <n v="68"/>
    <b v="1"/>
    <s v="food/small batch"/>
    <n v="100.78823529411764"/>
    <n v="125.98529411764706"/>
    <x v="7"/>
  </r>
  <r>
    <x v="0"/>
    <x v="0"/>
    <s v="USD"/>
    <n v="1317438000"/>
    <n v="1314577097"/>
    <b v="0"/>
    <n v="86"/>
    <b v="1"/>
    <s v="music/indie rock"/>
    <n v="103.8"/>
    <n v="90.523255813953483"/>
    <x v="4"/>
  </r>
  <r>
    <x v="0"/>
    <x v="0"/>
    <s v="USD"/>
    <n v="1342672096"/>
    <n v="1340944096"/>
    <b v="0"/>
    <n v="115"/>
    <b v="1"/>
    <s v="music/indie rock"/>
    <n v="110.70833333333334"/>
    <n v="28.880434782608695"/>
    <x v="4"/>
  </r>
  <r>
    <x v="0"/>
    <x v="0"/>
    <s v="USD"/>
    <n v="1366138800"/>
    <n v="1362710425"/>
    <b v="0"/>
    <n v="75"/>
    <b v="1"/>
    <s v="music/indie rock"/>
    <n v="116.25000000000001"/>
    <n v="31"/>
    <x v="4"/>
  </r>
  <r>
    <x v="0"/>
    <x v="5"/>
    <s v="CAD"/>
    <n v="1443641340"/>
    <n v="1441143397"/>
    <b v="0"/>
    <n v="43"/>
    <b v="1"/>
    <s v="music/indie rock"/>
    <n v="111.1"/>
    <n v="51.674418604651166"/>
    <x v="4"/>
  </r>
  <r>
    <x v="0"/>
    <x v="0"/>
    <s v="USD"/>
    <n v="1348420548"/>
    <n v="1345828548"/>
    <b v="0"/>
    <n v="48"/>
    <b v="1"/>
    <s v="music/indie rock"/>
    <n v="180.14285714285714"/>
    <n v="26.270833333333332"/>
    <x v="4"/>
  </r>
  <r>
    <x v="0"/>
    <x v="0"/>
    <s v="USD"/>
    <n v="1368066453"/>
    <n v="1365474453"/>
    <b v="0"/>
    <n v="52"/>
    <b v="1"/>
    <s v="music/indie rock"/>
    <n v="100"/>
    <n v="48.07692307692308"/>
    <x v="4"/>
  </r>
  <r>
    <x v="0"/>
    <x v="0"/>
    <s v="USD"/>
    <n v="1336669200"/>
    <n v="1335473931"/>
    <b v="0"/>
    <n v="43"/>
    <b v="1"/>
    <s v="music/indie rock"/>
    <n v="118.5"/>
    <n v="27.558139534883722"/>
    <x v="4"/>
  </r>
  <r>
    <x v="0"/>
    <x v="0"/>
    <s v="USD"/>
    <n v="1351400400"/>
    <n v="1348285321"/>
    <b v="0"/>
    <n v="58"/>
    <b v="1"/>
    <s v="music/indie rock"/>
    <n v="107.21700000000001"/>
    <n v="36.97137931034483"/>
    <x v="4"/>
  </r>
  <r>
    <x v="0"/>
    <x v="0"/>
    <s v="USD"/>
    <n v="1297160329"/>
    <n v="1295000329"/>
    <b v="0"/>
    <n v="47"/>
    <b v="1"/>
    <s v="music/indie rock"/>
    <n v="113.66666666666667"/>
    <n v="29.021276595744681"/>
    <x v="4"/>
  </r>
  <r>
    <x v="0"/>
    <x v="0"/>
    <s v="USD"/>
    <n v="1337824055"/>
    <n v="1335232055"/>
    <b v="0"/>
    <n v="36"/>
    <b v="1"/>
    <s v="music/indie rock"/>
    <n v="103.16400000000002"/>
    <n v="28.65666666666667"/>
    <x v="4"/>
  </r>
  <r>
    <x v="0"/>
    <x v="0"/>
    <s v="USD"/>
    <n v="1327535392"/>
    <n v="1324079392"/>
    <b v="0"/>
    <n v="17"/>
    <b v="1"/>
    <s v="music/indie rock"/>
    <n v="128"/>
    <n v="37.647058823529413"/>
    <x v="4"/>
  </r>
  <r>
    <x v="0"/>
    <x v="0"/>
    <s v="USD"/>
    <n v="1283562180"/>
    <n v="1277433980"/>
    <b v="0"/>
    <n v="104"/>
    <b v="1"/>
    <s v="music/indie rock"/>
    <n v="135.76026666666667"/>
    <n v="97.904038461538462"/>
    <x v="4"/>
  </r>
  <r>
    <x v="0"/>
    <x v="0"/>
    <s v="USD"/>
    <n v="1352573869"/>
    <n v="1349978269"/>
    <b v="0"/>
    <n v="47"/>
    <b v="1"/>
    <s v="music/indie rock"/>
    <n v="100"/>
    <n v="42.553191489361701"/>
    <x v="4"/>
  </r>
  <r>
    <x v="0"/>
    <x v="0"/>
    <s v="USD"/>
    <n v="1286756176"/>
    <n v="1282868176"/>
    <b v="0"/>
    <n v="38"/>
    <b v="1"/>
    <s v="music/indie rock"/>
    <n v="100.00360000000002"/>
    <n v="131.58368421052631"/>
    <x v="4"/>
  </r>
  <r>
    <x v="0"/>
    <x v="0"/>
    <s v="USD"/>
    <n v="1278799200"/>
    <n v="1273647255"/>
    <b v="0"/>
    <n v="81"/>
    <b v="1"/>
    <s v="music/indie rock"/>
    <n v="104.71999999999998"/>
    <n v="32.320987654320987"/>
    <x v="4"/>
  </r>
  <r>
    <x v="0"/>
    <x v="0"/>
    <s v="USD"/>
    <n v="1415004770"/>
    <n v="1412149970"/>
    <b v="0"/>
    <n v="55"/>
    <b v="1"/>
    <s v="music/indie rock"/>
    <n v="105.02249999999999"/>
    <n v="61.103999999999999"/>
    <x v="4"/>
  </r>
  <r>
    <x v="0"/>
    <x v="0"/>
    <s v="USD"/>
    <n v="1344789345"/>
    <n v="1340901345"/>
    <b v="0"/>
    <n v="41"/>
    <b v="1"/>
    <s v="music/indie rock"/>
    <n v="171.33333333333334"/>
    <n v="31.341463414634145"/>
    <x v="4"/>
  </r>
  <r>
    <x v="0"/>
    <x v="0"/>
    <s v="USD"/>
    <n v="1358117313"/>
    <n v="1355525313"/>
    <b v="0"/>
    <n v="79"/>
    <b v="1"/>
    <s v="music/indie rock"/>
    <n v="127.49999999999999"/>
    <n v="129.1139240506329"/>
    <x v="4"/>
  </r>
  <r>
    <x v="0"/>
    <x v="0"/>
    <s v="USD"/>
    <n v="1343440800"/>
    <n v="1342545994"/>
    <b v="0"/>
    <n v="16"/>
    <b v="1"/>
    <s v="music/indie rock"/>
    <n v="133.44333333333333"/>
    <n v="25.020624999999999"/>
    <x v="4"/>
  </r>
  <r>
    <x v="0"/>
    <x v="0"/>
    <s v="USD"/>
    <n v="1444516084"/>
    <n v="1439332084"/>
    <b v="0"/>
    <n v="8"/>
    <b v="1"/>
    <s v="music/indie rock"/>
    <n v="100"/>
    <n v="250"/>
    <x v="4"/>
  </r>
  <r>
    <x v="0"/>
    <x v="0"/>
    <s v="USD"/>
    <n v="1335799808"/>
    <n v="1333207808"/>
    <b v="0"/>
    <n v="95"/>
    <b v="1"/>
    <s v="music/indie rock"/>
    <n v="112.91099999999999"/>
    <n v="47.541473684210523"/>
    <x v="4"/>
  </r>
  <r>
    <x v="0"/>
    <x v="0"/>
    <s v="USD"/>
    <n v="1312224383"/>
    <n v="1308336383"/>
    <b v="0"/>
    <n v="25"/>
    <b v="1"/>
    <s v="music/indie rock"/>
    <n v="100.1"/>
    <n v="40.04"/>
    <x v="4"/>
  </r>
  <r>
    <x v="0"/>
    <x v="0"/>
    <s v="USD"/>
    <n v="1335891603"/>
    <n v="1330711203"/>
    <b v="0"/>
    <n v="19"/>
    <b v="1"/>
    <s v="music/indie rock"/>
    <n v="113.72727272727272"/>
    <n v="65.84210526315789"/>
    <x v="4"/>
  </r>
  <r>
    <x v="0"/>
    <x v="0"/>
    <s v="USD"/>
    <n v="1316124003"/>
    <n v="1313532003"/>
    <b v="0"/>
    <n v="90"/>
    <b v="1"/>
    <s v="music/indie rock"/>
    <n v="119.31742857142855"/>
    <n v="46.401222222222216"/>
    <x v="4"/>
  </r>
  <r>
    <x v="0"/>
    <x v="0"/>
    <s v="USD"/>
    <n v="1318463879"/>
    <n v="1315439879"/>
    <b v="0"/>
    <n v="41"/>
    <b v="1"/>
    <s v="music/indie rock"/>
    <n v="103.25"/>
    <n v="50.365853658536587"/>
    <x v="4"/>
  </r>
  <r>
    <x v="0"/>
    <x v="0"/>
    <s v="USD"/>
    <n v="1335113976"/>
    <n v="1332521976"/>
    <b v="0"/>
    <n v="30"/>
    <b v="1"/>
    <s v="music/indie rock"/>
    <n v="265.66666666666669"/>
    <n v="26.566666666666666"/>
    <x v="4"/>
  </r>
  <r>
    <x v="0"/>
    <x v="0"/>
    <s v="USD"/>
    <n v="1338083997"/>
    <n v="1335491997"/>
    <b v="0"/>
    <n v="38"/>
    <b v="1"/>
    <s v="music/indie rock"/>
    <n v="100.05066666666667"/>
    <n v="39.493684210526318"/>
    <x v="4"/>
  </r>
  <r>
    <x v="0"/>
    <x v="0"/>
    <s v="USD"/>
    <n v="1321459908"/>
    <n v="1318864308"/>
    <b v="0"/>
    <n v="65"/>
    <b v="1"/>
    <s v="music/indie rock"/>
    <n v="106.69999999999999"/>
    <n v="49.246153846153845"/>
    <x v="4"/>
  </r>
  <r>
    <x v="0"/>
    <x v="0"/>
    <s v="USD"/>
    <n v="1368117239"/>
    <n v="1365525239"/>
    <b v="0"/>
    <n v="75"/>
    <b v="1"/>
    <s v="music/indie rock"/>
    <n v="133.67142857142858"/>
    <n v="62.38"/>
    <x v="4"/>
  </r>
  <r>
    <x v="0"/>
    <x v="0"/>
    <s v="USD"/>
    <n v="1340429276"/>
    <n v="1335245276"/>
    <b v="0"/>
    <n v="16"/>
    <b v="1"/>
    <s v="music/indie rock"/>
    <n v="121.39999999999999"/>
    <n v="37.9375"/>
    <x v="4"/>
  </r>
  <r>
    <x v="0"/>
    <x v="0"/>
    <s v="USD"/>
    <n v="1295142660"/>
    <n v="1293739714"/>
    <b v="0"/>
    <n v="10"/>
    <b v="1"/>
    <s v="music/indie rock"/>
    <n v="103.2"/>
    <n v="51.6"/>
    <x v="4"/>
  </r>
  <r>
    <x v="0"/>
    <x v="0"/>
    <s v="USD"/>
    <n v="1339840740"/>
    <n v="1335397188"/>
    <b v="0"/>
    <n v="27"/>
    <b v="1"/>
    <s v="music/indie rock"/>
    <n v="125"/>
    <n v="27.777777777777779"/>
    <x v="4"/>
  </r>
  <r>
    <x v="0"/>
    <x v="0"/>
    <s v="USD"/>
    <n v="1367208140"/>
    <n v="1363320140"/>
    <b v="0"/>
    <n v="259"/>
    <b v="1"/>
    <s v="music/indie rock"/>
    <n v="128.69999999999999"/>
    <n v="99.382239382239376"/>
    <x v="4"/>
  </r>
  <r>
    <x v="0"/>
    <x v="0"/>
    <s v="USD"/>
    <n v="1337786944"/>
    <n v="1335194944"/>
    <b v="0"/>
    <n v="39"/>
    <b v="1"/>
    <s v="music/indie rock"/>
    <n v="101.00533333333333"/>
    <n v="38.848205128205123"/>
    <x v="4"/>
  </r>
  <r>
    <x v="0"/>
    <x v="0"/>
    <s v="USD"/>
    <n v="1339022575"/>
    <n v="1336430575"/>
    <b v="0"/>
    <n v="42"/>
    <b v="1"/>
    <s v="music/indie rock"/>
    <n v="127.53666666666665"/>
    <n v="45.548809523809524"/>
    <x v="4"/>
  </r>
  <r>
    <x v="0"/>
    <x v="0"/>
    <s v="USD"/>
    <n v="1364597692"/>
    <n v="1361577292"/>
    <b v="0"/>
    <n v="10"/>
    <b v="1"/>
    <s v="music/indie rock"/>
    <n v="100"/>
    <n v="600"/>
    <x v="4"/>
  </r>
  <r>
    <x v="0"/>
    <x v="0"/>
    <s v="USD"/>
    <n v="1312578338"/>
    <n v="1309986338"/>
    <b v="0"/>
    <n v="56"/>
    <b v="1"/>
    <s v="music/indie rock"/>
    <n v="112.7715"/>
    <n v="80.551071428571419"/>
    <x v="4"/>
  </r>
  <r>
    <x v="0"/>
    <x v="0"/>
    <s v="USD"/>
    <n v="1422400387"/>
    <n v="1421190787"/>
    <b v="0"/>
    <n v="20"/>
    <b v="1"/>
    <s v="music/indie rock"/>
    <n v="105.60000000000001"/>
    <n v="52.8"/>
    <x v="4"/>
  </r>
  <r>
    <x v="0"/>
    <x v="0"/>
    <s v="USD"/>
    <n v="1356976800"/>
    <n v="1352820837"/>
    <b v="0"/>
    <n v="170"/>
    <b v="1"/>
    <s v="music/indie rock"/>
    <n v="202.625"/>
    <n v="47.676470588235297"/>
    <x v="4"/>
  </r>
  <r>
    <x v="0"/>
    <x v="0"/>
    <s v="USD"/>
    <n v="1340476375"/>
    <n v="1337884375"/>
    <b v="0"/>
    <n v="29"/>
    <b v="1"/>
    <s v="music/indie rock"/>
    <n v="113.33333333333333"/>
    <n v="23.448275862068964"/>
    <x v="4"/>
  </r>
  <r>
    <x v="2"/>
    <x v="5"/>
    <s v="CAD"/>
    <n v="1443379104"/>
    <n v="1440787104"/>
    <b v="0"/>
    <n v="7"/>
    <b v="0"/>
    <s v="food/restaurants"/>
    <n v="2.5545454545454547"/>
    <n v="40.142857142857146"/>
    <x v="7"/>
  </r>
  <r>
    <x v="2"/>
    <x v="0"/>
    <s v="USD"/>
    <n v="1411328918"/>
    <n v="1407440918"/>
    <b v="0"/>
    <n v="5"/>
    <b v="0"/>
    <s v="food/restaurants"/>
    <n v="7.8181818181818186E-2"/>
    <n v="17.2"/>
    <x v="7"/>
  </r>
  <r>
    <x v="2"/>
    <x v="0"/>
    <s v="USD"/>
    <n v="1465333560"/>
    <n v="1462743308"/>
    <b v="0"/>
    <n v="0"/>
    <b v="0"/>
    <s v="food/restaurants"/>
    <n v="0"/>
    <e v="#DIV/0!"/>
    <x v="7"/>
  </r>
  <r>
    <x v="2"/>
    <x v="0"/>
    <s v="USD"/>
    <n v="1416014534"/>
    <n v="1413418934"/>
    <b v="0"/>
    <n v="0"/>
    <b v="0"/>
    <s v="food/restaurants"/>
    <n v="0"/>
    <e v="#DIV/0!"/>
    <x v="7"/>
  </r>
  <r>
    <x v="2"/>
    <x v="0"/>
    <s v="USD"/>
    <n v="1426292416"/>
    <n v="1423704016"/>
    <b v="0"/>
    <n v="0"/>
    <b v="0"/>
    <s v="food/restaurants"/>
    <n v="0"/>
    <e v="#DIV/0!"/>
    <x v="7"/>
  </r>
  <r>
    <x v="2"/>
    <x v="1"/>
    <s v="GBP"/>
    <n v="1443906000"/>
    <n v="1441955269"/>
    <b v="0"/>
    <n v="2"/>
    <b v="0"/>
    <s v="food/restaurants"/>
    <n v="0.6"/>
    <n v="15"/>
    <x v="7"/>
  </r>
  <r>
    <x v="2"/>
    <x v="0"/>
    <s v="USD"/>
    <n v="1431308704"/>
    <n v="1428716704"/>
    <b v="0"/>
    <n v="0"/>
    <b v="0"/>
    <s v="food/restaurants"/>
    <n v="0"/>
    <e v="#DIV/0!"/>
    <x v="7"/>
  </r>
  <r>
    <x v="2"/>
    <x v="0"/>
    <s v="USD"/>
    <n v="1408056634"/>
    <n v="1405464634"/>
    <b v="0"/>
    <n v="0"/>
    <b v="0"/>
    <s v="food/restaurants"/>
    <n v="0"/>
    <e v="#DIV/0!"/>
    <x v="7"/>
  </r>
  <r>
    <x v="2"/>
    <x v="1"/>
    <s v="GBP"/>
    <n v="1429554349"/>
    <n v="1424719549"/>
    <b v="0"/>
    <n v="28"/>
    <b v="0"/>
    <s v="food/restaurants"/>
    <n v="1.0526315789473684"/>
    <n v="35.714285714285715"/>
    <x v="7"/>
  </r>
  <r>
    <x v="2"/>
    <x v="0"/>
    <s v="USD"/>
    <n v="1431647772"/>
    <n v="1426463772"/>
    <b v="0"/>
    <n v="2"/>
    <b v="0"/>
    <s v="food/restaurants"/>
    <n v="0.15"/>
    <n v="37.5"/>
    <x v="7"/>
  </r>
  <r>
    <x v="2"/>
    <x v="1"/>
    <s v="GBP"/>
    <n v="1454323413"/>
    <n v="1451731413"/>
    <b v="0"/>
    <n v="0"/>
    <b v="0"/>
    <s v="food/restaurants"/>
    <n v="0"/>
    <e v="#DIV/0!"/>
    <x v="7"/>
  </r>
  <r>
    <x v="2"/>
    <x v="0"/>
    <s v="USD"/>
    <n v="1418504561"/>
    <n v="1417208561"/>
    <b v="0"/>
    <n v="0"/>
    <b v="0"/>
    <s v="food/restaurants"/>
    <n v="0"/>
    <e v="#DIV/0!"/>
    <x v="7"/>
  </r>
  <r>
    <x v="2"/>
    <x v="12"/>
    <s v="EUR"/>
    <n v="1488067789"/>
    <n v="1482883789"/>
    <b v="0"/>
    <n v="0"/>
    <b v="0"/>
    <s v="food/restaurants"/>
    <n v="0"/>
    <e v="#DIV/0!"/>
    <x v="7"/>
  </r>
  <r>
    <x v="2"/>
    <x v="0"/>
    <s v="USD"/>
    <n v="1408526477"/>
    <n v="1407057677"/>
    <b v="0"/>
    <n v="4"/>
    <b v="0"/>
    <s v="food/restaurants"/>
    <n v="1.7500000000000002"/>
    <n v="52.5"/>
    <x v="7"/>
  </r>
  <r>
    <x v="2"/>
    <x v="0"/>
    <s v="USD"/>
    <n v="1424635753"/>
    <n v="1422043753"/>
    <b v="0"/>
    <n v="12"/>
    <b v="0"/>
    <s v="food/restaurants"/>
    <n v="18.600000000000001"/>
    <n v="77.5"/>
    <x v="7"/>
  </r>
  <r>
    <x v="2"/>
    <x v="0"/>
    <s v="USD"/>
    <n v="1417279252"/>
    <n v="1414683652"/>
    <b v="0"/>
    <n v="0"/>
    <b v="0"/>
    <s v="food/restaurants"/>
    <n v="0"/>
    <e v="#DIV/0!"/>
    <x v="7"/>
  </r>
  <r>
    <x v="2"/>
    <x v="5"/>
    <s v="CAD"/>
    <n v="1426788930"/>
    <n v="1424200530"/>
    <b v="0"/>
    <n v="33"/>
    <b v="0"/>
    <s v="food/restaurants"/>
    <n v="9.8166666666666664"/>
    <n v="53.545454545454547"/>
    <x v="7"/>
  </r>
  <r>
    <x v="2"/>
    <x v="0"/>
    <s v="USD"/>
    <n v="1415899228"/>
    <n v="1413303628"/>
    <b v="0"/>
    <n v="0"/>
    <b v="0"/>
    <s v="food/restaurants"/>
    <n v="0"/>
    <e v="#DIV/0!"/>
    <x v="7"/>
  </r>
  <r>
    <x v="2"/>
    <x v="0"/>
    <s v="USD"/>
    <n v="1405741404"/>
    <n v="1403149404"/>
    <b v="0"/>
    <n v="4"/>
    <b v="0"/>
    <s v="food/restaurants"/>
    <n v="4.3333333333333335E-2"/>
    <n v="16.25"/>
    <x v="7"/>
  </r>
  <r>
    <x v="2"/>
    <x v="0"/>
    <s v="USD"/>
    <n v="1476559260"/>
    <n v="1472567085"/>
    <b v="0"/>
    <n v="0"/>
    <b v="0"/>
    <s v="food/restaurants"/>
    <n v="0"/>
    <e v="#DIV/0!"/>
    <x v="7"/>
  </r>
  <r>
    <x v="0"/>
    <x v="0"/>
    <s v="USD"/>
    <n v="1444778021"/>
    <n v="1442963621"/>
    <b v="0"/>
    <n v="132"/>
    <b v="1"/>
    <s v="music/classical music"/>
    <n v="109.48792"/>
    <n v="103.68174242424243"/>
    <x v="4"/>
  </r>
  <r>
    <x v="0"/>
    <x v="0"/>
    <s v="USD"/>
    <n v="1461336720"/>
    <n v="1459431960"/>
    <b v="0"/>
    <n v="27"/>
    <b v="1"/>
    <s v="music/classical music"/>
    <n v="100"/>
    <n v="185.18518518518519"/>
    <x v="4"/>
  </r>
  <r>
    <x v="0"/>
    <x v="0"/>
    <s v="USD"/>
    <n v="1416270292"/>
    <n v="1413674692"/>
    <b v="0"/>
    <n v="26"/>
    <b v="1"/>
    <s v="music/classical music"/>
    <n v="156.44444444444446"/>
    <n v="54.153846153846153"/>
    <x v="4"/>
  </r>
  <r>
    <x v="0"/>
    <x v="0"/>
    <s v="USD"/>
    <n v="1419136200"/>
    <n v="1416338557"/>
    <b v="0"/>
    <n v="43"/>
    <b v="1"/>
    <s v="music/classical music"/>
    <n v="101.6"/>
    <n v="177.2093023255814"/>
    <x v="4"/>
  </r>
  <r>
    <x v="0"/>
    <x v="0"/>
    <s v="USD"/>
    <n v="1340914571"/>
    <n v="1338322571"/>
    <b v="0"/>
    <n v="80"/>
    <b v="1"/>
    <s v="music/classical music"/>
    <n v="100.325"/>
    <n v="100.325"/>
    <x v="4"/>
  </r>
  <r>
    <x v="0"/>
    <x v="0"/>
    <s v="USD"/>
    <n v="1418014740"/>
    <n v="1415585474"/>
    <b v="0"/>
    <n v="33"/>
    <b v="1"/>
    <s v="music/classical music"/>
    <n v="112.94999999999999"/>
    <n v="136.90909090909091"/>
    <x v="4"/>
  </r>
  <r>
    <x v="0"/>
    <x v="0"/>
    <s v="USD"/>
    <n v="1382068740"/>
    <n v="1380477691"/>
    <b v="0"/>
    <n v="71"/>
    <b v="1"/>
    <s v="music/classical music"/>
    <n v="102.125"/>
    <n v="57.535211267605632"/>
    <x v="4"/>
  </r>
  <r>
    <x v="0"/>
    <x v="1"/>
    <s v="GBP"/>
    <n v="1440068400"/>
    <n v="1438459303"/>
    <b v="0"/>
    <n v="81"/>
    <b v="1"/>
    <s v="music/classical music"/>
    <n v="107.24974999999999"/>
    <n v="52.962839506172834"/>
    <x v="4"/>
  </r>
  <r>
    <x v="0"/>
    <x v="0"/>
    <s v="USD"/>
    <n v="1332636975"/>
    <n v="1328752575"/>
    <b v="0"/>
    <n v="76"/>
    <b v="1"/>
    <s v="music/classical music"/>
    <n v="104.28333333333333"/>
    <n v="82.328947368421055"/>
    <x v="4"/>
  </r>
  <r>
    <x v="0"/>
    <x v="0"/>
    <s v="USD"/>
    <n v="1429505400"/>
    <n v="1426711505"/>
    <b v="0"/>
    <n v="48"/>
    <b v="1"/>
    <s v="music/classical music"/>
    <n v="100"/>
    <n v="135.41666666666666"/>
    <x v="4"/>
  </r>
  <r>
    <x v="0"/>
    <x v="0"/>
    <s v="USD"/>
    <n v="1439611140"/>
    <n v="1437668354"/>
    <b v="0"/>
    <n v="61"/>
    <b v="1"/>
    <s v="music/classical music"/>
    <n v="100.4"/>
    <n v="74.06557377049181"/>
    <x v="4"/>
  </r>
  <r>
    <x v="0"/>
    <x v="0"/>
    <s v="USD"/>
    <n v="1345148566"/>
    <n v="1342556566"/>
    <b v="0"/>
    <n v="60"/>
    <b v="1"/>
    <s v="music/classical music"/>
    <n v="126.125"/>
    <n v="84.083333333333329"/>
    <x v="4"/>
  </r>
  <r>
    <x v="0"/>
    <x v="0"/>
    <s v="USD"/>
    <n v="1362160868"/>
    <n v="1359568911"/>
    <b v="0"/>
    <n v="136"/>
    <b v="1"/>
    <s v="music/classical music"/>
    <n v="110.66666666666667"/>
    <n v="61.029411764705884"/>
    <x v="4"/>
  </r>
  <r>
    <x v="0"/>
    <x v="0"/>
    <s v="USD"/>
    <n v="1262325600"/>
    <n v="1257871712"/>
    <b v="0"/>
    <n v="14"/>
    <b v="1"/>
    <s v="music/classical music"/>
    <n v="105"/>
    <n v="150"/>
    <x v="4"/>
  </r>
  <r>
    <x v="0"/>
    <x v="0"/>
    <s v="USD"/>
    <n v="1417463945"/>
    <n v="1414781945"/>
    <b v="0"/>
    <n v="78"/>
    <b v="1"/>
    <s v="music/classical music"/>
    <n v="103.77499999999999"/>
    <n v="266.08974358974359"/>
    <x v="4"/>
  </r>
  <r>
    <x v="0"/>
    <x v="0"/>
    <s v="USD"/>
    <n v="1375151566"/>
    <n v="1373337166"/>
    <b v="0"/>
    <n v="4"/>
    <b v="1"/>
    <s v="music/classical music"/>
    <n v="115.99999999999999"/>
    <n v="7.25"/>
    <x v="4"/>
  </r>
  <r>
    <x v="0"/>
    <x v="0"/>
    <s v="USD"/>
    <n v="1312212855"/>
    <n v="1307028855"/>
    <b v="0"/>
    <n v="11"/>
    <b v="1"/>
    <s v="music/classical music"/>
    <n v="110.00000000000001"/>
    <n v="100"/>
    <x v="4"/>
  </r>
  <r>
    <x v="0"/>
    <x v="0"/>
    <s v="USD"/>
    <n v="1361681940"/>
    <n v="1359029661"/>
    <b v="0"/>
    <n v="185"/>
    <b v="1"/>
    <s v="music/classical music"/>
    <n v="113.01761111111111"/>
    <n v="109.96308108108107"/>
    <x v="4"/>
  </r>
  <r>
    <x v="0"/>
    <x v="0"/>
    <s v="USD"/>
    <n v="1422913152"/>
    <n v="1417729152"/>
    <b v="0"/>
    <n v="59"/>
    <b v="1"/>
    <s v="music/classical music"/>
    <n v="100.25"/>
    <n v="169.91525423728814"/>
    <x v="4"/>
  </r>
  <r>
    <x v="0"/>
    <x v="0"/>
    <s v="USD"/>
    <n v="1319904721"/>
    <n v="1314720721"/>
    <b v="0"/>
    <n v="27"/>
    <b v="1"/>
    <s v="music/classical music"/>
    <n v="103.4"/>
    <n v="95.740740740740748"/>
    <x v="4"/>
  </r>
  <r>
    <x v="0"/>
    <x v="1"/>
    <s v="GBP"/>
    <n v="1380192418"/>
    <n v="1375008418"/>
    <b v="0"/>
    <n v="63"/>
    <b v="1"/>
    <s v="music/classical music"/>
    <n v="107.02857142857142"/>
    <n v="59.460317460317462"/>
    <x v="4"/>
  </r>
  <r>
    <x v="0"/>
    <x v="0"/>
    <s v="USD"/>
    <n v="1380599940"/>
    <n v="1377252857"/>
    <b v="0"/>
    <n v="13"/>
    <b v="1"/>
    <s v="music/classical music"/>
    <n v="103.57142857142858"/>
    <n v="55.769230769230766"/>
    <x v="4"/>
  </r>
  <r>
    <x v="0"/>
    <x v="0"/>
    <s v="USD"/>
    <n v="1293937200"/>
    <n v="1291257298"/>
    <b v="0"/>
    <n v="13"/>
    <b v="1"/>
    <s v="music/classical music"/>
    <n v="156.4"/>
    <n v="30.076923076923077"/>
    <x v="4"/>
  </r>
  <r>
    <x v="0"/>
    <x v="0"/>
    <s v="USD"/>
    <n v="1341750569"/>
    <n v="1339158569"/>
    <b v="0"/>
    <n v="57"/>
    <b v="1"/>
    <s v="music/classical music"/>
    <n v="100.82"/>
    <n v="88.438596491228068"/>
    <x v="4"/>
  </r>
  <r>
    <x v="0"/>
    <x v="0"/>
    <s v="USD"/>
    <n v="1424997000"/>
    <n v="1421983138"/>
    <b v="0"/>
    <n v="61"/>
    <b v="1"/>
    <s v="music/classical music"/>
    <n v="195.3"/>
    <n v="64.032786885245898"/>
    <x v="4"/>
  </r>
  <r>
    <x v="0"/>
    <x v="0"/>
    <s v="USD"/>
    <n v="1380949200"/>
    <n v="1378586179"/>
    <b v="0"/>
    <n v="65"/>
    <b v="1"/>
    <s v="music/classical music"/>
    <n v="111.71428571428572"/>
    <n v="60.153846153846153"/>
    <x v="4"/>
  </r>
  <r>
    <x v="0"/>
    <x v="0"/>
    <s v="USD"/>
    <n v="1333560803"/>
    <n v="1330972403"/>
    <b v="0"/>
    <n v="134"/>
    <b v="1"/>
    <s v="music/classical music"/>
    <n v="119.85454545454546"/>
    <n v="49.194029850746269"/>
    <x v="4"/>
  </r>
  <r>
    <x v="0"/>
    <x v="6"/>
    <s v="EUR"/>
    <n v="1475209620"/>
    <n v="1473087637"/>
    <b v="0"/>
    <n v="37"/>
    <b v="1"/>
    <s v="music/classical music"/>
    <n v="101.85"/>
    <n v="165.16216216216216"/>
    <x v="4"/>
  </r>
  <r>
    <x v="0"/>
    <x v="1"/>
    <s v="GBP"/>
    <n v="1370019600"/>
    <n v="1366999870"/>
    <b v="0"/>
    <n v="37"/>
    <b v="1"/>
    <s v="music/classical music"/>
    <n v="102.80254777070064"/>
    <n v="43.621621621621621"/>
    <x v="4"/>
  </r>
  <r>
    <x v="0"/>
    <x v="0"/>
    <s v="USD"/>
    <n v="1444276740"/>
    <n v="1439392406"/>
    <b v="0"/>
    <n v="150"/>
    <b v="1"/>
    <s v="music/classical music"/>
    <n v="100.84615384615385"/>
    <n v="43.7"/>
    <x v="4"/>
  </r>
  <r>
    <x v="0"/>
    <x v="0"/>
    <s v="USD"/>
    <n v="1332362880"/>
    <n v="1329890585"/>
    <b v="0"/>
    <n v="56"/>
    <b v="1"/>
    <s v="music/classical music"/>
    <n v="102.73469387755102"/>
    <n v="67.419642857142861"/>
    <x v="4"/>
  </r>
  <r>
    <x v="0"/>
    <x v="0"/>
    <s v="USD"/>
    <n v="1488741981"/>
    <n v="1486149981"/>
    <b v="0"/>
    <n v="18"/>
    <b v="1"/>
    <s v="music/classical music"/>
    <n v="106.5"/>
    <n v="177.5"/>
    <x v="4"/>
  </r>
  <r>
    <x v="0"/>
    <x v="0"/>
    <s v="USD"/>
    <n v="1348202807"/>
    <n v="1343018807"/>
    <b v="0"/>
    <n v="60"/>
    <b v="1"/>
    <s v="music/classical music"/>
    <n v="155.53333333333333"/>
    <n v="38.883333333333333"/>
    <x v="4"/>
  </r>
  <r>
    <x v="0"/>
    <x v="0"/>
    <s v="USD"/>
    <n v="1433131140"/>
    <n v="1430445163"/>
    <b v="0"/>
    <n v="67"/>
    <b v="1"/>
    <s v="music/classical music"/>
    <n v="122.8"/>
    <n v="54.985074626865675"/>
    <x v="4"/>
  </r>
  <r>
    <x v="0"/>
    <x v="0"/>
    <s v="USD"/>
    <n v="1338219793"/>
    <n v="1335541393"/>
    <b v="0"/>
    <n v="35"/>
    <b v="1"/>
    <s v="music/classical music"/>
    <n v="107.35"/>
    <n v="61.342857142857142"/>
    <x v="4"/>
  </r>
  <r>
    <x v="0"/>
    <x v="0"/>
    <s v="USD"/>
    <n v="1356392857"/>
    <n v="1352504857"/>
    <b v="0"/>
    <n v="34"/>
    <b v="1"/>
    <s v="music/classical music"/>
    <n v="105.50335570469798"/>
    <n v="23.117647058823529"/>
    <x v="4"/>
  </r>
  <r>
    <x v="0"/>
    <x v="1"/>
    <s v="GBP"/>
    <n v="1400176386"/>
    <n v="1397584386"/>
    <b v="0"/>
    <n v="36"/>
    <b v="1"/>
    <s v="music/classical music"/>
    <n v="118.44444444444444"/>
    <n v="29.611111111111111"/>
    <x v="4"/>
  </r>
  <r>
    <x v="0"/>
    <x v="2"/>
    <s v="AUD"/>
    <n v="1430488740"/>
    <n v="1427747906"/>
    <b v="0"/>
    <n v="18"/>
    <b v="1"/>
    <s v="music/classical music"/>
    <n v="108.88"/>
    <n v="75.611111111111114"/>
    <x v="4"/>
  </r>
  <r>
    <x v="0"/>
    <x v="0"/>
    <s v="USD"/>
    <n v="1321385820"/>
    <n v="1318539484"/>
    <b v="0"/>
    <n v="25"/>
    <b v="1"/>
    <s v="music/classical music"/>
    <n v="111.25"/>
    <n v="35.6"/>
    <x v="4"/>
  </r>
  <r>
    <x v="0"/>
    <x v="1"/>
    <s v="GBP"/>
    <n v="1425682174"/>
    <n v="1423090174"/>
    <b v="0"/>
    <n v="21"/>
    <b v="1"/>
    <s v="music/classical music"/>
    <n v="100.1"/>
    <n v="143"/>
    <x v="4"/>
  </r>
  <r>
    <x v="1"/>
    <x v="5"/>
    <s v="CAD"/>
    <n v="1444740089"/>
    <n v="1442148089"/>
    <b v="0"/>
    <n v="0"/>
    <b v="0"/>
    <s v="food/food trucks"/>
    <n v="0"/>
    <e v="#DIV/0!"/>
    <x v="7"/>
  </r>
  <r>
    <x v="1"/>
    <x v="12"/>
    <s v="EUR"/>
    <n v="1476189339"/>
    <n v="1471005339"/>
    <b v="0"/>
    <n v="3"/>
    <b v="0"/>
    <s v="food/food trucks"/>
    <n v="0.75"/>
    <n v="25"/>
    <x v="7"/>
  </r>
  <r>
    <x v="1"/>
    <x v="0"/>
    <s v="USD"/>
    <n v="1438226451"/>
    <n v="1433042451"/>
    <b v="0"/>
    <n v="0"/>
    <b v="0"/>
    <s v="food/food trucks"/>
    <n v="0"/>
    <e v="#DIV/0!"/>
    <x v="7"/>
  </r>
  <r>
    <x v="1"/>
    <x v="5"/>
    <s v="CAD"/>
    <n v="1406854699"/>
    <n v="1404262699"/>
    <b v="0"/>
    <n v="0"/>
    <b v="0"/>
    <s v="food/food trucks"/>
    <n v="0"/>
    <e v="#DIV/0!"/>
    <x v="7"/>
  </r>
  <r>
    <x v="1"/>
    <x v="0"/>
    <s v="USD"/>
    <n v="1462827000"/>
    <n v="1457710589"/>
    <b v="0"/>
    <n v="1"/>
    <b v="0"/>
    <s v="food/food trucks"/>
    <n v="1"/>
    <n v="100"/>
    <x v="7"/>
  </r>
  <r>
    <x v="1"/>
    <x v="0"/>
    <s v="USD"/>
    <n v="1408663948"/>
    <n v="1406071948"/>
    <b v="0"/>
    <n v="0"/>
    <b v="0"/>
    <s v="food/food trucks"/>
    <n v="0"/>
    <e v="#DIV/0!"/>
    <x v="7"/>
  </r>
  <r>
    <x v="1"/>
    <x v="0"/>
    <s v="USD"/>
    <n v="1429823138"/>
    <n v="1427231138"/>
    <b v="0"/>
    <n v="2"/>
    <b v="0"/>
    <s v="food/food trucks"/>
    <n v="0.26666666666666666"/>
    <n v="60"/>
    <x v="7"/>
  </r>
  <r>
    <x v="1"/>
    <x v="1"/>
    <s v="GBP"/>
    <n v="1472745594"/>
    <n v="1470153594"/>
    <b v="0"/>
    <n v="1"/>
    <b v="0"/>
    <s v="food/food trucks"/>
    <n v="0.5"/>
    <n v="50"/>
    <x v="7"/>
  </r>
  <r>
    <x v="1"/>
    <x v="0"/>
    <s v="USD"/>
    <n v="1442457112"/>
    <n v="1439865112"/>
    <b v="0"/>
    <n v="2"/>
    <b v="0"/>
    <s v="food/food trucks"/>
    <n v="2.2307692307692308"/>
    <n v="72.5"/>
    <x v="7"/>
  </r>
  <r>
    <x v="1"/>
    <x v="0"/>
    <s v="USD"/>
    <n v="1486590035"/>
    <n v="1483998035"/>
    <b v="0"/>
    <n v="2"/>
    <b v="0"/>
    <s v="food/food trucks"/>
    <n v="0.84285714285714297"/>
    <n v="29.5"/>
    <x v="7"/>
  </r>
  <r>
    <x v="1"/>
    <x v="2"/>
    <s v="AUD"/>
    <n v="1463645521"/>
    <n v="1458461521"/>
    <b v="0"/>
    <n v="4"/>
    <b v="0"/>
    <s v="food/food trucks"/>
    <n v="0.25"/>
    <n v="62.5"/>
    <x v="7"/>
  </r>
  <r>
    <x v="1"/>
    <x v="0"/>
    <s v="USD"/>
    <n v="1428893517"/>
    <n v="1426301517"/>
    <b v="0"/>
    <n v="0"/>
    <b v="0"/>
    <s v="food/food trucks"/>
    <n v="0"/>
    <e v="#DIV/0!"/>
    <x v="7"/>
  </r>
  <r>
    <x v="1"/>
    <x v="0"/>
    <s v="USD"/>
    <n v="1408803149"/>
    <n v="1404915149"/>
    <b v="0"/>
    <n v="0"/>
    <b v="0"/>
    <s v="food/food trucks"/>
    <n v="0"/>
    <e v="#DIV/0!"/>
    <x v="7"/>
  </r>
  <r>
    <x v="1"/>
    <x v="0"/>
    <s v="USD"/>
    <n v="1463600945"/>
    <n v="1461786545"/>
    <b v="0"/>
    <n v="0"/>
    <b v="0"/>
    <s v="food/food trucks"/>
    <n v="0"/>
    <e v="#DIV/0!"/>
    <x v="7"/>
  </r>
  <r>
    <x v="1"/>
    <x v="0"/>
    <s v="USD"/>
    <n v="1421030194"/>
    <n v="1418438194"/>
    <b v="0"/>
    <n v="0"/>
    <b v="0"/>
    <s v="food/food trucks"/>
    <n v="0"/>
    <e v="#DIV/0!"/>
    <x v="7"/>
  </r>
  <r>
    <x v="1"/>
    <x v="0"/>
    <s v="USD"/>
    <n v="1428707647"/>
    <n v="1424823247"/>
    <b v="0"/>
    <n v="0"/>
    <b v="0"/>
    <s v="food/food trucks"/>
    <n v="0"/>
    <e v="#DIV/0!"/>
    <x v="7"/>
  </r>
  <r>
    <x v="1"/>
    <x v="0"/>
    <s v="USD"/>
    <n v="1407181297"/>
    <n v="1405021297"/>
    <b v="0"/>
    <n v="0"/>
    <b v="0"/>
    <s v="food/food trucks"/>
    <n v="0"/>
    <e v="#DIV/0!"/>
    <x v="7"/>
  </r>
  <r>
    <x v="1"/>
    <x v="0"/>
    <s v="USD"/>
    <n v="1444410000"/>
    <n v="1440203579"/>
    <b v="0"/>
    <n v="0"/>
    <b v="0"/>
    <s v="food/food trucks"/>
    <n v="0"/>
    <e v="#DIV/0!"/>
    <x v="7"/>
  </r>
  <r>
    <x v="1"/>
    <x v="0"/>
    <s v="USD"/>
    <n v="1410810903"/>
    <n v="1405626903"/>
    <b v="0"/>
    <n v="12"/>
    <b v="0"/>
    <s v="food/food trucks"/>
    <n v="0.13849999999999998"/>
    <n v="23.083333333333332"/>
    <x v="7"/>
  </r>
  <r>
    <x v="1"/>
    <x v="0"/>
    <s v="USD"/>
    <n v="1431745200"/>
    <n v="1429170603"/>
    <b v="0"/>
    <n v="2"/>
    <b v="0"/>
    <s v="food/food trucks"/>
    <n v="0.6"/>
    <n v="25.5"/>
    <x v="7"/>
  </r>
  <r>
    <x v="2"/>
    <x v="0"/>
    <s v="USD"/>
    <n v="1447689898"/>
    <n v="1445094298"/>
    <b v="0"/>
    <n v="11"/>
    <b v="0"/>
    <s v="food/food trucks"/>
    <n v="10.6"/>
    <n v="48.18181818181818"/>
    <x v="7"/>
  </r>
  <r>
    <x v="2"/>
    <x v="0"/>
    <s v="USD"/>
    <n v="1477784634"/>
    <n v="1475192634"/>
    <b v="0"/>
    <n v="1"/>
    <b v="0"/>
    <s v="food/food trucks"/>
    <n v="1.1111111111111111E-3"/>
    <n v="1"/>
    <x v="7"/>
  </r>
  <r>
    <x v="2"/>
    <x v="0"/>
    <s v="USD"/>
    <n v="1426526880"/>
    <n v="1421346480"/>
    <b v="0"/>
    <n v="5"/>
    <b v="0"/>
    <s v="food/food trucks"/>
    <n v="0.5"/>
    <n v="1"/>
    <x v="7"/>
  </r>
  <r>
    <x v="2"/>
    <x v="0"/>
    <s v="USD"/>
    <n v="1434341369"/>
    <n v="1431749369"/>
    <b v="0"/>
    <n v="0"/>
    <b v="0"/>
    <s v="food/food trucks"/>
    <n v="0"/>
    <e v="#DIV/0!"/>
    <x v="7"/>
  </r>
  <r>
    <x v="2"/>
    <x v="0"/>
    <s v="USD"/>
    <n v="1404601632"/>
    <n v="1402009632"/>
    <b v="0"/>
    <n v="1"/>
    <b v="0"/>
    <s v="food/food trucks"/>
    <n v="0.16666666666666669"/>
    <n v="50"/>
    <x v="7"/>
  </r>
  <r>
    <x v="2"/>
    <x v="1"/>
    <s v="GBP"/>
    <n v="1451030136"/>
    <n v="1448438136"/>
    <b v="0"/>
    <n v="1"/>
    <b v="0"/>
    <s v="food/food trucks"/>
    <n v="0.16666666666666669"/>
    <n v="5"/>
    <x v="7"/>
  </r>
  <r>
    <x v="2"/>
    <x v="0"/>
    <s v="USD"/>
    <n v="1451491953"/>
    <n v="1448899953"/>
    <b v="0"/>
    <n v="6"/>
    <b v="0"/>
    <s v="food/food trucks"/>
    <n v="2.4340000000000002"/>
    <n v="202.83333333333334"/>
    <x v="7"/>
  </r>
  <r>
    <x v="2"/>
    <x v="0"/>
    <s v="USD"/>
    <n v="1427807640"/>
    <n v="1423325626"/>
    <b v="0"/>
    <n v="8"/>
    <b v="0"/>
    <s v="food/food trucks"/>
    <n v="3.8833333333333329"/>
    <n v="29.125"/>
    <x v="7"/>
  </r>
  <r>
    <x v="2"/>
    <x v="8"/>
    <s v="DKK"/>
    <n v="1458733927"/>
    <n v="1456145527"/>
    <b v="0"/>
    <n v="1"/>
    <b v="0"/>
    <s v="food/food trucks"/>
    <n v="0.01"/>
    <n v="5"/>
    <x v="7"/>
  </r>
  <r>
    <x v="2"/>
    <x v="2"/>
    <s v="AUD"/>
    <n v="1453817297"/>
    <n v="1453212497"/>
    <b v="0"/>
    <n v="0"/>
    <b v="0"/>
    <s v="food/food trucks"/>
    <n v="0"/>
    <e v="#DIV/0!"/>
    <x v="7"/>
  </r>
  <r>
    <x v="2"/>
    <x v="0"/>
    <s v="USD"/>
    <n v="1457901924"/>
    <n v="1452721524"/>
    <b v="0"/>
    <n v="2"/>
    <b v="0"/>
    <s v="food/food trucks"/>
    <n v="1.7333333333333332"/>
    <n v="13"/>
    <x v="7"/>
  </r>
  <r>
    <x v="2"/>
    <x v="0"/>
    <s v="USD"/>
    <n v="1412536421"/>
    <n v="1409944421"/>
    <b v="0"/>
    <n v="1"/>
    <b v="0"/>
    <s v="food/food trucks"/>
    <n v="0.16666666666666669"/>
    <n v="50"/>
    <x v="7"/>
  </r>
  <r>
    <x v="2"/>
    <x v="0"/>
    <s v="USD"/>
    <n v="1429993026"/>
    <n v="1427401026"/>
    <b v="0"/>
    <n v="0"/>
    <b v="0"/>
    <s v="food/food trucks"/>
    <n v="0"/>
    <e v="#DIV/0!"/>
    <x v="7"/>
  </r>
  <r>
    <x v="2"/>
    <x v="0"/>
    <s v="USD"/>
    <n v="1407453228"/>
    <n v="1404861228"/>
    <b v="0"/>
    <n v="1"/>
    <b v="0"/>
    <s v="food/food trucks"/>
    <n v="1.25E-3"/>
    <n v="1"/>
    <x v="7"/>
  </r>
  <r>
    <x v="2"/>
    <x v="0"/>
    <s v="USD"/>
    <n v="1487915500"/>
    <n v="1485323500"/>
    <b v="0"/>
    <n v="19"/>
    <b v="0"/>
    <s v="food/food trucks"/>
    <n v="12.166666666666668"/>
    <n v="96.05263157894737"/>
    <x v="7"/>
  </r>
  <r>
    <x v="2"/>
    <x v="5"/>
    <s v="CAD"/>
    <n v="1407427009"/>
    <n v="1404835009"/>
    <b v="0"/>
    <n v="27"/>
    <b v="0"/>
    <s v="food/food trucks"/>
    <n v="23.588571428571427"/>
    <n v="305.77777777777777"/>
    <x v="7"/>
  </r>
  <r>
    <x v="2"/>
    <x v="1"/>
    <s v="GBP"/>
    <n v="1466323917"/>
    <n v="1463731917"/>
    <b v="0"/>
    <n v="7"/>
    <b v="0"/>
    <s v="food/food trucks"/>
    <n v="5.6666666666666661"/>
    <n v="12.142857142857142"/>
    <x v="7"/>
  </r>
  <r>
    <x v="2"/>
    <x v="0"/>
    <s v="USD"/>
    <n v="1443039001"/>
    <n v="1440447001"/>
    <b v="0"/>
    <n v="14"/>
    <b v="0"/>
    <s v="food/food trucks"/>
    <n v="39"/>
    <n v="83.571428571428569"/>
    <x v="7"/>
  </r>
  <r>
    <x v="2"/>
    <x v="0"/>
    <s v="USD"/>
    <n v="1407089147"/>
    <n v="1403201147"/>
    <b v="0"/>
    <n v="5"/>
    <b v="0"/>
    <s v="food/food trucks"/>
    <n v="0.99546510341776351"/>
    <n v="18"/>
    <x v="7"/>
  </r>
  <r>
    <x v="2"/>
    <x v="0"/>
    <s v="USD"/>
    <n v="1458938200"/>
    <n v="1453757800"/>
    <b v="0"/>
    <n v="30"/>
    <b v="0"/>
    <s v="food/food trucks"/>
    <n v="6.9320000000000004"/>
    <n v="115.53333333333333"/>
    <x v="7"/>
  </r>
  <r>
    <x v="0"/>
    <x v="0"/>
    <s v="USD"/>
    <n v="1347508740"/>
    <n v="1346276349"/>
    <b v="1"/>
    <n v="151"/>
    <b v="1"/>
    <s v="technology/space exploration"/>
    <n v="661.4"/>
    <n v="21.900662251655628"/>
    <x v="2"/>
  </r>
  <r>
    <x v="0"/>
    <x v="0"/>
    <s v="USD"/>
    <n v="1415827200"/>
    <n v="1412358968"/>
    <b v="1"/>
    <n v="489"/>
    <b v="1"/>
    <s v="technology/space exploration"/>
    <n v="326.0916666666667"/>
    <n v="80.022494887525568"/>
    <x v="2"/>
  </r>
  <r>
    <x v="0"/>
    <x v="0"/>
    <s v="USD"/>
    <n v="1387835654"/>
    <n v="1386626054"/>
    <b v="1"/>
    <n v="50"/>
    <b v="1"/>
    <s v="technology/space exploration"/>
    <n v="101.48571428571429"/>
    <n v="35.520000000000003"/>
    <x v="2"/>
  </r>
  <r>
    <x v="0"/>
    <x v="0"/>
    <s v="USD"/>
    <n v="1335662023"/>
    <n v="1333070023"/>
    <b v="1"/>
    <n v="321"/>
    <b v="1"/>
    <s v="technology/space exploration"/>
    <n v="104.21799999999999"/>
    <n v="64.933333333333323"/>
    <x v="2"/>
  </r>
  <r>
    <x v="0"/>
    <x v="0"/>
    <s v="USD"/>
    <n v="1466168390"/>
    <n v="1463576390"/>
    <b v="1"/>
    <n v="1762"/>
    <b v="1"/>
    <s v="technology/space exploration"/>
    <n v="107.42157000000002"/>
    <n v="60.965703745743475"/>
    <x v="2"/>
  </r>
  <r>
    <x v="0"/>
    <x v="0"/>
    <s v="USD"/>
    <n v="1398791182"/>
    <n v="1396026382"/>
    <b v="1"/>
    <n v="385"/>
    <b v="1"/>
    <s v="technology/space exploration"/>
    <n v="110.05454545454545"/>
    <n v="31.444155844155844"/>
    <x v="2"/>
  </r>
  <r>
    <x v="0"/>
    <x v="0"/>
    <s v="USD"/>
    <n v="1439344800"/>
    <n v="1435611572"/>
    <b v="1"/>
    <n v="398"/>
    <b v="1"/>
    <s v="technology/space exploration"/>
    <n v="407.7"/>
    <n v="81.949748743718587"/>
    <x v="2"/>
  </r>
  <r>
    <x v="0"/>
    <x v="0"/>
    <s v="USD"/>
    <n v="1489536000"/>
    <n v="1485976468"/>
    <b v="1"/>
    <n v="304"/>
    <b v="1"/>
    <s v="technology/space exploration"/>
    <n v="223.92500000000001"/>
    <n v="58.92763157894737"/>
    <x v="2"/>
  </r>
  <r>
    <x v="0"/>
    <x v="0"/>
    <s v="USD"/>
    <n v="1342330951"/>
    <n v="1339738951"/>
    <b v="1"/>
    <n v="676"/>
    <b v="1"/>
    <s v="technology/space exploration"/>
    <n v="303.80111428571428"/>
    <n v="157.29347633136095"/>
    <x v="2"/>
  </r>
  <r>
    <x v="0"/>
    <x v="0"/>
    <s v="USD"/>
    <n v="1471849140"/>
    <n v="1468444125"/>
    <b v="1"/>
    <n v="577"/>
    <b v="1"/>
    <s v="technology/space exploration"/>
    <n v="141.3251043268175"/>
    <n v="55.758509532062391"/>
    <x v="2"/>
  </r>
  <r>
    <x v="0"/>
    <x v="12"/>
    <s v="EUR"/>
    <n v="1483397940"/>
    <n v="1480493014"/>
    <b v="1"/>
    <n v="3663"/>
    <b v="1"/>
    <s v="technology/space exploration"/>
    <n v="2790.6363636363635"/>
    <n v="83.802893802893806"/>
    <x v="2"/>
  </r>
  <r>
    <x v="0"/>
    <x v="0"/>
    <s v="USD"/>
    <n v="1420773970"/>
    <n v="1418095570"/>
    <b v="1"/>
    <n v="294"/>
    <b v="1"/>
    <s v="technology/space exploration"/>
    <n v="171.76130000000001"/>
    <n v="58.422210884353746"/>
    <x v="2"/>
  </r>
  <r>
    <x v="0"/>
    <x v="0"/>
    <s v="USD"/>
    <n v="1348256294"/>
    <n v="1345664294"/>
    <b v="1"/>
    <n v="28"/>
    <b v="1"/>
    <s v="technology/space exploration"/>
    <n v="101.01333333333334"/>
    <n v="270.57142857142856"/>
    <x v="2"/>
  </r>
  <r>
    <x v="0"/>
    <x v="0"/>
    <s v="USD"/>
    <n v="1398834000"/>
    <n v="1396371612"/>
    <b v="1"/>
    <n v="100"/>
    <b v="1"/>
    <s v="technology/space exploration"/>
    <n v="102"/>
    <n v="107.1"/>
    <x v="2"/>
  </r>
  <r>
    <x v="0"/>
    <x v="1"/>
    <s v="GBP"/>
    <n v="1462017600"/>
    <n v="1458820564"/>
    <b v="0"/>
    <n v="72"/>
    <b v="1"/>
    <s v="technology/space exploration"/>
    <n v="169.76511744127936"/>
    <n v="47.180555555555557"/>
    <x v="2"/>
  </r>
  <r>
    <x v="0"/>
    <x v="0"/>
    <s v="USD"/>
    <n v="1440546729"/>
    <n v="1437954729"/>
    <b v="1"/>
    <n v="238"/>
    <b v="1"/>
    <s v="technology/space exploration"/>
    <n v="114.53400000000001"/>
    <n v="120.30882352941177"/>
    <x v="2"/>
  </r>
  <r>
    <x v="0"/>
    <x v="0"/>
    <s v="USD"/>
    <n v="1413838751"/>
    <n v="1411246751"/>
    <b v="1"/>
    <n v="159"/>
    <b v="1"/>
    <s v="technology/space exploration"/>
    <n v="877.6"/>
    <n v="27.59748427672956"/>
    <x v="2"/>
  </r>
  <r>
    <x v="0"/>
    <x v="0"/>
    <s v="USD"/>
    <n v="1449000061"/>
    <n v="1443812461"/>
    <b v="1"/>
    <n v="77"/>
    <b v="1"/>
    <s v="technology/space exploration"/>
    <n v="105.38666666666667"/>
    <n v="205.2987012987013"/>
    <x v="2"/>
  </r>
  <r>
    <x v="0"/>
    <x v="0"/>
    <s v="USD"/>
    <n v="1445598000"/>
    <n v="1443302004"/>
    <b v="1"/>
    <n v="53"/>
    <b v="1"/>
    <s v="technology/space exploration"/>
    <n v="188.39999999999998"/>
    <n v="35.547169811320757"/>
    <x v="2"/>
  </r>
  <r>
    <x v="0"/>
    <x v="2"/>
    <s v="AUD"/>
    <n v="1444525200"/>
    <n v="1441339242"/>
    <b v="1"/>
    <n v="1251"/>
    <b v="1"/>
    <s v="technology/space exploration"/>
    <n v="143.65230769230772"/>
    <n v="74.639488409272587"/>
    <x v="2"/>
  </r>
  <r>
    <x v="0"/>
    <x v="0"/>
    <s v="USD"/>
    <n v="1432230988"/>
    <n v="1429638988"/>
    <b v="1"/>
    <n v="465"/>
    <b v="1"/>
    <s v="technology/space exploration"/>
    <n v="145.88"/>
    <n v="47.058064516129029"/>
    <x v="2"/>
  </r>
  <r>
    <x v="0"/>
    <x v="13"/>
    <s v="EUR"/>
    <n v="1483120216"/>
    <n v="1479232216"/>
    <b v="0"/>
    <n v="74"/>
    <b v="1"/>
    <s v="technology/space exploration"/>
    <n v="131.184"/>
    <n v="26.591351351351353"/>
    <x v="2"/>
  </r>
  <r>
    <x v="0"/>
    <x v="0"/>
    <s v="USD"/>
    <n v="1480658966"/>
    <n v="1479449366"/>
    <b v="0"/>
    <n v="62"/>
    <b v="1"/>
    <s v="technology/space exploration"/>
    <n v="113.99999999999999"/>
    <n v="36.774193548387096"/>
    <x v="2"/>
  </r>
  <r>
    <x v="0"/>
    <x v="0"/>
    <s v="USD"/>
    <n v="1347530822"/>
    <n v="1345716422"/>
    <b v="0"/>
    <n v="3468"/>
    <b v="1"/>
    <s v="technology/space exploration"/>
    <n v="1379.4206249999997"/>
    <n v="31.820544982698959"/>
    <x v="2"/>
  </r>
  <r>
    <x v="0"/>
    <x v="12"/>
    <s v="EUR"/>
    <n v="1478723208"/>
    <n v="1476559608"/>
    <b v="0"/>
    <n v="52"/>
    <b v="1"/>
    <s v="technology/space exploration"/>
    <n v="956"/>
    <n v="27.576923076923077"/>
    <x v="2"/>
  </r>
  <r>
    <x v="0"/>
    <x v="0"/>
    <s v="USD"/>
    <n v="1433343869"/>
    <n v="1430751869"/>
    <b v="0"/>
    <n v="50"/>
    <b v="1"/>
    <s v="technology/space exploration"/>
    <n v="112.00000000000001"/>
    <n v="56"/>
    <x v="2"/>
  </r>
  <r>
    <x v="0"/>
    <x v="0"/>
    <s v="USD"/>
    <n v="1448571261"/>
    <n v="1445975661"/>
    <b v="0"/>
    <n v="45"/>
    <b v="1"/>
    <s v="technology/space exploration"/>
    <n v="646.66666666666663"/>
    <n v="21.555555555555557"/>
    <x v="2"/>
  </r>
  <r>
    <x v="0"/>
    <x v="0"/>
    <s v="USD"/>
    <n v="1417389067"/>
    <n v="1415661067"/>
    <b v="0"/>
    <n v="21"/>
    <b v="1"/>
    <s v="technology/space exploration"/>
    <n v="110.36948748510132"/>
    <n v="44.095238095238095"/>
    <x v="2"/>
  </r>
  <r>
    <x v="0"/>
    <x v="1"/>
    <s v="GBP"/>
    <n v="1431608122"/>
    <n v="1429016122"/>
    <b v="0"/>
    <n v="100"/>
    <b v="1"/>
    <s v="technology/space exploration"/>
    <n v="127.74000000000001"/>
    <n v="63.87"/>
    <x v="2"/>
  </r>
  <r>
    <x v="0"/>
    <x v="2"/>
    <s v="AUD"/>
    <n v="1467280800"/>
    <n v="1464921112"/>
    <b v="0"/>
    <n v="81"/>
    <b v="1"/>
    <s v="technology/space exploration"/>
    <n v="157.9"/>
    <n v="38.987654320987652"/>
    <x v="2"/>
  </r>
  <r>
    <x v="0"/>
    <x v="0"/>
    <s v="USD"/>
    <n v="1440907427"/>
    <n v="1438488227"/>
    <b v="0"/>
    <n v="286"/>
    <b v="1"/>
    <s v="technology/space exploration"/>
    <n v="114.66525000000001"/>
    <n v="80.185489510489504"/>
    <x v="2"/>
  </r>
  <r>
    <x v="0"/>
    <x v="0"/>
    <s v="USD"/>
    <n v="1464485339"/>
    <n v="1462325339"/>
    <b v="0"/>
    <n v="42"/>
    <b v="1"/>
    <s v="technology/space exploration"/>
    <n v="137.00934579439252"/>
    <n v="34.904761904761905"/>
    <x v="2"/>
  </r>
  <r>
    <x v="0"/>
    <x v="0"/>
    <s v="USD"/>
    <n v="1393542000"/>
    <n v="1390938332"/>
    <b v="0"/>
    <n v="199"/>
    <b v="1"/>
    <s v="technology/space exploration"/>
    <n v="354.62"/>
    <n v="89.100502512562812"/>
    <x v="2"/>
  </r>
  <r>
    <x v="0"/>
    <x v="0"/>
    <s v="USD"/>
    <n v="1475163921"/>
    <n v="1472571921"/>
    <b v="0"/>
    <n v="25"/>
    <b v="1"/>
    <s v="technology/space exploration"/>
    <n v="106.02150537634409"/>
    <n v="39.44"/>
    <x v="2"/>
  </r>
  <r>
    <x v="0"/>
    <x v="5"/>
    <s v="CAD"/>
    <n v="1425937761"/>
    <n v="1422917361"/>
    <b v="0"/>
    <n v="84"/>
    <b v="1"/>
    <s v="technology/space exploration"/>
    <n v="100"/>
    <n v="136.9047619047619"/>
    <x v="2"/>
  </r>
  <r>
    <x v="0"/>
    <x v="0"/>
    <s v="USD"/>
    <n v="1476579600"/>
    <n v="1474641914"/>
    <b v="0"/>
    <n v="50"/>
    <b v="1"/>
    <s v="technology/space exploration"/>
    <n v="187.3"/>
    <n v="37.46"/>
    <x v="2"/>
  </r>
  <r>
    <x v="0"/>
    <x v="0"/>
    <s v="USD"/>
    <n v="1476277875"/>
    <n v="1474895475"/>
    <b v="0"/>
    <n v="26"/>
    <b v="1"/>
    <s v="technology/space exploration"/>
    <n v="166.2"/>
    <n v="31.96153846153846"/>
    <x v="2"/>
  </r>
  <r>
    <x v="0"/>
    <x v="0"/>
    <s v="USD"/>
    <n v="1421358895"/>
    <n v="1418766895"/>
    <b v="0"/>
    <n v="14"/>
    <b v="1"/>
    <s v="technology/space exploration"/>
    <n v="101.72910662824208"/>
    <n v="25.214285714285715"/>
    <x v="2"/>
  </r>
  <r>
    <x v="0"/>
    <x v="1"/>
    <s v="GBP"/>
    <n v="1424378748"/>
    <n v="1421786748"/>
    <b v="0"/>
    <n v="49"/>
    <b v="1"/>
    <s v="technology/space exploration"/>
    <n v="164"/>
    <n v="10.040816326530612"/>
    <x v="2"/>
  </r>
  <r>
    <x v="0"/>
    <x v="0"/>
    <s v="USD"/>
    <n v="1433735474"/>
    <n v="1428551474"/>
    <b v="0"/>
    <n v="69"/>
    <b v="1"/>
    <s v="technology/space exploration"/>
    <n v="105.66666666666666"/>
    <n v="45.94202898550725"/>
    <x v="2"/>
  </r>
  <r>
    <x v="2"/>
    <x v="0"/>
    <s v="USD"/>
    <n v="1410811740"/>
    <n v="1409341863"/>
    <b v="0"/>
    <n v="1"/>
    <b v="0"/>
    <s v="technology/space exploration"/>
    <n v="1"/>
    <n v="15"/>
    <x v="2"/>
  </r>
  <r>
    <x v="2"/>
    <x v="12"/>
    <s v="EUR"/>
    <n v="1468565820"/>
    <n v="1465970108"/>
    <b v="0"/>
    <n v="0"/>
    <b v="0"/>
    <s v="technology/space exploration"/>
    <n v="0"/>
    <e v="#DIV/0!"/>
    <x v="2"/>
  </r>
  <r>
    <x v="1"/>
    <x v="0"/>
    <s v="USD"/>
    <n v="1482307140"/>
    <n v="1479218315"/>
    <b v="1"/>
    <n v="1501"/>
    <b v="0"/>
    <s v="technology/space exploration"/>
    <n v="33.559730999999999"/>
    <n v="223.58248500999335"/>
    <x v="2"/>
  </r>
  <r>
    <x v="1"/>
    <x v="0"/>
    <s v="USD"/>
    <n v="1489172435"/>
    <n v="1486580435"/>
    <b v="1"/>
    <n v="52"/>
    <b v="0"/>
    <s v="technology/space exploration"/>
    <n v="2.0529999999999999"/>
    <n v="39.480769230769234"/>
    <x v="2"/>
  </r>
  <r>
    <x v="1"/>
    <x v="2"/>
    <s v="AUD"/>
    <n v="1415481203"/>
    <n v="1412885603"/>
    <b v="1"/>
    <n v="23"/>
    <b v="0"/>
    <s v="technology/space exploration"/>
    <n v="10.5"/>
    <n v="91.304347826086953"/>
    <x v="2"/>
  </r>
  <r>
    <x v="1"/>
    <x v="0"/>
    <s v="USD"/>
    <n v="1441783869"/>
    <n v="1439191869"/>
    <b v="1"/>
    <n v="535"/>
    <b v="0"/>
    <s v="technology/space exploration"/>
    <n v="8.4172840000000004"/>
    <n v="78.666205607476627"/>
    <x v="2"/>
  </r>
  <r>
    <x v="1"/>
    <x v="5"/>
    <s v="CAD"/>
    <n v="1439533019"/>
    <n v="1436941019"/>
    <b v="0"/>
    <n v="3"/>
    <b v="0"/>
    <s v="technology/space exploration"/>
    <n v="1.44"/>
    <n v="12"/>
    <x v="2"/>
  </r>
  <r>
    <x v="1"/>
    <x v="0"/>
    <s v="USD"/>
    <n v="1457543360"/>
    <n v="1454951360"/>
    <b v="0"/>
    <n v="6"/>
    <b v="0"/>
    <s v="technology/space exploration"/>
    <n v="0.88333333333333341"/>
    <n v="17.666666666666668"/>
    <x v="2"/>
  </r>
  <r>
    <x v="1"/>
    <x v="0"/>
    <s v="USD"/>
    <n v="1454370941"/>
    <n v="1449186941"/>
    <b v="0"/>
    <n v="3"/>
    <b v="0"/>
    <s v="technology/space exploration"/>
    <n v="9.920000000000001E-2"/>
    <n v="41.333333333333336"/>
    <x v="2"/>
  </r>
  <r>
    <x v="1"/>
    <x v="0"/>
    <s v="USD"/>
    <n v="1482332343"/>
    <n v="1479740343"/>
    <b v="0"/>
    <n v="5"/>
    <b v="0"/>
    <s v="technology/space exploration"/>
    <n v="0.59666666666666668"/>
    <n v="71.599999999999994"/>
    <x v="2"/>
  </r>
  <r>
    <x v="1"/>
    <x v="0"/>
    <s v="USD"/>
    <n v="1450380009"/>
    <n v="1447960809"/>
    <b v="0"/>
    <n v="17"/>
    <b v="0"/>
    <s v="technology/space exploration"/>
    <n v="1.8689285714285715"/>
    <n v="307.8235294117647"/>
    <x v="2"/>
  </r>
  <r>
    <x v="1"/>
    <x v="2"/>
    <s v="AUD"/>
    <n v="1418183325"/>
    <n v="1415591325"/>
    <b v="0"/>
    <n v="11"/>
    <b v="0"/>
    <s v="technology/space exploration"/>
    <n v="0.88500000000000001"/>
    <n v="80.454545454545453"/>
    <x v="2"/>
  </r>
  <r>
    <x v="1"/>
    <x v="0"/>
    <s v="USD"/>
    <n v="1402632000"/>
    <n v="1399909127"/>
    <b v="0"/>
    <n v="70"/>
    <b v="0"/>
    <s v="technology/space exploration"/>
    <n v="11.52156862745098"/>
    <n v="83.942857142857136"/>
    <x v="2"/>
  </r>
  <r>
    <x v="1"/>
    <x v="0"/>
    <s v="USD"/>
    <n v="1429622726"/>
    <n v="1424442326"/>
    <b v="0"/>
    <n v="6"/>
    <b v="0"/>
    <s v="technology/space exploration"/>
    <n v="5.1000000000000004E-2"/>
    <n v="8.5"/>
    <x v="2"/>
  </r>
  <r>
    <x v="1"/>
    <x v="0"/>
    <s v="USD"/>
    <n v="1455048000"/>
    <n v="1452631647"/>
    <b v="0"/>
    <n v="43"/>
    <b v="0"/>
    <s v="technology/space exploration"/>
    <n v="21.033333333333335"/>
    <n v="73.372093023255815"/>
    <x v="2"/>
  </r>
  <r>
    <x v="1"/>
    <x v="0"/>
    <s v="USD"/>
    <n v="1489345200"/>
    <n v="1485966688"/>
    <b v="0"/>
    <n v="152"/>
    <b v="0"/>
    <s v="technology/space exploration"/>
    <n v="11.436666666666667"/>
    <n v="112.86184210526316"/>
    <x v="2"/>
  </r>
  <r>
    <x v="1"/>
    <x v="0"/>
    <s v="USD"/>
    <n v="1470187800"/>
    <n v="1467325053"/>
    <b v="0"/>
    <n v="59"/>
    <b v="0"/>
    <s v="technology/space exploration"/>
    <n v="18.737933333333334"/>
    <n v="95.277627118644077"/>
    <x v="2"/>
  </r>
  <r>
    <x v="1"/>
    <x v="0"/>
    <s v="USD"/>
    <n v="1469913194"/>
    <n v="1467321194"/>
    <b v="0"/>
    <n v="4"/>
    <b v="0"/>
    <s v="technology/space exploration"/>
    <n v="9.285714285714286E-2"/>
    <n v="22.75"/>
    <x v="2"/>
  </r>
  <r>
    <x v="1"/>
    <x v="0"/>
    <s v="USD"/>
    <n v="1429321210"/>
    <n v="1426729210"/>
    <b v="0"/>
    <n v="10"/>
    <b v="0"/>
    <s v="technology/space exploration"/>
    <n v="2.7204081632653061"/>
    <n v="133.30000000000001"/>
    <x v="2"/>
  </r>
  <r>
    <x v="1"/>
    <x v="0"/>
    <s v="USD"/>
    <n v="1448388418"/>
    <n v="1443200818"/>
    <b v="0"/>
    <n v="5"/>
    <b v="0"/>
    <s v="technology/space exploration"/>
    <n v="9.5000000000000001E-2"/>
    <n v="3.8"/>
    <x v="2"/>
  </r>
  <r>
    <x v="0"/>
    <x v="0"/>
    <s v="USD"/>
    <n v="1382742010"/>
    <n v="1380150010"/>
    <b v="0"/>
    <n v="60"/>
    <b v="1"/>
    <s v="technology/makerspaces"/>
    <n v="102.89999999999999"/>
    <n v="85.75"/>
    <x v="2"/>
  </r>
  <r>
    <x v="0"/>
    <x v="0"/>
    <s v="USD"/>
    <n v="1440179713"/>
    <n v="1437587713"/>
    <b v="0"/>
    <n v="80"/>
    <b v="1"/>
    <s v="technology/makerspaces"/>
    <n v="106.80000000000001"/>
    <n v="267"/>
    <x v="2"/>
  </r>
  <r>
    <x v="0"/>
    <x v="5"/>
    <s v="CAD"/>
    <n v="1441378800"/>
    <n v="1438873007"/>
    <b v="0"/>
    <n v="56"/>
    <b v="1"/>
    <s v="technology/makerspaces"/>
    <n v="104.59625"/>
    <n v="373.55803571428572"/>
    <x v="2"/>
  </r>
  <r>
    <x v="0"/>
    <x v="0"/>
    <s v="USD"/>
    <n v="1449644340"/>
    <n v="1446683797"/>
    <b v="0"/>
    <n v="104"/>
    <b v="1"/>
    <s v="technology/makerspaces"/>
    <n v="103.42857142857143"/>
    <n v="174.03846153846155"/>
    <x v="2"/>
  </r>
  <r>
    <x v="0"/>
    <x v="0"/>
    <s v="USD"/>
    <n v="1430774974"/>
    <n v="1426886974"/>
    <b v="0"/>
    <n v="46"/>
    <b v="1"/>
    <s v="technology/makerspaces"/>
    <n v="123.14285714285715"/>
    <n v="93.695652173913047"/>
    <x v="2"/>
  </r>
  <r>
    <x v="0"/>
    <x v="0"/>
    <s v="USD"/>
    <n v="1443214800"/>
    <n v="1440008439"/>
    <b v="0"/>
    <n v="206"/>
    <b v="1"/>
    <s v="technology/makerspaces"/>
    <n v="159.29509999999999"/>
    <n v="77.327718446601949"/>
    <x v="2"/>
  </r>
  <r>
    <x v="0"/>
    <x v="0"/>
    <s v="USD"/>
    <n v="1455142416"/>
    <n v="1452550416"/>
    <b v="0"/>
    <n v="18"/>
    <b v="1"/>
    <s v="technology/makerspaces"/>
    <n v="110.66666666666667"/>
    <n v="92.222222222222229"/>
    <x v="2"/>
  </r>
  <r>
    <x v="0"/>
    <x v="5"/>
    <s v="CAD"/>
    <n v="1447079520"/>
    <n v="1443449265"/>
    <b v="0"/>
    <n v="28"/>
    <b v="1"/>
    <s v="technology/makerspaces"/>
    <n v="170.70000000000002"/>
    <n v="60.964285714285715"/>
    <x v="2"/>
  </r>
  <r>
    <x v="0"/>
    <x v="0"/>
    <s v="USD"/>
    <n v="1452387096"/>
    <n v="1447203096"/>
    <b v="0"/>
    <n v="11"/>
    <b v="1"/>
    <s v="technology/makerspaces"/>
    <n v="125.125"/>
    <n v="91"/>
    <x v="2"/>
  </r>
  <r>
    <x v="2"/>
    <x v="2"/>
    <s v="AUD"/>
    <n v="1406593780"/>
    <n v="1404174580"/>
    <b v="1"/>
    <n v="60"/>
    <b v="0"/>
    <s v="technology/makerspaces"/>
    <n v="6.4158609339642041"/>
    <n v="41.583333333333336"/>
    <x v="2"/>
  </r>
  <r>
    <x v="2"/>
    <x v="0"/>
    <s v="USD"/>
    <n v="1419017880"/>
    <n v="1416419916"/>
    <b v="1"/>
    <n v="84"/>
    <b v="0"/>
    <s v="technology/makerspaces"/>
    <n v="11.343999999999999"/>
    <n v="33.761904761904759"/>
    <x v="2"/>
  </r>
  <r>
    <x v="2"/>
    <x v="0"/>
    <s v="USD"/>
    <n v="1451282400"/>
    <n v="1449436390"/>
    <b v="1"/>
    <n v="47"/>
    <b v="0"/>
    <s v="technology/makerspaces"/>
    <n v="33.19"/>
    <n v="70.61702127659575"/>
    <x v="2"/>
  </r>
  <r>
    <x v="2"/>
    <x v="0"/>
    <s v="USD"/>
    <n v="1414622700"/>
    <n v="1412081999"/>
    <b v="1"/>
    <n v="66"/>
    <b v="0"/>
    <s v="technology/makerspaces"/>
    <n v="27.58"/>
    <n v="167.15151515151516"/>
    <x v="2"/>
  </r>
  <r>
    <x v="2"/>
    <x v="0"/>
    <s v="USD"/>
    <n v="1467694740"/>
    <n v="1465398670"/>
    <b v="1"/>
    <n v="171"/>
    <b v="0"/>
    <s v="technology/makerspaces"/>
    <n v="62.839999999999996"/>
    <n v="128.61988304093566"/>
    <x v="2"/>
  </r>
  <r>
    <x v="2"/>
    <x v="0"/>
    <s v="USD"/>
    <n v="1415655289"/>
    <n v="1413059689"/>
    <b v="1"/>
    <n v="29"/>
    <b v="0"/>
    <s v="technology/makerspaces"/>
    <n v="7.5880000000000001"/>
    <n v="65.41379310344827"/>
    <x v="2"/>
  </r>
  <r>
    <x v="2"/>
    <x v="5"/>
    <s v="CAD"/>
    <n v="1463929174"/>
    <n v="1461337174"/>
    <b v="0"/>
    <n v="9"/>
    <b v="0"/>
    <s v="technology/makerspaces"/>
    <n v="50.38095238095238"/>
    <n v="117.55555555555556"/>
    <x v="2"/>
  </r>
  <r>
    <x v="2"/>
    <x v="0"/>
    <s v="USD"/>
    <n v="1404348143"/>
    <n v="1401756143"/>
    <b v="0"/>
    <n v="27"/>
    <b v="0"/>
    <s v="technology/makerspaces"/>
    <n v="17.512820512820511"/>
    <n v="126.48148148148148"/>
    <x v="2"/>
  </r>
  <r>
    <x v="2"/>
    <x v="3"/>
    <s v="EUR"/>
    <n v="1443121765"/>
    <n v="1440529765"/>
    <b v="0"/>
    <n v="2"/>
    <b v="0"/>
    <s v="technology/makerspaces"/>
    <n v="1.375E-2"/>
    <n v="550"/>
    <x v="2"/>
  </r>
  <r>
    <x v="2"/>
    <x v="0"/>
    <s v="USD"/>
    <n v="1425081694"/>
    <n v="1422489694"/>
    <b v="0"/>
    <n v="3"/>
    <b v="0"/>
    <s v="technology/makerspaces"/>
    <n v="0.33"/>
    <n v="44"/>
    <x v="2"/>
  </r>
  <r>
    <x v="2"/>
    <x v="3"/>
    <s v="EUR"/>
    <n v="1459915491"/>
    <n v="1457327091"/>
    <b v="0"/>
    <n v="4"/>
    <b v="0"/>
    <s v="technology/makerspaces"/>
    <n v="0.86250000000000004"/>
    <n v="69"/>
    <x v="2"/>
  </r>
  <r>
    <x v="2"/>
    <x v="0"/>
    <s v="USD"/>
    <n v="1405027750"/>
    <n v="1402867750"/>
    <b v="0"/>
    <n v="2"/>
    <b v="0"/>
    <s v="food/food trucks"/>
    <n v="0.6875"/>
    <n v="27.5"/>
    <x v="7"/>
  </r>
  <r>
    <x v="2"/>
    <x v="0"/>
    <s v="USD"/>
    <n v="1416635940"/>
    <n v="1413838540"/>
    <b v="0"/>
    <n v="20"/>
    <b v="0"/>
    <s v="food/food trucks"/>
    <n v="28.299999999999997"/>
    <n v="84.9"/>
    <x v="7"/>
  </r>
  <r>
    <x v="2"/>
    <x v="0"/>
    <s v="USD"/>
    <n v="1425233240"/>
    <n v="1422641240"/>
    <b v="0"/>
    <n v="3"/>
    <b v="0"/>
    <s v="food/food trucks"/>
    <n v="0.24"/>
    <n v="12"/>
    <x v="7"/>
  </r>
  <r>
    <x v="2"/>
    <x v="0"/>
    <s v="USD"/>
    <n v="1407621425"/>
    <n v="1404165425"/>
    <b v="0"/>
    <n v="4"/>
    <b v="0"/>
    <s v="food/food trucks"/>
    <n v="1.1428571428571428"/>
    <n v="200"/>
    <x v="7"/>
  </r>
  <r>
    <x v="2"/>
    <x v="0"/>
    <s v="USD"/>
    <n v="1430149330"/>
    <n v="1424968930"/>
    <b v="0"/>
    <n v="1"/>
    <b v="0"/>
    <s v="food/food trucks"/>
    <n v="0.02"/>
    <n v="10"/>
    <x v="7"/>
  </r>
  <r>
    <x v="2"/>
    <x v="0"/>
    <s v="USD"/>
    <n v="1412119423"/>
    <n v="1410391423"/>
    <b v="0"/>
    <n v="0"/>
    <b v="0"/>
    <s v="food/food trucks"/>
    <n v="0"/>
    <e v="#DIV/0!"/>
    <x v="7"/>
  </r>
  <r>
    <x v="2"/>
    <x v="0"/>
    <s v="USD"/>
    <n v="1435591318"/>
    <n v="1432999318"/>
    <b v="0"/>
    <n v="0"/>
    <b v="0"/>
    <s v="food/food trucks"/>
    <n v="0"/>
    <e v="#DIV/0!"/>
    <x v="7"/>
  </r>
  <r>
    <x v="2"/>
    <x v="0"/>
    <s v="USD"/>
    <n v="1424746800"/>
    <n v="1422067870"/>
    <b v="0"/>
    <n v="14"/>
    <b v="0"/>
    <s v="food/food trucks"/>
    <n v="0.14799999999999999"/>
    <n v="5.2857142857142856"/>
    <x v="7"/>
  </r>
  <r>
    <x v="2"/>
    <x v="0"/>
    <s v="USD"/>
    <n v="1469919890"/>
    <n v="1467327890"/>
    <b v="0"/>
    <n v="1"/>
    <b v="0"/>
    <s v="food/food trucks"/>
    <n v="2.8571428571428571E-3"/>
    <n v="1"/>
    <x v="7"/>
  </r>
  <r>
    <x v="2"/>
    <x v="0"/>
    <s v="USD"/>
    <n v="1433298676"/>
    <n v="1429410676"/>
    <b v="0"/>
    <n v="118"/>
    <b v="0"/>
    <s v="food/food trucks"/>
    <n v="10.7325"/>
    <n v="72.762711864406782"/>
    <x v="7"/>
  </r>
  <r>
    <x v="2"/>
    <x v="5"/>
    <s v="CAD"/>
    <n v="1431278557"/>
    <n v="1427390557"/>
    <b v="0"/>
    <n v="2"/>
    <b v="0"/>
    <s v="food/food trucks"/>
    <n v="5.3846153846153842E-2"/>
    <n v="17.5"/>
    <x v="7"/>
  </r>
  <r>
    <x v="2"/>
    <x v="0"/>
    <s v="USD"/>
    <n v="1427266860"/>
    <n v="1424678460"/>
    <b v="0"/>
    <n v="1"/>
    <b v="0"/>
    <s v="food/food trucks"/>
    <n v="0.7142857142857143"/>
    <n v="25"/>
    <x v="7"/>
  </r>
  <r>
    <x v="2"/>
    <x v="0"/>
    <s v="USD"/>
    <n v="1407899966"/>
    <n v="1405307966"/>
    <b v="0"/>
    <n v="3"/>
    <b v="0"/>
    <s v="food/food trucks"/>
    <n v="0.8"/>
    <n v="13.333333333333334"/>
    <x v="7"/>
  </r>
  <r>
    <x v="2"/>
    <x v="0"/>
    <s v="USD"/>
    <n v="1411701739"/>
    <n v="1409109739"/>
    <b v="0"/>
    <n v="1"/>
    <b v="0"/>
    <s v="food/food trucks"/>
    <n v="3.3333333333333335E-3"/>
    <n v="1"/>
    <x v="7"/>
  </r>
  <r>
    <x v="2"/>
    <x v="0"/>
    <s v="USD"/>
    <n v="1428981718"/>
    <n v="1423801318"/>
    <b v="0"/>
    <n v="3"/>
    <b v="0"/>
    <s v="food/food trucks"/>
    <n v="0.47333333333333333"/>
    <n v="23.666666666666668"/>
    <x v="7"/>
  </r>
  <r>
    <x v="2"/>
    <x v="0"/>
    <s v="USD"/>
    <n v="1419538560"/>
    <n v="1416600960"/>
    <b v="0"/>
    <n v="38"/>
    <b v="0"/>
    <s v="food/food trucks"/>
    <n v="5.65"/>
    <n v="89.21052631578948"/>
    <x v="7"/>
  </r>
  <r>
    <x v="2"/>
    <x v="0"/>
    <s v="USD"/>
    <n v="1438552800"/>
    <n v="1435876423"/>
    <b v="0"/>
    <n v="52"/>
    <b v="0"/>
    <s v="food/food trucks"/>
    <n v="26.35217391304348"/>
    <n v="116.55769230769231"/>
    <x v="7"/>
  </r>
  <r>
    <x v="2"/>
    <x v="0"/>
    <s v="USD"/>
    <n v="1403904808"/>
    <n v="1401312808"/>
    <b v="0"/>
    <n v="2"/>
    <b v="0"/>
    <s v="food/food trucks"/>
    <n v="0.325125"/>
    <n v="13.005000000000001"/>
    <x v="7"/>
  </r>
  <r>
    <x v="2"/>
    <x v="5"/>
    <s v="CAD"/>
    <n v="1407533463"/>
    <n v="1404941463"/>
    <b v="0"/>
    <n v="0"/>
    <b v="0"/>
    <s v="food/food trucks"/>
    <n v="0"/>
    <e v="#DIV/0!"/>
    <x v="7"/>
  </r>
  <r>
    <x v="2"/>
    <x v="0"/>
    <s v="USD"/>
    <n v="1411073972"/>
    <n v="1408481972"/>
    <b v="0"/>
    <n v="4"/>
    <b v="0"/>
    <s v="food/food trucks"/>
    <n v="0.7000700070007001"/>
    <n v="17.5"/>
    <x v="7"/>
  </r>
  <r>
    <x v="3"/>
    <x v="17"/>
    <s v="EUR"/>
    <n v="1491586534"/>
    <n v="1488911734"/>
    <b v="0"/>
    <n v="46"/>
    <b v="0"/>
    <s v="theater/spaces"/>
    <n v="46.176470588235297"/>
    <n v="34.130434782608695"/>
    <x v="1"/>
  </r>
  <r>
    <x v="3"/>
    <x v="0"/>
    <s v="USD"/>
    <n v="1491416077"/>
    <n v="1488827677"/>
    <b v="1"/>
    <n v="26"/>
    <b v="0"/>
    <s v="theater/spaces"/>
    <n v="34.410000000000004"/>
    <n v="132.34615384615384"/>
    <x v="1"/>
  </r>
  <r>
    <x v="3"/>
    <x v="14"/>
    <s v="MXN"/>
    <n v="1490196830"/>
    <n v="1485016430"/>
    <b v="0"/>
    <n v="45"/>
    <b v="0"/>
    <s v="theater/spaces"/>
    <n v="103.75000000000001"/>
    <n v="922.22222222222217"/>
    <x v="1"/>
  </r>
  <r>
    <x v="3"/>
    <x v="0"/>
    <s v="USD"/>
    <n v="1491421314"/>
    <n v="1487709714"/>
    <b v="0"/>
    <n v="7"/>
    <b v="0"/>
    <s v="theater/spaces"/>
    <n v="6.0263157894736841"/>
    <n v="163.57142857142858"/>
    <x v="1"/>
  </r>
  <r>
    <x v="3"/>
    <x v="0"/>
    <s v="USD"/>
    <n v="1490389158"/>
    <n v="1486504758"/>
    <b v="0"/>
    <n v="8"/>
    <b v="0"/>
    <s v="theater/spaces"/>
    <n v="10.539393939393939"/>
    <n v="217.375"/>
    <x v="1"/>
  </r>
  <r>
    <x v="0"/>
    <x v="0"/>
    <s v="USD"/>
    <n v="1413442740"/>
    <n v="1410937483"/>
    <b v="1"/>
    <n v="263"/>
    <b v="1"/>
    <s v="theater/spaces"/>
    <n v="112.29714285714284"/>
    <n v="149.44486692015209"/>
    <x v="1"/>
  </r>
  <r>
    <x v="0"/>
    <x v="0"/>
    <s v="USD"/>
    <n v="1369637940"/>
    <n v="1367088443"/>
    <b v="1"/>
    <n v="394"/>
    <b v="1"/>
    <s v="theater/spaces"/>
    <n v="350.84462500000001"/>
    <n v="71.237487309644663"/>
    <x v="1"/>
  </r>
  <r>
    <x v="0"/>
    <x v="1"/>
    <s v="GBP"/>
    <n v="1469119526"/>
    <n v="1463935526"/>
    <b v="1"/>
    <n v="1049"/>
    <b v="1"/>
    <s v="theater/spaces"/>
    <n v="233.21535"/>
    <n v="44.464318398474738"/>
    <x v="1"/>
  </r>
  <r>
    <x v="0"/>
    <x v="0"/>
    <s v="USD"/>
    <n v="1475553540"/>
    <n v="1472528141"/>
    <b v="1"/>
    <n v="308"/>
    <b v="1"/>
    <s v="theater/spaces"/>
    <n v="101.60599999999999"/>
    <n v="164.94480519480518"/>
    <x v="1"/>
  </r>
  <r>
    <x v="0"/>
    <x v="0"/>
    <s v="USD"/>
    <n v="1407549600"/>
    <n v="1404797428"/>
    <b v="1"/>
    <n v="1088"/>
    <b v="1"/>
    <s v="theater/spaces"/>
    <n v="153.90035000000003"/>
    <n v="84.871516544117654"/>
    <x v="1"/>
  </r>
  <r>
    <x v="0"/>
    <x v="1"/>
    <s v="GBP"/>
    <n v="1403301660"/>
    <n v="1400694790"/>
    <b v="1"/>
    <n v="73"/>
    <b v="1"/>
    <s v="theater/spaces"/>
    <n v="100.7161125319693"/>
    <n v="53.945205479452056"/>
    <x v="1"/>
  </r>
  <r>
    <x v="0"/>
    <x v="0"/>
    <s v="USD"/>
    <n v="1373738400"/>
    <n v="1370568560"/>
    <b v="1"/>
    <n v="143"/>
    <b v="1"/>
    <s v="theater/spaces"/>
    <n v="131.38181818181818"/>
    <n v="50.531468531468533"/>
    <x v="1"/>
  </r>
  <r>
    <x v="0"/>
    <x v="0"/>
    <s v="USD"/>
    <n v="1450971684"/>
    <n v="1447515684"/>
    <b v="1"/>
    <n v="1420"/>
    <b v="1"/>
    <s v="theater/spaces"/>
    <n v="102.24133333333334"/>
    <n v="108.00140845070422"/>
    <x v="1"/>
  </r>
  <r>
    <x v="0"/>
    <x v="0"/>
    <s v="USD"/>
    <n v="1476486000"/>
    <n v="1474040596"/>
    <b v="1"/>
    <n v="305"/>
    <b v="1"/>
    <s v="theater/spaces"/>
    <n v="116.35599999999999"/>
    <n v="95.373770491803285"/>
    <x v="1"/>
  </r>
  <r>
    <x v="0"/>
    <x v="0"/>
    <s v="USD"/>
    <n v="1456047228"/>
    <n v="1453109628"/>
    <b v="1"/>
    <n v="551"/>
    <b v="1"/>
    <s v="theater/spaces"/>
    <n v="264.62241666666665"/>
    <n v="57.631016333938291"/>
    <x v="1"/>
  </r>
  <r>
    <x v="0"/>
    <x v="12"/>
    <s v="EUR"/>
    <n v="1444291193"/>
    <n v="1441699193"/>
    <b v="1"/>
    <n v="187"/>
    <b v="1"/>
    <s v="theater/spaces"/>
    <n v="119.98010000000001"/>
    <n v="64.160481283422456"/>
    <x v="1"/>
  </r>
  <r>
    <x v="0"/>
    <x v="0"/>
    <s v="USD"/>
    <n v="1417906649"/>
    <n v="1414015049"/>
    <b v="1"/>
    <n v="325"/>
    <b v="1"/>
    <s v="theater/spaces"/>
    <n v="120.10400000000001"/>
    <n v="92.387692307692305"/>
    <x v="1"/>
  </r>
  <r>
    <x v="0"/>
    <x v="0"/>
    <s v="USD"/>
    <n v="1462316400"/>
    <n v="1459865945"/>
    <b v="1"/>
    <n v="148"/>
    <b v="1"/>
    <s v="theater/spaces"/>
    <n v="103.58333333333334"/>
    <n v="125.97972972972973"/>
    <x v="1"/>
  </r>
  <r>
    <x v="0"/>
    <x v="0"/>
    <s v="USD"/>
    <n v="1460936694"/>
    <n v="1455756294"/>
    <b v="0"/>
    <n v="69"/>
    <b v="1"/>
    <s v="theater/spaces"/>
    <n v="108.83333333333334"/>
    <n v="94.637681159420296"/>
    <x v="1"/>
  </r>
  <r>
    <x v="0"/>
    <x v="0"/>
    <s v="USD"/>
    <n v="1478866253"/>
    <n v="1476270653"/>
    <b v="0"/>
    <n v="173"/>
    <b v="1"/>
    <s v="theater/spaces"/>
    <n v="118.12400000000001"/>
    <n v="170.69942196531792"/>
    <x v="1"/>
  </r>
  <r>
    <x v="0"/>
    <x v="1"/>
    <s v="GBP"/>
    <n v="1378494000"/>
    <n v="1375880598"/>
    <b v="0"/>
    <n v="269"/>
    <b v="1"/>
    <s v="technology/hardware"/>
    <n v="1462"/>
    <n v="40.762081784386616"/>
    <x v="2"/>
  </r>
  <r>
    <x v="0"/>
    <x v="0"/>
    <s v="USD"/>
    <n v="1485722053"/>
    <n v="1480538053"/>
    <b v="0"/>
    <n v="185"/>
    <b v="1"/>
    <s v="technology/hardware"/>
    <n v="252.54"/>
    <n v="68.254054054054052"/>
    <x v="2"/>
  </r>
  <r>
    <x v="0"/>
    <x v="0"/>
    <s v="USD"/>
    <n v="1420060088"/>
    <n v="1414872488"/>
    <b v="0"/>
    <n v="176"/>
    <b v="1"/>
    <s v="technology/hardware"/>
    <n v="140.05000000000001"/>
    <n v="95.48863636363636"/>
    <x v="2"/>
  </r>
  <r>
    <x v="0"/>
    <x v="1"/>
    <s v="GBP"/>
    <n v="1439625059"/>
    <n v="1436860259"/>
    <b v="0"/>
    <n v="1019"/>
    <b v="1"/>
    <s v="technology/hardware"/>
    <n v="296.87520259319291"/>
    <n v="7.1902649656526005"/>
    <x v="2"/>
  </r>
  <r>
    <x v="0"/>
    <x v="5"/>
    <s v="CAD"/>
    <n v="1488390735"/>
    <n v="1484070735"/>
    <b v="0"/>
    <n v="113"/>
    <b v="1"/>
    <s v="technology/hardware"/>
    <n v="144.54249999999999"/>
    <n v="511.65486725663715"/>
    <x v="2"/>
  </r>
  <r>
    <x v="0"/>
    <x v="0"/>
    <s v="USD"/>
    <n v="1461333311"/>
    <n v="1458741311"/>
    <b v="0"/>
    <n v="404"/>
    <b v="1"/>
    <s v="technology/hardware"/>
    <n v="105.745"/>
    <n v="261.74504950495049"/>
    <x v="2"/>
  </r>
  <r>
    <x v="0"/>
    <x v="0"/>
    <s v="USD"/>
    <n v="1438964063"/>
    <n v="1436804063"/>
    <b v="0"/>
    <n v="707"/>
    <b v="1"/>
    <s v="technology/hardware"/>
    <n v="493.21000000000004"/>
    <n v="69.760961810466767"/>
    <x v="2"/>
  </r>
  <r>
    <x v="0"/>
    <x v="0"/>
    <s v="USD"/>
    <n v="1451485434"/>
    <n v="1448461434"/>
    <b v="0"/>
    <n v="392"/>
    <b v="1"/>
    <s v="technology/hardware"/>
    <n v="201.82666666666668"/>
    <n v="77.229591836734699"/>
    <x v="2"/>
  </r>
  <r>
    <x v="0"/>
    <x v="0"/>
    <s v="USD"/>
    <n v="1430459197"/>
    <n v="1427867197"/>
    <b v="0"/>
    <n v="23"/>
    <b v="1"/>
    <s v="technology/hardware"/>
    <n v="104.44"/>
    <n v="340.56521739130437"/>
    <x v="2"/>
  </r>
  <r>
    <x v="0"/>
    <x v="0"/>
    <s v="USD"/>
    <n v="1366635575"/>
    <n v="1363611575"/>
    <b v="0"/>
    <n v="682"/>
    <b v="1"/>
    <s v="technology/hardware"/>
    <n v="170.29262962962963"/>
    <n v="67.417903225806455"/>
    <x v="2"/>
  </r>
  <r>
    <x v="0"/>
    <x v="0"/>
    <s v="USD"/>
    <n v="1413604800"/>
    <n v="1408624622"/>
    <b v="0"/>
    <n v="37"/>
    <b v="1"/>
    <s v="technology/hardware"/>
    <n v="104.30333333333333"/>
    <n v="845.70270270270271"/>
    <x v="2"/>
  </r>
  <r>
    <x v="0"/>
    <x v="0"/>
    <s v="USD"/>
    <n v="1369699200"/>
    <n v="1366917828"/>
    <b v="0"/>
    <n v="146"/>
    <b v="1"/>
    <s v="technology/hardware"/>
    <n v="118.25000000000001"/>
    <n v="97.191780821917803"/>
    <x v="2"/>
  </r>
  <r>
    <x v="0"/>
    <x v="0"/>
    <s v="USD"/>
    <n v="1428643974"/>
    <n v="1423463574"/>
    <b v="0"/>
    <n v="119"/>
    <b v="1"/>
    <s v="technology/hardware"/>
    <n v="107.538"/>
    <n v="451.84033613445376"/>
    <x v="2"/>
  </r>
  <r>
    <x v="0"/>
    <x v="0"/>
    <s v="USD"/>
    <n v="1476395940"/>
    <n v="1473782592"/>
    <b v="0"/>
    <n v="163"/>
    <b v="1"/>
    <s v="technology/hardware"/>
    <n v="2260300"/>
    <n v="138.66871165644173"/>
    <x v="2"/>
  </r>
  <r>
    <x v="0"/>
    <x v="1"/>
    <s v="GBP"/>
    <n v="1363204800"/>
    <n v="1360551250"/>
    <b v="0"/>
    <n v="339"/>
    <b v="1"/>
    <s v="technology/hardware"/>
    <n v="978.13466666666682"/>
    <n v="21.640147492625371"/>
    <x v="2"/>
  </r>
  <r>
    <x v="0"/>
    <x v="5"/>
    <s v="CAD"/>
    <n v="1398268773"/>
    <n v="1395676773"/>
    <b v="0"/>
    <n v="58"/>
    <b v="1"/>
    <s v="technology/hardware"/>
    <n v="122.9"/>
    <n v="169.51724137931035"/>
    <x v="2"/>
  </r>
  <r>
    <x v="0"/>
    <x v="0"/>
    <s v="USD"/>
    <n v="1389812400"/>
    <n v="1386108087"/>
    <b v="0"/>
    <n v="456"/>
    <b v="1"/>
    <s v="technology/hardware"/>
    <n v="246.0608"/>
    <n v="161.88210526315791"/>
    <x v="2"/>
  </r>
  <r>
    <x v="0"/>
    <x v="0"/>
    <s v="USD"/>
    <n v="1478402804"/>
    <n v="1473218804"/>
    <b v="0"/>
    <n v="15"/>
    <b v="1"/>
    <s v="technology/hardware"/>
    <n v="147.94"/>
    <n v="493.13333333333333"/>
    <x v="2"/>
  </r>
  <r>
    <x v="0"/>
    <x v="1"/>
    <s v="GBP"/>
    <n v="1399324717"/>
    <n v="1395436717"/>
    <b v="0"/>
    <n v="191"/>
    <b v="1"/>
    <s v="technology/hardware"/>
    <n v="384.09090909090907"/>
    <n v="22.120418848167539"/>
    <x v="2"/>
  </r>
  <r>
    <x v="0"/>
    <x v="0"/>
    <s v="USD"/>
    <n v="1426117552"/>
    <n v="1423529152"/>
    <b v="0"/>
    <n v="17"/>
    <b v="1"/>
    <s v="technology/hardware"/>
    <n v="103.33333333333334"/>
    <n v="18.235294117647058"/>
    <x v="2"/>
  </r>
  <r>
    <x v="2"/>
    <x v="0"/>
    <s v="USD"/>
    <n v="1413770820"/>
    <n v="1412005602"/>
    <b v="0"/>
    <n v="4"/>
    <b v="0"/>
    <s v="publishing/children's books"/>
    <n v="0.43750000000000006"/>
    <n v="8.75"/>
    <x v="3"/>
  </r>
  <r>
    <x v="2"/>
    <x v="0"/>
    <s v="USD"/>
    <n v="1337102187"/>
    <n v="1335892587"/>
    <b v="0"/>
    <n v="18"/>
    <b v="0"/>
    <s v="publishing/children's books"/>
    <n v="29.24"/>
    <n v="40.611111111111114"/>
    <x v="3"/>
  </r>
  <r>
    <x v="2"/>
    <x v="0"/>
    <s v="USD"/>
    <n v="1476863607"/>
    <n v="1474271607"/>
    <b v="0"/>
    <n v="0"/>
    <b v="0"/>
    <s v="publishing/children's books"/>
    <n v="0"/>
    <e v="#DIV/0!"/>
    <x v="3"/>
  </r>
  <r>
    <x v="2"/>
    <x v="0"/>
    <s v="USD"/>
    <n v="1330478998"/>
    <n v="1327886998"/>
    <b v="0"/>
    <n v="22"/>
    <b v="0"/>
    <s v="publishing/children's books"/>
    <n v="5.21875"/>
    <n v="37.954545454545453"/>
    <x v="3"/>
  </r>
  <r>
    <x v="2"/>
    <x v="0"/>
    <s v="USD"/>
    <n v="1342309368"/>
    <n v="1337125368"/>
    <b v="0"/>
    <n v="49"/>
    <b v="0"/>
    <s v="publishing/children's books"/>
    <n v="21.887499999999999"/>
    <n v="35.734693877551024"/>
    <x v="3"/>
  </r>
  <r>
    <x v="2"/>
    <x v="0"/>
    <s v="USD"/>
    <n v="1409337911"/>
    <n v="1406745911"/>
    <b v="0"/>
    <n v="19"/>
    <b v="0"/>
    <s v="publishing/children's books"/>
    <n v="26.700000000000003"/>
    <n v="42.157894736842103"/>
    <x v="3"/>
  </r>
  <r>
    <x v="2"/>
    <x v="0"/>
    <s v="USD"/>
    <n v="1339816200"/>
    <n v="1337095997"/>
    <b v="0"/>
    <n v="4"/>
    <b v="0"/>
    <s v="publishing/children's books"/>
    <n v="28.000000000000004"/>
    <n v="35"/>
    <x v="3"/>
  </r>
  <r>
    <x v="2"/>
    <x v="0"/>
    <s v="USD"/>
    <n v="1472835802"/>
    <n v="1470243802"/>
    <b v="0"/>
    <n v="4"/>
    <b v="0"/>
    <s v="publishing/children's books"/>
    <n v="1.06"/>
    <n v="13.25"/>
    <x v="3"/>
  </r>
  <r>
    <x v="2"/>
    <x v="0"/>
    <s v="USD"/>
    <n v="1428171037"/>
    <n v="1425582637"/>
    <b v="0"/>
    <n v="2"/>
    <b v="0"/>
    <s v="publishing/children's books"/>
    <n v="1.0999999999999999"/>
    <n v="55"/>
    <x v="3"/>
  </r>
  <r>
    <x v="2"/>
    <x v="0"/>
    <s v="USD"/>
    <n v="1341086400"/>
    <n v="1340055345"/>
    <b v="0"/>
    <n v="0"/>
    <b v="0"/>
    <s v="publishing/children's books"/>
    <n v="0"/>
    <e v="#DIV/0!"/>
    <x v="3"/>
  </r>
  <r>
    <x v="2"/>
    <x v="0"/>
    <s v="USD"/>
    <n v="1403039842"/>
    <n v="1397855842"/>
    <b v="0"/>
    <n v="0"/>
    <b v="0"/>
    <s v="publishing/children's books"/>
    <n v="0"/>
    <e v="#DIV/0!"/>
    <x v="3"/>
  </r>
  <r>
    <x v="2"/>
    <x v="0"/>
    <s v="USD"/>
    <n v="1324232504"/>
    <n v="1320776504"/>
    <b v="0"/>
    <n v="14"/>
    <b v="0"/>
    <s v="publishing/children's books"/>
    <n v="11.458333333333332"/>
    <n v="39.285714285714285"/>
    <x v="3"/>
  </r>
  <r>
    <x v="2"/>
    <x v="0"/>
    <s v="USD"/>
    <n v="1346017023"/>
    <n v="1343425023"/>
    <b v="0"/>
    <n v="8"/>
    <b v="0"/>
    <s v="publishing/children's books"/>
    <n v="19"/>
    <n v="47.5"/>
    <x v="3"/>
  </r>
  <r>
    <x v="2"/>
    <x v="0"/>
    <s v="USD"/>
    <n v="1410448551"/>
    <n v="1407856551"/>
    <b v="0"/>
    <n v="0"/>
    <b v="0"/>
    <s v="publishing/children's books"/>
    <n v="0"/>
    <e v="#DIV/0!"/>
    <x v="3"/>
  </r>
  <r>
    <x v="2"/>
    <x v="17"/>
    <s v="EUR"/>
    <n v="1428519527"/>
    <n v="1425927527"/>
    <b v="0"/>
    <n v="15"/>
    <b v="0"/>
    <s v="publishing/children's books"/>
    <n v="52"/>
    <n v="17.333333333333332"/>
    <x v="3"/>
  </r>
  <r>
    <x v="2"/>
    <x v="0"/>
    <s v="USD"/>
    <n v="1389476201"/>
    <n v="1386884201"/>
    <b v="0"/>
    <n v="33"/>
    <b v="0"/>
    <s v="publishing/children's books"/>
    <n v="10.48"/>
    <n v="31.757575757575758"/>
    <x v="3"/>
  </r>
  <r>
    <x v="2"/>
    <x v="0"/>
    <s v="USD"/>
    <n v="1470498332"/>
    <n v="1469202332"/>
    <b v="0"/>
    <n v="2"/>
    <b v="0"/>
    <s v="publishing/children's books"/>
    <n v="0.66666666666666674"/>
    <n v="5"/>
    <x v="3"/>
  </r>
  <r>
    <x v="2"/>
    <x v="2"/>
    <s v="AUD"/>
    <n v="1476095783"/>
    <n v="1474886183"/>
    <b v="0"/>
    <n v="6"/>
    <b v="0"/>
    <s v="publishing/children's books"/>
    <n v="11.700000000000001"/>
    <n v="39"/>
    <x v="3"/>
  </r>
  <r>
    <x v="2"/>
    <x v="2"/>
    <s v="AUD"/>
    <n v="1468658866"/>
    <n v="1464943666"/>
    <b v="0"/>
    <n v="2"/>
    <b v="0"/>
    <s v="publishing/children's books"/>
    <n v="10.5"/>
    <n v="52.5"/>
    <x v="3"/>
  </r>
  <r>
    <x v="2"/>
    <x v="1"/>
    <s v="GBP"/>
    <n v="1371726258"/>
    <n v="1369134258"/>
    <b v="0"/>
    <n v="0"/>
    <b v="0"/>
    <s v="publishing/children's books"/>
    <n v="0"/>
    <e v="#DIV/0!"/>
    <x v="3"/>
  </r>
  <r>
    <x v="2"/>
    <x v="0"/>
    <s v="USD"/>
    <n v="1357176693"/>
    <n v="1354584693"/>
    <b v="0"/>
    <n v="4"/>
    <b v="0"/>
    <s v="publishing/children's books"/>
    <n v="0.72"/>
    <n v="9"/>
    <x v="3"/>
  </r>
  <r>
    <x v="2"/>
    <x v="0"/>
    <s v="USD"/>
    <n v="1332114795"/>
    <n v="1326934395"/>
    <b v="0"/>
    <n v="1"/>
    <b v="0"/>
    <s v="publishing/children's books"/>
    <n v="0.76923076923076927"/>
    <n v="25"/>
    <x v="3"/>
  </r>
  <r>
    <x v="2"/>
    <x v="0"/>
    <s v="USD"/>
    <n v="1369403684"/>
    <n v="1365515684"/>
    <b v="0"/>
    <n v="3"/>
    <b v="0"/>
    <s v="publishing/children's books"/>
    <n v="0.22842639593908631"/>
    <n v="30"/>
    <x v="3"/>
  </r>
  <r>
    <x v="2"/>
    <x v="0"/>
    <s v="USD"/>
    <n v="1338404400"/>
    <n v="1335855631"/>
    <b v="0"/>
    <n v="4"/>
    <b v="0"/>
    <s v="publishing/children's books"/>
    <n v="1.125"/>
    <n v="11.25"/>
    <x v="3"/>
  </r>
  <r>
    <x v="2"/>
    <x v="0"/>
    <s v="USD"/>
    <n v="1351432428"/>
    <n v="1350050028"/>
    <b v="0"/>
    <n v="0"/>
    <b v="0"/>
    <s v="publishing/children's books"/>
    <n v="0"/>
    <e v="#DIV/0!"/>
    <x v="3"/>
  </r>
  <r>
    <x v="2"/>
    <x v="0"/>
    <s v="USD"/>
    <n v="1313078518"/>
    <n v="1310486518"/>
    <b v="0"/>
    <n v="4"/>
    <b v="0"/>
    <s v="publishing/children's books"/>
    <n v="2"/>
    <n v="25"/>
    <x v="3"/>
  </r>
  <r>
    <x v="2"/>
    <x v="5"/>
    <s v="CAD"/>
    <n v="1439766050"/>
    <n v="1434582050"/>
    <b v="0"/>
    <n v="3"/>
    <b v="0"/>
    <s v="publishing/children's books"/>
    <n v="0.85000000000000009"/>
    <n v="11.333333333333334"/>
    <x v="3"/>
  </r>
  <r>
    <x v="2"/>
    <x v="0"/>
    <s v="USD"/>
    <n v="1333028723"/>
    <n v="1330440323"/>
    <b v="0"/>
    <n v="34"/>
    <b v="0"/>
    <s v="publishing/children's books"/>
    <n v="14.314285714285715"/>
    <n v="29.470588235294116"/>
    <x v="3"/>
  </r>
  <r>
    <x v="2"/>
    <x v="1"/>
    <s v="GBP"/>
    <n v="1401997790"/>
    <n v="1397677790"/>
    <b v="0"/>
    <n v="2"/>
    <b v="0"/>
    <s v="publishing/children's books"/>
    <n v="0.25"/>
    <n v="1"/>
    <x v="3"/>
  </r>
  <r>
    <x v="2"/>
    <x v="0"/>
    <s v="USD"/>
    <n v="1395158130"/>
    <n v="1392569730"/>
    <b v="0"/>
    <n v="33"/>
    <b v="0"/>
    <s v="publishing/children's books"/>
    <n v="10.411249999999999"/>
    <n v="63.098484848484851"/>
    <x v="3"/>
  </r>
  <r>
    <x v="2"/>
    <x v="0"/>
    <s v="USD"/>
    <n v="1359738000"/>
    <n v="1355489140"/>
    <b v="0"/>
    <n v="0"/>
    <b v="0"/>
    <s v="publishing/children's books"/>
    <n v="0"/>
    <e v="#DIV/0!"/>
    <x v="3"/>
  </r>
  <r>
    <x v="2"/>
    <x v="0"/>
    <s v="USD"/>
    <n v="1381006294"/>
    <n v="1379710294"/>
    <b v="0"/>
    <n v="0"/>
    <b v="0"/>
    <s v="publishing/children's books"/>
    <n v="0"/>
    <e v="#DIV/0!"/>
    <x v="3"/>
  </r>
  <r>
    <x v="2"/>
    <x v="5"/>
    <s v="CAD"/>
    <n v="1461530721"/>
    <n v="1460666721"/>
    <b v="0"/>
    <n v="1"/>
    <b v="0"/>
    <s v="publishing/children's books"/>
    <n v="0.18867924528301888"/>
    <n v="1"/>
    <x v="3"/>
  </r>
  <r>
    <x v="2"/>
    <x v="0"/>
    <s v="USD"/>
    <n v="1362711728"/>
    <n v="1360119728"/>
    <b v="0"/>
    <n v="13"/>
    <b v="0"/>
    <s v="publishing/children's books"/>
    <n v="14.249999999999998"/>
    <n v="43.846153846153847"/>
    <x v="3"/>
  </r>
  <r>
    <x v="2"/>
    <x v="0"/>
    <s v="USD"/>
    <n v="1323994754"/>
    <n v="1321402754"/>
    <b v="0"/>
    <n v="2"/>
    <b v="0"/>
    <s v="publishing/children's books"/>
    <n v="3"/>
    <n v="75"/>
    <x v="3"/>
  </r>
  <r>
    <x v="2"/>
    <x v="0"/>
    <s v="USD"/>
    <n v="1434092876"/>
    <n v="1431414476"/>
    <b v="0"/>
    <n v="36"/>
    <b v="0"/>
    <s v="publishing/children's books"/>
    <n v="7.8809523809523814"/>
    <n v="45.972222222222221"/>
    <x v="3"/>
  </r>
  <r>
    <x v="2"/>
    <x v="0"/>
    <s v="USD"/>
    <n v="1437149004"/>
    <n v="1434557004"/>
    <b v="0"/>
    <n v="1"/>
    <b v="0"/>
    <s v="publishing/children's books"/>
    <n v="0.33333333333333337"/>
    <n v="10"/>
    <x v="3"/>
  </r>
  <r>
    <x v="2"/>
    <x v="0"/>
    <s v="USD"/>
    <n v="1409009306"/>
    <n v="1406417306"/>
    <b v="0"/>
    <n v="15"/>
    <b v="0"/>
    <s v="publishing/children's books"/>
    <n v="25.545454545454543"/>
    <n v="93.666666666666671"/>
    <x v="3"/>
  </r>
  <r>
    <x v="2"/>
    <x v="0"/>
    <s v="USD"/>
    <n v="1448204621"/>
    <n v="1445609021"/>
    <b v="0"/>
    <n v="1"/>
    <b v="0"/>
    <s v="publishing/children's books"/>
    <n v="2.12"/>
    <n v="53"/>
    <x v="3"/>
  </r>
  <r>
    <x v="2"/>
    <x v="13"/>
    <s v="EUR"/>
    <n v="1489142688"/>
    <n v="1486550688"/>
    <b v="0"/>
    <n v="0"/>
    <b v="0"/>
    <s v="publishing/children's books"/>
    <n v="0"/>
    <e v="#DIV/0!"/>
    <x v="3"/>
  </r>
  <r>
    <x v="0"/>
    <x v="0"/>
    <s v="USD"/>
    <n v="1423724400"/>
    <n v="1421274954"/>
    <b v="0"/>
    <n v="28"/>
    <b v="1"/>
    <s v="theater/plays"/>
    <n v="105.28"/>
    <n v="47"/>
    <x v="1"/>
  </r>
  <r>
    <x v="0"/>
    <x v="0"/>
    <s v="USD"/>
    <n v="1424149140"/>
    <n v="1421964718"/>
    <b v="0"/>
    <n v="18"/>
    <b v="1"/>
    <s v="theater/plays"/>
    <n v="120"/>
    <n v="66.666666666666671"/>
    <x v="1"/>
  </r>
  <r>
    <x v="0"/>
    <x v="1"/>
    <s v="GBP"/>
    <n v="1429793446"/>
    <n v="1428583846"/>
    <b v="0"/>
    <n v="61"/>
    <b v="1"/>
    <s v="theater/plays"/>
    <n v="114.5"/>
    <n v="18.770491803278688"/>
    <x v="1"/>
  </r>
  <r>
    <x v="0"/>
    <x v="0"/>
    <s v="USD"/>
    <n v="1414608843"/>
    <n v="1412794443"/>
    <b v="0"/>
    <n v="108"/>
    <b v="1"/>
    <s v="theater/plays"/>
    <n v="119"/>
    <n v="66.111111111111114"/>
    <x v="1"/>
  </r>
  <r>
    <x v="0"/>
    <x v="0"/>
    <s v="USD"/>
    <n v="1470430800"/>
    <n v="1467865967"/>
    <b v="0"/>
    <n v="142"/>
    <b v="1"/>
    <s v="theater/plays"/>
    <n v="104.67999999999999"/>
    <n v="36.859154929577464"/>
    <x v="1"/>
  </r>
  <r>
    <x v="0"/>
    <x v="1"/>
    <s v="GBP"/>
    <n v="1404913180"/>
    <n v="1403703580"/>
    <b v="0"/>
    <n v="74"/>
    <b v="1"/>
    <s v="theater/plays"/>
    <n v="117.83999999999999"/>
    <n v="39.810810810810814"/>
    <x v="1"/>
  </r>
  <r>
    <x v="0"/>
    <x v="0"/>
    <s v="USD"/>
    <n v="1405658752"/>
    <n v="1403066752"/>
    <b v="0"/>
    <n v="38"/>
    <b v="1"/>
    <s v="theater/plays"/>
    <n v="119.7"/>
    <n v="31.5"/>
    <x v="1"/>
  </r>
  <r>
    <x v="0"/>
    <x v="0"/>
    <s v="USD"/>
    <n v="1469811043"/>
    <n v="1467219043"/>
    <b v="0"/>
    <n v="20"/>
    <b v="1"/>
    <s v="theater/plays"/>
    <n v="102.49999999999999"/>
    <n v="102.5"/>
    <x v="1"/>
  </r>
  <r>
    <x v="0"/>
    <x v="0"/>
    <s v="USD"/>
    <n v="1426132800"/>
    <n v="1424477934"/>
    <b v="0"/>
    <n v="24"/>
    <b v="1"/>
    <s v="theater/plays"/>
    <n v="101.16666666666667"/>
    <n v="126.45833333333333"/>
    <x v="1"/>
  </r>
  <r>
    <x v="0"/>
    <x v="0"/>
    <s v="USD"/>
    <n v="1423693903"/>
    <n v="1421101903"/>
    <b v="0"/>
    <n v="66"/>
    <b v="1"/>
    <s v="theater/plays"/>
    <n v="105.33333333333333"/>
    <n v="47.878787878787875"/>
    <x v="1"/>
  </r>
  <r>
    <x v="0"/>
    <x v="0"/>
    <s v="USD"/>
    <n v="1473393600"/>
    <n v="1470778559"/>
    <b v="0"/>
    <n v="28"/>
    <b v="1"/>
    <s v="theater/plays"/>
    <n v="102.49999999999999"/>
    <n v="73.214285714285708"/>
    <x v="1"/>
  </r>
  <r>
    <x v="0"/>
    <x v="0"/>
    <s v="USD"/>
    <n v="1439357559"/>
    <n v="1435469559"/>
    <b v="0"/>
    <n v="24"/>
    <b v="1"/>
    <s v="theater/plays"/>
    <n v="107.60000000000001"/>
    <n v="89.666666666666671"/>
    <x v="1"/>
  </r>
  <r>
    <x v="0"/>
    <x v="2"/>
    <s v="AUD"/>
    <n v="1437473005"/>
    <n v="1434881005"/>
    <b v="0"/>
    <n v="73"/>
    <b v="1"/>
    <s v="theater/plays"/>
    <n v="110.5675"/>
    <n v="151.4623287671233"/>
    <x v="1"/>
  </r>
  <r>
    <x v="0"/>
    <x v="1"/>
    <s v="GBP"/>
    <n v="1457031600"/>
    <n v="1455640559"/>
    <b v="0"/>
    <n v="3"/>
    <b v="1"/>
    <s v="theater/plays"/>
    <n v="150"/>
    <n v="25"/>
    <x v="1"/>
  </r>
  <r>
    <x v="0"/>
    <x v="0"/>
    <s v="USD"/>
    <n v="1402095600"/>
    <n v="1400675841"/>
    <b v="0"/>
    <n v="20"/>
    <b v="1"/>
    <s v="theater/plays"/>
    <n v="104.28571428571429"/>
    <n v="36.5"/>
    <x v="1"/>
  </r>
  <r>
    <x v="0"/>
    <x v="1"/>
    <s v="GBP"/>
    <n v="1404564028"/>
    <n v="1401972028"/>
    <b v="0"/>
    <n v="21"/>
    <b v="1"/>
    <s v="theater/plays"/>
    <n v="115.5"/>
    <n v="44"/>
    <x v="1"/>
  </r>
  <r>
    <x v="0"/>
    <x v="1"/>
    <s v="GBP"/>
    <n v="1404858840"/>
    <n v="1402266840"/>
    <b v="0"/>
    <n v="94"/>
    <b v="1"/>
    <s v="theater/plays"/>
    <n v="102.64512500000001"/>
    <n v="87.357553191489373"/>
    <x v="1"/>
  </r>
  <r>
    <x v="0"/>
    <x v="1"/>
    <s v="GBP"/>
    <n v="1438358400"/>
    <n v="1437063121"/>
    <b v="0"/>
    <n v="139"/>
    <b v="1"/>
    <s v="theater/plays"/>
    <n v="101.4"/>
    <n v="36.474820143884891"/>
    <x v="1"/>
  </r>
  <r>
    <x v="0"/>
    <x v="1"/>
    <s v="GBP"/>
    <n v="1466179200"/>
    <n v="1463466070"/>
    <b v="0"/>
    <n v="130"/>
    <b v="1"/>
    <s v="theater/plays"/>
    <n v="116.6348"/>
    <n v="44.859538461538463"/>
    <x v="1"/>
  </r>
  <r>
    <x v="0"/>
    <x v="1"/>
    <s v="GBP"/>
    <n v="1420377366"/>
    <n v="1415193366"/>
    <b v="0"/>
    <n v="31"/>
    <b v="1"/>
    <s v="theater/plays"/>
    <n v="133"/>
    <n v="42.903225806451616"/>
    <x v="1"/>
  </r>
  <r>
    <x v="0"/>
    <x v="2"/>
    <s v="AUD"/>
    <n v="1412938800"/>
    <n v="1411019409"/>
    <b v="0"/>
    <n v="13"/>
    <b v="1"/>
    <s v="theater/plays"/>
    <n v="133.20000000000002"/>
    <n v="51.230769230769234"/>
    <x v="1"/>
  </r>
  <r>
    <x v="0"/>
    <x v="1"/>
    <s v="GBP"/>
    <n v="1438875107"/>
    <n v="1436283107"/>
    <b v="0"/>
    <n v="90"/>
    <b v="1"/>
    <s v="theater/plays"/>
    <n v="101.83333333333333"/>
    <n v="33.944444444444443"/>
    <x v="1"/>
  </r>
  <r>
    <x v="0"/>
    <x v="0"/>
    <s v="USD"/>
    <n v="1437004800"/>
    <n v="1433295276"/>
    <b v="0"/>
    <n v="141"/>
    <b v="1"/>
    <s v="theater/plays"/>
    <n v="127.95"/>
    <n v="90.744680851063833"/>
    <x v="1"/>
  </r>
  <r>
    <x v="0"/>
    <x v="1"/>
    <s v="GBP"/>
    <n v="1411987990"/>
    <n v="1409395990"/>
    <b v="0"/>
    <n v="23"/>
    <b v="1"/>
    <s v="theater/plays"/>
    <n v="114.99999999999999"/>
    <n v="50"/>
    <x v="1"/>
  </r>
  <r>
    <x v="0"/>
    <x v="1"/>
    <s v="GBP"/>
    <n v="1440245273"/>
    <n v="1438085273"/>
    <b v="0"/>
    <n v="18"/>
    <b v="1"/>
    <s v="theater/plays"/>
    <n v="110.00000000000001"/>
    <n v="24.444444444444443"/>
    <x v="1"/>
  </r>
  <r>
    <x v="0"/>
    <x v="1"/>
    <s v="GBP"/>
    <n v="1438772400"/>
    <n v="1435645490"/>
    <b v="0"/>
    <n v="76"/>
    <b v="1"/>
    <s v="theater/plays"/>
    <n v="112.1"/>
    <n v="44.25"/>
    <x v="1"/>
  </r>
  <r>
    <x v="0"/>
    <x v="0"/>
    <s v="USD"/>
    <n v="1435611438"/>
    <n v="1433019438"/>
    <b v="0"/>
    <n v="93"/>
    <b v="1"/>
    <s v="theater/plays"/>
    <n v="126"/>
    <n v="67.741935483870961"/>
    <x v="1"/>
  </r>
  <r>
    <x v="0"/>
    <x v="0"/>
    <s v="USD"/>
    <n v="1440274735"/>
    <n v="1437682735"/>
    <b v="0"/>
    <n v="69"/>
    <b v="1"/>
    <s v="theater/plays"/>
    <n v="100.24444444444444"/>
    <n v="65.376811594202906"/>
    <x v="1"/>
  </r>
  <r>
    <x v="0"/>
    <x v="0"/>
    <s v="USD"/>
    <n v="1459348740"/>
    <n v="1458647725"/>
    <b v="0"/>
    <n v="21"/>
    <b v="1"/>
    <s v="theater/plays"/>
    <n v="102.4"/>
    <n v="121.9047619047619"/>
    <x v="1"/>
  </r>
  <r>
    <x v="0"/>
    <x v="0"/>
    <s v="USD"/>
    <n v="1401595140"/>
    <n v="1398828064"/>
    <b v="0"/>
    <n v="57"/>
    <b v="1"/>
    <s v="theater/plays"/>
    <n v="108.2"/>
    <n v="47.456140350877192"/>
    <x v="1"/>
  </r>
  <r>
    <x v="0"/>
    <x v="1"/>
    <s v="GBP"/>
    <n v="1424692503"/>
    <n v="1422100503"/>
    <b v="0"/>
    <n v="108"/>
    <b v="1"/>
    <s v="theater/plays"/>
    <n v="100.27"/>
    <n v="92.842592592592595"/>
    <x v="1"/>
  </r>
  <r>
    <x v="0"/>
    <x v="5"/>
    <s v="CAD"/>
    <n v="1428292800"/>
    <n v="1424368298"/>
    <b v="0"/>
    <n v="83"/>
    <b v="1"/>
    <s v="theater/plays"/>
    <n v="113.3"/>
    <n v="68.253012048192772"/>
    <x v="1"/>
  </r>
  <r>
    <x v="0"/>
    <x v="0"/>
    <s v="USD"/>
    <n v="1481737761"/>
    <n v="1479577761"/>
    <b v="0"/>
    <n v="96"/>
    <b v="1"/>
    <s v="theater/plays"/>
    <n v="127.57571428571428"/>
    <n v="37.209583333333335"/>
    <x v="1"/>
  </r>
  <r>
    <x v="0"/>
    <x v="1"/>
    <s v="GBP"/>
    <n v="1431164115"/>
    <n v="1428572115"/>
    <b v="0"/>
    <n v="64"/>
    <b v="1"/>
    <s v="theater/plays"/>
    <n v="107.73333333333332"/>
    <n v="25.25"/>
    <x v="1"/>
  </r>
  <r>
    <x v="0"/>
    <x v="5"/>
    <s v="CAD"/>
    <n v="1470595109"/>
    <n v="1468003109"/>
    <b v="0"/>
    <n v="14"/>
    <b v="1"/>
    <s v="theater/plays"/>
    <n v="242"/>
    <n v="43.214285714285715"/>
    <x v="1"/>
  </r>
  <r>
    <x v="0"/>
    <x v="1"/>
    <s v="GBP"/>
    <n v="1438531200"/>
    <n v="1435921992"/>
    <b v="0"/>
    <n v="169"/>
    <b v="1"/>
    <s v="theater/plays"/>
    <n v="141.56666666666666"/>
    <n v="25.130177514792898"/>
    <x v="1"/>
  </r>
  <r>
    <x v="0"/>
    <x v="1"/>
    <s v="GBP"/>
    <n v="1425136462"/>
    <n v="1421680462"/>
    <b v="0"/>
    <n v="33"/>
    <b v="1"/>
    <s v="theater/plays"/>
    <n v="130"/>
    <n v="23.636363636363637"/>
    <x v="1"/>
  </r>
  <r>
    <x v="0"/>
    <x v="0"/>
    <s v="USD"/>
    <n v="1443018086"/>
    <n v="1441290086"/>
    <b v="0"/>
    <n v="102"/>
    <b v="1"/>
    <s v="theater/plays"/>
    <n v="106.03"/>
    <n v="103.95098039215686"/>
    <x v="1"/>
  </r>
  <r>
    <x v="0"/>
    <x v="1"/>
    <s v="GBP"/>
    <n v="1434285409"/>
    <n v="1431693409"/>
    <b v="0"/>
    <n v="104"/>
    <b v="1"/>
    <s v="theater/plays"/>
    <n v="104.80000000000001"/>
    <n v="50.384615384615387"/>
    <x v="1"/>
  </r>
  <r>
    <x v="0"/>
    <x v="1"/>
    <s v="GBP"/>
    <n v="1456444800"/>
    <n v="1454337589"/>
    <b v="0"/>
    <n v="20"/>
    <b v="1"/>
    <s v="theater/plays"/>
    <n v="136"/>
    <n v="13.6"/>
    <x v="1"/>
  </r>
  <r>
    <x v="0"/>
    <x v="1"/>
    <s v="GBP"/>
    <n v="1411510135"/>
    <n v="1408918135"/>
    <b v="0"/>
    <n v="35"/>
    <b v="1"/>
    <s v="theater/plays"/>
    <n v="100"/>
    <n v="28.571428571428573"/>
    <x v="1"/>
  </r>
  <r>
    <x v="0"/>
    <x v="0"/>
    <s v="USD"/>
    <n v="1427469892"/>
    <n v="1424881492"/>
    <b v="0"/>
    <n v="94"/>
    <b v="1"/>
    <s v="theater/plays"/>
    <n v="100"/>
    <n v="63.829787234042556"/>
    <x v="1"/>
  </r>
  <r>
    <x v="0"/>
    <x v="1"/>
    <s v="GBP"/>
    <n v="1427842740"/>
    <n v="1425428206"/>
    <b v="0"/>
    <n v="14"/>
    <b v="1"/>
    <s v="theater/plays"/>
    <n v="124"/>
    <n v="8.8571428571428577"/>
    <x v="1"/>
  </r>
  <r>
    <x v="0"/>
    <x v="0"/>
    <s v="USD"/>
    <n v="1434159780"/>
    <n v="1431412196"/>
    <b v="0"/>
    <n v="15"/>
    <b v="1"/>
    <s v="theater/plays"/>
    <n v="116.92307692307693"/>
    <n v="50.666666666666664"/>
    <x v="1"/>
  </r>
  <r>
    <x v="0"/>
    <x v="1"/>
    <s v="GBP"/>
    <n v="1449255686"/>
    <n v="1446663686"/>
    <b v="0"/>
    <n v="51"/>
    <b v="1"/>
    <s v="theater/plays"/>
    <n v="103.33333333333334"/>
    <n v="60.784313725490193"/>
    <x v="1"/>
  </r>
  <r>
    <x v="0"/>
    <x v="0"/>
    <s v="USD"/>
    <n v="1436511600"/>
    <n v="1434415812"/>
    <b v="0"/>
    <n v="19"/>
    <b v="1"/>
    <s v="theater/plays"/>
    <n v="107.74999999999999"/>
    <n v="113.42105263157895"/>
    <x v="1"/>
  </r>
  <r>
    <x v="0"/>
    <x v="0"/>
    <s v="USD"/>
    <n v="1464971400"/>
    <n v="1462379066"/>
    <b v="0"/>
    <n v="23"/>
    <b v="1"/>
    <s v="theater/plays"/>
    <n v="120.24999999999999"/>
    <n v="104.56521739130434"/>
    <x v="1"/>
  </r>
  <r>
    <x v="0"/>
    <x v="1"/>
    <s v="GBP"/>
    <n v="1443826800"/>
    <n v="1441606869"/>
    <b v="0"/>
    <n v="97"/>
    <b v="1"/>
    <s v="theater/plays"/>
    <n v="100.37894736842105"/>
    <n v="98.30927835051547"/>
    <x v="1"/>
  </r>
  <r>
    <x v="0"/>
    <x v="1"/>
    <s v="GBP"/>
    <n v="1464863118"/>
    <n v="1462443918"/>
    <b v="0"/>
    <n v="76"/>
    <b v="1"/>
    <s v="theater/plays"/>
    <n v="106.52"/>
    <n v="35.039473684210527"/>
    <x v="1"/>
  </r>
  <r>
    <x v="0"/>
    <x v="0"/>
    <s v="USD"/>
    <n v="1399867140"/>
    <n v="1398802148"/>
    <b v="0"/>
    <n v="11"/>
    <b v="1"/>
    <s v="theater/plays"/>
    <n v="100"/>
    <n v="272.72727272727275"/>
    <x v="1"/>
  </r>
  <r>
    <x v="0"/>
    <x v="0"/>
    <s v="USD"/>
    <n v="1437076070"/>
    <n v="1434484070"/>
    <b v="0"/>
    <n v="52"/>
    <b v="1"/>
    <s v="theater/plays"/>
    <n v="110.66666666666667"/>
    <n v="63.846153846153847"/>
    <x v="1"/>
  </r>
  <r>
    <x v="0"/>
    <x v="1"/>
    <s v="GBP"/>
    <n v="1416780000"/>
    <n v="1414342894"/>
    <b v="0"/>
    <n v="95"/>
    <b v="1"/>
    <s v="theater/plays"/>
    <n v="114.71959999999999"/>
    <n v="30.189368421052631"/>
    <x v="1"/>
  </r>
  <r>
    <x v="0"/>
    <x v="0"/>
    <s v="USD"/>
    <n v="1444528800"/>
    <n v="1442804633"/>
    <b v="0"/>
    <n v="35"/>
    <b v="1"/>
    <s v="theater/plays"/>
    <n v="108.25925925925925"/>
    <n v="83.51428571428572"/>
    <x v="1"/>
  </r>
  <r>
    <x v="0"/>
    <x v="1"/>
    <s v="GBP"/>
    <n v="1422658930"/>
    <n v="1421362930"/>
    <b v="0"/>
    <n v="21"/>
    <b v="1"/>
    <s v="theater/plays"/>
    <n v="170"/>
    <n v="64.761904761904759"/>
    <x v="1"/>
  </r>
  <r>
    <x v="0"/>
    <x v="1"/>
    <s v="GBP"/>
    <n v="1449273600"/>
    <n v="1446742417"/>
    <b v="0"/>
    <n v="93"/>
    <b v="1"/>
    <s v="theater/plays"/>
    <n v="187.09899999999999"/>
    <n v="20.118172043010752"/>
    <x v="1"/>
  </r>
  <r>
    <x v="0"/>
    <x v="0"/>
    <s v="USD"/>
    <n v="1487393940"/>
    <n v="1484115418"/>
    <b v="0"/>
    <n v="11"/>
    <b v="1"/>
    <s v="theater/plays"/>
    <n v="107.77777777777777"/>
    <n v="44.090909090909093"/>
    <x v="1"/>
  </r>
  <r>
    <x v="0"/>
    <x v="5"/>
    <s v="CAD"/>
    <n v="1449701284"/>
    <n v="1446241684"/>
    <b v="0"/>
    <n v="21"/>
    <b v="1"/>
    <s v="theater/plays"/>
    <n v="100"/>
    <n v="40.476190476190474"/>
    <x v="1"/>
  </r>
  <r>
    <x v="0"/>
    <x v="0"/>
    <s v="USD"/>
    <n v="1407967200"/>
    <n v="1406039696"/>
    <b v="0"/>
    <n v="54"/>
    <b v="1"/>
    <s v="theater/plays"/>
    <n v="120.24999999999999"/>
    <n v="44.537037037037038"/>
    <x v="1"/>
  </r>
  <r>
    <x v="0"/>
    <x v="0"/>
    <s v="USD"/>
    <n v="1408942740"/>
    <n v="1406958354"/>
    <b v="0"/>
    <n v="31"/>
    <b v="1"/>
    <s v="theater/plays"/>
    <n v="111.42857142857143"/>
    <n v="125.80645161290323"/>
    <x v="1"/>
  </r>
  <r>
    <x v="0"/>
    <x v="1"/>
    <s v="GBP"/>
    <n v="1426698000"/>
    <n v="1424825479"/>
    <b v="0"/>
    <n v="132"/>
    <b v="1"/>
    <s v="theater/plays"/>
    <n v="104"/>
    <n v="19.696969696969695"/>
    <x v="1"/>
  </r>
  <r>
    <x v="2"/>
    <x v="1"/>
    <s v="GBP"/>
    <n v="1450032297"/>
    <n v="1444844697"/>
    <b v="0"/>
    <n v="1"/>
    <b v="0"/>
    <s v="theater/plays"/>
    <n v="1"/>
    <n v="10"/>
    <x v="1"/>
  </r>
  <r>
    <x v="2"/>
    <x v="1"/>
    <s v="GBP"/>
    <n v="1403348400"/>
    <n v="1401058295"/>
    <b v="0"/>
    <n v="0"/>
    <b v="0"/>
    <s v="theater/plays"/>
    <n v="0"/>
    <e v="#DIV/0!"/>
    <x v="1"/>
  </r>
  <r>
    <x v="2"/>
    <x v="0"/>
    <s v="USD"/>
    <n v="1465790400"/>
    <n v="1462210950"/>
    <b v="0"/>
    <n v="0"/>
    <b v="0"/>
    <s v="theater/plays"/>
    <n v="0"/>
    <e v="#DIV/0!"/>
    <x v="1"/>
  </r>
  <r>
    <x v="2"/>
    <x v="15"/>
    <s v="EUR"/>
    <n v="1483535180"/>
    <n v="1480943180"/>
    <b v="0"/>
    <n v="1"/>
    <b v="0"/>
    <s v="theater/plays"/>
    <n v="5.4545454545454541"/>
    <n v="30"/>
    <x v="1"/>
  </r>
  <r>
    <x v="2"/>
    <x v="0"/>
    <s v="USD"/>
    <n v="1433723033"/>
    <n v="1428539033"/>
    <b v="0"/>
    <n v="39"/>
    <b v="0"/>
    <s v="theater/plays"/>
    <n v="31.546666666666667"/>
    <n v="60.666666666666664"/>
    <x v="1"/>
  </r>
  <r>
    <x v="2"/>
    <x v="0"/>
    <s v="USD"/>
    <n v="1432917394"/>
    <n v="1429029394"/>
    <b v="0"/>
    <n v="0"/>
    <b v="0"/>
    <s v="theater/plays"/>
    <n v="0"/>
    <e v="#DIV/0!"/>
    <x v="1"/>
  </r>
  <r>
    <x v="2"/>
    <x v="0"/>
    <s v="USD"/>
    <n v="1464031265"/>
    <n v="1458847265"/>
    <b v="0"/>
    <n v="0"/>
    <b v="0"/>
    <s v="theater/plays"/>
    <n v="0"/>
    <e v="#DIV/0!"/>
    <x v="1"/>
  </r>
  <r>
    <x v="2"/>
    <x v="0"/>
    <s v="USD"/>
    <n v="1432913659"/>
    <n v="1430321659"/>
    <b v="0"/>
    <n v="3"/>
    <b v="0"/>
    <s v="theater/plays"/>
    <n v="0.2"/>
    <n v="23.333333333333332"/>
    <x v="1"/>
  </r>
  <r>
    <x v="2"/>
    <x v="1"/>
    <s v="GBP"/>
    <n v="1461406600"/>
    <n v="1458814600"/>
    <b v="0"/>
    <n v="1"/>
    <b v="0"/>
    <s v="theater/plays"/>
    <n v="1"/>
    <n v="5"/>
    <x v="1"/>
  </r>
  <r>
    <x v="2"/>
    <x v="0"/>
    <s v="USD"/>
    <n v="1409962211"/>
    <n v="1407370211"/>
    <b v="0"/>
    <n v="13"/>
    <b v="0"/>
    <s v="theater/plays"/>
    <n v="3.8875000000000002"/>
    <n v="23.923076923076923"/>
    <x v="1"/>
  </r>
  <r>
    <x v="2"/>
    <x v="17"/>
    <s v="EUR"/>
    <n v="1454109420"/>
    <n v="1453334629"/>
    <b v="0"/>
    <n v="0"/>
    <b v="0"/>
    <s v="theater/plays"/>
    <n v="0"/>
    <e v="#DIV/0!"/>
    <x v="1"/>
  </r>
  <r>
    <x v="2"/>
    <x v="0"/>
    <s v="USD"/>
    <n v="1403312703"/>
    <n v="1400720703"/>
    <b v="0"/>
    <n v="6"/>
    <b v="0"/>
    <s v="theater/plays"/>
    <n v="1.9"/>
    <n v="15.833333333333334"/>
    <x v="1"/>
  </r>
  <r>
    <x v="2"/>
    <x v="5"/>
    <s v="CAD"/>
    <n v="1410669297"/>
    <n v="1405485297"/>
    <b v="0"/>
    <n v="0"/>
    <b v="0"/>
    <s v="theater/plays"/>
    <n v="0"/>
    <e v="#DIV/0!"/>
    <x v="1"/>
  </r>
  <r>
    <x v="2"/>
    <x v="1"/>
    <s v="GBP"/>
    <n v="1431018719"/>
    <n v="1429290719"/>
    <b v="0"/>
    <n v="14"/>
    <b v="0"/>
    <s v="theater/plays"/>
    <n v="41.699999999999996"/>
    <n v="29.785714285714285"/>
    <x v="1"/>
  </r>
  <r>
    <x v="2"/>
    <x v="0"/>
    <s v="USD"/>
    <n v="1454110440"/>
    <n v="1451607071"/>
    <b v="0"/>
    <n v="5"/>
    <b v="0"/>
    <s v="theater/plays"/>
    <n v="50"/>
    <n v="60"/>
    <x v="1"/>
  </r>
  <r>
    <x v="2"/>
    <x v="0"/>
    <s v="USD"/>
    <n v="1439069640"/>
    <n v="1433897647"/>
    <b v="0"/>
    <n v="6"/>
    <b v="0"/>
    <s v="theater/plays"/>
    <n v="4.8666666666666663"/>
    <n v="24.333333333333332"/>
    <x v="1"/>
  </r>
  <r>
    <x v="2"/>
    <x v="14"/>
    <s v="MXN"/>
    <n v="1487613600"/>
    <n v="1482444295"/>
    <b v="0"/>
    <n v="15"/>
    <b v="0"/>
    <s v="theater/plays"/>
    <n v="19.736842105263158"/>
    <n v="500"/>
    <x v="1"/>
  </r>
  <r>
    <x v="2"/>
    <x v="9"/>
    <s v="EUR"/>
    <n v="1417778880"/>
    <n v="1415711095"/>
    <b v="0"/>
    <n v="0"/>
    <b v="0"/>
    <s v="theater/plays"/>
    <n v="0"/>
    <e v="#DIV/0!"/>
    <x v="1"/>
  </r>
  <r>
    <x v="2"/>
    <x v="2"/>
    <s v="AUD"/>
    <n v="1444984904"/>
    <n v="1439800904"/>
    <b v="0"/>
    <n v="1"/>
    <b v="0"/>
    <s v="theater/plays"/>
    <n v="1.7500000000000002"/>
    <n v="35"/>
    <x v="1"/>
  </r>
  <r>
    <x v="2"/>
    <x v="0"/>
    <s v="USD"/>
    <n v="1466363576"/>
    <n v="1461179576"/>
    <b v="0"/>
    <n v="9"/>
    <b v="0"/>
    <s v="theater/plays"/>
    <n v="6.65"/>
    <n v="29.555555555555557"/>
    <x v="1"/>
  </r>
  <r>
    <x v="2"/>
    <x v="2"/>
    <s v="AUD"/>
    <n v="1443103848"/>
    <n v="1441894248"/>
    <b v="0"/>
    <n v="3"/>
    <b v="0"/>
    <s v="theater/plays"/>
    <n v="32"/>
    <n v="26.666666666666668"/>
    <x v="1"/>
  </r>
  <r>
    <x v="2"/>
    <x v="0"/>
    <s v="USD"/>
    <n v="1403636229"/>
    <n v="1401044229"/>
    <b v="0"/>
    <n v="3"/>
    <b v="0"/>
    <s v="theater/plays"/>
    <n v="0.43307086614173229"/>
    <n v="18.333333333333332"/>
    <x v="1"/>
  </r>
  <r>
    <x v="2"/>
    <x v="0"/>
    <s v="USD"/>
    <n v="1410279123"/>
    <n v="1405095123"/>
    <b v="0"/>
    <n v="1"/>
    <b v="0"/>
    <s v="theater/plays"/>
    <n v="0.04"/>
    <n v="20"/>
    <x v="1"/>
  </r>
  <r>
    <x v="2"/>
    <x v="1"/>
    <s v="GBP"/>
    <n v="1437139080"/>
    <n v="1434552207"/>
    <b v="0"/>
    <n v="3"/>
    <b v="0"/>
    <s v="theater/plays"/>
    <n v="1.6"/>
    <n v="13.333333333333334"/>
    <x v="1"/>
  </r>
  <r>
    <x v="2"/>
    <x v="0"/>
    <s v="USD"/>
    <n v="1420512259"/>
    <n v="1415328259"/>
    <b v="0"/>
    <n v="0"/>
    <b v="0"/>
    <s v="theater/plays"/>
    <n v="0"/>
    <e v="#DIV/0!"/>
    <x v="1"/>
  </r>
  <r>
    <x v="2"/>
    <x v="0"/>
    <s v="USD"/>
    <n v="1476482400"/>
    <n v="1473893721"/>
    <b v="0"/>
    <n v="2"/>
    <b v="0"/>
    <s v="theater/plays"/>
    <n v="0.89999999999999991"/>
    <n v="22.5"/>
    <x v="1"/>
  </r>
  <r>
    <x v="2"/>
    <x v="0"/>
    <s v="USD"/>
    <n v="1467604800"/>
    <n v="1465533672"/>
    <b v="0"/>
    <n v="10"/>
    <b v="0"/>
    <s v="theater/plays"/>
    <n v="20.16"/>
    <n v="50.4"/>
    <x v="1"/>
  </r>
  <r>
    <x v="2"/>
    <x v="0"/>
    <s v="USD"/>
    <n v="1475697054"/>
    <n v="1473105054"/>
    <b v="0"/>
    <n v="60"/>
    <b v="0"/>
    <s v="theater/plays"/>
    <n v="42.011733333333332"/>
    <n v="105.02933333333334"/>
    <x v="1"/>
  </r>
  <r>
    <x v="2"/>
    <x v="0"/>
    <s v="USD"/>
    <n v="1468937681"/>
    <n v="1466345681"/>
    <b v="0"/>
    <n v="5"/>
    <b v="0"/>
    <s v="theater/plays"/>
    <n v="0.88500000000000001"/>
    <n v="35.4"/>
    <x v="1"/>
  </r>
  <r>
    <x v="2"/>
    <x v="0"/>
    <s v="USD"/>
    <n v="1400301165"/>
    <n v="1397709165"/>
    <b v="0"/>
    <n v="9"/>
    <b v="0"/>
    <s v="theater/plays"/>
    <n v="15"/>
    <n v="83.333333333333329"/>
    <x v="1"/>
  </r>
  <r>
    <x v="2"/>
    <x v="0"/>
    <s v="USD"/>
    <n v="1419183813"/>
    <n v="1417455813"/>
    <b v="0"/>
    <n v="13"/>
    <b v="0"/>
    <s v="theater/plays"/>
    <n v="4.67"/>
    <n v="35.92307692307692"/>
    <x v="1"/>
  </r>
  <r>
    <x v="2"/>
    <x v="0"/>
    <s v="USD"/>
    <n v="1434768438"/>
    <n v="1429584438"/>
    <b v="0"/>
    <n v="0"/>
    <b v="0"/>
    <s v="theater/plays"/>
    <n v="0"/>
    <e v="#DIV/0!"/>
    <x v="1"/>
  </r>
  <r>
    <x v="2"/>
    <x v="0"/>
    <s v="USD"/>
    <n v="1422473831"/>
    <n v="1419881831"/>
    <b v="0"/>
    <n v="8"/>
    <b v="0"/>
    <s v="theater/plays"/>
    <n v="38.119999999999997"/>
    <n v="119.125"/>
    <x v="1"/>
  </r>
  <r>
    <x v="2"/>
    <x v="0"/>
    <s v="USD"/>
    <n v="1484684186"/>
    <n v="1482092186"/>
    <b v="0"/>
    <n v="3"/>
    <b v="0"/>
    <s v="theater/plays"/>
    <n v="5.42"/>
    <n v="90.333333333333329"/>
    <x v="1"/>
  </r>
  <r>
    <x v="2"/>
    <x v="0"/>
    <s v="USD"/>
    <n v="1462417493"/>
    <n v="1459825493"/>
    <b v="0"/>
    <n v="3"/>
    <b v="0"/>
    <s v="theater/plays"/>
    <n v="3.4999999999999996E-2"/>
    <n v="2.3333333333333335"/>
    <x v="1"/>
  </r>
  <r>
    <x v="2"/>
    <x v="0"/>
    <s v="USD"/>
    <n v="1437069079"/>
    <n v="1434477079"/>
    <b v="0"/>
    <n v="0"/>
    <b v="0"/>
    <s v="theater/plays"/>
    <n v="0"/>
    <e v="#DIV/0!"/>
    <x v="1"/>
  </r>
  <r>
    <x v="2"/>
    <x v="0"/>
    <s v="USD"/>
    <n v="1480525200"/>
    <n v="1477781724"/>
    <b v="0"/>
    <n v="6"/>
    <b v="0"/>
    <s v="theater/plays"/>
    <n v="10.833333333333334"/>
    <n v="108.33333333333333"/>
    <x v="1"/>
  </r>
  <r>
    <x v="2"/>
    <x v="1"/>
    <s v="GBP"/>
    <n v="1435934795"/>
    <n v="1430750795"/>
    <b v="0"/>
    <n v="4"/>
    <b v="0"/>
    <s v="theater/plays"/>
    <n v="2.1"/>
    <n v="15.75"/>
    <x v="1"/>
  </r>
  <r>
    <x v="2"/>
    <x v="0"/>
    <s v="USD"/>
    <n v="1453310661"/>
    <n v="1450718661"/>
    <b v="0"/>
    <n v="1"/>
    <b v="0"/>
    <s v="theater/plays"/>
    <n v="0.2589285714285714"/>
    <n v="29"/>
    <x v="1"/>
  </r>
  <r>
    <x v="2"/>
    <x v="0"/>
    <s v="USD"/>
    <n v="1440090300"/>
    <n v="1436305452"/>
    <b v="0"/>
    <n v="29"/>
    <b v="0"/>
    <s v="theater/plays"/>
    <n v="23.333333333333332"/>
    <n v="96.551724137931032"/>
    <x v="1"/>
  </r>
  <r>
    <x v="2"/>
    <x v="0"/>
    <s v="USD"/>
    <n v="1417620036"/>
    <n v="1412432436"/>
    <b v="0"/>
    <n v="0"/>
    <b v="0"/>
    <s v="theater/plays"/>
    <n v="0"/>
    <e v="#DIV/0!"/>
    <x v="1"/>
  </r>
  <r>
    <x v="2"/>
    <x v="0"/>
    <s v="USD"/>
    <n v="1462112318"/>
    <n v="1459520318"/>
    <b v="0"/>
    <n v="4"/>
    <b v="0"/>
    <s v="theater/plays"/>
    <n v="33.6"/>
    <n v="63"/>
    <x v="1"/>
  </r>
  <r>
    <x v="2"/>
    <x v="0"/>
    <s v="USD"/>
    <n v="1454734740"/>
    <n v="1451684437"/>
    <b v="0"/>
    <n v="5"/>
    <b v="0"/>
    <s v="theater/plays"/>
    <n v="19.079999999999998"/>
    <n v="381.6"/>
    <x v="1"/>
  </r>
  <r>
    <x v="2"/>
    <x v="0"/>
    <s v="USD"/>
    <n v="1417800435"/>
    <n v="1415208435"/>
    <b v="0"/>
    <n v="4"/>
    <b v="0"/>
    <s v="theater/plays"/>
    <n v="0.41111111111111115"/>
    <n v="46.25"/>
    <x v="1"/>
  </r>
  <r>
    <x v="2"/>
    <x v="0"/>
    <s v="USD"/>
    <n v="1426294201"/>
    <n v="1423705801"/>
    <b v="0"/>
    <n v="5"/>
    <b v="0"/>
    <s v="theater/plays"/>
    <n v="32.5"/>
    <n v="26"/>
    <x v="1"/>
  </r>
  <r>
    <x v="2"/>
    <x v="0"/>
    <s v="USD"/>
    <n v="1442635140"/>
    <n v="1442243484"/>
    <b v="0"/>
    <n v="1"/>
    <b v="0"/>
    <s v="theater/plays"/>
    <n v="5"/>
    <n v="10"/>
    <x v="1"/>
  </r>
  <r>
    <x v="2"/>
    <x v="0"/>
    <s v="USD"/>
    <n v="1420971324"/>
    <n v="1418379324"/>
    <b v="0"/>
    <n v="1"/>
    <b v="0"/>
    <s v="theater/plays"/>
    <n v="0.16666666666666669"/>
    <n v="5"/>
    <x v="1"/>
  </r>
  <r>
    <x v="2"/>
    <x v="0"/>
    <s v="USD"/>
    <n v="1413608340"/>
    <n v="1412945440"/>
    <b v="0"/>
    <n v="0"/>
    <b v="0"/>
    <s v="theater/plays"/>
    <n v="0"/>
    <e v="#DIV/0!"/>
    <x v="1"/>
  </r>
  <r>
    <x v="2"/>
    <x v="0"/>
    <s v="USD"/>
    <n v="1409344985"/>
    <n v="1406752985"/>
    <b v="0"/>
    <n v="14"/>
    <b v="0"/>
    <s v="theater/plays"/>
    <n v="38.066666666666663"/>
    <n v="81.571428571428569"/>
    <x v="1"/>
  </r>
  <r>
    <x v="2"/>
    <x v="0"/>
    <s v="USD"/>
    <n v="1407553200"/>
    <n v="1405100992"/>
    <b v="0"/>
    <n v="3"/>
    <b v="0"/>
    <s v="theater/plays"/>
    <n v="1.05"/>
    <n v="7"/>
    <x v="1"/>
  </r>
  <r>
    <x v="2"/>
    <x v="0"/>
    <s v="USD"/>
    <n v="1460751128"/>
    <n v="1455570728"/>
    <b v="0"/>
    <n v="10"/>
    <b v="0"/>
    <s v="theater/plays"/>
    <n v="2.73"/>
    <n v="27.3"/>
    <x v="1"/>
  </r>
  <r>
    <x v="2"/>
    <x v="0"/>
    <s v="USD"/>
    <n v="1409000400"/>
    <n v="1408381704"/>
    <b v="0"/>
    <n v="17"/>
    <b v="0"/>
    <s v="theater/plays"/>
    <n v="9.0909090909090917"/>
    <n v="29.411764705882351"/>
    <x v="1"/>
  </r>
  <r>
    <x v="2"/>
    <x v="0"/>
    <s v="USD"/>
    <n v="1420768800"/>
    <n v="1415644395"/>
    <b v="0"/>
    <n v="2"/>
    <b v="0"/>
    <s v="theater/plays"/>
    <n v="0.5"/>
    <n v="12.5"/>
    <x v="1"/>
  </r>
  <r>
    <x v="2"/>
    <x v="0"/>
    <s v="USD"/>
    <n v="1428100815"/>
    <n v="1422920415"/>
    <b v="0"/>
    <n v="0"/>
    <b v="0"/>
    <s v="theater/plays"/>
    <n v="0"/>
    <e v="#DIV/0!"/>
    <x v="1"/>
  </r>
  <r>
    <x v="2"/>
    <x v="0"/>
    <s v="USD"/>
    <n v="1403470800"/>
    <n v="1403356792"/>
    <b v="0"/>
    <n v="4"/>
    <b v="0"/>
    <s v="theater/plays"/>
    <n v="4.5999999999999996"/>
    <n v="5.75"/>
    <x v="1"/>
  </r>
  <r>
    <x v="2"/>
    <x v="0"/>
    <s v="USD"/>
    <n v="1481522400"/>
    <n v="1480283321"/>
    <b v="0"/>
    <n v="12"/>
    <b v="0"/>
    <s v="theater/plays"/>
    <n v="20.833333333333336"/>
    <n v="52.083333333333336"/>
    <x v="1"/>
  </r>
  <r>
    <x v="2"/>
    <x v="0"/>
    <s v="USD"/>
    <n v="1444577345"/>
    <n v="1441985458"/>
    <b v="0"/>
    <n v="3"/>
    <b v="0"/>
    <s v="theater/plays"/>
    <n v="4.583333333333333"/>
    <n v="183.33333333333334"/>
    <x v="1"/>
  </r>
  <r>
    <x v="2"/>
    <x v="0"/>
    <s v="USD"/>
    <n v="1446307053"/>
    <n v="1443715053"/>
    <b v="0"/>
    <n v="12"/>
    <b v="0"/>
    <s v="theater/plays"/>
    <n v="4.2133333333333338"/>
    <n v="26.333333333333332"/>
    <x v="1"/>
  </r>
  <r>
    <x v="2"/>
    <x v="0"/>
    <s v="USD"/>
    <n v="1469325158"/>
    <n v="1464141158"/>
    <b v="0"/>
    <n v="0"/>
    <b v="0"/>
    <s v="theater/plays"/>
    <n v="0"/>
    <e v="#DIV/0!"/>
    <x v="1"/>
  </r>
  <r>
    <x v="2"/>
    <x v="0"/>
    <s v="USD"/>
    <n v="1407562632"/>
    <n v="1404970632"/>
    <b v="0"/>
    <n v="7"/>
    <b v="0"/>
    <s v="theater/plays"/>
    <n v="61.909090909090914"/>
    <n v="486.42857142857144"/>
    <x v="1"/>
  </r>
  <r>
    <x v="2"/>
    <x v="0"/>
    <s v="USD"/>
    <n v="1423345339"/>
    <n v="1418161339"/>
    <b v="0"/>
    <n v="2"/>
    <b v="0"/>
    <s v="theater/plays"/>
    <n v="0.8"/>
    <n v="3"/>
    <x v="1"/>
  </r>
  <r>
    <x v="2"/>
    <x v="0"/>
    <s v="USD"/>
    <n v="1440412396"/>
    <n v="1437820396"/>
    <b v="0"/>
    <n v="1"/>
    <b v="0"/>
    <s v="theater/plays"/>
    <n v="1.6666666666666666E-2"/>
    <n v="25"/>
    <x v="1"/>
  </r>
  <r>
    <x v="2"/>
    <x v="0"/>
    <s v="USD"/>
    <n v="1441771218"/>
    <n v="1436587218"/>
    <b v="0"/>
    <n v="4"/>
    <b v="0"/>
    <s v="theater/plays"/>
    <n v="0.77999999999999992"/>
    <n v="9.75"/>
    <x v="1"/>
  </r>
  <r>
    <x v="2"/>
    <x v="1"/>
    <s v="GBP"/>
    <n v="1415534400"/>
    <n v="1414538031"/>
    <b v="0"/>
    <n v="4"/>
    <b v="0"/>
    <s v="theater/plays"/>
    <n v="5"/>
    <n v="18.75"/>
    <x v="1"/>
  </r>
  <r>
    <x v="2"/>
    <x v="0"/>
    <s v="USD"/>
    <n v="1473211313"/>
    <n v="1472001713"/>
    <b v="0"/>
    <n v="17"/>
    <b v="0"/>
    <s v="theater/plays"/>
    <n v="17.771428571428572"/>
    <n v="36.588235294117645"/>
    <x v="1"/>
  </r>
  <r>
    <x v="2"/>
    <x v="0"/>
    <s v="USD"/>
    <n v="1438390800"/>
    <n v="1436888066"/>
    <b v="0"/>
    <n v="7"/>
    <b v="0"/>
    <s v="theater/plays"/>
    <n v="9.4166666666666661"/>
    <n v="80.714285714285708"/>
    <x v="1"/>
  </r>
  <r>
    <x v="2"/>
    <x v="0"/>
    <s v="USD"/>
    <n v="1463259837"/>
    <n v="1458075837"/>
    <b v="0"/>
    <n v="2"/>
    <b v="0"/>
    <s v="theater/plays"/>
    <n v="0.08"/>
    <n v="1"/>
    <x v="1"/>
  </r>
  <r>
    <x v="2"/>
    <x v="0"/>
    <s v="USD"/>
    <n v="1465407219"/>
    <n v="1462815219"/>
    <b v="0"/>
    <n v="5"/>
    <b v="0"/>
    <s v="theater/plays"/>
    <n v="2.75"/>
    <n v="52.8"/>
    <x v="1"/>
  </r>
  <r>
    <x v="2"/>
    <x v="0"/>
    <s v="USD"/>
    <n v="1416944760"/>
    <n v="1413527001"/>
    <b v="0"/>
    <n v="1"/>
    <b v="0"/>
    <s v="theater/plays"/>
    <n v="1.1111111111111112E-2"/>
    <n v="20"/>
    <x v="1"/>
  </r>
  <r>
    <x v="2"/>
    <x v="1"/>
    <s v="GBP"/>
    <n v="1434139887"/>
    <n v="1428955887"/>
    <b v="0"/>
    <n v="1"/>
    <b v="0"/>
    <s v="theater/plays"/>
    <n v="3.3333333333333335E-3"/>
    <n v="1"/>
    <x v="1"/>
  </r>
  <r>
    <x v="2"/>
    <x v="0"/>
    <s v="USD"/>
    <n v="1435429626"/>
    <n v="1431973626"/>
    <b v="0"/>
    <n v="14"/>
    <b v="0"/>
    <s v="theater/plays"/>
    <n v="36.5"/>
    <n v="46.928571428571431"/>
    <x v="1"/>
  </r>
  <r>
    <x v="2"/>
    <x v="0"/>
    <s v="USD"/>
    <n v="1452827374"/>
    <n v="1450235374"/>
    <b v="0"/>
    <n v="26"/>
    <b v="0"/>
    <s v="theater/plays"/>
    <n v="14.058171745152354"/>
    <n v="78.07692307692308"/>
    <x v="1"/>
  </r>
  <r>
    <x v="2"/>
    <x v="0"/>
    <s v="USD"/>
    <n v="1410041339"/>
    <n v="1404857339"/>
    <b v="0"/>
    <n v="2"/>
    <b v="0"/>
    <s v="theater/plays"/>
    <n v="0.02"/>
    <n v="1"/>
    <x v="1"/>
  </r>
  <r>
    <x v="2"/>
    <x v="1"/>
    <s v="GBP"/>
    <n v="1426365994"/>
    <n v="1421185594"/>
    <b v="0"/>
    <n v="1"/>
    <b v="0"/>
    <s v="theater/plays"/>
    <n v="4.0000000000000001E-3"/>
    <n v="1"/>
    <x v="1"/>
  </r>
  <r>
    <x v="2"/>
    <x v="1"/>
    <s v="GBP"/>
    <n v="1458117190"/>
    <n v="1455528790"/>
    <b v="0"/>
    <n v="3"/>
    <b v="0"/>
    <s v="theater/plays"/>
    <n v="61.1"/>
    <n v="203.66666666666666"/>
    <x v="1"/>
  </r>
  <r>
    <x v="2"/>
    <x v="1"/>
    <s v="GBP"/>
    <n v="1400498789"/>
    <n v="1398511589"/>
    <b v="0"/>
    <n v="7"/>
    <b v="0"/>
    <s v="theater/plays"/>
    <n v="7.8378378378378386"/>
    <n v="20.714285714285715"/>
    <x v="1"/>
  </r>
  <r>
    <x v="2"/>
    <x v="0"/>
    <s v="USD"/>
    <n v="1442381847"/>
    <n v="1440826647"/>
    <b v="0"/>
    <n v="9"/>
    <b v="0"/>
    <s v="theater/plays"/>
    <n v="21.85"/>
    <n v="48.555555555555557"/>
    <x v="1"/>
  </r>
  <r>
    <x v="2"/>
    <x v="0"/>
    <s v="USD"/>
    <n v="1446131207"/>
    <n v="1443712007"/>
    <b v="0"/>
    <n v="20"/>
    <b v="0"/>
    <s v="theater/plays"/>
    <n v="27.24"/>
    <n v="68.099999999999994"/>
    <x v="1"/>
  </r>
  <r>
    <x v="2"/>
    <x v="0"/>
    <s v="USD"/>
    <n v="1407250329"/>
    <n v="1404658329"/>
    <b v="0"/>
    <n v="6"/>
    <b v="0"/>
    <s v="theater/plays"/>
    <n v="8.5"/>
    <n v="8.5"/>
    <x v="1"/>
  </r>
  <r>
    <x v="2"/>
    <x v="5"/>
    <s v="CAD"/>
    <n v="1427306470"/>
    <n v="1424718070"/>
    <b v="0"/>
    <n v="13"/>
    <b v="0"/>
    <s v="theater/plays"/>
    <n v="26.840000000000003"/>
    <n v="51.615384615384613"/>
    <x v="1"/>
  </r>
  <r>
    <x v="0"/>
    <x v="0"/>
    <s v="USD"/>
    <n v="1411679804"/>
    <n v="1409087804"/>
    <b v="0"/>
    <n v="3"/>
    <b v="1"/>
    <s v="theater/musical"/>
    <n v="129"/>
    <n v="43"/>
    <x v="1"/>
  </r>
  <r>
    <x v="0"/>
    <x v="1"/>
    <s v="GBP"/>
    <n v="1431982727"/>
    <n v="1428094727"/>
    <b v="0"/>
    <n v="6"/>
    <b v="1"/>
    <s v="theater/musical"/>
    <n v="100"/>
    <n v="83.333333333333329"/>
    <x v="1"/>
  </r>
  <r>
    <x v="0"/>
    <x v="0"/>
    <s v="USD"/>
    <n v="1422068400"/>
    <n v="1420774779"/>
    <b v="0"/>
    <n v="10"/>
    <b v="1"/>
    <s v="theater/musical"/>
    <n v="100"/>
    <n v="30"/>
    <x v="1"/>
  </r>
  <r>
    <x v="0"/>
    <x v="0"/>
    <s v="USD"/>
    <n v="1431143940"/>
    <n v="1428585710"/>
    <b v="0"/>
    <n v="147"/>
    <b v="1"/>
    <s v="theater/musical"/>
    <n v="103.2"/>
    <n v="175.51020408163265"/>
    <x v="1"/>
  </r>
  <r>
    <x v="0"/>
    <x v="0"/>
    <s v="USD"/>
    <n v="1410444068"/>
    <n v="1407852068"/>
    <b v="0"/>
    <n v="199"/>
    <b v="1"/>
    <s v="theater/musical"/>
    <n v="102.44597777777777"/>
    <n v="231.66175879396985"/>
    <x v="1"/>
  </r>
  <r>
    <x v="0"/>
    <x v="0"/>
    <s v="USD"/>
    <n v="1424715779"/>
    <n v="1423506179"/>
    <b v="0"/>
    <n v="50"/>
    <b v="1"/>
    <s v="theater/musical"/>
    <n v="125"/>
    <n v="75"/>
    <x v="1"/>
  </r>
  <r>
    <x v="0"/>
    <x v="0"/>
    <s v="USD"/>
    <n v="1405400400"/>
    <n v="1402934629"/>
    <b v="0"/>
    <n v="21"/>
    <b v="1"/>
    <s v="theater/musical"/>
    <n v="130.83333333333334"/>
    <n v="112.14285714285714"/>
    <x v="1"/>
  </r>
  <r>
    <x v="0"/>
    <x v="0"/>
    <s v="USD"/>
    <n v="1457135846"/>
    <n v="1454543846"/>
    <b v="0"/>
    <n v="24"/>
    <b v="1"/>
    <s v="theater/musical"/>
    <n v="100"/>
    <n v="41.666666666666664"/>
    <x v="1"/>
  </r>
  <r>
    <x v="0"/>
    <x v="0"/>
    <s v="USD"/>
    <n v="1401024758"/>
    <n v="1398432758"/>
    <b v="0"/>
    <n v="32"/>
    <b v="1"/>
    <s v="theater/musical"/>
    <n v="102.06937499999999"/>
    <n v="255.17343750000001"/>
    <x v="1"/>
  </r>
  <r>
    <x v="0"/>
    <x v="1"/>
    <s v="GBP"/>
    <n v="1431007264"/>
    <n v="1428415264"/>
    <b v="0"/>
    <n v="62"/>
    <b v="1"/>
    <s v="theater/musical"/>
    <n v="100.92000000000002"/>
    <n v="162.7741935483871"/>
    <x v="1"/>
  </r>
  <r>
    <x v="0"/>
    <x v="5"/>
    <s v="CAD"/>
    <n v="1410761280"/>
    <n v="1408604363"/>
    <b v="0"/>
    <n v="9"/>
    <b v="1"/>
    <s v="theater/musical"/>
    <n v="106"/>
    <n v="88.333333333333329"/>
    <x v="1"/>
  </r>
  <r>
    <x v="0"/>
    <x v="2"/>
    <s v="AUD"/>
    <n v="1424516400"/>
    <n v="1421812637"/>
    <b v="0"/>
    <n v="38"/>
    <b v="1"/>
    <s v="theater/musical"/>
    <n v="105.0967741935484"/>
    <n v="85.736842105263165"/>
    <x v="1"/>
  </r>
  <r>
    <x v="0"/>
    <x v="0"/>
    <s v="USD"/>
    <n v="1465081053"/>
    <n v="1462489053"/>
    <b v="0"/>
    <n v="54"/>
    <b v="1"/>
    <s v="theater/musical"/>
    <n v="102.76"/>
    <n v="47.574074074074076"/>
    <x v="1"/>
  </r>
  <r>
    <x v="0"/>
    <x v="5"/>
    <s v="CAD"/>
    <n v="1402845364"/>
    <n v="1400253364"/>
    <b v="0"/>
    <n v="37"/>
    <b v="1"/>
    <s v="theater/musical"/>
    <n v="108"/>
    <n v="72.972972972972968"/>
    <x v="1"/>
  </r>
  <r>
    <x v="0"/>
    <x v="0"/>
    <s v="USD"/>
    <n v="1472490000"/>
    <n v="1467468008"/>
    <b v="0"/>
    <n v="39"/>
    <b v="1"/>
    <s v="theater/musical"/>
    <n v="100.88571428571429"/>
    <n v="90.538461538461533"/>
    <x v="1"/>
  </r>
  <r>
    <x v="0"/>
    <x v="0"/>
    <s v="USD"/>
    <n v="1413176340"/>
    <n v="1412091423"/>
    <b v="0"/>
    <n v="34"/>
    <b v="1"/>
    <s v="theater/musical"/>
    <n v="128"/>
    <n v="37.647058823529413"/>
    <x v="1"/>
  </r>
  <r>
    <x v="0"/>
    <x v="1"/>
    <s v="GBP"/>
    <n v="1405249113"/>
    <n v="1402657113"/>
    <b v="0"/>
    <n v="55"/>
    <b v="1"/>
    <s v="theater/musical"/>
    <n v="133.33333333333331"/>
    <n v="36.363636363636367"/>
    <x v="1"/>
  </r>
  <r>
    <x v="0"/>
    <x v="0"/>
    <s v="USD"/>
    <n v="1422636814"/>
    <n v="1420044814"/>
    <b v="0"/>
    <n v="32"/>
    <b v="1"/>
    <s v="theater/musical"/>
    <n v="101.375"/>
    <n v="126.71875"/>
    <x v="1"/>
  </r>
  <r>
    <x v="0"/>
    <x v="0"/>
    <s v="USD"/>
    <n v="1409187600"/>
    <n v="1406316312"/>
    <b v="0"/>
    <n v="25"/>
    <b v="1"/>
    <s v="theater/musical"/>
    <n v="102.875"/>
    <n v="329.2"/>
    <x v="1"/>
  </r>
  <r>
    <x v="0"/>
    <x v="0"/>
    <s v="USD"/>
    <n v="1421606018"/>
    <n v="1418150018"/>
    <b v="0"/>
    <n v="33"/>
    <b v="1"/>
    <s v="theater/musical"/>
    <n v="107.24000000000001"/>
    <n v="81.242424242424249"/>
    <x v="1"/>
  </r>
  <r>
    <x v="2"/>
    <x v="0"/>
    <s v="USD"/>
    <n v="1425250955"/>
    <n v="1422658955"/>
    <b v="0"/>
    <n v="1"/>
    <b v="0"/>
    <s v="theater/spaces"/>
    <n v="4.0000000000000001E-3"/>
    <n v="1"/>
    <x v="1"/>
  </r>
  <r>
    <x v="2"/>
    <x v="5"/>
    <s v="CAD"/>
    <n v="1450297080"/>
    <n v="1448565459"/>
    <b v="0"/>
    <n v="202"/>
    <b v="0"/>
    <s v="theater/spaces"/>
    <n v="20.424999999999997"/>
    <n v="202.22772277227722"/>
    <x v="1"/>
  </r>
  <r>
    <x v="2"/>
    <x v="0"/>
    <s v="USD"/>
    <n v="1428894380"/>
    <n v="1426302380"/>
    <b v="0"/>
    <n v="0"/>
    <b v="0"/>
    <s v="theater/spaces"/>
    <n v="0"/>
    <e v="#DIV/0!"/>
    <x v="1"/>
  </r>
  <r>
    <x v="2"/>
    <x v="0"/>
    <s v="USD"/>
    <n v="1433714198"/>
    <n v="1431122198"/>
    <b v="0"/>
    <n v="1"/>
    <b v="0"/>
    <s v="theater/spaces"/>
    <n v="1"/>
    <n v="100"/>
    <x v="1"/>
  </r>
  <r>
    <x v="2"/>
    <x v="0"/>
    <s v="USD"/>
    <n v="1432437660"/>
    <n v="1429845660"/>
    <b v="0"/>
    <n v="0"/>
    <b v="0"/>
    <s v="theater/spaces"/>
    <n v="0"/>
    <e v="#DIV/0!"/>
    <x v="1"/>
  </r>
  <r>
    <x v="2"/>
    <x v="1"/>
    <s v="GBP"/>
    <n v="1471265092"/>
    <n v="1468673092"/>
    <b v="0"/>
    <n v="2"/>
    <b v="0"/>
    <s v="theater/spaces"/>
    <n v="0.1"/>
    <n v="1"/>
    <x v="1"/>
  </r>
  <r>
    <x v="2"/>
    <x v="0"/>
    <s v="USD"/>
    <n v="1480007460"/>
    <n v="1475760567"/>
    <b v="0"/>
    <n v="13"/>
    <b v="0"/>
    <s v="theater/spaces"/>
    <n v="4.2880000000000003"/>
    <n v="82.461538461538467"/>
    <x v="1"/>
  </r>
  <r>
    <x v="2"/>
    <x v="0"/>
    <s v="USD"/>
    <n v="1433259293"/>
    <n v="1428075293"/>
    <b v="0"/>
    <n v="9"/>
    <b v="0"/>
    <s v="theater/spaces"/>
    <n v="4.8000000000000004E-3"/>
    <n v="2.6666666666666665"/>
    <x v="1"/>
  </r>
  <r>
    <x v="2"/>
    <x v="0"/>
    <s v="USD"/>
    <n v="1447965917"/>
    <n v="1445370317"/>
    <b v="0"/>
    <n v="2"/>
    <b v="0"/>
    <s v="theater/spaces"/>
    <n v="2.5"/>
    <n v="12.5"/>
    <x v="1"/>
  </r>
  <r>
    <x v="2"/>
    <x v="0"/>
    <s v="USD"/>
    <n v="1453538752"/>
    <n v="1450946752"/>
    <b v="0"/>
    <n v="0"/>
    <b v="0"/>
    <s v="theater/spaces"/>
    <n v="0"/>
    <e v="#DIV/0!"/>
    <x v="1"/>
  </r>
  <r>
    <x v="1"/>
    <x v="0"/>
    <s v="USD"/>
    <n v="1412536573"/>
    <n v="1408648573"/>
    <b v="0"/>
    <n v="58"/>
    <b v="0"/>
    <s v="theater/spaces"/>
    <n v="2.1919999999999997"/>
    <n v="18.896551724137932"/>
    <x v="1"/>
  </r>
  <r>
    <x v="1"/>
    <x v="0"/>
    <s v="USD"/>
    <n v="1476676800"/>
    <n v="1473957239"/>
    <b v="0"/>
    <n v="8"/>
    <b v="0"/>
    <s v="theater/spaces"/>
    <n v="8.0250000000000004"/>
    <n v="200.625"/>
    <x v="1"/>
  </r>
  <r>
    <x v="1"/>
    <x v="0"/>
    <s v="USD"/>
    <n v="1444330821"/>
    <n v="1441738821"/>
    <b v="0"/>
    <n v="3"/>
    <b v="0"/>
    <s v="theater/spaces"/>
    <n v="0.15125"/>
    <n v="201.66666666666666"/>
    <x v="1"/>
  </r>
  <r>
    <x v="1"/>
    <x v="0"/>
    <s v="USD"/>
    <n v="1489669203"/>
    <n v="1487944803"/>
    <b v="0"/>
    <n v="0"/>
    <b v="0"/>
    <s v="theater/spaces"/>
    <n v="0"/>
    <e v="#DIV/0!"/>
    <x v="1"/>
  </r>
  <r>
    <x v="1"/>
    <x v="0"/>
    <s v="USD"/>
    <n v="1434476849"/>
    <n v="1431884849"/>
    <b v="0"/>
    <n v="11"/>
    <b v="0"/>
    <s v="theater/spaces"/>
    <n v="59.583333333333336"/>
    <n v="65"/>
    <x v="1"/>
  </r>
  <r>
    <x v="1"/>
    <x v="0"/>
    <s v="USD"/>
    <n v="1462402850"/>
    <n v="1459810850"/>
    <b v="0"/>
    <n v="20"/>
    <b v="0"/>
    <s v="theater/spaces"/>
    <n v="16.734177215189874"/>
    <n v="66.099999999999994"/>
    <x v="1"/>
  </r>
  <r>
    <x v="1"/>
    <x v="0"/>
    <s v="USD"/>
    <n v="1427498172"/>
    <n v="1422317772"/>
    <b v="0"/>
    <n v="3"/>
    <b v="0"/>
    <s v="theater/spaces"/>
    <n v="1.8666666666666669"/>
    <n v="93.333333333333329"/>
    <x v="1"/>
  </r>
  <r>
    <x v="1"/>
    <x v="0"/>
    <s v="USD"/>
    <n v="1462729317"/>
    <n v="1457548917"/>
    <b v="0"/>
    <n v="0"/>
    <b v="0"/>
    <s v="theater/spaces"/>
    <n v="0"/>
    <e v="#DIV/0!"/>
    <x v="1"/>
  </r>
  <r>
    <x v="1"/>
    <x v="1"/>
    <s v="GBP"/>
    <n v="1465258325"/>
    <n v="1462666325"/>
    <b v="0"/>
    <n v="0"/>
    <b v="0"/>
    <s v="theater/spaces"/>
    <n v="0"/>
    <e v="#DIV/0!"/>
    <x v="1"/>
  </r>
  <r>
    <x v="1"/>
    <x v="0"/>
    <s v="USD"/>
    <n v="1410459023"/>
    <n v="1407867023"/>
    <b v="0"/>
    <n v="0"/>
    <b v="0"/>
    <s v="theater/spaces"/>
    <n v="0"/>
    <e v="#DIV/0!"/>
    <x v="1"/>
  </r>
  <r>
    <x v="0"/>
    <x v="0"/>
    <s v="USD"/>
    <n v="1427342400"/>
    <n v="1424927159"/>
    <b v="0"/>
    <n v="108"/>
    <b v="1"/>
    <s v="theater/plays"/>
    <n v="109.62"/>
    <n v="50.75"/>
    <x v="1"/>
  </r>
  <r>
    <x v="0"/>
    <x v="0"/>
    <s v="USD"/>
    <n v="1425193140"/>
    <n v="1422769906"/>
    <b v="0"/>
    <n v="20"/>
    <b v="1"/>
    <s v="theater/plays"/>
    <n v="121.8"/>
    <n v="60.9"/>
    <x v="1"/>
  </r>
  <r>
    <x v="0"/>
    <x v="0"/>
    <s v="USD"/>
    <n v="1435835824"/>
    <n v="1433243824"/>
    <b v="0"/>
    <n v="98"/>
    <b v="1"/>
    <s v="theater/plays"/>
    <n v="106.85"/>
    <n v="109.03061224489795"/>
    <x v="1"/>
  </r>
  <r>
    <x v="0"/>
    <x v="0"/>
    <s v="USD"/>
    <n v="1407360720"/>
    <n v="1404769819"/>
    <b v="0"/>
    <n v="196"/>
    <b v="1"/>
    <s v="theater/plays"/>
    <n v="100.71379999999999"/>
    <n v="25.692295918367346"/>
    <x v="1"/>
  </r>
  <r>
    <x v="0"/>
    <x v="0"/>
    <s v="USD"/>
    <n v="1436290233"/>
    <n v="1433698233"/>
    <b v="0"/>
    <n v="39"/>
    <b v="1"/>
    <s v="theater/plays"/>
    <n v="109.00000000000001"/>
    <n v="41.92307692307692"/>
    <x v="1"/>
  </r>
  <r>
    <x v="0"/>
    <x v="0"/>
    <s v="USD"/>
    <n v="1442425412"/>
    <n v="1439833412"/>
    <b v="0"/>
    <n v="128"/>
    <b v="1"/>
    <s v="theater/plays"/>
    <n v="113.63000000000001"/>
    <n v="88.7734375"/>
    <x v="1"/>
  </r>
  <r>
    <x v="0"/>
    <x v="0"/>
    <s v="USD"/>
    <n v="1425872692"/>
    <n v="1423284292"/>
    <b v="0"/>
    <n v="71"/>
    <b v="1"/>
    <s v="theater/plays"/>
    <n v="113.92"/>
    <n v="80.225352112676063"/>
    <x v="1"/>
  </r>
  <r>
    <x v="0"/>
    <x v="0"/>
    <s v="USD"/>
    <n v="1471406340"/>
    <n v="1470227660"/>
    <b v="0"/>
    <n v="47"/>
    <b v="1"/>
    <s v="theater/plays"/>
    <n v="106"/>
    <n v="78.936170212765958"/>
    <x v="1"/>
  </r>
  <r>
    <x v="0"/>
    <x v="5"/>
    <s v="CAD"/>
    <n v="1430693460"/>
    <n v="1428087153"/>
    <b v="0"/>
    <n v="17"/>
    <b v="1"/>
    <s v="theater/plays"/>
    <n v="162.5"/>
    <n v="95.588235294117652"/>
    <x v="1"/>
  </r>
  <r>
    <x v="0"/>
    <x v="0"/>
    <s v="USD"/>
    <n v="1405699451"/>
    <n v="1403107451"/>
    <b v="0"/>
    <n v="91"/>
    <b v="1"/>
    <s v="theater/plays"/>
    <n v="106"/>
    <n v="69.890109890109883"/>
    <x v="1"/>
  </r>
  <r>
    <x v="0"/>
    <x v="0"/>
    <s v="USD"/>
    <n v="1409500078"/>
    <n v="1406908078"/>
    <b v="0"/>
    <n v="43"/>
    <b v="1"/>
    <s v="theater/plays"/>
    <n v="100.15624999999999"/>
    <n v="74.534883720930239"/>
    <x v="1"/>
  </r>
  <r>
    <x v="0"/>
    <x v="0"/>
    <s v="USD"/>
    <n v="1480899600"/>
    <n v="1479609520"/>
    <b v="0"/>
    <n v="17"/>
    <b v="1"/>
    <s v="theater/plays"/>
    <n v="105.35000000000001"/>
    <n v="123.94117647058823"/>
    <x v="1"/>
  </r>
  <r>
    <x v="0"/>
    <x v="0"/>
    <s v="USD"/>
    <n v="1451620800"/>
    <n v="1449171508"/>
    <b v="0"/>
    <n v="33"/>
    <b v="1"/>
    <s v="theater/plays"/>
    <n v="174.8"/>
    <n v="264.84848484848487"/>
    <x v="1"/>
  </r>
  <r>
    <x v="0"/>
    <x v="0"/>
    <s v="USD"/>
    <n v="1411695300"/>
    <n v="1409275671"/>
    <b v="0"/>
    <n v="87"/>
    <b v="1"/>
    <s v="theater/plays"/>
    <n v="102"/>
    <n v="58.620689655172413"/>
    <x v="1"/>
  </r>
  <r>
    <x v="0"/>
    <x v="0"/>
    <s v="USD"/>
    <n v="1417057200"/>
    <n v="1414599886"/>
    <b v="0"/>
    <n v="113"/>
    <b v="1"/>
    <s v="theater/plays"/>
    <n v="100.125"/>
    <n v="70.884955752212392"/>
    <x v="1"/>
  </r>
  <r>
    <x v="0"/>
    <x v="1"/>
    <s v="GBP"/>
    <n v="1457870400"/>
    <n v="1456421530"/>
    <b v="0"/>
    <n v="14"/>
    <b v="1"/>
    <s v="theater/plays"/>
    <n v="171.42857142857142"/>
    <n v="8.5714285714285712"/>
    <x v="1"/>
  </r>
  <r>
    <x v="0"/>
    <x v="0"/>
    <s v="USD"/>
    <n v="1427076840"/>
    <n v="1421960934"/>
    <b v="0"/>
    <n v="30"/>
    <b v="1"/>
    <s v="theater/plays"/>
    <n v="113.56666666666666"/>
    <n v="113.56666666666666"/>
    <x v="1"/>
  </r>
  <r>
    <x v="0"/>
    <x v="0"/>
    <s v="USD"/>
    <n v="1413784740"/>
    <n v="1412954547"/>
    <b v="0"/>
    <n v="16"/>
    <b v="1"/>
    <s v="theater/plays"/>
    <n v="129.46666666666667"/>
    <n v="60.6875"/>
    <x v="1"/>
  </r>
  <r>
    <x v="0"/>
    <x v="0"/>
    <s v="USD"/>
    <n v="1420524000"/>
    <n v="1419104823"/>
    <b v="0"/>
    <n v="46"/>
    <b v="1"/>
    <s v="theater/plays"/>
    <n v="101.4"/>
    <n v="110.21739130434783"/>
    <x v="1"/>
  </r>
  <r>
    <x v="0"/>
    <x v="0"/>
    <s v="USD"/>
    <n v="1440381600"/>
    <n v="1438639130"/>
    <b v="0"/>
    <n v="24"/>
    <b v="1"/>
    <s v="theater/plays"/>
    <n v="109.16666666666666"/>
    <n v="136.45833333333334"/>
    <x v="1"/>
  </r>
  <r>
    <x v="0"/>
    <x v="17"/>
    <s v="EUR"/>
    <n v="1443014756"/>
    <n v="1439126756"/>
    <b v="1"/>
    <n v="97"/>
    <b v="1"/>
    <s v="theater/spaces"/>
    <n v="128.92500000000001"/>
    <n v="53.164948453608247"/>
    <x v="1"/>
  </r>
  <r>
    <x v="0"/>
    <x v="1"/>
    <s v="GBP"/>
    <n v="1455208143"/>
    <n v="1452616143"/>
    <b v="1"/>
    <n v="59"/>
    <b v="1"/>
    <s v="theater/spaces"/>
    <n v="102.06"/>
    <n v="86.491525423728817"/>
    <x v="1"/>
  </r>
  <r>
    <x v="0"/>
    <x v="0"/>
    <s v="USD"/>
    <n v="1415722236"/>
    <n v="1410534636"/>
    <b v="1"/>
    <n v="1095"/>
    <b v="1"/>
    <s v="theater/spaces"/>
    <n v="146.53957758620692"/>
    <n v="155.23827397260274"/>
    <x v="1"/>
  </r>
  <r>
    <x v="0"/>
    <x v="0"/>
    <s v="USD"/>
    <n v="1472020881"/>
    <n v="1469428881"/>
    <b v="1"/>
    <n v="218"/>
    <b v="1"/>
    <s v="theater/spaces"/>
    <n v="100.352"/>
    <n v="115.08256880733946"/>
    <x v="1"/>
  </r>
  <r>
    <x v="0"/>
    <x v="4"/>
    <s v="NZD"/>
    <n v="1477886400"/>
    <n v="1476228128"/>
    <b v="0"/>
    <n v="111"/>
    <b v="1"/>
    <s v="theater/spaces"/>
    <n v="121.64999999999999"/>
    <n v="109.5945945945946"/>
    <x v="1"/>
  </r>
  <r>
    <x v="0"/>
    <x v="1"/>
    <s v="GBP"/>
    <n v="1462100406"/>
    <n v="1456920006"/>
    <b v="0"/>
    <n v="56"/>
    <b v="1"/>
    <s v="theater/spaces"/>
    <n v="105.5"/>
    <n v="45.214285714285715"/>
    <x v="1"/>
  </r>
  <r>
    <x v="0"/>
    <x v="0"/>
    <s v="USD"/>
    <n v="1476316800"/>
    <n v="1473837751"/>
    <b v="0"/>
    <n v="265"/>
    <b v="1"/>
    <s v="theater/spaces"/>
    <n v="110.4008"/>
    <n v="104.15169811320754"/>
    <x v="1"/>
  </r>
  <r>
    <x v="0"/>
    <x v="1"/>
    <s v="GBP"/>
    <n v="1466412081"/>
    <n v="1463820081"/>
    <b v="0"/>
    <n v="28"/>
    <b v="1"/>
    <s v="theater/spaces"/>
    <n v="100"/>
    <n v="35.714285714285715"/>
    <x v="1"/>
  </r>
  <r>
    <x v="0"/>
    <x v="0"/>
    <s v="USD"/>
    <n v="1450673940"/>
    <n v="1448756962"/>
    <b v="0"/>
    <n v="364"/>
    <b v="1"/>
    <s v="theater/spaces"/>
    <n v="176.535"/>
    <n v="96.997252747252745"/>
    <x v="1"/>
  </r>
  <r>
    <x v="0"/>
    <x v="0"/>
    <s v="USD"/>
    <n v="1452174420"/>
    <n v="1449150420"/>
    <b v="0"/>
    <n v="27"/>
    <b v="1"/>
    <s v="theater/spaces"/>
    <n v="100"/>
    <n v="370.37037037037038"/>
    <x v="1"/>
  </r>
  <r>
    <x v="0"/>
    <x v="0"/>
    <s v="USD"/>
    <n v="1485547530"/>
    <n v="1483646730"/>
    <b v="0"/>
    <n v="93"/>
    <b v="1"/>
    <s v="theater/spaces"/>
    <n v="103.29411764705883"/>
    <n v="94.408602150537632"/>
    <x v="1"/>
  </r>
  <r>
    <x v="0"/>
    <x v="0"/>
    <s v="USD"/>
    <n v="1476037510"/>
    <n v="1473445510"/>
    <b v="0"/>
    <n v="64"/>
    <b v="1"/>
    <s v="theater/spaces"/>
    <n v="104.5"/>
    <n v="48.984375"/>
    <x v="1"/>
  </r>
  <r>
    <x v="0"/>
    <x v="0"/>
    <s v="USD"/>
    <n v="1455998867"/>
    <n v="1453406867"/>
    <b v="0"/>
    <n v="22"/>
    <b v="1"/>
    <s v="theater/spaces"/>
    <n v="100.29999999999998"/>
    <n v="45.590909090909093"/>
    <x v="1"/>
  </r>
  <r>
    <x v="0"/>
    <x v="1"/>
    <s v="GBP"/>
    <n v="1412335772"/>
    <n v="1409743772"/>
    <b v="0"/>
    <n v="59"/>
    <b v="1"/>
    <s v="theater/spaces"/>
    <n v="457.74666666666673"/>
    <n v="23.275254237288134"/>
    <x v="1"/>
  </r>
  <r>
    <x v="0"/>
    <x v="0"/>
    <s v="USD"/>
    <n v="1484841471"/>
    <n v="1482249471"/>
    <b v="0"/>
    <n v="249"/>
    <b v="1"/>
    <s v="theater/spaces"/>
    <n v="104.96000000000001"/>
    <n v="63.2289156626506"/>
    <x v="1"/>
  </r>
  <r>
    <x v="0"/>
    <x v="0"/>
    <s v="USD"/>
    <n v="1432677240"/>
    <n v="1427493240"/>
    <b v="0"/>
    <n v="392"/>
    <b v="1"/>
    <s v="theater/spaces"/>
    <n v="171.94285714285715"/>
    <n v="153.5204081632653"/>
    <x v="1"/>
  </r>
  <r>
    <x v="0"/>
    <x v="0"/>
    <s v="USD"/>
    <n v="1488171540"/>
    <n v="1486661793"/>
    <b v="0"/>
    <n v="115"/>
    <b v="1"/>
    <s v="theater/spaces"/>
    <n v="103.73000000000002"/>
    <n v="90.2"/>
    <x v="1"/>
  </r>
  <r>
    <x v="0"/>
    <x v="0"/>
    <s v="USD"/>
    <n v="1402892700"/>
    <n v="1400474329"/>
    <b v="0"/>
    <n v="433"/>
    <b v="1"/>
    <s v="theater/spaces"/>
    <n v="103.029"/>
    <n v="118.97113163972287"/>
    <x v="1"/>
  </r>
  <r>
    <x v="0"/>
    <x v="0"/>
    <s v="USD"/>
    <n v="1488333600"/>
    <n v="1487094360"/>
    <b v="0"/>
    <n v="20"/>
    <b v="1"/>
    <s v="theater/spaces"/>
    <n v="118.88888888888889"/>
    <n v="80.25"/>
    <x v="1"/>
  </r>
  <r>
    <x v="0"/>
    <x v="0"/>
    <s v="USD"/>
    <n v="1485885600"/>
    <n v="1484682670"/>
    <b v="0"/>
    <n v="8"/>
    <b v="1"/>
    <s v="theater/spaces"/>
    <n v="100"/>
    <n v="62.5"/>
    <x v="1"/>
  </r>
  <r>
    <x v="0"/>
    <x v="0"/>
    <s v="USD"/>
    <n v="1468445382"/>
    <n v="1465853382"/>
    <b v="0"/>
    <n v="175"/>
    <b v="1"/>
    <s v="theater/spaces"/>
    <n v="318.69988910451895"/>
    <n v="131.37719999999999"/>
    <x v="1"/>
  </r>
  <r>
    <x v="0"/>
    <x v="0"/>
    <s v="USD"/>
    <n v="1356552252"/>
    <n v="1353960252"/>
    <b v="0"/>
    <n v="104"/>
    <b v="1"/>
    <s v="theater/spaces"/>
    <n v="108.50614285714286"/>
    <n v="73.032980769230775"/>
    <x v="1"/>
  </r>
  <r>
    <x v="0"/>
    <x v="0"/>
    <s v="USD"/>
    <n v="1456811940"/>
    <n v="1454098976"/>
    <b v="0"/>
    <n v="17"/>
    <b v="1"/>
    <s v="theater/spaces"/>
    <n v="101.16666666666667"/>
    <n v="178.52941176470588"/>
    <x v="1"/>
  </r>
  <r>
    <x v="0"/>
    <x v="0"/>
    <s v="USD"/>
    <n v="1416089324"/>
    <n v="1413493724"/>
    <b v="0"/>
    <n v="277"/>
    <b v="1"/>
    <s v="theater/spaces"/>
    <n v="112.815"/>
    <n v="162.90974729241879"/>
    <x v="1"/>
  </r>
  <r>
    <x v="0"/>
    <x v="0"/>
    <s v="USD"/>
    <n v="1412611905"/>
    <n v="1410019905"/>
    <b v="0"/>
    <n v="118"/>
    <b v="1"/>
    <s v="theater/spaces"/>
    <n v="120.49622641509434"/>
    <n v="108.24237288135593"/>
    <x v="1"/>
  </r>
  <r>
    <x v="0"/>
    <x v="5"/>
    <s v="CAD"/>
    <n v="1418580591"/>
    <n v="1415988591"/>
    <b v="0"/>
    <n v="97"/>
    <b v="1"/>
    <s v="theater/spaces"/>
    <n v="107.74999999999999"/>
    <n v="88.865979381443296"/>
    <x v="1"/>
  </r>
  <r>
    <x v="0"/>
    <x v="0"/>
    <s v="USD"/>
    <n v="1429938683"/>
    <n v="1428124283"/>
    <b v="0"/>
    <n v="20"/>
    <b v="1"/>
    <s v="theater/spaces"/>
    <n v="180"/>
    <n v="54"/>
    <x v="1"/>
  </r>
  <r>
    <x v="0"/>
    <x v="0"/>
    <s v="USD"/>
    <n v="1453352719"/>
    <n v="1450760719"/>
    <b v="0"/>
    <n v="26"/>
    <b v="1"/>
    <s v="theater/spaces"/>
    <n v="101.16666666666667"/>
    <n v="116.73076923076923"/>
    <x v="1"/>
  </r>
  <r>
    <x v="0"/>
    <x v="0"/>
    <s v="USD"/>
    <n v="1417012840"/>
    <n v="1414417240"/>
    <b v="0"/>
    <n v="128"/>
    <b v="1"/>
    <s v="theater/spaces"/>
    <n v="119.756"/>
    <n v="233.8984375"/>
    <x v="1"/>
  </r>
  <r>
    <x v="0"/>
    <x v="0"/>
    <s v="USD"/>
    <n v="1424548719"/>
    <n v="1419364719"/>
    <b v="0"/>
    <n v="15"/>
    <b v="1"/>
    <s v="theater/spaces"/>
    <n v="158"/>
    <n v="158"/>
    <x v="1"/>
  </r>
  <r>
    <x v="0"/>
    <x v="3"/>
    <s v="EUR"/>
    <n v="1450911540"/>
    <n v="1448536516"/>
    <b v="0"/>
    <n v="25"/>
    <b v="1"/>
    <s v="theater/spaces"/>
    <n v="123.66666666666666"/>
    <n v="14.84"/>
    <x v="1"/>
  </r>
  <r>
    <x v="0"/>
    <x v="0"/>
    <s v="USD"/>
    <n v="1423587130"/>
    <n v="1421772730"/>
    <b v="0"/>
    <n v="55"/>
    <b v="1"/>
    <s v="theater/spaces"/>
    <n v="117.12499999999999"/>
    <n v="85.181818181818187"/>
    <x v="1"/>
  </r>
  <r>
    <x v="0"/>
    <x v="0"/>
    <s v="USD"/>
    <n v="1434917049"/>
    <n v="1432325049"/>
    <b v="0"/>
    <n v="107"/>
    <b v="1"/>
    <s v="theater/spaces"/>
    <n v="156.96"/>
    <n v="146.69158878504672"/>
    <x v="1"/>
  </r>
  <r>
    <x v="0"/>
    <x v="0"/>
    <s v="USD"/>
    <n v="1415163600"/>
    <n v="1412737080"/>
    <b v="0"/>
    <n v="557"/>
    <b v="1"/>
    <s v="theater/spaces"/>
    <n v="113.104"/>
    <n v="50.764811490125673"/>
    <x v="1"/>
  </r>
  <r>
    <x v="0"/>
    <x v="0"/>
    <s v="USD"/>
    <n v="1402459200"/>
    <n v="1401125238"/>
    <b v="0"/>
    <n v="40"/>
    <b v="1"/>
    <s v="theater/spaces"/>
    <n v="103.17647058823529"/>
    <n v="87.7"/>
    <x v="1"/>
  </r>
  <r>
    <x v="0"/>
    <x v="0"/>
    <s v="USD"/>
    <n v="1405688952"/>
    <n v="1400504952"/>
    <b v="0"/>
    <n v="36"/>
    <b v="1"/>
    <s v="theater/spaces"/>
    <n v="102.61176470588236"/>
    <n v="242.27777777777777"/>
    <x v="1"/>
  </r>
  <r>
    <x v="0"/>
    <x v="0"/>
    <s v="USD"/>
    <n v="1408566243"/>
    <n v="1405974243"/>
    <b v="0"/>
    <n v="159"/>
    <b v="1"/>
    <s v="theater/spaces"/>
    <n v="105.84090909090908"/>
    <n v="146.44654088050314"/>
    <x v="1"/>
  </r>
  <r>
    <x v="0"/>
    <x v="6"/>
    <s v="EUR"/>
    <n v="1437429600"/>
    <n v="1433747376"/>
    <b v="0"/>
    <n v="41"/>
    <b v="1"/>
    <s v="theater/spaces"/>
    <n v="100.71428571428571"/>
    <n v="103.17073170731707"/>
    <x v="1"/>
  </r>
  <r>
    <x v="0"/>
    <x v="0"/>
    <s v="USD"/>
    <n v="1401159600"/>
    <n v="1398801620"/>
    <b v="0"/>
    <n v="226"/>
    <b v="1"/>
    <s v="theater/spaces"/>
    <n v="121.23333333333332"/>
    <n v="80.464601769911511"/>
    <x v="1"/>
  </r>
  <r>
    <x v="0"/>
    <x v="0"/>
    <s v="USD"/>
    <n v="1439583533"/>
    <n v="1434399533"/>
    <b v="0"/>
    <n v="30"/>
    <b v="1"/>
    <s v="theater/spaces"/>
    <n v="100.57142857142858"/>
    <n v="234.66666666666666"/>
    <x v="1"/>
  </r>
  <r>
    <x v="0"/>
    <x v="0"/>
    <s v="USD"/>
    <n v="1479794340"/>
    <n v="1476715869"/>
    <b v="0"/>
    <n v="103"/>
    <b v="1"/>
    <s v="theater/spaces"/>
    <n v="116.02222222222223"/>
    <n v="50.689320388349515"/>
    <x v="1"/>
  </r>
  <r>
    <x v="0"/>
    <x v="0"/>
    <s v="USD"/>
    <n v="1472338409"/>
    <n v="1468450409"/>
    <b v="0"/>
    <n v="62"/>
    <b v="1"/>
    <s v="theater/spaces"/>
    <n v="100.88"/>
    <n v="162.70967741935485"/>
    <x v="1"/>
  </r>
  <r>
    <x v="0"/>
    <x v="1"/>
    <s v="GBP"/>
    <n v="1434039186"/>
    <n v="1430151186"/>
    <b v="0"/>
    <n v="6"/>
    <b v="1"/>
    <s v="theater/spaces"/>
    <n v="103"/>
    <n v="120.16666666666667"/>
    <x v="1"/>
  </r>
  <r>
    <x v="0"/>
    <x v="0"/>
    <s v="USD"/>
    <n v="1349567475"/>
    <n v="1346975475"/>
    <b v="0"/>
    <n v="182"/>
    <b v="1"/>
    <s v="theater/spaces"/>
    <n v="246.42"/>
    <n v="67.697802197802204"/>
    <x v="1"/>
  </r>
  <r>
    <x v="0"/>
    <x v="1"/>
    <s v="GBP"/>
    <n v="1401465600"/>
    <n v="1399032813"/>
    <b v="0"/>
    <n v="145"/>
    <b v="1"/>
    <s v="theater/spaces"/>
    <n v="302.2"/>
    <n v="52.103448275862071"/>
    <x v="1"/>
  </r>
  <r>
    <x v="0"/>
    <x v="1"/>
    <s v="GBP"/>
    <n v="1488538892"/>
    <n v="1487329292"/>
    <b v="0"/>
    <n v="25"/>
    <b v="1"/>
    <s v="theater/spaces"/>
    <n v="143.33333333333334"/>
    <n v="51.6"/>
    <x v="1"/>
  </r>
  <r>
    <x v="0"/>
    <x v="0"/>
    <s v="USD"/>
    <n v="1426866851"/>
    <n v="1424278451"/>
    <b v="0"/>
    <n v="320"/>
    <b v="1"/>
    <s v="theater/spaces"/>
    <n v="131.44"/>
    <n v="164.3"/>
    <x v="1"/>
  </r>
  <r>
    <x v="0"/>
    <x v="0"/>
    <s v="USD"/>
    <n v="1471242025"/>
    <n v="1468650025"/>
    <b v="0"/>
    <n v="99"/>
    <b v="1"/>
    <s v="theater/spaces"/>
    <n v="168.01999999999998"/>
    <n v="84.858585858585855"/>
    <x v="1"/>
  </r>
  <r>
    <x v="0"/>
    <x v="0"/>
    <s v="USD"/>
    <n v="1416285300"/>
    <n v="1413824447"/>
    <b v="0"/>
    <n v="348"/>
    <b v="1"/>
    <s v="theater/spaces"/>
    <n v="109.67666666666666"/>
    <n v="94.548850574712645"/>
    <x v="1"/>
  </r>
  <r>
    <x v="0"/>
    <x v="0"/>
    <s v="USD"/>
    <n v="1442426171"/>
    <n v="1439834171"/>
    <b v="0"/>
    <n v="41"/>
    <b v="1"/>
    <s v="theater/spaces"/>
    <n v="106.6857142857143"/>
    <n v="45.536585365853661"/>
    <x v="1"/>
  </r>
  <r>
    <x v="0"/>
    <x v="0"/>
    <s v="USD"/>
    <n v="1476479447"/>
    <n v="1471295447"/>
    <b v="0"/>
    <n v="29"/>
    <b v="1"/>
    <s v="theater/spaces"/>
    <n v="100"/>
    <n v="51.724137931034484"/>
    <x v="1"/>
  </r>
  <r>
    <x v="0"/>
    <x v="0"/>
    <s v="USD"/>
    <n v="1441933459"/>
    <n v="1439341459"/>
    <b v="0"/>
    <n v="25"/>
    <b v="1"/>
    <s v="theater/spaces"/>
    <n v="127.2"/>
    <n v="50.88"/>
    <x v="1"/>
  </r>
  <r>
    <x v="0"/>
    <x v="0"/>
    <s v="USD"/>
    <n v="1471487925"/>
    <n v="1468895925"/>
    <b v="0"/>
    <n v="23"/>
    <b v="1"/>
    <s v="theater/spaces"/>
    <n v="146.53333333333333"/>
    <n v="191.13043478260869"/>
    <x v="1"/>
  </r>
  <r>
    <x v="0"/>
    <x v="0"/>
    <s v="USD"/>
    <n v="1477972740"/>
    <n v="1475326255"/>
    <b v="0"/>
    <n v="1260"/>
    <b v="1"/>
    <s v="theater/spaces"/>
    <n v="112.53599999999999"/>
    <n v="89.314285714285717"/>
    <x v="1"/>
  </r>
  <r>
    <x v="0"/>
    <x v="0"/>
    <s v="USD"/>
    <n v="1367674009"/>
    <n v="1365082009"/>
    <b v="0"/>
    <n v="307"/>
    <b v="1"/>
    <s v="theater/spaces"/>
    <n v="108.78684000000001"/>
    <n v="88.588631921824103"/>
    <x v="1"/>
  </r>
  <r>
    <x v="0"/>
    <x v="0"/>
    <s v="USD"/>
    <n v="1376654340"/>
    <n v="1373568644"/>
    <b v="0"/>
    <n v="329"/>
    <b v="1"/>
    <s v="theater/spaces"/>
    <n v="126.732"/>
    <n v="96.300911854103347"/>
    <x v="1"/>
  </r>
  <r>
    <x v="0"/>
    <x v="0"/>
    <s v="USD"/>
    <n v="1285995540"/>
    <n v="1279574773"/>
    <b v="0"/>
    <n v="32"/>
    <b v="1"/>
    <s v="theater/spaces"/>
    <n v="213.20000000000002"/>
    <n v="33.3125"/>
    <x v="1"/>
  </r>
  <r>
    <x v="0"/>
    <x v="0"/>
    <s v="USD"/>
    <n v="1457071397"/>
    <n v="1451887397"/>
    <b v="0"/>
    <n v="27"/>
    <b v="1"/>
    <s v="theater/spaces"/>
    <n v="100.49999999999999"/>
    <n v="37.222222222222221"/>
    <x v="1"/>
  </r>
  <r>
    <x v="0"/>
    <x v="0"/>
    <s v="USD"/>
    <n v="1388303940"/>
    <n v="1386011038"/>
    <b v="0"/>
    <n v="236"/>
    <b v="1"/>
    <s v="theater/spaces"/>
    <n v="108.71389999999998"/>
    <n v="92.130423728813554"/>
    <x v="1"/>
  </r>
  <r>
    <x v="0"/>
    <x v="0"/>
    <s v="USD"/>
    <n v="1435359600"/>
    <n v="1434999621"/>
    <b v="0"/>
    <n v="42"/>
    <b v="1"/>
    <s v="theater/spaces"/>
    <n v="107.5"/>
    <n v="76.785714285714292"/>
    <x v="1"/>
  </r>
  <r>
    <x v="0"/>
    <x v="0"/>
    <s v="USD"/>
    <n v="1453323048"/>
    <n v="1450731048"/>
    <b v="0"/>
    <n v="95"/>
    <b v="1"/>
    <s v="theater/spaces"/>
    <n v="110.48192771084338"/>
    <n v="96.526315789473685"/>
    <x v="1"/>
  </r>
  <r>
    <x v="0"/>
    <x v="1"/>
    <s v="GBP"/>
    <n v="1444149047"/>
    <n v="1441557047"/>
    <b v="0"/>
    <n v="37"/>
    <b v="1"/>
    <s v="theater/spaces"/>
    <n v="128"/>
    <n v="51.891891891891895"/>
    <x v="1"/>
  </r>
  <r>
    <x v="0"/>
    <x v="5"/>
    <s v="CAD"/>
    <n v="1429152600"/>
    <n v="1426815699"/>
    <b v="0"/>
    <n v="128"/>
    <b v="1"/>
    <s v="theater/spaces"/>
    <n v="110.00666666666667"/>
    <n v="128.9140625"/>
    <x v="1"/>
  </r>
  <r>
    <x v="0"/>
    <x v="0"/>
    <s v="USD"/>
    <n v="1454433998"/>
    <n v="1453137998"/>
    <b v="0"/>
    <n v="156"/>
    <b v="1"/>
    <s v="theater/spaces"/>
    <n v="109.34166666666667"/>
    <n v="84.108974358974365"/>
    <x v="1"/>
  </r>
  <r>
    <x v="0"/>
    <x v="0"/>
    <s v="USD"/>
    <n v="1408679055"/>
    <n v="1406087055"/>
    <b v="0"/>
    <n v="64"/>
    <b v="1"/>
    <s v="theater/spaces"/>
    <n v="132.70650000000001"/>
    <n v="82.941562500000003"/>
    <x v="1"/>
  </r>
  <r>
    <x v="0"/>
    <x v="0"/>
    <s v="USD"/>
    <n v="1410324720"/>
    <n v="1407784586"/>
    <b v="0"/>
    <n v="58"/>
    <b v="1"/>
    <s v="theater/spaces"/>
    <n v="190.84810126582278"/>
    <n v="259.94827586206895"/>
    <x v="1"/>
  </r>
  <r>
    <x v="0"/>
    <x v="0"/>
    <s v="USD"/>
    <n v="1461762960"/>
    <n v="1457999054"/>
    <b v="0"/>
    <n v="20"/>
    <b v="1"/>
    <s v="theater/spaces"/>
    <n v="149"/>
    <n v="37.25"/>
    <x v="1"/>
  </r>
  <r>
    <x v="0"/>
    <x v="0"/>
    <s v="USD"/>
    <n v="1420060920"/>
    <n v="1417556262"/>
    <b v="0"/>
    <n v="47"/>
    <b v="1"/>
    <s v="theater/spaces"/>
    <n v="166.4"/>
    <n v="177.02127659574469"/>
    <x v="1"/>
  </r>
  <r>
    <x v="0"/>
    <x v="0"/>
    <s v="USD"/>
    <n v="1434241255"/>
    <n v="1431649255"/>
    <b v="0"/>
    <n v="54"/>
    <b v="1"/>
    <s v="theater/spaces"/>
    <n v="106.66666666666667"/>
    <n v="74.074074074074076"/>
    <x v="1"/>
  </r>
  <r>
    <x v="0"/>
    <x v="0"/>
    <s v="USD"/>
    <n v="1462420960"/>
    <n v="1459828960"/>
    <b v="0"/>
    <n v="9"/>
    <b v="1"/>
    <s v="theater/spaces"/>
    <n v="106"/>
    <n v="70.666666666666671"/>
    <x v="1"/>
  </r>
  <r>
    <x v="2"/>
    <x v="1"/>
    <s v="GBP"/>
    <n v="1486547945"/>
    <n v="1483955945"/>
    <b v="1"/>
    <n v="35"/>
    <b v="0"/>
    <s v="theater/spaces"/>
    <n v="23.62857142857143"/>
    <n v="23.62857142857143"/>
    <x v="1"/>
  </r>
  <r>
    <x v="2"/>
    <x v="0"/>
    <s v="USD"/>
    <n v="1432828740"/>
    <n v="1430237094"/>
    <b v="0"/>
    <n v="2"/>
    <b v="0"/>
    <s v="theater/spaces"/>
    <n v="0.15"/>
    <n v="37.5"/>
    <x v="1"/>
  </r>
  <r>
    <x v="2"/>
    <x v="0"/>
    <s v="USD"/>
    <n v="1412222340"/>
    <n v="1407781013"/>
    <b v="0"/>
    <n v="3"/>
    <b v="0"/>
    <s v="theater/spaces"/>
    <n v="0.4"/>
    <n v="13.333333333333334"/>
    <x v="1"/>
  </r>
  <r>
    <x v="2"/>
    <x v="0"/>
    <s v="USD"/>
    <n v="1425258240"/>
    <n v="1422043154"/>
    <b v="0"/>
    <n v="0"/>
    <b v="0"/>
    <s v="theater/spaces"/>
    <n v="0"/>
    <e v="#DIV/0!"/>
    <x v="1"/>
  </r>
  <r>
    <x v="2"/>
    <x v="0"/>
    <s v="USD"/>
    <n v="1420844390"/>
    <n v="1415660390"/>
    <b v="0"/>
    <n v="1"/>
    <b v="0"/>
    <s v="theater/spaces"/>
    <n v="5.0000000000000001E-3"/>
    <n v="1"/>
    <x v="1"/>
  </r>
  <r>
    <x v="2"/>
    <x v="0"/>
    <s v="USD"/>
    <n v="1412003784"/>
    <n v="1406819784"/>
    <b v="0"/>
    <n v="0"/>
    <b v="0"/>
    <s v="theater/spaces"/>
    <n v="0"/>
    <e v="#DIV/0!"/>
    <x v="1"/>
  </r>
  <r>
    <x v="2"/>
    <x v="1"/>
    <s v="GBP"/>
    <n v="1459694211"/>
    <n v="1457105811"/>
    <b v="0"/>
    <n v="0"/>
    <b v="0"/>
    <s v="theater/spaces"/>
    <n v="0"/>
    <e v="#DIV/0!"/>
    <x v="1"/>
  </r>
  <r>
    <x v="2"/>
    <x v="13"/>
    <s v="EUR"/>
    <n v="1463734740"/>
    <n v="1459414740"/>
    <b v="0"/>
    <n v="3"/>
    <b v="0"/>
    <s v="theater/spaces"/>
    <n v="1.6666666666666666E-2"/>
    <n v="1"/>
    <x v="1"/>
  </r>
  <r>
    <x v="2"/>
    <x v="0"/>
    <s v="USD"/>
    <n v="1407536846"/>
    <n v="1404944846"/>
    <b v="0"/>
    <n v="11"/>
    <b v="0"/>
    <s v="theater/spaces"/>
    <n v="3.0066666666666664"/>
    <n v="41"/>
    <x v="1"/>
  </r>
  <r>
    <x v="2"/>
    <x v="0"/>
    <s v="USD"/>
    <n v="1443422134"/>
    <n v="1440830134"/>
    <b v="0"/>
    <n v="6"/>
    <b v="0"/>
    <s v="theater/spaces"/>
    <n v="0.15227272727272728"/>
    <n v="55.833333333333336"/>
    <x v="1"/>
  </r>
  <r>
    <x v="2"/>
    <x v="0"/>
    <s v="USD"/>
    <n v="1407955748"/>
    <n v="1405363748"/>
    <b v="0"/>
    <n v="0"/>
    <b v="0"/>
    <s v="theater/spaces"/>
    <n v="0"/>
    <e v="#DIV/0!"/>
    <x v="1"/>
  </r>
  <r>
    <x v="2"/>
    <x v="0"/>
    <s v="USD"/>
    <n v="1443636000"/>
    <n v="1441111892"/>
    <b v="0"/>
    <n v="67"/>
    <b v="0"/>
    <s v="theater/spaces"/>
    <n v="66.84"/>
    <n v="99.761194029850742"/>
    <x v="1"/>
  </r>
  <r>
    <x v="2"/>
    <x v="0"/>
    <s v="USD"/>
    <n v="1477174138"/>
    <n v="1474150138"/>
    <b v="0"/>
    <n v="23"/>
    <b v="0"/>
    <s v="theater/spaces"/>
    <n v="19.566666666666666"/>
    <n v="25.521739130434781"/>
    <x v="1"/>
  </r>
  <r>
    <x v="2"/>
    <x v="0"/>
    <s v="USD"/>
    <n v="1448175540"/>
    <n v="1445483246"/>
    <b v="0"/>
    <n v="72"/>
    <b v="0"/>
    <s v="theater/spaces"/>
    <n v="11.294666666666666"/>
    <n v="117.65277777777777"/>
    <x v="1"/>
  </r>
  <r>
    <x v="2"/>
    <x v="0"/>
    <s v="USD"/>
    <n v="1406683172"/>
    <n v="1404523172"/>
    <b v="0"/>
    <n v="2"/>
    <b v="0"/>
    <s v="theater/spaces"/>
    <n v="0.04"/>
    <n v="5"/>
    <x v="1"/>
  </r>
  <r>
    <x v="2"/>
    <x v="2"/>
    <s v="AUD"/>
    <n v="1468128537"/>
    <n v="1465536537"/>
    <b v="0"/>
    <n v="15"/>
    <b v="0"/>
    <s v="theater/spaces"/>
    <n v="11.985714285714286"/>
    <n v="2796.6666666666665"/>
    <x v="1"/>
  </r>
  <r>
    <x v="2"/>
    <x v="4"/>
    <s v="NZD"/>
    <n v="1441837879"/>
    <n v="1439245879"/>
    <b v="0"/>
    <n v="1"/>
    <b v="0"/>
    <s v="theater/spaces"/>
    <n v="2.5"/>
    <n v="200"/>
    <x v="1"/>
  </r>
  <r>
    <x v="2"/>
    <x v="0"/>
    <s v="USD"/>
    <n v="1445013352"/>
    <n v="1442421352"/>
    <b v="0"/>
    <n v="2"/>
    <b v="0"/>
    <s v="theater/spaces"/>
    <n v="6.9999999999999993E-2"/>
    <n v="87.5"/>
    <x v="1"/>
  </r>
  <r>
    <x v="2"/>
    <x v="0"/>
    <s v="USD"/>
    <n v="1418587234"/>
    <n v="1415995234"/>
    <b v="0"/>
    <n v="7"/>
    <b v="0"/>
    <s v="theater/spaces"/>
    <n v="14.099999999999998"/>
    <n v="20.142857142857142"/>
    <x v="1"/>
  </r>
  <r>
    <x v="2"/>
    <x v="1"/>
    <s v="GBP"/>
    <n v="1481132169"/>
    <n v="1479317769"/>
    <b v="0"/>
    <n v="16"/>
    <b v="0"/>
    <s v="theater/spaces"/>
    <n v="3.34"/>
    <n v="20.875"/>
    <x v="1"/>
  </r>
  <r>
    <x v="2"/>
    <x v="0"/>
    <s v="USD"/>
    <n v="1429595940"/>
    <n v="1428082481"/>
    <b v="0"/>
    <n v="117"/>
    <b v="0"/>
    <s v="theater/spaces"/>
    <n v="59.774999999999999"/>
    <n v="61.307692307692307"/>
    <x v="1"/>
  </r>
  <r>
    <x v="2"/>
    <x v="0"/>
    <s v="USD"/>
    <n v="1477791960"/>
    <n v="1476549262"/>
    <b v="0"/>
    <n v="2"/>
    <b v="0"/>
    <s v="theater/spaces"/>
    <n v="1.6666666666666666E-2"/>
    <n v="1"/>
    <x v="1"/>
  </r>
  <r>
    <x v="2"/>
    <x v="0"/>
    <s v="USD"/>
    <n v="1434309540"/>
    <n v="1429287900"/>
    <b v="0"/>
    <n v="7"/>
    <b v="0"/>
    <s v="theater/spaces"/>
    <n v="2.3035714285714284E-2"/>
    <n v="92.142857142857139"/>
    <x v="1"/>
  </r>
  <r>
    <x v="2"/>
    <x v="6"/>
    <s v="EUR"/>
    <n v="1457617359"/>
    <n v="1455025359"/>
    <b v="0"/>
    <n v="3"/>
    <b v="0"/>
    <s v="theater/spaces"/>
    <n v="8.8000000000000009E-2"/>
    <n v="7.333333333333333"/>
    <x v="1"/>
  </r>
  <r>
    <x v="2"/>
    <x v="0"/>
    <s v="USD"/>
    <n v="1471573640"/>
    <n v="1467253640"/>
    <b v="0"/>
    <n v="20"/>
    <b v="0"/>
    <s v="theater/spaces"/>
    <n v="8.64"/>
    <n v="64.8"/>
    <x v="1"/>
  </r>
  <r>
    <x v="2"/>
    <x v="0"/>
    <s v="USD"/>
    <n v="1444405123"/>
    <n v="1439221123"/>
    <b v="0"/>
    <n v="50"/>
    <b v="0"/>
    <s v="theater/spaces"/>
    <n v="15.06"/>
    <n v="30.12"/>
    <x v="1"/>
  </r>
  <r>
    <x v="2"/>
    <x v="5"/>
    <s v="CAD"/>
    <n v="1488495478"/>
    <n v="1485903478"/>
    <b v="0"/>
    <n v="2"/>
    <b v="0"/>
    <s v="theater/spaces"/>
    <n v="0.47727272727272729"/>
    <n v="52.5"/>
    <x v="1"/>
  </r>
  <r>
    <x v="2"/>
    <x v="0"/>
    <s v="USD"/>
    <n v="1424920795"/>
    <n v="1422328795"/>
    <b v="0"/>
    <n v="3"/>
    <b v="0"/>
    <s v="theater/spaces"/>
    <n v="0.11833333333333333"/>
    <n v="23.666666666666668"/>
    <x v="1"/>
  </r>
  <r>
    <x v="2"/>
    <x v="0"/>
    <s v="USD"/>
    <n v="1427040435"/>
    <n v="1424452035"/>
    <b v="0"/>
    <n v="27"/>
    <b v="0"/>
    <s v="theater/spaces"/>
    <n v="0.8417399858735245"/>
    <n v="415.77777777777777"/>
    <x v="1"/>
  </r>
  <r>
    <x v="2"/>
    <x v="0"/>
    <s v="USD"/>
    <n v="1419644444"/>
    <n v="1414456844"/>
    <b v="0"/>
    <n v="7"/>
    <b v="0"/>
    <s v="theater/spaces"/>
    <n v="1.8799999999999997E-2"/>
    <n v="53.714285714285715"/>
    <x v="1"/>
  </r>
  <r>
    <x v="2"/>
    <x v="0"/>
    <s v="USD"/>
    <n v="1442722891"/>
    <n v="1440130891"/>
    <b v="0"/>
    <n v="5"/>
    <b v="0"/>
    <s v="theater/spaces"/>
    <n v="0.21029999999999999"/>
    <n v="420.6"/>
    <x v="1"/>
  </r>
  <r>
    <x v="2"/>
    <x v="0"/>
    <s v="USD"/>
    <n v="1447628946"/>
    <n v="1445033346"/>
    <b v="0"/>
    <n v="0"/>
    <b v="0"/>
    <s v="theater/spaces"/>
    <n v="0"/>
    <e v="#DIV/0!"/>
    <x v="1"/>
  </r>
  <r>
    <x v="2"/>
    <x v="0"/>
    <s v="USD"/>
    <n v="1409547600"/>
    <n v="1406986278"/>
    <b v="0"/>
    <n v="3"/>
    <b v="0"/>
    <s v="theater/spaces"/>
    <n v="0.27999999999999997"/>
    <n v="18.666666666666668"/>
    <x v="1"/>
  </r>
  <r>
    <x v="2"/>
    <x v="0"/>
    <s v="USD"/>
    <n v="1430851680"/>
    <n v="1428340931"/>
    <b v="0"/>
    <n v="6"/>
    <b v="0"/>
    <s v="theater/spaces"/>
    <n v="11.57920670115792"/>
    <n v="78.333333333333329"/>
    <x v="1"/>
  </r>
  <r>
    <x v="2"/>
    <x v="0"/>
    <s v="USD"/>
    <n v="1443561159"/>
    <n v="1440969159"/>
    <b v="0"/>
    <n v="9"/>
    <b v="0"/>
    <s v="theater/spaces"/>
    <n v="2.44"/>
    <n v="67.777777777777771"/>
    <x v="1"/>
  </r>
  <r>
    <x v="2"/>
    <x v="13"/>
    <s v="EUR"/>
    <n v="1439827559"/>
    <n v="1434643559"/>
    <b v="0"/>
    <n v="3"/>
    <b v="0"/>
    <s v="theater/spaces"/>
    <n v="0.25"/>
    <n v="16.666666666666668"/>
    <x v="1"/>
  </r>
  <r>
    <x v="2"/>
    <x v="0"/>
    <s v="USD"/>
    <n v="1482294990"/>
    <n v="1477107390"/>
    <b v="0"/>
    <n v="2"/>
    <b v="0"/>
    <s v="theater/spaces"/>
    <n v="0.625"/>
    <n v="62.5"/>
    <x v="1"/>
  </r>
  <r>
    <x v="2"/>
    <x v="0"/>
    <s v="USD"/>
    <n v="1420724460"/>
    <n v="1418046247"/>
    <b v="0"/>
    <n v="3"/>
    <b v="0"/>
    <s v="theater/spaces"/>
    <n v="0.19384615384615383"/>
    <n v="42"/>
    <x v="1"/>
  </r>
  <r>
    <x v="2"/>
    <x v="0"/>
    <s v="USD"/>
    <n v="1468029540"/>
    <n v="1465304483"/>
    <b v="0"/>
    <n v="45"/>
    <b v="0"/>
    <s v="theater/spaces"/>
    <n v="23.416"/>
    <n v="130.0888888888889"/>
    <x v="1"/>
  </r>
  <r>
    <x v="2"/>
    <x v="0"/>
    <s v="USD"/>
    <n v="1430505545"/>
    <n v="1425325145"/>
    <b v="0"/>
    <n v="9"/>
    <b v="0"/>
    <s v="theater/spaces"/>
    <n v="5.0808888888888886"/>
    <n v="1270.2222222222222"/>
    <x v="1"/>
  </r>
  <r>
    <x v="2"/>
    <x v="0"/>
    <s v="USD"/>
    <n v="1471214743"/>
    <n v="1468622743"/>
    <b v="0"/>
    <n v="9"/>
    <b v="0"/>
    <s v="theater/spaces"/>
    <n v="15.920000000000002"/>
    <n v="88.444444444444443"/>
    <x v="1"/>
  </r>
  <r>
    <x v="2"/>
    <x v="0"/>
    <s v="USD"/>
    <n v="1444946400"/>
    <n v="1441723912"/>
    <b v="0"/>
    <n v="21"/>
    <b v="0"/>
    <s v="theater/spaces"/>
    <n v="1.1831900000000002"/>
    <n v="56.342380952380957"/>
    <x v="1"/>
  </r>
  <r>
    <x v="2"/>
    <x v="5"/>
    <s v="CAD"/>
    <n v="1401595140"/>
    <n v="1398980941"/>
    <b v="0"/>
    <n v="17"/>
    <b v="0"/>
    <s v="theater/spaces"/>
    <n v="22.75"/>
    <n v="53.529411764705884"/>
    <x v="1"/>
  </r>
  <r>
    <x v="2"/>
    <x v="0"/>
    <s v="USD"/>
    <n v="1442775956"/>
    <n v="1437591956"/>
    <b v="0"/>
    <n v="1"/>
    <b v="0"/>
    <s v="theater/spaces"/>
    <n v="2.5000000000000001E-2"/>
    <n v="25"/>
    <x v="1"/>
  </r>
  <r>
    <x v="2"/>
    <x v="0"/>
    <s v="USD"/>
    <n v="1470011780"/>
    <n v="1464827780"/>
    <b v="0"/>
    <n v="1"/>
    <b v="0"/>
    <s v="theater/spaces"/>
    <n v="0.33512064343163539"/>
    <n v="50"/>
    <x v="1"/>
  </r>
  <r>
    <x v="2"/>
    <x v="0"/>
    <s v="USD"/>
    <n v="1432151326"/>
    <n v="1429559326"/>
    <b v="0"/>
    <n v="14"/>
    <b v="0"/>
    <s v="theater/spaces"/>
    <n v="3.9750000000000001"/>
    <n v="56.785714285714285"/>
    <x v="1"/>
  </r>
  <r>
    <x v="2"/>
    <x v="1"/>
    <s v="GBP"/>
    <n v="1475848800"/>
    <n v="1474027501"/>
    <b v="0"/>
    <n v="42"/>
    <b v="0"/>
    <s v="theater/spaces"/>
    <n v="17.150000000000002"/>
    <n v="40.833333333333336"/>
    <x v="1"/>
  </r>
  <r>
    <x v="2"/>
    <x v="0"/>
    <s v="USD"/>
    <n v="1454890620"/>
    <n v="1450724449"/>
    <b v="0"/>
    <n v="27"/>
    <b v="0"/>
    <s v="theater/spaces"/>
    <n v="3.6080041046690612"/>
    <n v="65.111111111111114"/>
    <x v="1"/>
  </r>
  <r>
    <x v="2"/>
    <x v="0"/>
    <s v="USD"/>
    <n v="1455251591"/>
    <n v="1452659591"/>
    <b v="0"/>
    <n v="5"/>
    <b v="0"/>
    <s v="theater/spaces"/>
    <n v="13.900000000000002"/>
    <n v="55.6"/>
    <x v="1"/>
  </r>
  <r>
    <x v="2"/>
    <x v="0"/>
    <s v="USD"/>
    <n v="1413816975"/>
    <n v="1411224975"/>
    <b v="0"/>
    <n v="13"/>
    <b v="0"/>
    <s v="theater/spaces"/>
    <n v="15.225"/>
    <n v="140.53846153846155"/>
    <x v="1"/>
  </r>
  <r>
    <x v="2"/>
    <x v="6"/>
    <s v="EUR"/>
    <n v="1437033360"/>
    <n v="1434445937"/>
    <b v="0"/>
    <n v="12"/>
    <b v="0"/>
    <s v="theater/spaces"/>
    <n v="12"/>
    <n v="25"/>
    <x v="1"/>
  </r>
  <r>
    <x v="2"/>
    <x v="1"/>
    <s v="GBP"/>
    <n v="1471939818"/>
    <n v="1467619818"/>
    <b v="0"/>
    <n v="90"/>
    <b v="0"/>
    <s v="theater/spaces"/>
    <n v="39.112499999999997"/>
    <n v="69.533333333333331"/>
    <x v="1"/>
  </r>
  <r>
    <x v="2"/>
    <x v="0"/>
    <s v="USD"/>
    <n v="1434080706"/>
    <n v="1428896706"/>
    <b v="0"/>
    <n v="2"/>
    <b v="0"/>
    <s v="theater/spaces"/>
    <n v="0.26829268292682928"/>
    <n v="5.5"/>
    <x v="1"/>
  </r>
  <r>
    <x v="2"/>
    <x v="2"/>
    <s v="AUD"/>
    <n v="1422928800"/>
    <n v="1420235311"/>
    <b v="0"/>
    <n v="5"/>
    <b v="0"/>
    <s v="theater/spaces"/>
    <n v="29.625"/>
    <n v="237"/>
    <x v="1"/>
  </r>
  <r>
    <x v="2"/>
    <x v="0"/>
    <s v="USD"/>
    <n v="1413694800"/>
    <n v="1408986916"/>
    <b v="0"/>
    <n v="31"/>
    <b v="0"/>
    <s v="theater/spaces"/>
    <n v="42.360992301112063"/>
    <n v="79.870967741935488"/>
    <x v="1"/>
  </r>
  <r>
    <x v="2"/>
    <x v="1"/>
    <s v="GBP"/>
    <n v="1442440800"/>
    <n v="1440497876"/>
    <b v="0"/>
    <n v="4"/>
    <b v="0"/>
    <s v="theater/spaces"/>
    <n v="4.1000000000000005"/>
    <n v="10.25"/>
    <x v="1"/>
  </r>
  <r>
    <x v="2"/>
    <x v="0"/>
    <s v="USD"/>
    <n v="1431372751"/>
    <n v="1430767951"/>
    <b v="0"/>
    <n v="29"/>
    <b v="0"/>
    <s v="theater/spaces"/>
    <n v="19.762499999999999"/>
    <n v="272.58620689655174"/>
    <x v="1"/>
  </r>
  <r>
    <x v="2"/>
    <x v="0"/>
    <s v="USD"/>
    <n v="1430234394"/>
    <n v="1425053994"/>
    <b v="0"/>
    <n v="2"/>
    <b v="0"/>
    <s v="theater/spaces"/>
    <n v="5.1999999999999998E-2"/>
    <n v="13"/>
    <x v="1"/>
  </r>
  <r>
    <x v="2"/>
    <x v="0"/>
    <s v="USD"/>
    <n v="1409194810"/>
    <n v="1406170810"/>
    <b v="0"/>
    <n v="114"/>
    <b v="0"/>
    <s v="theater/spaces"/>
    <n v="25.030188679245285"/>
    <n v="58.184210526315788"/>
    <x v="1"/>
  </r>
  <r>
    <x v="2"/>
    <x v="0"/>
    <s v="USD"/>
    <n v="1487465119"/>
    <n v="1484009119"/>
    <b v="0"/>
    <n v="1"/>
    <b v="0"/>
    <s v="theater/spaces"/>
    <n v="0.04"/>
    <n v="10"/>
    <x v="1"/>
  </r>
  <r>
    <x v="2"/>
    <x v="0"/>
    <s v="USD"/>
    <n v="1412432220"/>
    <n v="1409753820"/>
    <b v="0"/>
    <n v="76"/>
    <b v="0"/>
    <s v="theater/spaces"/>
    <n v="26.640000000000004"/>
    <n v="70.10526315789474"/>
    <x v="1"/>
  </r>
  <r>
    <x v="2"/>
    <x v="0"/>
    <s v="USD"/>
    <n v="1477968934"/>
    <n v="1472784934"/>
    <b v="0"/>
    <n v="9"/>
    <b v="0"/>
    <s v="theater/spaces"/>
    <n v="4.7363636363636363"/>
    <n v="57.888888888888886"/>
    <x v="1"/>
  </r>
  <r>
    <x v="2"/>
    <x v="0"/>
    <s v="USD"/>
    <n v="1429291982"/>
    <n v="1426699982"/>
    <b v="0"/>
    <n v="37"/>
    <b v="0"/>
    <s v="theater/spaces"/>
    <n v="4.2435339894712749"/>
    <n v="125.27027027027027"/>
    <x v="1"/>
  </r>
  <r>
    <x v="2"/>
    <x v="0"/>
    <s v="USD"/>
    <n v="1411312250"/>
    <n v="1406128250"/>
    <b v="0"/>
    <n v="0"/>
    <b v="0"/>
    <s v="theater/spaces"/>
    <n v="0"/>
    <e v="#DIV/0!"/>
    <x v="1"/>
  </r>
  <r>
    <x v="2"/>
    <x v="11"/>
    <s v="SEK"/>
    <n v="1465123427"/>
    <n v="1462531427"/>
    <b v="0"/>
    <n v="1"/>
    <b v="0"/>
    <s v="theater/spaces"/>
    <n v="3"/>
    <n v="300"/>
    <x v="1"/>
  </r>
  <r>
    <x v="2"/>
    <x v="0"/>
    <s v="USD"/>
    <n v="1427890925"/>
    <n v="1426681325"/>
    <b v="0"/>
    <n v="10"/>
    <b v="0"/>
    <s v="theater/spaces"/>
    <n v="57.333333333333336"/>
    <n v="43"/>
    <x v="1"/>
  </r>
  <r>
    <x v="2"/>
    <x v="1"/>
    <s v="GBP"/>
    <n v="1464354720"/>
    <n v="1463648360"/>
    <b v="0"/>
    <n v="1"/>
    <b v="0"/>
    <s v="theater/spaces"/>
    <n v="0.1"/>
    <n v="1"/>
    <x v="1"/>
  </r>
  <r>
    <x v="2"/>
    <x v="11"/>
    <s v="SEK"/>
    <n v="1467473723"/>
    <n v="1465832123"/>
    <b v="0"/>
    <n v="2"/>
    <b v="0"/>
    <s v="theater/spaces"/>
    <n v="0.31"/>
    <n v="775"/>
    <x v="1"/>
  </r>
  <r>
    <x v="2"/>
    <x v="0"/>
    <s v="USD"/>
    <n v="1427414732"/>
    <n v="1424826332"/>
    <b v="0"/>
    <n v="1"/>
    <b v="0"/>
    <s v="theater/spaces"/>
    <n v="0.05"/>
    <n v="5"/>
    <x v="1"/>
  </r>
  <r>
    <x v="2"/>
    <x v="9"/>
    <s v="EUR"/>
    <n v="1462484196"/>
    <n v="1457303796"/>
    <b v="0"/>
    <n v="10"/>
    <b v="0"/>
    <s v="theater/spaces"/>
    <n v="9.8461538461538465E-3"/>
    <n v="12.8"/>
    <x v="1"/>
  </r>
  <r>
    <x v="1"/>
    <x v="5"/>
    <s v="CAD"/>
    <n v="1411748335"/>
    <n v="1406564335"/>
    <b v="0"/>
    <n v="1"/>
    <b v="0"/>
    <s v="theater/spaces"/>
    <n v="0.66666666666666674"/>
    <n v="10"/>
    <x v="1"/>
  </r>
  <r>
    <x v="1"/>
    <x v="0"/>
    <s v="USD"/>
    <n v="1478733732"/>
    <n v="1478298132"/>
    <b v="0"/>
    <n v="2"/>
    <b v="0"/>
    <s v="theater/spaces"/>
    <n v="58.291457286432156"/>
    <n v="58"/>
    <x v="1"/>
  </r>
  <r>
    <x v="1"/>
    <x v="0"/>
    <s v="USD"/>
    <n v="1468108198"/>
    <n v="1465516198"/>
    <b v="0"/>
    <n v="348"/>
    <b v="0"/>
    <s v="theater/spaces"/>
    <n v="68.153599999999997"/>
    <n v="244.80459770114942"/>
    <x v="1"/>
  </r>
  <r>
    <x v="1"/>
    <x v="0"/>
    <s v="USD"/>
    <n v="1422902601"/>
    <n v="1417718601"/>
    <b v="0"/>
    <n v="4"/>
    <b v="0"/>
    <s v="theater/spaces"/>
    <n v="3.2499999999999999E-3"/>
    <n v="6.5"/>
    <x v="1"/>
  </r>
  <r>
    <x v="1"/>
    <x v="0"/>
    <s v="USD"/>
    <n v="1452142672"/>
    <n v="1449550672"/>
    <b v="0"/>
    <n v="0"/>
    <b v="0"/>
    <s v="theater/spaces"/>
    <n v="0"/>
    <e v="#DIV/0!"/>
    <x v="1"/>
  </r>
  <r>
    <x v="1"/>
    <x v="0"/>
    <s v="USD"/>
    <n v="1459121162"/>
    <n v="1456532762"/>
    <b v="0"/>
    <n v="17"/>
    <b v="0"/>
    <s v="theater/spaces"/>
    <n v="4.16"/>
    <n v="61.176470588235297"/>
    <x v="1"/>
  </r>
  <r>
    <x v="1"/>
    <x v="0"/>
    <s v="USD"/>
    <n v="1425242029"/>
    <n v="1422650029"/>
    <b v="0"/>
    <n v="0"/>
    <b v="0"/>
    <s v="theater/spaces"/>
    <n v="0"/>
    <e v="#DIV/0!"/>
    <x v="1"/>
  </r>
  <r>
    <x v="3"/>
    <x v="0"/>
    <s v="USD"/>
    <n v="1489690141"/>
    <n v="1487101741"/>
    <b v="0"/>
    <n v="117"/>
    <b v="0"/>
    <s v="theater/plays"/>
    <n v="108.60666666666667"/>
    <n v="139.23931623931625"/>
    <x v="1"/>
  </r>
  <r>
    <x v="3"/>
    <x v="0"/>
    <s v="USD"/>
    <n v="1492542819"/>
    <n v="1489090419"/>
    <b v="0"/>
    <n v="1"/>
    <b v="0"/>
    <s v="theater/plays"/>
    <n v="0.8"/>
    <n v="10"/>
    <x v="1"/>
  </r>
  <r>
    <x v="3"/>
    <x v="0"/>
    <s v="USD"/>
    <n v="1492145940"/>
    <n v="1489504916"/>
    <b v="0"/>
    <n v="4"/>
    <b v="0"/>
    <s v="theater/plays"/>
    <n v="3.75"/>
    <n v="93.75"/>
    <x v="1"/>
  </r>
  <r>
    <x v="3"/>
    <x v="0"/>
    <s v="USD"/>
    <n v="1491656045"/>
    <n v="1489067645"/>
    <b v="0"/>
    <n v="12"/>
    <b v="0"/>
    <s v="theater/plays"/>
    <n v="15.731707317073171"/>
    <n v="53.75"/>
    <x v="1"/>
  </r>
  <r>
    <x v="3"/>
    <x v="0"/>
    <s v="USD"/>
    <n v="1492759460"/>
    <n v="1487579060"/>
    <b v="0"/>
    <n v="1"/>
    <b v="0"/>
    <s v="theater/plays"/>
    <n v="3.3333333333333333E-2"/>
    <n v="10"/>
    <x v="1"/>
  </r>
  <r>
    <x v="3"/>
    <x v="1"/>
    <s v="GBP"/>
    <n v="1490358834"/>
    <n v="1487770434"/>
    <b v="0"/>
    <n v="16"/>
    <b v="0"/>
    <s v="theater/plays"/>
    <n v="108"/>
    <n v="33.75"/>
    <x v="1"/>
  </r>
  <r>
    <x v="3"/>
    <x v="1"/>
    <s v="GBP"/>
    <n v="1490631419"/>
    <n v="1488820619"/>
    <b v="0"/>
    <n v="12"/>
    <b v="0"/>
    <s v="theater/plays"/>
    <n v="22.5"/>
    <n v="18.75"/>
    <x v="1"/>
  </r>
  <r>
    <x v="3"/>
    <x v="0"/>
    <s v="USD"/>
    <n v="1491277121"/>
    <n v="1489376321"/>
    <b v="0"/>
    <n v="7"/>
    <b v="0"/>
    <s v="theater/plays"/>
    <n v="20.849420849420849"/>
    <n v="23.142857142857142"/>
    <x v="1"/>
  </r>
  <r>
    <x v="3"/>
    <x v="1"/>
    <s v="GBP"/>
    <n v="1491001140"/>
    <n v="1487847954"/>
    <b v="0"/>
    <n v="22"/>
    <b v="0"/>
    <s v="theater/plays"/>
    <n v="127.8"/>
    <n v="29.045454545454547"/>
    <x v="1"/>
  </r>
  <r>
    <x v="3"/>
    <x v="0"/>
    <s v="USD"/>
    <n v="1493838720"/>
    <n v="1489439669"/>
    <b v="0"/>
    <n v="1"/>
    <b v="0"/>
    <s v="theater/plays"/>
    <n v="3.3333333333333335"/>
    <n v="50"/>
    <x v="1"/>
  </r>
  <r>
    <x v="3"/>
    <x v="1"/>
    <s v="GBP"/>
    <n v="1491233407"/>
    <n v="1489591807"/>
    <b v="0"/>
    <n v="0"/>
    <b v="0"/>
    <s v="theater/plays"/>
    <n v="0"/>
    <e v="#DIV/0!"/>
    <x v="1"/>
  </r>
  <r>
    <x v="3"/>
    <x v="14"/>
    <s v="MXN"/>
    <n v="1490416380"/>
    <n v="1487485760"/>
    <b v="0"/>
    <n v="6"/>
    <b v="0"/>
    <s v="theater/plays"/>
    <n v="5.4"/>
    <n v="450"/>
    <x v="1"/>
  </r>
  <r>
    <x v="3"/>
    <x v="6"/>
    <s v="EUR"/>
    <n v="1491581703"/>
    <n v="1488993303"/>
    <b v="0"/>
    <n v="4"/>
    <b v="0"/>
    <s v="theater/plays"/>
    <n v="0.96"/>
    <n v="24"/>
    <x v="1"/>
  </r>
  <r>
    <x v="3"/>
    <x v="9"/>
    <s v="EUR"/>
    <n v="1492372800"/>
    <n v="1488823488"/>
    <b v="0"/>
    <n v="8"/>
    <b v="0"/>
    <s v="theater/plays"/>
    <n v="51.6"/>
    <n v="32.25"/>
    <x v="1"/>
  </r>
  <r>
    <x v="3"/>
    <x v="1"/>
    <s v="GBP"/>
    <n v="1489922339"/>
    <n v="1487333939"/>
    <b v="0"/>
    <n v="3"/>
    <b v="0"/>
    <s v="theater/plays"/>
    <n v="1.6363636363636365"/>
    <n v="15"/>
    <x v="1"/>
  </r>
  <r>
    <x v="3"/>
    <x v="1"/>
    <s v="GBP"/>
    <n v="1491726956"/>
    <n v="1489480556"/>
    <b v="0"/>
    <n v="0"/>
    <b v="0"/>
    <s v="theater/plays"/>
    <n v="0"/>
    <e v="#DIV/0!"/>
    <x v="1"/>
  </r>
  <r>
    <x v="3"/>
    <x v="0"/>
    <s v="USD"/>
    <n v="1489903200"/>
    <n v="1488459307"/>
    <b v="0"/>
    <n v="30"/>
    <b v="0"/>
    <s v="theater/plays"/>
    <n v="75.400000000000006"/>
    <n v="251.33333333333334"/>
    <x v="1"/>
  </r>
  <r>
    <x v="3"/>
    <x v="0"/>
    <s v="USD"/>
    <n v="1490659134"/>
    <n v="1485478734"/>
    <b v="0"/>
    <n v="0"/>
    <b v="0"/>
    <s v="theater/plays"/>
    <n v="0"/>
    <e v="#DIV/0!"/>
    <x v="1"/>
  </r>
  <r>
    <x v="3"/>
    <x v="14"/>
    <s v="MXN"/>
    <n v="1492356166"/>
    <n v="1488471766"/>
    <b v="0"/>
    <n v="12"/>
    <b v="0"/>
    <s v="theater/plays"/>
    <n v="10.5"/>
    <n v="437.5"/>
    <x v="1"/>
  </r>
  <r>
    <x v="0"/>
    <x v="0"/>
    <s v="USD"/>
    <n v="1415319355"/>
    <n v="1411859755"/>
    <b v="1"/>
    <n v="213"/>
    <b v="1"/>
    <s v="theater/plays"/>
    <n v="117.52499999999999"/>
    <n v="110.35211267605634"/>
    <x v="1"/>
  </r>
  <r>
    <x v="0"/>
    <x v="0"/>
    <s v="USD"/>
    <n v="1412136000"/>
    <n v="1410278284"/>
    <b v="1"/>
    <n v="57"/>
    <b v="1"/>
    <s v="theater/plays"/>
    <n v="131.16666666666669"/>
    <n v="41.421052631578945"/>
    <x v="1"/>
  </r>
  <r>
    <x v="0"/>
    <x v="0"/>
    <s v="USD"/>
    <n v="1354845600"/>
    <n v="1352766300"/>
    <b v="1"/>
    <n v="25"/>
    <b v="1"/>
    <s v="theater/plays"/>
    <n v="104"/>
    <n v="52"/>
    <x v="1"/>
  </r>
  <r>
    <x v="0"/>
    <x v="0"/>
    <s v="USD"/>
    <n v="1295928000"/>
    <n v="1288160403"/>
    <b v="1"/>
    <n v="104"/>
    <b v="1"/>
    <s v="theater/plays"/>
    <n v="101"/>
    <n v="33.990384615384613"/>
    <x v="1"/>
  </r>
  <r>
    <x v="0"/>
    <x v="0"/>
    <s v="USD"/>
    <n v="1410379774"/>
    <n v="1407787774"/>
    <b v="1"/>
    <n v="34"/>
    <b v="1"/>
    <s v="theater/plays"/>
    <n v="100.4"/>
    <n v="103.35294117647059"/>
    <x v="1"/>
  </r>
  <r>
    <x v="0"/>
    <x v="1"/>
    <s v="GBP"/>
    <n v="1383425367"/>
    <n v="1380833367"/>
    <b v="1"/>
    <n v="67"/>
    <b v="1"/>
    <s v="theater/plays"/>
    <n v="105.95454545454545"/>
    <n v="34.791044776119406"/>
    <x v="1"/>
  </r>
  <r>
    <x v="0"/>
    <x v="0"/>
    <s v="USD"/>
    <n v="1304225940"/>
    <n v="1301542937"/>
    <b v="1"/>
    <n v="241"/>
    <b v="1"/>
    <s v="theater/plays"/>
    <n v="335.58333333333337"/>
    <n v="41.773858921161825"/>
    <x v="1"/>
  </r>
  <r>
    <x v="0"/>
    <x v="0"/>
    <s v="USD"/>
    <n v="1333310458"/>
    <n v="1330722058"/>
    <b v="1"/>
    <n v="123"/>
    <b v="1"/>
    <s v="theater/plays"/>
    <n v="112.92857142857142"/>
    <n v="64.268292682926827"/>
    <x v="1"/>
  </r>
  <r>
    <x v="0"/>
    <x v="1"/>
    <s v="GBP"/>
    <n v="1356004725"/>
    <n v="1353412725"/>
    <b v="1"/>
    <n v="302"/>
    <b v="1"/>
    <s v="theater/plays"/>
    <n v="188.50460000000001"/>
    <n v="31.209370860927152"/>
    <x v="1"/>
  </r>
  <r>
    <x v="0"/>
    <x v="0"/>
    <s v="USD"/>
    <n v="1338591144"/>
    <n v="1335567144"/>
    <b v="1"/>
    <n v="89"/>
    <b v="1"/>
    <s v="theater/plays"/>
    <n v="101.81818181818181"/>
    <n v="62.921348314606739"/>
    <x v="1"/>
  </r>
  <r>
    <x v="0"/>
    <x v="0"/>
    <s v="USD"/>
    <n v="1405746000"/>
    <n v="1404932105"/>
    <b v="1"/>
    <n v="41"/>
    <b v="1"/>
    <s v="theater/plays"/>
    <n v="101"/>
    <n v="98.536585365853654"/>
    <x v="1"/>
  </r>
  <r>
    <x v="0"/>
    <x v="0"/>
    <s v="USD"/>
    <n v="1374523752"/>
    <n v="1371931752"/>
    <b v="1"/>
    <n v="69"/>
    <b v="1"/>
    <s v="theater/plays"/>
    <n v="113.99999999999999"/>
    <n v="82.608695652173907"/>
    <x v="1"/>
  </r>
  <r>
    <x v="0"/>
    <x v="0"/>
    <s v="USD"/>
    <n v="1326927600"/>
    <n v="1323221761"/>
    <b v="1"/>
    <n v="52"/>
    <b v="1"/>
    <s v="theater/plays"/>
    <n v="133.48133333333334"/>
    <n v="38.504230769230773"/>
    <x v="1"/>
  </r>
  <r>
    <x v="0"/>
    <x v="0"/>
    <s v="USD"/>
    <n v="1407905940"/>
    <n v="1405923687"/>
    <b v="1"/>
    <n v="57"/>
    <b v="1"/>
    <s v="theater/plays"/>
    <n v="101.53333333333335"/>
    <n v="80.15789473684211"/>
    <x v="1"/>
  </r>
  <r>
    <x v="0"/>
    <x v="1"/>
    <s v="GBP"/>
    <n v="1413377522"/>
    <n v="1410785522"/>
    <b v="1"/>
    <n v="74"/>
    <b v="1"/>
    <s v="theater/plays"/>
    <n v="105.1"/>
    <n v="28.405405405405407"/>
    <x v="1"/>
  </r>
  <r>
    <x v="0"/>
    <x v="0"/>
    <s v="USD"/>
    <n v="1404698400"/>
    <n v="1402331262"/>
    <b v="1"/>
    <n v="63"/>
    <b v="1"/>
    <s v="theater/plays"/>
    <n v="127.15"/>
    <n v="80.730158730158735"/>
    <x v="1"/>
  </r>
  <r>
    <x v="0"/>
    <x v="0"/>
    <s v="USD"/>
    <n v="1402855525"/>
    <n v="1400263525"/>
    <b v="1"/>
    <n v="72"/>
    <b v="1"/>
    <s v="theater/plays"/>
    <n v="111.15384615384616"/>
    <n v="200.69444444444446"/>
    <x v="1"/>
  </r>
  <r>
    <x v="0"/>
    <x v="0"/>
    <s v="USD"/>
    <n v="1402341615"/>
    <n v="1399490415"/>
    <b v="1"/>
    <n v="71"/>
    <b v="1"/>
    <s v="theater/plays"/>
    <n v="106.76"/>
    <n v="37.591549295774648"/>
    <x v="1"/>
  </r>
  <r>
    <x v="0"/>
    <x v="0"/>
    <s v="USD"/>
    <n v="1304395140"/>
    <n v="1302493760"/>
    <b v="1"/>
    <n v="21"/>
    <b v="1"/>
    <s v="theater/plays"/>
    <n v="162.66666666666666"/>
    <n v="58.095238095238095"/>
    <x v="1"/>
  </r>
  <r>
    <x v="0"/>
    <x v="0"/>
    <s v="USD"/>
    <n v="1416988740"/>
    <n v="1414514153"/>
    <b v="1"/>
    <n v="930"/>
    <b v="1"/>
    <s v="theater/plays"/>
    <n v="160.22808571428573"/>
    <n v="60.300892473118282"/>
    <x v="1"/>
  </r>
  <r>
    <x v="0"/>
    <x v="0"/>
    <s v="USD"/>
    <n v="1406952781"/>
    <n v="1405743181"/>
    <b v="1"/>
    <n v="55"/>
    <b v="1"/>
    <s v="theater/plays"/>
    <n v="116.16666666666666"/>
    <n v="63.363636363636367"/>
    <x v="1"/>
  </r>
  <r>
    <x v="0"/>
    <x v="0"/>
    <s v="USD"/>
    <n v="1402696800"/>
    <n v="1399948353"/>
    <b v="1"/>
    <n v="61"/>
    <b v="1"/>
    <s v="theater/plays"/>
    <n v="124.2"/>
    <n v="50.901639344262293"/>
    <x v="1"/>
  </r>
  <r>
    <x v="0"/>
    <x v="0"/>
    <s v="USD"/>
    <n v="1386910740"/>
    <n v="1384364561"/>
    <b v="1"/>
    <n v="82"/>
    <b v="1"/>
    <s v="theater/plays"/>
    <n v="103.01249999999999"/>
    <n v="100.5"/>
    <x v="1"/>
  </r>
  <r>
    <x v="0"/>
    <x v="0"/>
    <s v="USD"/>
    <n v="1404273600"/>
    <n v="1401414944"/>
    <b v="1"/>
    <n v="71"/>
    <b v="1"/>
    <s v="theater/plays"/>
    <n v="112.25"/>
    <n v="31.619718309859156"/>
    <x v="1"/>
  </r>
  <r>
    <x v="0"/>
    <x v="1"/>
    <s v="GBP"/>
    <n v="1462545358"/>
    <n v="1459953358"/>
    <b v="1"/>
    <n v="117"/>
    <b v="1"/>
    <s v="theater/plays"/>
    <n v="108.8142857142857"/>
    <n v="65.102564102564102"/>
    <x v="1"/>
  </r>
  <r>
    <x v="0"/>
    <x v="0"/>
    <s v="USD"/>
    <n v="1329240668"/>
    <n v="1326648668"/>
    <b v="1"/>
    <n v="29"/>
    <b v="1"/>
    <s v="theater/plays"/>
    <n v="114.99999999999999"/>
    <n v="79.310344827586206"/>
    <x v="1"/>
  </r>
  <r>
    <x v="0"/>
    <x v="0"/>
    <s v="USD"/>
    <n v="1411765492"/>
    <n v="1409173492"/>
    <b v="1"/>
    <n v="74"/>
    <b v="1"/>
    <s v="theater/plays"/>
    <n v="103"/>
    <n v="139.18918918918919"/>
    <x v="1"/>
  </r>
  <r>
    <x v="0"/>
    <x v="0"/>
    <s v="USD"/>
    <n v="1408999508"/>
    <n v="1407789908"/>
    <b v="1"/>
    <n v="23"/>
    <b v="1"/>
    <s v="theater/plays"/>
    <n v="101.13333333333334"/>
    <n v="131.91304347826087"/>
    <x v="1"/>
  </r>
  <r>
    <x v="0"/>
    <x v="0"/>
    <s v="USD"/>
    <n v="1297977427"/>
    <n v="1292793427"/>
    <b v="1"/>
    <n v="60"/>
    <b v="1"/>
    <s v="theater/plays"/>
    <n v="109.55999999999999"/>
    <n v="91.3"/>
    <x v="1"/>
  </r>
  <r>
    <x v="0"/>
    <x v="0"/>
    <s v="USD"/>
    <n v="1376838000"/>
    <n v="1374531631"/>
    <b v="1"/>
    <n v="55"/>
    <b v="1"/>
    <s v="theater/plays"/>
    <n v="114.8421052631579"/>
    <n v="39.672727272727272"/>
    <x v="1"/>
  </r>
  <r>
    <x v="0"/>
    <x v="0"/>
    <s v="USD"/>
    <n v="1403366409"/>
    <n v="1400774409"/>
    <b v="1"/>
    <n v="51"/>
    <b v="1"/>
    <s v="theater/plays"/>
    <n v="117.39999999999999"/>
    <n v="57.549019607843135"/>
    <x v="1"/>
  </r>
  <r>
    <x v="0"/>
    <x v="1"/>
    <s v="GBP"/>
    <n v="1405521075"/>
    <n v="1402929075"/>
    <b v="1"/>
    <n v="78"/>
    <b v="1"/>
    <s v="theater/plays"/>
    <n v="171.73333333333335"/>
    <n v="33.025641025641029"/>
    <x v="1"/>
  </r>
  <r>
    <x v="0"/>
    <x v="0"/>
    <s v="USD"/>
    <n v="1367859071"/>
    <n v="1365699071"/>
    <b v="1"/>
    <n v="62"/>
    <b v="1"/>
    <s v="theater/plays"/>
    <n v="114.16238095238094"/>
    <n v="77.335806451612896"/>
    <x v="1"/>
  </r>
  <r>
    <x v="0"/>
    <x v="1"/>
    <s v="GBP"/>
    <n v="1403258049"/>
    <n v="1400666049"/>
    <b v="1"/>
    <n v="45"/>
    <b v="1"/>
    <s v="theater/plays"/>
    <n v="119.75"/>
    <n v="31.933333333333334"/>
    <x v="1"/>
  </r>
  <r>
    <x v="0"/>
    <x v="1"/>
    <s v="GBP"/>
    <n v="1402848000"/>
    <n v="1400570787"/>
    <b v="1"/>
    <n v="15"/>
    <b v="1"/>
    <s v="theater/plays"/>
    <n v="109.00000000000001"/>
    <n v="36.333333333333336"/>
    <x v="1"/>
  </r>
  <r>
    <x v="0"/>
    <x v="0"/>
    <s v="USD"/>
    <n v="1328029200"/>
    <n v="1323211621"/>
    <b v="1"/>
    <n v="151"/>
    <b v="1"/>
    <s v="theater/plays"/>
    <n v="100.88571428571429"/>
    <n v="46.768211920529801"/>
    <x v="1"/>
  </r>
  <r>
    <x v="0"/>
    <x v="0"/>
    <s v="USD"/>
    <n v="1377284669"/>
    <n v="1375729469"/>
    <b v="1"/>
    <n v="68"/>
    <b v="1"/>
    <s v="theater/plays"/>
    <n v="109.00000000000001"/>
    <n v="40.073529411764703"/>
    <x v="1"/>
  </r>
  <r>
    <x v="0"/>
    <x v="0"/>
    <s v="USD"/>
    <n v="1404258631"/>
    <n v="1401666631"/>
    <b v="1"/>
    <n v="46"/>
    <b v="1"/>
    <s v="theater/plays"/>
    <n v="107.20930232558139"/>
    <n v="100.21739130434783"/>
    <x v="1"/>
  </r>
  <r>
    <x v="0"/>
    <x v="1"/>
    <s v="GBP"/>
    <n v="1405553241"/>
    <n v="1404948441"/>
    <b v="1"/>
    <n v="24"/>
    <b v="1"/>
    <s v="theater/plays"/>
    <n v="100"/>
    <n v="41.666666666666664"/>
    <x v="1"/>
  </r>
  <r>
    <x v="0"/>
    <x v="1"/>
    <s v="GBP"/>
    <n v="1410901200"/>
    <n v="1408313438"/>
    <b v="1"/>
    <n v="70"/>
    <b v="1"/>
    <s v="theater/plays"/>
    <n v="102.18750000000001"/>
    <n v="46.714285714285715"/>
    <x v="1"/>
  </r>
  <r>
    <x v="0"/>
    <x v="0"/>
    <s v="USD"/>
    <n v="1407167973"/>
    <n v="1405439973"/>
    <b v="1"/>
    <n v="244"/>
    <b v="1"/>
    <s v="theater/plays"/>
    <n v="116.29333333333334"/>
    <n v="71.491803278688522"/>
    <x v="1"/>
  </r>
  <r>
    <x v="2"/>
    <x v="1"/>
    <s v="GBP"/>
    <n v="1433930302"/>
    <n v="1432115902"/>
    <b v="0"/>
    <n v="9"/>
    <b v="0"/>
    <s v="theater/musical"/>
    <n v="65"/>
    <n v="14.444444444444445"/>
    <x v="1"/>
  </r>
  <r>
    <x v="2"/>
    <x v="11"/>
    <s v="SEK"/>
    <n v="1432455532"/>
    <n v="1429863532"/>
    <b v="0"/>
    <n v="19"/>
    <b v="0"/>
    <s v="theater/musical"/>
    <n v="12.327272727272726"/>
    <n v="356.84210526315792"/>
    <x v="1"/>
  </r>
  <r>
    <x v="2"/>
    <x v="5"/>
    <s v="CAD"/>
    <n v="1481258275"/>
    <n v="1478662675"/>
    <b v="0"/>
    <n v="0"/>
    <b v="0"/>
    <s v="theater/musical"/>
    <n v="0"/>
    <e v="#DIV/0!"/>
    <x v="1"/>
  </r>
  <r>
    <x v="2"/>
    <x v="0"/>
    <s v="USD"/>
    <n v="1471370869"/>
    <n v="1466186869"/>
    <b v="0"/>
    <n v="4"/>
    <b v="0"/>
    <s v="theater/musical"/>
    <n v="4.0266666666666664"/>
    <n v="37.75"/>
    <x v="1"/>
  </r>
  <r>
    <x v="2"/>
    <x v="1"/>
    <s v="GBP"/>
    <n v="1425160800"/>
    <n v="1421274859"/>
    <b v="0"/>
    <n v="8"/>
    <b v="0"/>
    <s v="theater/musical"/>
    <n v="1.02"/>
    <n v="12.75"/>
    <x v="1"/>
  </r>
  <r>
    <x v="2"/>
    <x v="1"/>
    <s v="GBP"/>
    <n v="1424474056"/>
    <n v="1420586056"/>
    <b v="0"/>
    <n v="24"/>
    <b v="0"/>
    <s v="theater/musical"/>
    <n v="11.74"/>
    <n v="24.458333333333332"/>
    <x v="1"/>
  </r>
  <r>
    <x v="2"/>
    <x v="0"/>
    <s v="USD"/>
    <n v="1437960598"/>
    <n v="1435368598"/>
    <b v="0"/>
    <n v="0"/>
    <b v="0"/>
    <s v="theater/musical"/>
    <n v="0"/>
    <e v="#DIV/0!"/>
    <x v="1"/>
  </r>
  <r>
    <x v="2"/>
    <x v="0"/>
    <s v="USD"/>
    <n v="1423750542"/>
    <n v="1421158542"/>
    <b v="0"/>
    <n v="39"/>
    <b v="0"/>
    <s v="theater/musical"/>
    <n v="59.142857142857139"/>
    <n v="53.07692307692308"/>
    <x v="1"/>
  </r>
  <r>
    <x v="2"/>
    <x v="0"/>
    <s v="USD"/>
    <n v="1438437600"/>
    <n v="1433254875"/>
    <b v="0"/>
    <n v="6"/>
    <b v="0"/>
    <s v="theater/musical"/>
    <n v="0.06"/>
    <n v="300"/>
    <x v="1"/>
  </r>
  <r>
    <x v="2"/>
    <x v="10"/>
    <s v="NOK"/>
    <n v="1423050618"/>
    <n v="1420458618"/>
    <b v="0"/>
    <n v="4"/>
    <b v="0"/>
    <s v="theater/musical"/>
    <n v="11.450000000000001"/>
    <n v="286.25"/>
    <x v="1"/>
  </r>
  <r>
    <x v="2"/>
    <x v="8"/>
    <s v="DKK"/>
    <n v="1424081477"/>
    <n v="1420798277"/>
    <b v="0"/>
    <n v="3"/>
    <b v="0"/>
    <s v="theater/musical"/>
    <n v="0.36666666666666664"/>
    <n v="36.666666666666664"/>
    <x v="1"/>
  </r>
  <r>
    <x v="2"/>
    <x v="0"/>
    <s v="USD"/>
    <n v="1410037200"/>
    <n v="1407435418"/>
    <b v="0"/>
    <n v="53"/>
    <b v="0"/>
    <s v="theater/musical"/>
    <n v="52.16"/>
    <n v="49.20754716981132"/>
    <x v="1"/>
  </r>
  <r>
    <x v="2"/>
    <x v="0"/>
    <s v="USD"/>
    <n v="1461994440"/>
    <n v="1459410101"/>
    <b v="0"/>
    <n v="1"/>
    <b v="0"/>
    <s v="theater/musical"/>
    <n v="2E-3"/>
    <n v="1"/>
    <x v="1"/>
  </r>
  <r>
    <x v="2"/>
    <x v="1"/>
    <s v="GBP"/>
    <n v="1409509477"/>
    <n v="1407695077"/>
    <b v="0"/>
    <n v="2"/>
    <b v="0"/>
    <s v="theater/musical"/>
    <n v="1.25"/>
    <n v="12.5"/>
    <x v="1"/>
  </r>
  <r>
    <x v="2"/>
    <x v="0"/>
    <s v="USD"/>
    <n v="1450072740"/>
    <n v="1445027346"/>
    <b v="0"/>
    <n v="25"/>
    <b v="0"/>
    <s v="theater/musical"/>
    <n v="54.52"/>
    <n v="109.04"/>
    <x v="1"/>
  </r>
  <r>
    <x v="2"/>
    <x v="0"/>
    <s v="USD"/>
    <n v="1443224622"/>
    <n v="1440632622"/>
    <b v="0"/>
    <n v="6"/>
    <b v="0"/>
    <s v="theater/musical"/>
    <n v="25"/>
    <n v="41.666666666666664"/>
    <x v="1"/>
  </r>
  <r>
    <x v="2"/>
    <x v="0"/>
    <s v="USD"/>
    <n v="1437149640"/>
    <n v="1434558479"/>
    <b v="0"/>
    <n v="0"/>
    <b v="0"/>
    <s v="theater/musical"/>
    <n v="0"/>
    <e v="#DIV/0!"/>
    <x v="1"/>
  </r>
  <r>
    <x v="2"/>
    <x v="1"/>
    <s v="GBP"/>
    <n v="1430470772"/>
    <n v="1427878772"/>
    <b v="0"/>
    <n v="12"/>
    <b v="0"/>
    <s v="theater/musical"/>
    <n v="3.4125000000000001"/>
    <n v="22.75"/>
    <x v="1"/>
  </r>
  <r>
    <x v="2"/>
    <x v="0"/>
    <s v="USD"/>
    <n v="1442644651"/>
    <n v="1440052651"/>
    <b v="0"/>
    <n v="0"/>
    <b v="0"/>
    <s v="theater/musical"/>
    <n v="0"/>
    <e v="#DIV/0!"/>
    <x v="1"/>
  </r>
  <r>
    <x v="2"/>
    <x v="0"/>
    <s v="USD"/>
    <n v="1429767607"/>
    <n v="1424587207"/>
    <b v="0"/>
    <n v="36"/>
    <b v="0"/>
    <s v="theater/musical"/>
    <n v="46.36363636363636"/>
    <n v="70.833333333333329"/>
    <x v="1"/>
  </r>
  <r>
    <x v="0"/>
    <x v="0"/>
    <s v="USD"/>
    <n v="1406557877"/>
    <n v="1404743477"/>
    <b v="1"/>
    <n v="82"/>
    <b v="1"/>
    <s v="theater/plays"/>
    <n v="103.49999999999999"/>
    <n v="63.109756097560975"/>
    <x v="1"/>
  </r>
  <r>
    <x v="0"/>
    <x v="0"/>
    <s v="USD"/>
    <n v="1403305200"/>
    <n v="1400512658"/>
    <b v="1"/>
    <n v="226"/>
    <b v="1"/>
    <s v="theater/plays"/>
    <n v="119.32315789473684"/>
    <n v="50.157964601769912"/>
    <x v="1"/>
  </r>
  <r>
    <x v="0"/>
    <x v="0"/>
    <s v="USD"/>
    <n v="1338523140"/>
    <n v="1334442519"/>
    <b v="1"/>
    <n v="60"/>
    <b v="1"/>
    <s v="theater/plays"/>
    <n v="125.76666666666667"/>
    <n v="62.883333333333333"/>
    <x v="1"/>
  </r>
  <r>
    <x v="0"/>
    <x v="0"/>
    <s v="USD"/>
    <n v="1408068000"/>
    <n v="1405346680"/>
    <b v="1"/>
    <n v="322"/>
    <b v="1"/>
    <s v="theater/plays"/>
    <n v="119.74347826086958"/>
    <n v="85.531055900621112"/>
    <x v="1"/>
  </r>
  <r>
    <x v="0"/>
    <x v="0"/>
    <s v="USD"/>
    <n v="1407524751"/>
    <n v="1404932751"/>
    <b v="1"/>
    <n v="94"/>
    <b v="1"/>
    <s v="theater/plays"/>
    <n v="126.25"/>
    <n v="53.723404255319146"/>
    <x v="1"/>
  </r>
  <r>
    <x v="0"/>
    <x v="1"/>
    <s v="GBP"/>
    <n v="1437934759"/>
    <n v="1434478759"/>
    <b v="1"/>
    <n v="47"/>
    <b v="1"/>
    <s v="theater/plays"/>
    <n v="100.11666666666667"/>
    <n v="127.80851063829788"/>
    <x v="1"/>
  </r>
  <r>
    <x v="0"/>
    <x v="1"/>
    <s v="GBP"/>
    <n v="1452038100"/>
    <n v="1448823673"/>
    <b v="1"/>
    <n v="115"/>
    <b v="1"/>
    <s v="theater/plays"/>
    <n v="102.13333333333334"/>
    <n v="106.57391304347826"/>
    <x v="1"/>
  </r>
  <r>
    <x v="0"/>
    <x v="0"/>
    <s v="USD"/>
    <n v="1441857540"/>
    <n v="1438617471"/>
    <b v="1"/>
    <n v="134"/>
    <b v="1"/>
    <s v="theater/plays"/>
    <n v="100.35142857142858"/>
    <n v="262.11194029850748"/>
    <x v="1"/>
  </r>
  <r>
    <x v="0"/>
    <x v="1"/>
    <s v="GBP"/>
    <n v="1436625000"/>
    <n v="1433934371"/>
    <b v="1"/>
    <n v="35"/>
    <b v="1"/>
    <s v="theater/plays"/>
    <n v="100.05"/>
    <n v="57.171428571428571"/>
    <x v="1"/>
  </r>
  <r>
    <x v="0"/>
    <x v="0"/>
    <s v="USD"/>
    <n v="1478264784"/>
    <n v="1475672784"/>
    <b v="1"/>
    <n v="104"/>
    <b v="1"/>
    <s v="theater/plays"/>
    <n v="116.02222222222223"/>
    <n v="50.20192307692308"/>
    <x v="1"/>
  </r>
  <r>
    <x v="0"/>
    <x v="1"/>
    <s v="GBP"/>
    <n v="1419984000"/>
    <n v="1417132986"/>
    <b v="1"/>
    <n v="184"/>
    <b v="1"/>
    <s v="theater/plays"/>
    <n v="102.1"/>
    <n v="66.586956521739125"/>
    <x v="1"/>
  </r>
  <r>
    <x v="0"/>
    <x v="0"/>
    <s v="USD"/>
    <n v="1427063747"/>
    <n v="1424043347"/>
    <b v="1"/>
    <n v="119"/>
    <b v="1"/>
    <s v="theater/plays"/>
    <n v="100.11000000000001"/>
    <n v="168.25210084033614"/>
    <x v="1"/>
  </r>
  <r>
    <x v="0"/>
    <x v="0"/>
    <s v="USD"/>
    <n v="1489352400"/>
    <n v="1486411204"/>
    <b v="1"/>
    <n v="59"/>
    <b v="1"/>
    <s v="theater/plays"/>
    <n v="100.84"/>
    <n v="256.37288135593218"/>
    <x v="1"/>
  </r>
  <r>
    <x v="0"/>
    <x v="1"/>
    <s v="GBP"/>
    <n v="1436114603"/>
    <n v="1433090603"/>
    <b v="1"/>
    <n v="113"/>
    <b v="1"/>
    <s v="theater/plays"/>
    <n v="103.42499999999998"/>
    <n v="36.610619469026545"/>
    <x v="1"/>
  </r>
  <r>
    <x v="0"/>
    <x v="0"/>
    <s v="USD"/>
    <n v="1445722140"/>
    <n v="1443016697"/>
    <b v="1"/>
    <n v="84"/>
    <b v="1"/>
    <s v="theater/plays"/>
    <n v="124.8"/>
    <n v="37.142857142857146"/>
    <x v="1"/>
  </r>
  <r>
    <x v="0"/>
    <x v="0"/>
    <s v="USD"/>
    <n v="1440100976"/>
    <n v="1437508976"/>
    <b v="1"/>
    <n v="74"/>
    <b v="1"/>
    <s v="theater/plays"/>
    <n v="109.51612903225806"/>
    <n v="45.878378378378379"/>
    <x v="1"/>
  </r>
  <r>
    <x v="0"/>
    <x v="0"/>
    <s v="USD"/>
    <n v="1484024400"/>
    <n v="1479932713"/>
    <b v="1"/>
    <n v="216"/>
    <b v="1"/>
    <s v="theater/plays"/>
    <n v="102.03333333333333"/>
    <n v="141.71296296296296"/>
    <x v="1"/>
  </r>
  <r>
    <x v="0"/>
    <x v="0"/>
    <s v="USD"/>
    <n v="1464987600"/>
    <n v="1463145938"/>
    <b v="1"/>
    <n v="39"/>
    <b v="1"/>
    <s v="theater/plays"/>
    <n v="102.35000000000001"/>
    <n v="52.487179487179489"/>
    <x v="1"/>
  </r>
  <r>
    <x v="0"/>
    <x v="1"/>
    <s v="GBP"/>
    <n v="1446213612"/>
    <n v="1443621612"/>
    <b v="1"/>
    <n v="21"/>
    <b v="1"/>
    <s v="theater/plays"/>
    <n v="104.16666666666667"/>
    <n v="59.523809523809526"/>
    <x v="1"/>
  </r>
  <r>
    <x v="0"/>
    <x v="1"/>
    <s v="GBP"/>
    <n v="1484687436"/>
    <n v="1482095436"/>
    <b v="0"/>
    <n v="30"/>
    <b v="1"/>
    <s v="theater/plays"/>
    <n v="125"/>
    <n v="50"/>
    <x v="1"/>
  </r>
  <r>
    <x v="0"/>
    <x v="0"/>
    <s v="USD"/>
    <n v="1450328340"/>
    <n v="1447606884"/>
    <b v="1"/>
    <n v="37"/>
    <b v="1"/>
    <s v="theater/plays"/>
    <n v="102.34285714285714"/>
    <n v="193.62162162162161"/>
    <x v="1"/>
  </r>
  <r>
    <x v="0"/>
    <x v="0"/>
    <s v="USD"/>
    <n v="1416470398"/>
    <n v="1413874798"/>
    <b v="1"/>
    <n v="202"/>
    <b v="1"/>
    <s v="theater/plays"/>
    <n v="107.86500000000001"/>
    <n v="106.79702970297029"/>
    <x v="1"/>
  </r>
  <r>
    <x v="0"/>
    <x v="0"/>
    <s v="USD"/>
    <n v="1412135940"/>
    <n v="1410840126"/>
    <b v="1"/>
    <n v="37"/>
    <b v="1"/>
    <s v="theater/plays"/>
    <n v="109.88461538461539"/>
    <n v="77.21621621621621"/>
    <x v="1"/>
  </r>
  <r>
    <x v="0"/>
    <x v="0"/>
    <s v="USD"/>
    <n v="1460846347"/>
    <n v="1458254347"/>
    <b v="0"/>
    <n v="28"/>
    <b v="1"/>
    <s v="theater/plays"/>
    <n v="161"/>
    <n v="57.5"/>
    <x v="1"/>
  </r>
  <r>
    <x v="0"/>
    <x v="0"/>
    <s v="USD"/>
    <n v="1462334340"/>
    <n v="1459711917"/>
    <b v="1"/>
    <n v="26"/>
    <b v="1"/>
    <s v="theater/plays"/>
    <n v="131.20000000000002"/>
    <n v="50.46153846153846"/>
    <x v="1"/>
  </r>
  <r>
    <x v="0"/>
    <x v="0"/>
    <s v="USD"/>
    <n v="1488482355"/>
    <n v="1485890355"/>
    <b v="0"/>
    <n v="61"/>
    <b v="1"/>
    <s v="theater/plays"/>
    <n v="118.8"/>
    <n v="97.377049180327873"/>
    <x v="1"/>
  </r>
  <r>
    <x v="0"/>
    <x v="1"/>
    <s v="GBP"/>
    <n v="1485991860"/>
    <n v="1483124208"/>
    <b v="0"/>
    <n v="115"/>
    <b v="1"/>
    <s v="theater/plays"/>
    <n v="100.39275000000001"/>
    <n v="34.91921739130435"/>
    <x v="1"/>
  </r>
  <r>
    <x v="0"/>
    <x v="0"/>
    <s v="USD"/>
    <n v="1467361251"/>
    <n v="1464769251"/>
    <b v="1"/>
    <n v="181"/>
    <b v="1"/>
    <s v="theater/plays"/>
    <n v="103.20666666666666"/>
    <n v="85.530386740331494"/>
    <x v="1"/>
  </r>
  <r>
    <x v="0"/>
    <x v="0"/>
    <s v="USD"/>
    <n v="1482962433"/>
    <n v="1480370433"/>
    <b v="0"/>
    <n v="110"/>
    <b v="1"/>
    <s v="theater/plays"/>
    <n v="100.6"/>
    <n v="182.90909090909091"/>
    <x v="1"/>
  </r>
  <r>
    <x v="0"/>
    <x v="0"/>
    <s v="USD"/>
    <n v="1443499140"/>
    <n v="1441452184"/>
    <b v="1"/>
    <n v="269"/>
    <b v="1"/>
    <s v="theater/plays"/>
    <n v="100.78754285714287"/>
    <n v="131.13620817843866"/>
    <x v="1"/>
  </r>
  <r>
    <x v="0"/>
    <x v="1"/>
    <s v="GBP"/>
    <n v="1435752898"/>
    <n v="1433160898"/>
    <b v="1"/>
    <n v="79"/>
    <b v="1"/>
    <s v="theater/plays"/>
    <n v="112.32142857142857"/>
    <n v="39.810126582278478"/>
    <x v="1"/>
  </r>
  <r>
    <x v="0"/>
    <x v="1"/>
    <s v="GBP"/>
    <n v="1445817540"/>
    <n v="1443665293"/>
    <b v="1"/>
    <n v="104"/>
    <b v="1"/>
    <s v="theater/plays"/>
    <n v="105.91914022517912"/>
    <n v="59.701730769230764"/>
    <x v="1"/>
  </r>
  <r>
    <x v="0"/>
    <x v="1"/>
    <s v="GBP"/>
    <n v="1487286000"/>
    <n v="1484843948"/>
    <b v="0"/>
    <n v="34"/>
    <b v="1"/>
    <s v="theater/plays"/>
    <n v="100.56666666666668"/>
    <n v="88.735294117647058"/>
    <x v="1"/>
  </r>
  <r>
    <x v="0"/>
    <x v="0"/>
    <s v="USD"/>
    <n v="1413269940"/>
    <n v="1410421670"/>
    <b v="1"/>
    <n v="167"/>
    <b v="1"/>
    <s v="theater/plays"/>
    <n v="115.30588235294117"/>
    <n v="58.688622754491021"/>
    <x v="1"/>
  </r>
  <r>
    <x v="0"/>
    <x v="0"/>
    <s v="USD"/>
    <n v="1411150092"/>
    <n v="1408558092"/>
    <b v="1"/>
    <n v="183"/>
    <b v="1"/>
    <s v="theater/plays"/>
    <n v="127.30419999999999"/>
    <n v="69.56513661202186"/>
    <x v="1"/>
  </r>
  <r>
    <x v="0"/>
    <x v="0"/>
    <s v="USD"/>
    <n v="1444348800"/>
    <n v="1442283562"/>
    <b v="1"/>
    <n v="71"/>
    <b v="1"/>
    <s v="theater/plays"/>
    <n v="102.83750000000001"/>
    <n v="115.87323943661971"/>
    <x v="1"/>
  </r>
  <r>
    <x v="0"/>
    <x v="1"/>
    <s v="GBP"/>
    <n v="1480613982"/>
    <n v="1478018382"/>
    <b v="0"/>
    <n v="69"/>
    <b v="1"/>
    <s v="theater/plays"/>
    <n v="102.9375"/>
    <n v="23.869565217391305"/>
    <x v="1"/>
  </r>
  <r>
    <x v="0"/>
    <x v="0"/>
    <s v="USD"/>
    <n v="1434074400"/>
    <n v="1431354258"/>
    <b v="0"/>
    <n v="270"/>
    <b v="1"/>
    <s v="theater/plays"/>
    <n v="104.3047619047619"/>
    <n v="81.125925925925927"/>
    <x v="1"/>
  </r>
  <r>
    <x v="0"/>
    <x v="0"/>
    <s v="USD"/>
    <n v="1442030340"/>
    <n v="1439551200"/>
    <b v="1"/>
    <n v="193"/>
    <b v="1"/>
    <s v="theater/plays"/>
    <n v="111.22000000000001"/>
    <n v="57.626943005181346"/>
    <x v="1"/>
  </r>
  <r>
    <x v="0"/>
    <x v="1"/>
    <s v="GBP"/>
    <n v="1436696712"/>
    <n v="1434104712"/>
    <b v="1"/>
    <n v="57"/>
    <b v="1"/>
    <s v="theater/plays"/>
    <n v="105.86"/>
    <n v="46.429824561403507"/>
    <x v="1"/>
  </r>
  <r>
    <x v="0"/>
    <x v="0"/>
    <s v="USD"/>
    <n v="1428178757"/>
    <n v="1425590357"/>
    <b v="1"/>
    <n v="200"/>
    <b v="1"/>
    <s v="theater/plays"/>
    <n v="100.79166666666666"/>
    <n v="60.475000000000001"/>
    <x v="1"/>
  </r>
  <r>
    <x v="0"/>
    <x v="0"/>
    <s v="USD"/>
    <n v="1434822914"/>
    <n v="1432230914"/>
    <b v="1"/>
    <n v="88"/>
    <b v="1"/>
    <s v="theater/plays"/>
    <n v="104.92727272727274"/>
    <n v="65.579545454545453"/>
    <x v="1"/>
  </r>
  <r>
    <x v="0"/>
    <x v="0"/>
    <s v="USD"/>
    <n v="1415213324"/>
    <n v="1412617724"/>
    <b v="1"/>
    <n v="213"/>
    <b v="1"/>
    <s v="theater/plays"/>
    <n v="101.55199999999999"/>
    <n v="119.1924882629108"/>
    <x v="1"/>
  </r>
  <r>
    <x v="0"/>
    <x v="0"/>
    <s v="USD"/>
    <n v="1434907966"/>
    <n v="1432315966"/>
    <b v="1"/>
    <n v="20"/>
    <b v="1"/>
    <s v="theater/plays"/>
    <n v="110.73333333333333"/>
    <n v="83.05"/>
    <x v="1"/>
  </r>
  <r>
    <x v="0"/>
    <x v="1"/>
    <s v="GBP"/>
    <n v="1473247240"/>
    <n v="1470655240"/>
    <b v="1"/>
    <n v="50"/>
    <b v="1"/>
    <s v="theater/plays"/>
    <n v="127.82222222222221"/>
    <n v="57.52"/>
    <x v="1"/>
  </r>
  <r>
    <x v="0"/>
    <x v="0"/>
    <s v="USD"/>
    <n v="1473306300"/>
    <n v="1471701028"/>
    <b v="1"/>
    <n v="115"/>
    <b v="1"/>
    <s v="theater/plays"/>
    <n v="101.82500000000002"/>
    <n v="177.08695652173913"/>
    <x v="1"/>
  </r>
  <r>
    <x v="0"/>
    <x v="1"/>
    <s v="GBP"/>
    <n v="1427331809"/>
    <n v="1424743409"/>
    <b v="1"/>
    <n v="186"/>
    <b v="1"/>
    <s v="theater/plays"/>
    <n v="101.25769230769231"/>
    <n v="70.771505376344081"/>
    <x v="1"/>
  </r>
  <r>
    <x v="0"/>
    <x v="1"/>
    <s v="GBP"/>
    <n v="1412706375"/>
    <n v="1410114375"/>
    <b v="1"/>
    <n v="18"/>
    <b v="1"/>
    <s v="theater/plays"/>
    <n v="175"/>
    <n v="29.166666666666668"/>
    <x v="1"/>
  </r>
  <r>
    <x v="0"/>
    <x v="0"/>
    <s v="USD"/>
    <n v="1433995140"/>
    <n v="1432129577"/>
    <b v="1"/>
    <n v="176"/>
    <b v="1"/>
    <s v="theater/plays"/>
    <n v="128.06"/>
    <n v="72.76136363636364"/>
    <x v="1"/>
  </r>
  <r>
    <x v="0"/>
    <x v="1"/>
    <s v="GBP"/>
    <n v="1487769952"/>
    <n v="1485177952"/>
    <b v="0"/>
    <n v="41"/>
    <b v="1"/>
    <s v="theater/plays"/>
    <n v="106.29949999999999"/>
    <n v="51.853414634146333"/>
    <x v="1"/>
  </r>
  <r>
    <x v="0"/>
    <x v="0"/>
    <s v="USD"/>
    <n v="1420751861"/>
    <n v="1418159861"/>
    <b v="1"/>
    <n v="75"/>
    <b v="1"/>
    <s v="theater/plays"/>
    <n v="105.21428571428571"/>
    <n v="98.2"/>
    <x v="1"/>
  </r>
  <r>
    <x v="0"/>
    <x v="0"/>
    <s v="USD"/>
    <n v="1475294340"/>
    <n v="1472753745"/>
    <b v="1"/>
    <n v="97"/>
    <b v="1"/>
    <s v="theater/plays"/>
    <n v="106.16782608695652"/>
    <n v="251.7381443298969"/>
    <x v="1"/>
  </r>
  <r>
    <x v="0"/>
    <x v="0"/>
    <s v="USD"/>
    <n v="1448903318"/>
    <n v="1445875718"/>
    <b v="1"/>
    <n v="73"/>
    <b v="1"/>
    <s v="theater/plays"/>
    <n v="109.24000000000001"/>
    <n v="74.821917808219183"/>
    <x v="1"/>
  </r>
  <r>
    <x v="0"/>
    <x v="0"/>
    <s v="USD"/>
    <n v="1437067476"/>
    <n v="1434475476"/>
    <b v="1"/>
    <n v="49"/>
    <b v="1"/>
    <s v="theater/plays"/>
    <n v="100.45454545454547"/>
    <n v="67.65306122448979"/>
    <x v="1"/>
  </r>
  <r>
    <x v="0"/>
    <x v="0"/>
    <s v="USD"/>
    <n v="1419220800"/>
    <n v="1416555262"/>
    <b v="1"/>
    <n v="134"/>
    <b v="1"/>
    <s v="theater/plays"/>
    <n v="103.04098360655738"/>
    <n v="93.81343283582089"/>
    <x v="1"/>
  </r>
  <r>
    <x v="0"/>
    <x v="0"/>
    <s v="USD"/>
    <n v="1446238800"/>
    <n v="1444220588"/>
    <b v="1"/>
    <n v="68"/>
    <b v="1"/>
    <s v="theater/plays"/>
    <n v="112.1664"/>
    <n v="41.237647058823526"/>
    <x v="1"/>
  </r>
  <r>
    <x v="0"/>
    <x v="0"/>
    <s v="USD"/>
    <n v="1422482400"/>
    <n v="1421089938"/>
    <b v="1"/>
    <n v="49"/>
    <b v="1"/>
    <s v="theater/plays"/>
    <n v="103"/>
    <n v="52.551020408163268"/>
    <x v="1"/>
  </r>
  <r>
    <x v="0"/>
    <x v="17"/>
    <s v="EUR"/>
    <n v="1449162000"/>
    <n v="1446570315"/>
    <b v="1"/>
    <n v="63"/>
    <b v="1"/>
    <s v="theater/plays"/>
    <n v="164"/>
    <n v="70.285714285714292"/>
    <x v="1"/>
  </r>
  <r>
    <x v="0"/>
    <x v="0"/>
    <s v="USD"/>
    <n v="1434142800"/>
    <n v="1431435122"/>
    <b v="1"/>
    <n v="163"/>
    <b v="1"/>
    <s v="theater/plays"/>
    <n v="131.28333333333333"/>
    <n v="48.325153374233132"/>
    <x v="1"/>
  </r>
  <r>
    <x v="0"/>
    <x v="0"/>
    <s v="USD"/>
    <n v="1437156660"/>
    <n v="1434564660"/>
    <b v="1"/>
    <n v="288"/>
    <b v="1"/>
    <s v="theater/plays"/>
    <n v="102.1"/>
    <n v="53.177083333333336"/>
    <x v="1"/>
  </r>
  <r>
    <x v="0"/>
    <x v="0"/>
    <s v="USD"/>
    <n v="1472074928"/>
    <n v="1470692528"/>
    <b v="1"/>
    <n v="42"/>
    <b v="1"/>
    <s v="theater/plays"/>
    <n v="128"/>
    <n v="60.952380952380949"/>
    <x v="1"/>
  </r>
  <r>
    <x v="0"/>
    <x v="1"/>
    <s v="GBP"/>
    <n v="1434452400"/>
    <n v="1431509397"/>
    <b v="1"/>
    <n v="70"/>
    <b v="1"/>
    <s v="theater/plays"/>
    <n v="101.49999999999999"/>
    <n v="116"/>
    <x v="1"/>
  </r>
  <r>
    <x v="0"/>
    <x v="1"/>
    <s v="GBP"/>
    <n v="1436705265"/>
    <n v="1434113265"/>
    <b v="1"/>
    <n v="30"/>
    <b v="1"/>
    <s v="theater/plays"/>
    <n v="101.66666666666666"/>
    <n v="61"/>
    <x v="1"/>
  </r>
  <r>
    <x v="0"/>
    <x v="1"/>
    <s v="GBP"/>
    <n v="1414927775"/>
    <n v="1412332175"/>
    <b v="1"/>
    <n v="51"/>
    <b v="1"/>
    <s v="theater/plays"/>
    <n v="130"/>
    <n v="38.235294117647058"/>
    <x v="1"/>
  </r>
  <r>
    <x v="0"/>
    <x v="0"/>
    <s v="USD"/>
    <n v="1446814809"/>
    <n v="1444219209"/>
    <b v="1"/>
    <n v="145"/>
    <b v="1"/>
    <s v="theater/plays"/>
    <n v="154.43"/>
    <n v="106.50344827586207"/>
    <x v="1"/>
  </r>
  <r>
    <x v="0"/>
    <x v="0"/>
    <s v="USD"/>
    <n v="1473879600"/>
    <n v="1472498042"/>
    <b v="1"/>
    <n v="21"/>
    <b v="1"/>
    <s v="theater/plays"/>
    <n v="107.4"/>
    <n v="204.57142857142858"/>
    <x v="1"/>
  </r>
  <r>
    <x v="0"/>
    <x v="0"/>
    <s v="USD"/>
    <n v="1458075600"/>
    <n v="1454259272"/>
    <b v="1"/>
    <n v="286"/>
    <b v="1"/>
    <s v="theater/plays"/>
    <n v="101.32258064516128"/>
    <n v="54.912587412587413"/>
    <x v="1"/>
  </r>
  <r>
    <x v="0"/>
    <x v="0"/>
    <s v="USD"/>
    <n v="1423456200"/>
    <n v="1421183271"/>
    <b v="1"/>
    <n v="12"/>
    <b v="1"/>
    <s v="theater/plays"/>
    <n v="100.27777777777777"/>
    <n v="150.41666666666666"/>
    <x v="1"/>
  </r>
  <r>
    <x v="0"/>
    <x v="5"/>
    <s v="CAD"/>
    <n v="1459483140"/>
    <n v="1456526879"/>
    <b v="1"/>
    <n v="100"/>
    <b v="1"/>
    <s v="theater/plays"/>
    <n v="116.84444444444443"/>
    <n v="52.58"/>
    <x v="1"/>
  </r>
  <r>
    <x v="0"/>
    <x v="1"/>
    <s v="GBP"/>
    <n v="1416331406"/>
    <n v="1413735806"/>
    <b v="1"/>
    <n v="100"/>
    <b v="1"/>
    <s v="theater/plays"/>
    <n v="108.60000000000001"/>
    <n v="54.3"/>
    <x v="1"/>
  </r>
  <r>
    <x v="0"/>
    <x v="1"/>
    <s v="GBP"/>
    <n v="1433017303"/>
    <n v="1430425303"/>
    <b v="1"/>
    <n v="34"/>
    <b v="1"/>
    <s v="theater/plays"/>
    <n v="103.4"/>
    <n v="76.029411764705884"/>
    <x v="1"/>
  </r>
  <r>
    <x v="0"/>
    <x v="0"/>
    <s v="USD"/>
    <n v="1459474059"/>
    <n v="1456885659"/>
    <b v="0"/>
    <n v="63"/>
    <b v="1"/>
    <s v="theater/plays"/>
    <n v="114.27586206896552"/>
    <n v="105.2063492063492"/>
    <x v="1"/>
  </r>
  <r>
    <x v="0"/>
    <x v="0"/>
    <s v="USD"/>
    <n v="1433134800"/>
    <n v="1430158198"/>
    <b v="0"/>
    <n v="30"/>
    <b v="1"/>
    <s v="theater/plays"/>
    <n v="103"/>
    <n v="68.666666666666671"/>
    <x v="1"/>
  </r>
  <r>
    <x v="0"/>
    <x v="0"/>
    <s v="USD"/>
    <n v="1441153705"/>
    <n v="1438561705"/>
    <b v="0"/>
    <n v="47"/>
    <b v="1"/>
    <s v="theater/plays"/>
    <n v="121.6"/>
    <n v="129.36170212765958"/>
    <x v="1"/>
  </r>
  <r>
    <x v="0"/>
    <x v="0"/>
    <s v="USD"/>
    <n v="1461904788"/>
    <n v="1458103188"/>
    <b v="0"/>
    <n v="237"/>
    <b v="1"/>
    <s v="theater/plays"/>
    <n v="102.6467741935484"/>
    <n v="134.26371308016877"/>
    <x v="1"/>
  </r>
  <r>
    <x v="0"/>
    <x v="1"/>
    <s v="GBP"/>
    <n v="1455138000"/>
    <n v="1452448298"/>
    <b v="0"/>
    <n v="47"/>
    <b v="1"/>
    <s v="theater/plays"/>
    <n v="104.75000000000001"/>
    <n v="17.829787234042552"/>
    <x v="1"/>
  </r>
  <r>
    <x v="0"/>
    <x v="0"/>
    <s v="USD"/>
    <n v="1454047140"/>
    <n v="1452546853"/>
    <b v="0"/>
    <n v="15"/>
    <b v="1"/>
    <s v="theater/plays"/>
    <n v="101.6"/>
    <n v="203.2"/>
    <x v="1"/>
  </r>
  <r>
    <x v="0"/>
    <x v="0"/>
    <s v="USD"/>
    <n v="1488258000"/>
    <n v="1485556626"/>
    <b v="0"/>
    <n v="81"/>
    <b v="1"/>
    <s v="theater/plays"/>
    <n v="112.10242048409683"/>
    <n v="69.18518518518519"/>
    <x v="1"/>
  </r>
  <r>
    <x v="0"/>
    <x v="0"/>
    <s v="USD"/>
    <n v="1471291782"/>
    <n v="1468699782"/>
    <b v="0"/>
    <n v="122"/>
    <b v="1"/>
    <s v="theater/plays"/>
    <n v="101.76666666666667"/>
    <n v="125.12295081967213"/>
    <x v="1"/>
  </r>
  <r>
    <x v="0"/>
    <x v="5"/>
    <s v="CAD"/>
    <n v="1448733628"/>
    <n v="1446573628"/>
    <b v="0"/>
    <n v="34"/>
    <b v="1"/>
    <s v="theater/plays"/>
    <n v="100"/>
    <n v="73.529411764705884"/>
    <x v="1"/>
  </r>
  <r>
    <x v="0"/>
    <x v="1"/>
    <s v="GBP"/>
    <n v="1466463600"/>
    <n v="1463337315"/>
    <b v="0"/>
    <n v="207"/>
    <b v="1"/>
    <s v="theater/plays"/>
    <n v="100.26489999999998"/>
    <n v="48.437149758454105"/>
    <x v="1"/>
  </r>
  <r>
    <x v="0"/>
    <x v="1"/>
    <s v="GBP"/>
    <n v="1487580602"/>
    <n v="1485161402"/>
    <b v="0"/>
    <n v="25"/>
    <b v="1"/>
    <s v="theater/plays"/>
    <n v="133.04200000000003"/>
    <n v="26.608400000000003"/>
    <x v="1"/>
  </r>
  <r>
    <x v="0"/>
    <x v="1"/>
    <s v="GBP"/>
    <n v="1489234891"/>
    <n v="1486642891"/>
    <b v="0"/>
    <n v="72"/>
    <b v="1"/>
    <s v="theater/plays"/>
    <n v="121.2"/>
    <n v="33.666666666666664"/>
    <x v="1"/>
  </r>
  <r>
    <x v="0"/>
    <x v="0"/>
    <s v="USD"/>
    <n v="1442462340"/>
    <n v="1439743900"/>
    <b v="0"/>
    <n v="14"/>
    <b v="1"/>
    <s v="theater/plays"/>
    <n v="113.99999999999999"/>
    <n v="40.714285714285715"/>
    <x v="1"/>
  </r>
  <r>
    <x v="0"/>
    <x v="1"/>
    <s v="GBP"/>
    <n v="1449257348"/>
    <n v="1444069748"/>
    <b v="0"/>
    <n v="15"/>
    <b v="1"/>
    <s v="theater/plays"/>
    <n v="286.13861386138615"/>
    <n v="19.266666666666666"/>
    <x v="1"/>
  </r>
  <r>
    <x v="0"/>
    <x v="4"/>
    <s v="NZD"/>
    <n v="1488622352"/>
    <n v="1486030352"/>
    <b v="0"/>
    <n v="91"/>
    <b v="1"/>
    <s v="theater/plays"/>
    <n v="170.44444444444446"/>
    <n v="84.285714285714292"/>
    <x v="1"/>
  </r>
  <r>
    <x v="0"/>
    <x v="1"/>
    <s v="GBP"/>
    <n v="1434459554"/>
    <n v="1431867554"/>
    <b v="0"/>
    <n v="24"/>
    <b v="1"/>
    <s v="theater/plays"/>
    <n v="118.33333333333333"/>
    <n v="29.583333333333332"/>
    <x v="1"/>
  </r>
  <r>
    <x v="0"/>
    <x v="1"/>
    <s v="GBP"/>
    <n v="1474886229"/>
    <n v="1472294229"/>
    <b v="0"/>
    <n v="27"/>
    <b v="1"/>
    <s v="theater/plays"/>
    <n v="102.85857142857142"/>
    <n v="26.667037037037037"/>
    <x v="1"/>
  </r>
  <r>
    <x v="0"/>
    <x v="1"/>
    <s v="GBP"/>
    <n v="1448229600"/>
    <n v="1446401372"/>
    <b v="0"/>
    <n v="47"/>
    <b v="1"/>
    <s v="theater/plays"/>
    <n v="144.06666666666666"/>
    <n v="45.978723404255319"/>
    <x v="1"/>
  </r>
  <r>
    <x v="0"/>
    <x v="1"/>
    <s v="GBP"/>
    <n v="1438037940"/>
    <n v="1436380256"/>
    <b v="0"/>
    <n v="44"/>
    <b v="1"/>
    <s v="theater/plays"/>
    <n v="100.07272727272726"/>
    <n v="125.09090909090909"/>
    <x v="1"/>
  </r>
  <r>
    <x v="0"/>
    <x v="0"/>
    <s v="USD"/>
    <n v="1442102400"/>
    <n v="1440370768"/>
    <b v="0"/>
    <n v="72"/>
    <b v="1"/>
    <s v="theater/plays"/>
    <n v="101.73"/>
    <n v="141.29166666666666"/>
    <x v="1"/>
  </r>
  <r>
    <x v="0"/>
    <x v="0"/>
    <s v="USD"/>
    <n v="1444860063"/>
    <n v="1442268063"/>
    <b v="0"/>
    <n v="63"/>
    <b v="1"/>
    <s v="theater/plays"/>
    <n v="116.19999999999999"/>
    <n v="55.333333333333336"/>
    <x v="1"/>
  </r>
  <r>
    <x v="0"/>
    <x v="0"/>
    <s v="USD"/>
    <n v="1430329862"/>
    <n v="1428515462"/>
    <b v="0"/>
    <n v="88"/>
    <b v="1"/>
    <s v="theater/plays"/>
    <n v="136.16666666666666"/>
    <n v="46.420454545454547"/>
    <x v="1"/>
  </r>
  <r>
    <x v="0"/>
    <x v="0"/>
    <s v="USD"/>
    <n v="1470034740"/>
    <n v="1466185176"/>
    <b v="0"/>
    <n v="70"/>
    <b v="1"/>
    <s v="theater/plays"/>
    <n v="133.46666666666667"/>
    <n v="57.2"/>
    <x v="1"/>
  </r>
  <r>
    <x v="0"/>
    <x v="3"/>
    <s v="EUR"/>
    <n v="1481099176"/>
    <n v="1478507176"/>
    <b v="0"/>
    <n v="50"/>
    <b v="1"/>
    <s v="theater/plays"/>
    <n v="103.39285714285715"/>
    <n v="173.7"/>
    <x v="1"/>
  </r>
  <r>
    <x v="0"/>
    <x v="0"/>
    <s v="USD"/>
    <n v="1427553484"/>
    <n v="1424533084"/>
    <b v="0"/>
    <n v="35"/>
    <b v="1"/>
    <s v="theater/plays"/>
    <n v="115.88888888888889"/>
    <n v="59.6"/>
    <x v="1"/>
  </r>
  <r>
    <x v="0"/>
    <x v="0"/>
    <s v="USD"/>
    <n v="1482418752"/>
    <n v="1479826752"/>
    <b v="0"/>
    <n v="175"/>
    <b v="1"/>
    <s v="theater/plays"/>
    <n v="104.51666666666665"/>
    <n v="89.585714285714289"/>
    <x v="1"/>
  </r>
  <r>
    <x v="0"/>
    <x v="0"/>
    <s v="USD"/>
    <n v="1438374748"/>
    <n v="1435782748"/>
    <b v="0"/>
    <n v="20"/>
    <b v="1"/>
    <s v="theater/plays"/>
    <n v="102.02500000000001"/>
    <n v="204.05"/>
    <x v="1"/>
  </r>
  <r>
    <x v="0"/>
    <x v="0"/>
    <s v="USD"/>
    <n v="1465527600"/>
    <n v="1462252542"/>
    <b v="0"/>
    <n v="54"/>
    <b v="1"/>
    <s v="theater/plays"/>
    <n v="175.33333333333334"/>
    <n v="48.703703703703702"/>
    <x v="1"/>
  </r>
  <r>
    <x v="0"/>
    <x v="0"/>
    <s v="USD"/>
    <n v="1463275339"/>
    <n v="1460683339"/>
    <b v="0"/>
    <n v="20"/>
    <b v="1"/>
    <s v="theater/plays"/>
    <n v="106.67999999999999"/>
    <n v="53.339999999999996"/>
    <x v="1"/>
  </r>
  <r>
    <x v="0"/>
    <x v="0"/>
    <s v="USD"/>
    <n v="1460581365"/>
    <n v="1458766965"/>
    <b v="0"/>
    <n v="57"/>
    <b v="1"/>
    <s v="theater/plays"/>
    <n v="122.28571428571429"/>
    <n v="75.087719298245617"/>
    <x v="1"/>
  </r>
  <r>
    <x v="0"/>
    <x v="1"/>
    <s v="GBP"/>
    <n v="1476632178"/>
    <n v="1473953778"/>
    <b v="0"/>
    <n v="31"/>
    <b v="1"/>
    <s v="theater/plays"/>
    <n v="159.42857142857144"/>
    <n v="18"/>
    <x v="1"/>
  </r>
  <r>
    <x v="0"/>
    <x v="0"/>
    <s v="USD"/>
    <n v="1444169825"/>
    <n v="1441577825"/>
    <b v="0"/>
    <n v="31"/>
    <b v="1"/>
    <s v="theater/plays"/>
    <n v="100.07692307692308"/>
    <n v="209.83870967741936"/>
    <x v="1"/>
  </r>
  <r>
    <x v="0"/>
    <x v="0"/>
    <s v="USD"/>
    <n v="1445065210"/>
    <n v="1442473210"/>
    <b v="0"/>
    <n v="45"/>
    <b v="1"/>
    <s v="theater/plays"/>
    <n v="109.84"/>
    <n v="61.022222222222226"/>
    <x v="1"/>
  </r>
  <r>
    <x v="0"/>
    <x v="0"/>
    <s v="USD"/>
    <n v="1478901600"/>
    <n v="1477077946"/>
    <b v="0"/>
    <n v="41"/>
    <b v="1"/>
    <s v="theater/plays"/>
    <n v="100.03999999999999"/>
    <n v="61"/>
    <x v="1"/>
  </r>
  <r>
    <x v="0"/>
    <x v="0"/>
    <s v="USD"/>
    <n v="1453856400"/>
    <n v="1452664317"/>
    <b v="0"/>
    <n v="29"/>
    <b v="1"/>
    <s v="theater/plays"/>
    <n v="116.05000000000001"/>
    <n v="80.034482758620683"/>
    <x v="1"/>
  </r>
  <r>
    <x v="0"/>
    <x v="1"/>
    <s v="GBP"/>
    <n v="1431115500"/>
    <n v="1428733511"/>
    <b v="0"/>
    <n v="58"/>
    <b v="1"/>
    <s v="theater/plays"/>
    <n v="210.75"/>
    <n v="29.068965517241381"/>
    <x v="1"/>
  </r>
  <r>
    <x v="0"/>
    <x v="1"/>
    <s v="GBP"/>
    <n v="1462519041"/>
    <n v="1459927041"/>
    <b v="0"/>
    <n v="89"/>
    <b v="1"/>
    <s v="theater/plays"/>
    <n v="110.00000000000001"/>
    <n v="49.438202247191015"/>
    <x v="1"/>
  </r>
  <r>
    <x v="0"/>
    <x v="0"/>
    <s v="USD"/>
    <n v="1407506040"/>
    <n v="1404680075"/>
    <b v="0"/>
    <n v="125"/>
    <b v="1"/>
    <s v="theater/plays"/>
    <n v="100.08673425918037"/>
    <n v="93.977440000000001"/>
    <x v="1"/>
  </r>
  <r>
    <x v="0"/>
    <x v="0"/>
    <s v="USD"/>
    <n v="1465347424"/>
    <n v="1462755424"/>
    <b v="0"/>
    <n v="18"/>
    <b v="1"/>
    <s v="theater/plays"/>
    <n v="106.19047619047619"/>
    <n v="61.944444444444443"/>
    <x v="1"/>
  </r>
  <r>
    <x v="0"/>
    <x v="5"/>
    <s v="CAD"/>
    <n v="1460341800"/>
    <n v="1456902893"/>
    <b v="0"/>
    <n v="32"/>
    <b v="1"/>
    <s v="theater/plays"/>
    <n v="125.6"/>
    <n v="78.5"/>
    <x v="1"/>
  </r>
  <r>
    <x v="0"/>
    <x v="1"/>
    <s v="GBP"/>
    <n v="1422712986"/>
    <n v="1418824986"/>
    <b v="0"/>
    <n v="16"/>
    <b v="1"/>
    <s v="theater/plays"/>
    <n v="108"/>
    <n v="33.75"/>
    <x v="1"/>
  </r>
  <r>
    <x v="0"/>
    <x v="0"/>
    <s v="USD"/>
    <n v="1466557557"/>
    <n v="1463965557"/>
    <b v="0"/>
    <n v="38"/>
    <b v="1"/>
    <s v="theater/plays"/>
    <n v="101"/>
    <n v="66.44736842105263"/>
    <x v="1"/>
  </r>
  <r>
    <x v="0"/>
    <x v="0"/>
    <s v="USD"/>
    <n v="1413431940"/>
    <n v="1412216665"/>
    <b v="0"/>
    <n v="15"/>
    <b v="1"/>
    <s v="theater/plays"/>
    <n v="107.4"/>
    <n v="35.799999999999997"/>
    <x v="1"/>
  </r>
  <r>
    <x v="0"/>
    <x v="0"/>
    <s v="USD"/>
    <n v="1466567700"/>
    <n v="1464653696"/>
    <b v="0"/>
    <n v="23"/>
    <b v="1"/>
    <s v="theater/plays"/>
    <n v="101.51515151515152"/>
    <n v="145.65217391304347"/>
    <x v="1"/>
  </r>
  <r>
    <x v="0"/>
    <x v="1"/>
    <s v="GBP"/>
    <n v="1474793208"/>
    <n v="1472201208"/>
    <b v="0"/>
    <n v="49"/>
    <b v="1"/>
    <s v="theater/plays"/>
    <n v="125.89999999999999"/>
    <n v="25.693877551020407"/>
    <x v="1"/>
  </r>
  <r>
    <x v="0"/>
    <x v="17"/>
    <s v="EUR"/>
    <n v="1465135190"/>
    <n v="1463925590"/>
    <b v="0"/>
    <n v="10"/>
    <b v="1"/>
    <s v="theater/plays"/>
    <n v="101.66666666666666"/>
    <n v="152.5"/>
    <x v="1"/>
  </r>
  <r>
    <x v="0"/>
    <x v="1"/>
    <s v="GBP"/>
    <n v="1428256277"/>
    <n v="1425235877"/>
    <b v="0"/>
    <n v="15"/>
    <b v="1"/>
    <s v="theater/plays"/>
    <n v="112.5"/>
    <n v="30"/>
    <x v="1"/>
  </r>
  <r>
    <x v="0"/>
    <x v="0"/>
    <s v="USD"/>
    <n v="1425830905"/>
    <n v="1423242505"/>
    <b v="0"/>
    <n v="57"/>
    <b v="1"/>
    <s v="theater/plays"/>
    <n v="101.375"/>
    <n v="142.28070175438597"/>
    <x v="1"/>
  </r>
  <r>
    <x v="0"/>
    <x v="1"/>
    <s v="GBP"/>
    <n v="1462697966"/>
    <n v="1460105966"/>
    <b v="0"/>
    <n v="33"/>
    <b v="1"/>
    <s v="theater/plays"/>
    <n v="101.25"/>
    <n v="24.545454545454547"/>
    <x v="1"/>
  </r>
  <r>
    <x v="0"/>
    <x v="0"/>
    <s v="USD"/>
    <n v="1404522000"/>
    <n v="1404308883"/>
    <b v="0"/>
    <n v="9"/>
    <b v="1"/>
    <s v="theater/plays"/>
    <n v="146.38888888888889"/>
    <n v="292.77777777777777"/>
    <x v="1"/>
  </r>
  <r>
    <x v="0"/>
    <x v="1"/>
    <s v="GBP"/>
    <n v="1406502000"/>
    <n v="1405583108"/>
    <b v="0"/>
    <n v="26"/>
    <b v="1"/>
    <s v="theater/plays"/>
    <n v="116.8"/>
    <n v="44.92307692307692"/>
    <x v="1"/>
  </r>
  <r>
    <x v="0"/>
    <x v="1"/>
    <s v="GBP"/>
    <n v="1427919468"/>
    <n v="1425331068"/>
    <b v="0"/>
    <n v="69"/>
    <b v="1"/>
    <s v="theater/plays"/>
    <n v="106.26666666666667"/>
    <n v="23.10144927536232"/>
    <x v="1"/>
  </r>
  <r>
    <x v="0"/>
    <x v="0"/>
    <s v="USD"/>
    <n v="1444149886"/>
    <n v="1441125886"/>
    <b v="0"/>
    <n v="65"/>
    <b v="1"/>
    <s v="theater/plays"/>
    <n v="104.52"/>
    <n v="80.400000000000006"/>
    <x v="1"/>
  </r>
  <r>
    <x v="0"/>
    <x v="0"/>
    <s v="USD"/>
    <n v="1405802330"/>
    <n v="1403210330"/>
    <b v="0"/>
    <n v="83"/>
    <b v="1"/>
    <s v="theater/plays"/>
    <n v="100"/>
    <n v="72.289156626506028"/>
    <x v="1"/>
  </r>
  <r>
    <x v="0"/>
    <x v="0"/>
    <s v="USD"/>
    <n v="1434384880"/>
    <n v="1432484080"/>
    <b v="0"/>
    <n v="111"/>
    <b v="1"/>
    <s v="theater/plays"/>
    <n v="104.57142857142858"/>
    <n v="32.972972972972975"/>
    <x v="1"/>
  </r>
  <r>
    <x v="0"/>
    <x v="0"/>
    <s v="USD"/>
    <n v="1438259422"/>
    <n v="1435667422"/>
    <b v="0"/>
    <n v="46"/>
    <b v="1"/>
    <s v="theater/plays"/>
    <n v="138.62051149573753"/>
    <n v="116.65217391304348"/>
    <x v="1"/>
  </r>
  <r>
    <x v="0"/>
    <x v="1"/>
    <s v="GBP"/>
    <n v="1407106800"/>
    <n v="1404749446"/>
    <b v="0"/>
    <n v="63"/>
    <b v="1"/>
    <s v="theater/plays"/>
    <n v="100.32000000000001"/>
    <n v="79.61904761904762"/>
    <x v="1"/>
  </r>
  <r>
    <x v="0"/>
    <x v="1"/>
    <s v="GBP"/>
    <n v="1459845246"/>
    <n v="1457429646"/>
    <b v="0"/>
    <n v="9"/>
    <b v="1"/>
    <s v="theater/plays"/>
    <n v="100"/>
    <n v="27.777777777777779"/>
    <x v="1"/>
  </r>
  <r>
    <x v="0"/>
    <x v="1"/>
    <s v="GBP"/>
    <n v="1412974800"/>
    <n v="1411109167"/>
    <b v="0"/>
    <n v="34"/>
    <b v="1"/>
    <s v="theater/plays"/>
    <n v="110.2"/>
    <n v="81.029411764705884"/>
    <x v="1"/>
  </r>
  <r>
    <x v="0"/>
    <x v="0"/>
    <s v="USD"/>
    <n v="1487944080"/>
    <n v="1486129680"/>
    <b v="0"/>
    <n v="112"/>
    <b v="1"/>
    <s v="theater/plays"/>
    <n v="102.18"/>
    <n v="136.84821428571428"/>
    <x v="1"/>
  </r>
  <r>
    <x v="0"/>
    <x v="0"/>
    <s v="USD"/>
    <n v="1469721518"/>
    <n v="1467129518"/>
    <b v="0"/>
    <n v="47"/>
    <b v="1"/>
    <s v="theater/plays"/>
    <n v="104.35000000000001"/>
    <n v="177.61702127659575"/>
    <x v="1"/>
  </r>
  <r>
    <x v="0"/>
    <x v="0"/>
    <s v="USD"/>
    <n v="1481066554"/>
    <n v="1478906554"/>
    <b v="0"/>
    <n v="38"/>
    <b v="1"/>
    <s v="theater/plays"/>
    <n v="138.16666666666666"/>
    <n v="109.07894736842105"/>
    <x v="1"/>
  </r>
  <r>
    <x v="0"/>
    <x v="1"/>
    <s v="GBP"/>
    <n v="1465750800"/>
    <n v="1463771421"/>
    <b v="0"/>
    <n v="28"/>
    <b v="1"/>
    <s v="theater/plays"/>
    <n v="100"/>
    <n v="119.64285714285714"/>
    <x v="1"/>
  </r>
  <r>
    <x v="0"/>
    <x v="0"/>
    <s v="USD"/>
    <n v="1427864340"/>
    <n v="1425020810"/>
    <b v="0"/>
    <n v="78"/>
    <b v="1"/>
    <s v="theater/plays"/>
    <n v="101.66666666666666"/>
    <n v="78.205128205128204"/>
    <x v="1"/>
  </r>
  <r>
    <x v="0"/>
    <x v="1"/>
    <s v="GBP"/>
    <n v="1460553480"/>
    <n v="1458770384"/>
    <b v="0"/>
    <n v="23"/>
    <b v="1"/>
    <s v="theater/plays"/>
    <n v="171.42857142857142"/>
    <n v="52.173913043478258"/>
    <x v="1"/>
  </r>
  <r>
    <x v="0"/>
    <x v="0"/>
    <s v="USD"/>
    <n v="1409374093"/>
    <n v="1406782093"/>
    <b v="0"/>
    <n v="40"/>
    <b v="1"/>
    <s v="theater/plays"/>
    <n v="101.44444444444444"/>
    <n v="114.125"/>
    <x v="1"/>
  </r>
  <r>
    <x v="0"/>
    <x v="0"/>
    <s v="USD"/>
    <n v="1429317420"/>
    <n v="1424226768"/>
    <b v="0"/>
    <n v="13"/>
    <b v="1"/>
    <s v="theater/plays"/>
    <n v="130"/>
    <n v="50"/>
    <x v="1"/>
  </r>
  <r>
    <x v="0"/>
    <x v="0"/>
    <s v="USD"/>
    <n v="1424910910"/>
    <n v="1424306110"/>
    <b v="0"/>
    <n v="18"/>
    <b v="1"/>
    <s v="theater/plays"/>
    <n v="110.00000000000001"/>
    <n v="91.666666666666671"/>
    <x v="1"/>
  </r>
  <r>
    <x v="0"/>
    <x v="1"/>
    <s v="GBP"/>
    <n v="1462741200"/>
    <n v="1461503654"/>
    <b v="0"/>
    <n v="22"/>
    <b v="1"/>
    <s v="theater/plays"/>
    <n v="119.44999999999999"/>
    <n v="108.59090909090909"/>
    <x v="1"/>
  </r>
  <r>
    <x v="0"/>
    <x v="0"/>
    <s v="USD"/>
    <n v="1461988740"/>
    <n v="1459949080"/>
    <b v="0"/>
    <n v="79"/>
    <b v="1"/>
    <s v="theater/plays"/>
    <n v="100.2909090909091"/>
    <n v="69.822784810126578"/>
    <x v="1"/>
  </r>
  <r>
    <x v="0"/>
    <x v="0"/>
    <s v="USD"/>
    <n v="1465837200"/>
    <n v="1463971172"/>
    <b v="0"/>
    <n v="14"/>
    <b v="1"/>
    <s v="theater/plays"/>
    <n v="153.4"/>
    <n v="109.57142857142857"/>
    <x v="1"/>
  </r>
  <r>
    <x v="0"/>
    <x v="19"/>
    <s v="EUR"/>
    <n v="1448838000"/>
    <n v="1445791811"/>
    <b v="0"/>
    <n v="51"/>
    <b v="1"/>
    <s v="theater/plays"/>
    <n v="104.42857142857143"/>
    <n v="71.666666666666671"/>
    <x v="1"/>
  </r>
  <r>
    <x v="0"/>
    <x v="1"/>
    <s v="GBP"/>
    <n v="1406113200"/>
    <n v="1402910965"/>
    <b v="0"/>
    <n v="54"/>
    <b v="1"/>
    <s v="theater/plays"/>
    <n v="101.1"/>
    <n v="93.611111111111114"/>
    <x v="1"/>
  </r>
  <r>
    <x v="0"/>
    <x v="1"/>
    <s v="GBP"/>
    <n v="1467414000"/>
    <n v="1462492178"/>
    <b v="0"/>
    <n v="70"/>
    <b v="1"/>
    <s v="theater/plays"/>
    <n v="107.52"/>
    <n v="76.8"/>
    <x v="1"/>
  </r>
  <r>
    <x v="0"/>
    <x v="1"/>
    <s v="GBP"/>
    <n v="1462230000"/>
    <n v="1461061350"/>
    <b v="0"/>
    <n v="44"/>
    <b v="1"/>
    <s v="theater/plays"/>
    <n v="315"/>
    <n v="35.795454545454547"/>
    <x v="1"/>
  </r>
  <r>
    <x v="0"/>
    <x v="0"/>
    <s v="USD"/>
    <n v="1446091260"/>
    <n v="1443029206"/>
    <b v="0"/>
    <n v="55"/>
    <b v="1"/>
    <s v="theater/plays"/>
    <n v="101.93333333333334"/>
    <n v="55.6"/>
    <x v="1"/>
  </r>
  <r>
    <x v="0"/>
    <x v="1"/>
    <s v="GBP"/>
    <n v="1462879020"/>
    <n v="1461941527"/>
    <b v="0"/>
    <n v="15"/>
    <b v="1"/>
    <s v="theater/plays"/>
    <n v="126.28571428571429"/>
    <n v="147.33333333333334"/>
    <x v="1"/>
  </r>
  <r>
    <x v="0"/>
    <x v="1"/>
    <s v="GBP"/>
    <n v="1468611272"/>
    <n v="1466019272"/>
    <b v="0"/>
    <n v="27"/>
    <b v="1"/>
    <s v="theater/plays"/>
    <n v="101.4"/>
    <n v="56.333333333333336"/>
    <x v="1"/>
  </r>
  <r>
    <x v="0"/>
    <x v="1"/>
    <s v="GBP"/>
    <n v="1406887310"/>
    <n v="1404295310"/>
    <b v="0"/>
    <n v="21"/>
    <b v="1"/>
    <s v="theater/plays"/>
    <n v="101"/>
    <n v="96.19047619047619"/>
    <x v="1"/>
  </r>
  <r>
    <x v="0"/>
    <x v="0"/>
    <s v="USD"/>
    <n v="1416385679"/>
    <n v="1413790079"/>
    <b v="0"/>
    <n v="162"/>
    <b v="1"/>
    <s v="theater/plays"/>
    <n v="102.99000000000001"/>
    <n v="63.574074074074076"/>
    <x v="1"/>
  </r>
  <r>
    <x v="0"/>
    <x v="0"/>
    <s v="USD"/>
    <n v="1487985734"/>
    <n v="1484097734"/>
    <b v="0"/>
    <n v="23"/>
    <b v="1"/>
    <s v="theater/plays"/>
    <n v="106.25"/>
    <n v="184.78260869565219"/>
    <x v="1"/>
  </r>
  <r>
    <x v="0"/>
    <x v="20"/>
    <s v="SGD"/>
    <n v="1481731140"/>
    <n v="1479866343"/>
    <b v="0"/>
    <n v="72"/>
    <b v="1"/>
    <s v="theater/plays"/>
    <n v="101.37777777777779"/>
    <n v="126.72222222222223"/>
    <x v="1"/>
  </r>
  <r>
    <x v="0"/>
    <x v="0"/>
    <s v="USD"/>
    <n v="1409587140"/>
    <n v="1408062990"/>
    <b v="0"/>
    <n v="68"/>
    <b v="1"/>
    <s v="theater/plays"/>
    <n v="113.46000000000001"/>
    <n v="83.42647058823529"/>
    <x v="1"/>
  </r>
  <r>
    <x v="0"/>
    <x v="0"/>
    <s v="USD"/>
    <n v="1425704100"/>
    <n v="1424484717"/>
    <b v="0"/>
    <n v="20"/>
    <b v="1"/>
    <s v="theater/plays"/>
    <n v="218.00000000000003"/>
    <n v="54.5"/>
    <x v="1"/>
  </r>
  <r>
    <x v="0"/>
    <x v="0"/>
    <s v="USD"/>
    <n v="1408464000"/>
    <n v="1406831445"/>
    <b v="0"/>
    <n v="26"/>
    <b v="1"/>
    <s v="theater/plays"/>
    <n v="101.41935483870968"/>
    <n v="302.30769230769232"/>
    <x v="1"/>
  </r>
  <r>
    <x v="0"/>
    <x v="1"/>
    <s v="GBP"/>
    <n v="1458075600"/>
    <n v="1456183649"/>
    <b v="0"/>
    <n v="72"/>
    <b v="1"/>
    <s v="theater/plays"/>
    <n v="105.93333333333332"/>
    <n v="44.138888888888886"/>
    <x v="1"/>
  </r>
  <r>
    <x v="0"/>
    <x v="0"/>
    <s v="USD"/>
    <n v="1449973592"/>
    <n v="1447381592"/>
    <b v="0"/>
    <n v="3"/>
    <b v="1"/>
    <s v="theater/plays"/>
    <n v="104"/>
    <n v="866.66666666666663"/>
    <x v="1"/>
  </r>
  <r>
    <x v="0"/>
    <x v="0"/>
    <s v="USD"/>
    <n v="1431481037"/>
    <n v="1428889037"/>
    <b v="0"/>
    <n v="18"/>
    <b v="1"/>
    <s v="theater/plays"/>
    <n v="221"/>
    <n v="61.388888888888886"/>
    <x v="1"/>
  </r>
  <r>
    <x v="0"/>
    <x v="1"/>
    <s v="GBP"/>
    <n v="1438467894"/>
    <n v="1436307894"/>
    <b v="0"/>
    <n v="30"/>
    <b v="1"/>
    <s v="theater/plays"/>
    <n v="118.66666666666667"/>
    <n v="29.666666666666668"/>
    <x v="1"/>
  </r>
  <r>
    <x v="0"/>
    <x v="0"/>
    <s v="USD"/>
    <n v="1420088400"/>
    <n v="1416977259"/>
    <b v="0"/>
    <n v="23"/>
    <b v="1"/>
    <s v="theater/plays"/>
    <n v="104.60000000000001"/>
    <n v="45.478260869565219"/>
    <x v="1"/>
  </r>
  <r>
    <x v="0"/>
    <x v="17"/>
    <s v="EUR"/>
    <n v="1484441980"/>
    <n v="1479257980"/>
    <b v="0"/>
    <n v="54"/>
    <b v="1"/>
    <s v="theater/plays"/>
    <n v="103.89999999999999"/>
    <n v="96.203703703703709"/>
    <x v="1"/>
  </r>
  <r>
    <x v="0"/>
    <x v="0"/>
    <s v="USD"/>
    <n v="1481961600"/>
    <n v="1479283285"/>
    <b v="0"/>
    <n v="26"/>
    <b v="1"/>
    <s v="theater/plays"/>
    <n v="117.73333333333333"/>
    <n v="67.92307692307692"/>
    <x v="1"/>
  </r>
  <r>
    <x v="0"/>
    <x v="0"/>
    <s v="USD"/>
    <n v="1449089965"/>
    <n v="1446670765"/>
    <b v="0"/>
    <n v="9"/>
    <b v="1"/>
    <s v="theater/plays"/>
    <n v="138.5"/>
    <n v="30.777777777777779"/>
    <x v="1"/>
  </r>
  <r>
    <x v="0"/>
    <x v="0"/>
    <s v="USD"/>
    <n v="1408942740"/>
    <n v="1407157756"/>
    <b v="0"/>
    <n v="27"/>
    <b v="1"/>
    <s v="theater/plays"/>
    <n v="103.49999999999999"/>
    <n v="38.333333333333336"/>
    <x v="1"/>
  </r>
  <r>
    <x v="0"/>
    <x v="1"/>
    <s v="GBP"/>
    <n v="1437235200"/>
    <n v="1435177840"/>
    <b v="0"/>
    <n v="30"/>
    <b v="1"/>
    <s v="theater/plays"/>
    <n v="100.25"/>
    <n v="66.833333333333329"/>
    <x v="1"/>
  </r>
  <r>
    <x v="0"/>
    <x v="5"/>
    <s v="CAD"/>
    <n v="1446053616"/>
    <n v="1443461616"/>
    <b v="0"/>
    <n v="52"/>
    <b v="1"/>
    <s v="theater/plays"/>
    <n v="106.57142857142856"/>
    <n v="71.730769230769226"/>
    <x v="1"/>
  </r>
  <r>
    <x v="0"/>
    <x v="1"/>
    <s v="GBP"/>
    <n v="1400423973"/>
    <n v="1399387173"/>
    <b v="0"/>
    <n v="17"/>
    <b v="1"/>
    <s v="theater/plays"/>
    <n v="100"/>
    <n v="176.47058823529412"/>
    <x v="1"/>
  </r>
  <r>
    <x v="0"/>
    <x v="0"/>
    <s v="USD"/>
    <n v="1429976994"/>
    <n v="1424796594"/>
    <b v="0"/>
    <n v="19"/>
    <b v="1"/>
    <s v="theater/plays"/>
    <n v="100.01249999999999"/>
    <n v="421.10526315789474"/>
    <x v="1"/>
  </r>
  <r>
    <x v="0"/>
    <x v="1"/>
    <s v="GBP"/>
    <n v="1426870560"/>
    <n v="1424280899"/>
    <b v="0"/>
    <n v="77"/>
    <b v="1"/>
    <s v="theater/plays"/>
    <n v="101.05"/>
    <n v="104.98701298701299"/>
    <x v="1"/>
  </r>
  <r>
    <x v="0"/>
    <x v="1"/>
    <s v="GBP"/>
    <n v="1409490480"/>
    <n v="1407400306"/>
    <b v="0"/>
    <n v="21"/>
    <b v="1"/>
    <s v="theater/plays"/>
    <n v="107.63636363636364"/>
    <n v="28.19047619047619"/>
    <x v="1"/>
  </r>
  <r>
    <x v="0"/>
    <x v="1"/>
    <s v="GBP"/>
    <n v="1440630000"/>
    <n v="1439122800"/>
    <b v="0"/>
    <n v="38"/>
    <b v="1"/>
    <s v="theater/plays"/>
    <n v="103.64999999999999"/>
    <n v="54.55263157894737"/>
    <x v="1"/>
  </r>
  <r>
    <x v="0"/>
    <x v="0"/>
    <s v="USD"/>
    <n v="1417305178"/>
    <n v="1414277578"/>
    <b v="0"/>
    <n v="28"/>
    <b v="1"/>
    <s v="theater/plays"/>
    <n v="104.43333333333334"/>
    <n v="111.89285714285714"/>
    <x v="1"/>
  </r>
  <r>
    <x v="0"/>
    <x v="0"/>
    <s v="USD"/>
    <n v="1426044383"/>
    <n v="1423455983"/>
    <b v="0"/>
    <n v="48"/>
    <b v="1"/>
    <s v="theater/plays"/>
    <n v="102.25"/>
    <n v="85.208333333333329"/>
    <x v="1"/>
  </r>
  <r>
    <x v="0"/>
    <x v="1"/>
    <s v="GBP"/>
    <n v="1470092340"/>
    <n v="1467973256"/>
    <b v="0"/>
    <n v="46"/>
    <b v="1"/>
    <s v="theater/plays"/>
    <n v="100.74285714285713"/>
    <n v="76.652173913043484"/>
    <x v="1"/>
  </r>
  <r>
    <x v="0"/>
    <x v="0"/>
    <s v="USD"/>
    <n v="1466707620"/>
    <n v="1464979620"/>
    <b v="0"/>
    <n v="30"/>
    <b v="1"/>
    <s v="theater/plays"/>
    <n v="111.71428571428572"/>
    <n v="65.166666666666671"/>
    <x v="1"/>
  </r>
  <r>
    <x v="0"/>
    <x v="0"/>
    <s v="USD"/>
    <n v="1448074800"/>
    <n v="1444874768"/>
    <b v="0"/>
    <n v="64"/>
    <b v="1"/>
    <s v="theater/plays"/>
    <n v="100.01100000000001"/>
    <n v="93.760312499999998"/>
    <x v="1"/>
  </r>
  <r>
    <x v="0"/>
    <x v="0"/>
    <s v="USD"/>
    <n v="1418244552"/>
    <n v="1415652552"/>
    <b v="0"/>
    <n v="15"/>
    <b v="1"/>
    <s v="theater/plays"/>
    <n v="100"/>
    <n v="133.33333333333334"/>
    <x v="1"/>
  </r>
  <r>
    <x v="0"/>
    <x v="0"/>
    <s v="USD"/>
    <n v="1417620506"/>
    <n v="1415028506"/>
    <b v="0"/>
    <n v="41"/>
    <b v="1"/>
    <s v="theater/plays"/>
    <n v="105"/>
    <n v="51.219512195121951"/>
    <x v="1"/>
  </r>
  <r>
    <x v="0"/>
    <x v="0"/>
    <s v="USD"/>
    <n v="1418581088"/>
    <n v="1415125088"/>
    <b v="0"/>
    <n v="35"/>
    <b v="1"/>
    <s v="theater/plays"/>
    <n v="116.86666666666667"/>
    <n v="100.17142857142858"/>
    <x v="1"/>
  </r>
  <r>
    <x v="0"/>
    <x v="1"/>
    <s v="GBP"/>
    <n v="1434625441"/>
    <n v="1432033441"/>
    <b v="0"/>
    <n v="45"/>
    <b v="1"/>
    <s v="theater/plays"/>
    <n v="103.8"/>
    <n v="34.6"/>
    <x v="1"/>
  </r>
  <r>
    <x v="0"/>
    <x v="0"/>
    <s v="USD"/>
    <n v="1464960682"/>
    <n v="1462368682"/>
    <b v="0"/>
    <n v="62"/>
    <b v="1"/>
    <s v="theater/plays"/>
    <n v="114.5"/>
    <n v="184.67741935483872"/>
    <x v="1"/>
  </r>
  <r>
    <x v="0"/>
    <x v="0"/>
    <s v="USD"/>
    <n v="1405017345"/>
    <n v="1403721345"/>
    <b v="0"/>
    <n v="22"/>
    <b v="1"/>
    <s v="theater/plays"/>
    <n v="102.4"/>
    <n v="69.818181818181813"/>
    <x v="1"/>
  </r>
  <r>
    <x v="0"/>
    <x v="0"/>
    <s v="USD"/>
    <n v="1407536880"/>
    <n v="1404997548"/>
    <b v="0"/>
    <n v="18"/>
    <b v="1"/>
    <s v="theater/plays"/>
    <n v="223"/>
    <n v="61.944444444444443"/>
    <x v="1"/>
  </r>
  <r>
    <x v="0"/>
    <x v="1"/>
    <s v="GBP"/>
    <n v="1462565855"/>
    <n v="1458245855"/>
    <b v="0"/>
    <n v="12"/>
    <b v="1"/>
    <s v="theater/plays"/>
    <n v="100"/>
    <n v="41.666666666666664"/>
    <x v="1"/>
  </r>
  <r>
    <x v="0"/>
    <x v="0"/>
    <s v="USD"/>
    <n v="1415234760"/>
    <n v="1413065230"/>
    <b v="0"/>
    <n v="44"/>
    <b v="1"/>
    <s v="theater/plays"/>
    <n v="105.80000000000001"/>
    <n v="36.06818181818182"/>
    <x v="1"/>
  </r>
  <r>
    <x v="0"/>
    <x v="1"/>
    <s v="GBP"/>
    <n v="1406470645"/>
    <n v="1403878645"/>
    <b v="0"/>
    <n v="27"/>
    <b v="1"/>
    <s v="theater/plays"/>
    <n v="142.36363636363635"/>
    <n v="29"/>
    <x v="1"/>
  </r>
  <r>
    <x v="0"/>
    <x v="1"/>
    <s v="GBP"/>
    <n v="1433009400"/>
    <n v="1431795944"/>
    <b v="0"/>
    <n v="38"/>
    <b v="1"/>
    <s v="theater/plays"/>
    <n v="184"/>
    <n v="24.210526315789473"/>
    <x v="1"/>
  </r>
  <r>
    <x v="0"/>
    <x v="0"/>
    <s v="USD"/>
    <n v="1401595140"/>
    <n v="1399286589"/>
    <b v="0"/>
    <n v="28"/>
    <b v="1"/>
    <s v="theater/plays"/>
    <n v="104.33333333333333"/>
    <n v="55.892857142857146"/>
    <x v="1"/>
  </r>
  <r>
    <x v="0"/>
    <x v="1"/>
    <s v="GBP"/>
    <n v="1455832800"/>
    <n v="1452338929"/>
    <b v="0"/>
    <n v="24"/>
    <b v="1"/>
    <s v="theater/plays"/>
    <n v="112.00000000000001"/>
    <n v="11.666666666666666"/>
    <x v="1"/>
  </r>
  <r>
    <x v="0"/>
    <x v="0"/>
    <s v="USD"/>
    <n v="1416589200"/>
    <n v="1414605776"/>
    <b v="0"/>
    <n v="65"/>
    <b v="1"/>
    <s v="theater/plays"/>
    <n v="111.07499999999999"/>
    <n v="68.353846153846149"/>
    <x v="1"/>
  </r>
  <r>
    <x v="0"/>
    <x v="1"/>
    <s v="GBP"/>
    <n v="1424556325"/>
    <n v="1421964325"/>
    <b v="0"/>
    <n v="46"/>
    <b v="1"/>
    <s v="theater/plays"/>
    <n v="103.75000000000001"/>
    <n v="27.065217391304348"/>
    <x v="1"/>
  </r>
  <r>
    <x v="0"/>
    <x v="0"/>
    <s v="USD"/>
    <n v="1409266414"/>
    <n v="1405378414"/>
    <b v="0"/>
    <n v="85"/>
    <b v="1"/>
    <s v="theater/plays"/>
    <n v="100.41"/>
    <n v="118.12941176470588"/>
    <x v="1"/>
  </r>
  <r>
    <x v="0"/>
    <x v="1"/>
    <s v="GBP"/>
    <n v="1438968146"/>
    <n v="1436376146"/>
    <b v="0"/>
    <n v="66"/>
    <b v="1"/>
    <s v="theater/plays"/>
    <n v="101.86206896551724"/>
    <n v="44.757575757575758"/>
    <x v="1"/>
  </r>
  <r>
    <x v="0"/>
    <x v="0"/>
    <s v="USD"/>
    <n v="1447295460"/>
    <n v="1444747843"/>
    <b v="0"/>
    <n v="165"/>
    <b v="1"/>
    <s v="theater/plays"/>
    <n v="109.76666666666665"/>
    <n v="99.787878787878782"/>
    <x v="1"/>
  </r>
  <r>
    <x v="0"/>
    <x v="1"/>
    <s v="GBP"/>
    <n v="1435230324"/>
    <n v="1432638324"/>
    <b v="0"/>
    <n v="17"/>
    <b v="1"/>
    <s v="theater/plays"/>
    <n v="100"/>
    <n v="117.64705882352941"/>
    <x v="1"/>
  </r>
  <r>
    <x v="0"/>
    <x v="0"/>
    <s v="USD"/>
    <n v="1434542702"/>
    <n v="1432814702"/>
    <b v="0"/>
    <n v="3"/>
    <b v="1"/>
    <s v="theater/plays"/>
    <n v="122"/>
    <n v="203.33333333333334"/>
    <x v="1"/>
  </r>
  <r>
    <x v="0"/>
    <x v="1"/>
    <s v="GBP"/>
    <n v="1456876740"/>
    <n v="1455063886"/>
    <b v="0"/>
    <n v="17"/>
    <b v="1"/>
    <s v="theater/plays"/>
    <n v="137.57142857142856"/>
    <n v="28.323529411764707"/>
    <x v="1"/>
  </r>
  <r>
    <x v="0"/>
    <x v="0"/>
    <s v="USD"/>
    <n v="1405511376"/>
    <n v="1401623376"/>
    <b v="0"/>
    <n v="91"/>
    <b v="1"/>
    <s v="theater/plays"/>
    <n v="100.31000000000002"/>
    <n v="110.23076923076923"/>
    <x v="1"/>
  </r>
  <r>
    <x v="0"/>
    <x v="1"/>
    <s v="GBP"/>
    <n v="1404641289"/>
    <n v="1402049289"/>
    <b v="0"/>
    <n v="67"/>
    <b v="1"/>
    <s v="theater/plays"/>
    <n v="107.1"/>
    <n v="31.970149253731343"/>
    <x v="1"/>
  </r>
  <r>
    <x v="0"/>
    <x v="0"/>
    <s v="USD"/>
    <n v="1405727304"/>
    <n v="1403135304"/>
    <b v="0"/>
    <n v="18"/>
    <b v="1"/>
    <s v="theater/plays"/>
    <n v="211"/>
    <n v="58.611111111111114"/>
    <x v="1"/>
  </r>
  <r>
    <x v="0"/>
    <x v="1"/>
    <s v="GBP"/>
    <n v="1469998680"/>
    <n v="1466710358"/>
    <b v="0"/>
    <n v="21"/>
    <b v="1"/>
    <s v="theater/plays"/>
    <n v="123.6"/>
    <n v="29.428571428571427"/>
    <x v="1"/>
  </r>
  <r>
    <x v="0"/>
    <x v="0"/>
    <s v="USD"/>
    <n v="1465196400"/>
    <n v="1462841990"/>
    <b v="0"/>
    <n v="40"/>
    <b v="1"/>
    <s v="theater/plays"/>
    <n v="108.5"/>
    <n v="81.375"/>
    <x v="1"/>
  </r>
  <r>
    <x v="0"/>
    <x v="0"/>
    <s v="USD"/>
    <n v="1444264372"/>
    <n v="1442536372"/>
    <b v="0"/>
    <n v="78"/>
    <b v="1"/>
    <s v="theater/plays"/>
    <n v="103.56666666666668"/>
    <n v="199.16666666666666"/>
    <x v="1"/>
  </r>
  <r>
    <x v="0"/>
    <x v="1"/>
    <s v="GBP"/>
    <n v="1411858862"/>
    <n v="1409266862"/>
    <b v="0"/>
    <n v="26"/>
    <b v="1"/>
    <s v="theater/plays"/>
    <n v="100"/>
    <n v="115.38461538461539"/>
    <x v="1"/>
  </r>
  <r>
    <x v="0"/>
    <x v="0"/>
    <s v="USD"/>
    <n v="1425099540"/>
    <n v="1424280938"/>
    <b v="0"/>
    <n v="14"/>
    <b v="1"/>
    <s v="theater/plays"/>
    <n v="130"/>
    <n v="46.428571428571431"/>
    <x v="1"/>
  </r>
  <r>
    <x v="0"/>
    <x v="0"/>
    <s v="USD"/>
    <n v="1480579140"/>
    <n v="1478030325"/>
    <b v="0"/>
    <n v="44"/>
    <b v="1"/>
    <s v="theater/plays"/>
    <n v="103.49999999999999"/>
    <n v="70.568181818181813"/>
    <x v="1"/>
  </r>
  <r>
    <x v="0"/>
    <x v="0"/>
    <s v="USD"/>
    <n v="1460935800"/>
    <n v="1459999656"/>
    <b v="0"/>
    <n v="9"/>
    <b v="1"/>
    <s v="theater/plays"/>
    <n v="100"/>
    <n v="22.222222222222221"/>
    <x v="1"/>
  </r>
  <r>
    <x v="0"/>
    <x v="1"/>
    <s v="GBP"/>
    <n v="1429813800"/>
    <n v="1427363645"/>
    <b v="0"/>
    <n v="30"/>
    <b v="1"/>
    <s v="theater/plays"/>
    <n v="119.6"/>
    <n v="159.46666666666667"/>
    <x v="1"/>
  </r>
  <r>
    <x v="0"/>
    <x v="0"/>
    <s v="USD"/>
    <n v="1414284180"/>
    <n v="1410558948"/>
    <b v="0"/>
    <n v="45"/>
    <b v="1"/>
    <s v="theater/plays"/>
    <n v="100.00058823529412"/>
    <n v="37.777999999999999"/>
    <x v="1"/>
  </r>
  <r>
    <x v="0"/>
    <x v="0"/>
    <s v="USD"/>
    <n v="1400875307"/>
    <n v="1398283307"/>
    <b v="0"/>
    <n v="56"/>
    <b v="1"/>
    <s v="theater/plays"/>
    <n v="100.875"/>
    <n v="72.053571428571431"/>
    <x v="1"/>
  </r>
  <r>
    <x v="0"/>
    <x v="17"/>
    <s v="EUR"/>
    <n v="1459978200"/>
    <n v="1458416585"/>
    <b v="0"/>
    <n v="46"/>
    <b v="1"/>
    <s v="theater/plays"/>
    <n v="106.54545454545455"/>
    <n v="63.695652173913047"/>
    <x v="1"/>
  </r>
  <r>
    <x v="0"/>
    <x v="1"/>
    <s v="GBP"/>
    <n v="1455408000"/>
    <n v="1454638202"/>
    <b v="0"/>
    <n v="34"/>
    <b v="1"/>
    <s v="theater/plays"/>
    <n v="138"/>
    <n v="28.411764705882351"/>
    <x v="1"/>
  </r>
  <r>
    <x v="0"/>
    <x v="0"/>
    <s v="USD"/>
    <n v="1425495563"/>
    <n v="1422903563"/>
    <b v="0"/>
    <n v="98"/>
    <b v="1"/>
    <s v="theater/plays"/>
    <n v="101.15"/>
    <n v="103.21428571428571"/>
    <x v="1"/>
  </r>
  <r>
    <x v="0"/>
    <x v="1"/>
    <s v="GBP"/>
    <n v="1450051200"/>
    <n v="1447594176"/>
    <b v="0"/>
    <n v="46"/>
    <b v="1"/>
    <s v="theater/plays"/>
    <n v="109.1"/>
    <n v="71.152173913043484"/>
    <x v="1"/>
  </r>
  <r>
    <x v="0"/>
    <x v="0"/>
    <s v="USD"/>
    <n v="1429912341"/>
    <n v="1427320341"/>
    <b v="0"/>
    <n v="10"/>
    <b v="1"/>
    <s v="theater/plays"/>
    <n v="140"/>
    <n v="35"/>
    <x v="1"/>
  </r>
  <r>
    <x v="0"/>
    <x v="0"/>
    <s v="USD"/>
    <n v="1423119540"/>
    <n v="1421252084"/>
    <b v="0"/>
    <n v="76"/>
    <b v="1"/>
    <s v="theater/plays"/>
    <n v="103.58333333333334"/>
    <n v="81.776315789473685"/>
    <x v="1"/>
  </r>
  <r>
    <x v="0"/>
    <x v="0"/>
    <s v="USD"/>
    <n v="1412434136"/>
    <n v="1409669336"/>
    <b v="0"/>
    <n v="104"/>
    <b v="1"/>
    <s v="theater/plays"/>
    <n v="102.97033333333331"/>
    <n v="297.02980769230766"/>
    <x v="1"/>
  </r>
  <r>
    <x v="0"/>
    <x v="0"/>
    <s v="USD"/>
    <n v="1411264800"/>
    <n v="1409620903"/>
    <b v="0"/>
    <n v="87"/>
    <b v="1"/>
    <s v="theater/plays"/>
    <n v="108.13333333333333"/>
    <n v="46.609195402298852"/>
    <x v="1"/>
  </r>
  <r>
    <x v="0"/>
    <x v="1"/>
    <s v="GBP"/>
    <n v="1404314952"/>
    <n v="1401722952"/>
    <b v="0"/>
    <n v="29"/>
    <b v="1"/>
    <s v="theater/plays"/>
    <n v="100"/>
    <n v="51.724137931034484"/>
    <x v="1"/>
  </r>
  <r>
    <x v="0"/>
    <x v="1"/>
    <s v="GBP"/>
    <n v="1425142800"/>
    <n v="1422983847"/>
    <b v="0"/>
    <n v="51"/>
    <b v="1"/>
    <s v="theater/plays"/>
    <n v="102.75000000000001"/>
    <n v="40.294117647058826"/>
    <x v="1"/>
  </r>
  <r>
    <x v="0"/>
    <x v="1"/>
    <s v="GBP"/>
    <n v="1478046661"/>
    <n v="1476837061"/>
    <b v="0"/>
    <n v="12"/>
    <b v="1"/>
    <s v="theater/plays"/>
    <n v="130"/>
    <n v="16.25"/>
    <x v="1"/>
  </r>
  <r>
    <x v="0"/>
    <x v="1"/>
    <s v="GBP"/>
    <n v="1406760101"/>
    <n v="1404168101"/>
    <b v="0"/>
    <n v="72"/>
    <b v="1"/>
    <s v="theater/plays"/>
    <n v="108.54949999999999"/>
    <n v="30.152638888888887"/>
    <x v="1"/>
  </r>
  <r>
    <x v="0"/>
    <x v="0"/>
    <s v="USD"/>
    <n v="1408383153"/>
    <n v="1405791153"/>
    <b v="0"/>
    <n v="21"/>
    <b v="1"/>
    <s v="theater/plays"/>
    <n v="100"/>
    <n v="95.238095238095241"/>
    <x v="1"/>
  </r>
  <r>
    <x v="0"/>
    <x v="0"/>
    <s v="USD"/>
    <n v="1454709600"/>
    <n v="1452520614"/>
    <b v="0"/>
    <n v="42"/>
    <b v="1"/>
    <s v="theater/plays"/>
    <n v="109.65"/>
    <n v="52.214285714285715"/>
    <x v="1"/>
  </r>
  <r>
    <x v="0"/>
    <x v="0"/>
    <s v="USD"/>
    <n v="1402974000"/>
    <n v="1400290255"/>
    <b v="0"/>
    <n v="71"/>
    <b v="1"/>
    <s v="theater/plays"/>
    <n v="100.26315789473684"/>
    <n v="134.1549295774648"/>
    <x v="1"/>
  </r>
  <r>
    <x v="0"/>
    <x v="0"/>
    <s v="USD"/>
    <n v="1404983269"/>
    <n v="1402391269"/>
    <b v="0"/>
    <n v="168"/>
    <b v="1"/>
    <s v="theater/plays"/>
    <n v="105.55000000000001"/>
    <n v="62.827380952380949"/>
    <x v="1"/>
  </r>
  <r>
    <x v="0"/>
    <x v="0"/>
    <s v="USD"/>
    <n v="1470538800"/>
    <n v="1469112493"/>
    <b v="0"/>
    <n v="19"/>
    <b v="1"/>
    <s v="theater/plays"/>
    <n v="112.00000000000001"/>
    <n v="58.94736842105263"/>
    <x v="1"/>
  </r>
  <r>
    <x v="0"/>
    <x v="0"/>
    <s v="USD"/>
    <n v="1408638480"/>
    <n v="1406811593"/>
    <b v="0"/>
    <n v="37"/>
    <b v="1"/>
    <s v="theater/plays"/>
    <n v="105.89999999999999"/>
    <n v="143.1081081081081"/>
    <x v="1"/>
  </r>
  <r>
    <x v="0"/>
    <x v="0"/>
    <s v="USD"/>
    <n v="1440003820"/>
    <n v="1437411820"/>
    <b v="0"/>
    <n v="36"/>
    <b v="1"/>
    <s v="theater/plays"/>
    <n v="101"/>
    <n v="84.166666666666671"/>
    <x v="1"/>
  </r>
  <r>
    <x v="0"/>
    <x v="1"/>
    <s v="GBP"/>
    <n v="1430600400"/>
    <n v="1428358567"/>
    <b v="0"/>
    <n v="14"/>
    <b v="1"/>
    <s v="theater/plays"/>
    <n v="104.2"/>
    <n v="186.07142857142858"/>
    <x v="1"/>
  </r>
  <r>
    <x v="0"/>
    <x v="0"/>
    <s v="USD"/>
    <n v="1453179540"/>
    <n v="1452030730"/>
    <b v="0"/>
    <n v="18"/>
    <b v="1"/>
    <s v="theater/plays"/>
    <n v="134.67833333333334"/>
    <n v="89.785555555555561"/>
    <x v="1"/>
  </r>
  <r>
    <x v="0"/>
    <x v="0"/>
    <s v="USD"/>
    <n v="1405095300"/>
    <n v="1403146628"/>
    <b v="0"/>
    <n v="82"/>
    <b v="1"/>
    <s v="theater/plays"/>
    <n v="105.2184"/>
    <n v="64.157560975609755"/>
    <x v="1"/>
  </r>
  <r>
    <x v="0"/>
    <x v="0"/>
    <s v="USD"/>
    <n v="1447445820"/>
    <n v="1445077121"/>
    <b v="0"/>
    <n v="43"/>
    <b v="1"/>
    <s v="theater/plays"/>
    <n v="102.60000000000001"/>
    <n v="59.651162790697676"/>
    <x v="1"/>
  </r>
  <r>
    <x v="0"/>
    <x v="0"/>
    <s v="USD"/>
    <n v="1433016672"/>
    <n v="1430424672"/>
    <b v="0"/>
    <n v="8"/>
    <b v="1"/>
    <s v="theater/plays"/>
    <n v="100"/>
    <n v="31.25"/>
    <x v="1"/>
  </r>
  <r>
    <x v="0"/>
    <x v="0"/>
    <s v="USD"/>
    <n v="1410266146"/>
    <n v="1407674146"/>
    <b v="0"/>
    <n v="45"/>
    <b v="1"/>
    <s v="theater/plays"/>
    <n v="185.5"/>
    <n v="41.222222222222221"/>
    <x v="1"/>
  </r>
  <r>
    <x v="0"/>
    <x v="2"/>
    <s v="AUD"/>
    <n v="1465394340"/>
    <n v="1464677986"/>
    <b v="0"/>
    <n v="20"/>
    <b v="1"/>
    <s v="theater/plays"/>
    <n v="289"/>
    <n v="43.35"/>
    <x v="1"/>
  </r>
  <r>
    <x v="0"/>
    <x v="1"/>
    <s v="GBP"/>
    <n v="1445604236"/>
    <n v="1443185036"/>
    <b v="0"/>
    <n v="31"/>
    <b v="1"/>
    <s v="theater/plays"/>
    <n v="100"/>
    <n v="64.516129032258064"/>
    <x v="1"/>
  </r>
  <r>
    <x v="0"/>
    <x v="1"/>
    <s v="GBP"/>
    <n v="1423138800"/>
    <n v="1421092725"/>
    <b v="0"/>
    <n v="25"/>
    <b v="1"/>
    <s v="theater/plays"/>
    <n v="108.2"/>
    <n v="43.28"/>
    <x v="1"/>
  </r>
  <r>
    <x v="0"/>
    <x v="0"/>
    <s v="USD"/>
    <n v="1458332412"/>
    <n v="1454448012"/>
    <b v="0"/>
    <n v="14"/>
    <b v="1"/>
    <s v="theater/plays"/>
    <n v="107.80000000000001"/>
    <n v="77"/>
    <x v="1"/>
  </r>
  <r>
    <x v="0"/>
    <x v="0"/>
    <s v="USD"/>
    <n v="1418784689"/>
    <n v="1416192689"/>
    <b v="0"/>
    <n v="45"/>
    <b v="1"/>
    <s v="theater/plays"/>
    <n v="109.76190476190477"/>
    <n v="51.222222222222221"/>
    <x v="1"/>
  </r>
  <r>
    <x v="0"/>
    <x v="0"/>
    <s v="USD"/>
    <n v="1468036800"/>
    <n v="1465607738"/>
    <b v="0"/>
    <n v="20"/>
    <b v="1"/>
    <s v="theater/plays"/>
    <n v="170.625"/>
    <n v="68.25"/>
    <x v="1"/>
  </r>
  <r>
    <x v="0"/>
    <x v="1"/>
    <s v="GBP"/>
    <n v="1427990071"/>
    <n v="1422809671"/>
    <b v="0"/>
    <n v="39"/>
    <b v="1"/>
    <s v="theater/plays"/>
    <n v="152"/>
    <n v="19.487179487179485"/>
    <x v="1"/>
  </r>
  <r>
    <x v="0"/>
    <x v="0"/>
    <s v="USD"/>
    <n v="1429636927"/>
    <n v="1427304127"/>
    <b v="0"/>
    <n v="16"/>
    <b v="1"/>
    <s v="theater/plays"/>
    <n v="101.23076923076924"/>
    <n v="41.125"/>
    <x v="1"/>
  </r>
  <r>
    <x v="0"/>
    <x v="0"/>
    <s v="USD"/>
    <n v="1406087940"/>
    <n v="1404141626"/>
    <b v="0"/>
    <n v="37"/>
    <b v="1"/>
    <s v="theater/plays"/>
    <n v="153.19999999999999"/>
    <n v="41.405405405405403"/>
    <x v="1"/>
  </r>
  <r>
    <x v="0"/>
    <x v="1"/>
    <s v="GBP"/>
    <n v="1471130956"/>
    <n v="1465946956"/>
    <b v="0"/>
    <n v="14"/>
    <b v="1"/>
    <s v="theater/plays"/>
    <n v="128.33333333333334"/>
    <n v="27.5"/>
    <x v="1"/>
  </r>
  <r>
    <x v="0"/>
    <x v="1"/>
    <s v="GBP"/>
    <n v="1406825159"/>
    <n v="1404233159"/>
    <b v="0"/>
    <n v="21"/>
    <b v="1"/>
    <s v="theater/plays"/>
    <n v="100.71428571428571"/>
    <n v="33.571428571428569"/>
    <x v="1"/>
  </r>
  <r>
    <x v="0"/>
    <x v="0"/>
    <s v="USD"/>
    <n v="1476381627"/>
    <n v="1473789627"/>
    <b v="0"/>
    <n v="69"/>
    <b v="1"/>
    <s v="theater/plays"/>
    <n v="100.64999999999999"/>
    <n v="145.86956521739131"/>
    <x v="1"/>
  </r>
  <r>
    <x v="0"/>
    <x v="0"/>
    <s v="USD"/>
    <n v="1406876340"/>
    <n v="1404190567"/>
    <b v="0"/>
    <n v="16"/>
    <b v="1"/>
    <s v="theater/plays"/>
    <n v="191.3"/>
    <n v="358.6875"/>
    <x v="1"/>
  </r>
  <r>
    <x v="0"/>
    <x v="0"/>
    <s v="USD"/>
    <n v="1423720740"/>
    <n v="1421081857"/>
    <b v="0"/>
    <n v="55"/>
    <b v="1"/>
    <s v="theater/plays"/>
    <n v="140.19999999999999"/>
    <n v="50.981818181818184"/>
    <x v="1"/>
  </r>
  <r>
    <x v="0"/>
    <x v="0"/>
    <s v="USD"/>
    <n v="1422937620"/>
    <n v="1420606303"/>
    <b v="0"/>
    <n v="27"/>
    <b v="1"/>
    <s v="theater/plays"/>
    <n v="124.33537832310839"/>
    <n v="45.037037037037038"/>
    <x v="1"/>
  </r>
  <r>
    <x v="0"/>
    <x v="1"/>
    <s v="GBP"/>
    <n v="1463743860"/>
    <n v="1461151860"/>
    <b v="0"/>
    <n v="36"/>
    <b v="1"/>
    <s v="theater/plays"/>
    <n v="126.2"/>
    <n v="17.527777777777779"/>
    <x v="1"/>
  </r>
  <r>
    <x v="0"/>
    <x v="1"/>
    <s v="GBP"/>
    <n v="1408106352"/>
    <n v="1406896752"/>
    <b v="0"/>
    <n v="19"/>
    <b v="1"/>
    <s v="theater/plays"/>
    <n v="190"/>
    <n v="50"/>
    <x v="1"/>
  </r>
  <r>
    <x v="0"/>
    <x v="0"/>
    <s v="USD"/>
    <n v="1477710000"/>
    <n v="1475248279"/>
    <b v="0"/>
    <n v="12"/>
    <b v="1"/>
    <s v="theater/plays"/>
    <n v="139"/>
    <n v="57.916666666666664"/>
    <x v="1"/>
  </r>
  <r>
    <x v="0"/>
    <x v="0"/>
    <s v="USD"/>
    <n v="1436551200"/>
    <n v="1435181628"/>
    <b v="0"/>
    <n v="17"/>
    <b v="1"/>
    <s v="theater/plays"/>
    <n v="202"/>
    <n v="29.705882352941178"/>
    <x v="1"/>
  </r>
  <r>
    <x v="0"/>
    <x v="5"/>
    <s v="CAD"/>
    <n v="1476158340"/>
    <n v="1472594585"/>
    <b v="0"/>
    <n v="114"/>
    <b v="1"/>
    <s v="theater/plays"/>
    <n v="103.38000000000001"/>
    <n v="90.684210526315795"/>
    <x v="1"/>
  </r>
  <r>
    <x v="0"/>
    <x v="0"/>
    <s v="USD"/>
    <n v="1471921637"/>
    <n v="1469329637"/>
    <b v="0"/>
    <n v="93"/>
    <b v="1"/>
    <s v="theater/plays"/>
    <n v="102.3236"/>
    <n v="55.012688172043013"/>
    <x v="1"/>
  </r>
  <r>
    <x v="0"/>
    <x v="1"/>
    <s v="GBP"/>
    <n v="1439136000"/>
    <n v="1436972472"/>
    <b v="0"/>
    <n v="36"/>
    <b v="1"/>
    <s v="theater/plays"/>
    <n v="103"/>
    <n v="57.222222222222221"/>
    <x v="1"/>
  </r>
  <r>
    <x v="0"/>
    <x v="0"/>
    <s v="USD"/>
    <n v="1461108450"/>
    <n v="1455928050"/>
    <b v="0"/>
    <n v="61"/>
    <b v="1"/>
    <s v="theater/plays"/>
    <n v="127.14285714285714"/>
    <n v="72.950819672131146"/>
    <x v="1"/>
  </r>
  <r>
    <x v="0"/>
    <x v="0"/>
    <s v="USD"/>
    <n v="1426864032"/>
    <n v="1424275632"/>
    <b v="0"/>
    <n v="47"/>
    <b v="1"/>
    <s v="theater/plays"/>
    <n v="101"/>
    <n v="64.468085106382972"/>
    <x v="1"/>
  </r>
  <r>
    <x v="0"/>
    <x v="0"/>
    <s v="USD"/>
    <n v="1474426800"/>
    <n v="1471976529"/>
    <b v="0"/>
    <n v="17"/>
    <b v="1"/>
    <s v="theater/plays"/>
    <n v="121.78"/>
    <n v="716.35294117647061"/>
    <x v="1"/>
  </r>
  <r>
    <x v="0"/>
    <x v="0"/>
    <s v="USD"/>
    <n v="1461857045"/>
    <n v="1459265045"/>
    <b v="0"/>
    <n v="63"/>
    <b v="1"/>
    <s v="theater/plays"/>
    <n v="113.39285714285714"/>
    <n v="50.396825396825399"/>
    <x v="1"/>
  </r>
  <r>
    <x v="0"/>
    <x v="0"/>
    <s v="USD"/>
    <n v="1468618680"/>
    <n v="1465345902"/>
    <b v="0"/>
    <n v="9"/>
    <b v="1"/>
    <s v="theater/plays"/>
    <n v="150"/>
    <n v="41.666666666666664"/>
    <x v="1"/>
  </r>
  <r>
    <x v="0"/>
    <x v="1"/>
    <s v="GBP"/>
    <n v="1409515200"/>
    <n v="1405971690"/>
    <b v="0"/>
    <n v="30"/>
    <b v="1"/>
    <s v="theater/plays"/>
    <n v="214.6"/>
    <n v="35.766666666666666"/>
    <x v="1"/>
  </r>
  <r>
    <x v="0"/>
    <x v="0"/>
    <s v="USD"/>
    <n v="1415253540"/>
    <n v="1413432331"/>
    <b v="0"/>
    <n v="23"/>
    <b v="1"/>
    <s v="theater/plays"/>
    <n v="102.05"/>
    <n v="88.739130434782609"/>
    <x v="1"/>
  </r>
  <r>
    <x v="0"/>
    <x v="0"/>
    <s v="USD"/>
    <n v="1426883220"/>
    <n v="1425067296"/>
    <b v="0"/>
    <n v="33"/>
    <b v="1"/>
    <s v="theater/plays"/>
    <n v="100"/>
    <n v="148.4848484848485"/>
    <x v="1"/>
  </r>
  <r>
    <x v="0"/>
    <x v="1"/>
    <s v="GBP"/>
    <n v="1469016131"/>
    <n v="1466424131"/>
    <b v="0"/>
    <n v="39"/>
    <b v="1"/>
    <s v="theater/plays"/>
    <n v="101"/>
    <n v="51.794871794871796"/>
    <x v="1"/>
  </r>
  <r>
    <x v="0"/>
    <x v="1"/>
    <s v="GBP"/>
    <n v="1414972800"/>
    <n v="1412629704"/>
    <b v="0"/>
    <n v="17"/>
    <b v="1"/>
    <s v="theater/plays"/>
    <n v="113.33333333333333"/>
    <n v="20"/>
    <x v="1"/>
  </r>
  <r>
    <x v="0"/>
    <x v="0"/>
    <s v="USD"/>
    <n v="1414378800"/>
    <n v="1412836990"/>
    <b v="0"/>
    <n v="6"/>
    <b v="1"/>
    <s v="theater/plays"/>
    <n v="104"/>
    <n v="52"/>
    <x v="1"/>
  </r>
  <r>
    <x v="0"/>
    <x v="0"/>
    <s v="USD"/>
    <n v="1431831600"/>
    <n v="1430761243"/>
    <b v="0"/>
    <n v="39"/>
    <b v="1"/>
    <s v="theater/plays"/>
    <n v="115.33333333333333"/>
    <n v="53.230769230769234"/>
    <x v="1"/>
  </r>
  <r>
    <x v="0"/>
    <x v="0"/>
    <s v="USD"/>
    <n v="1426539600"/>
    <n v="1424296822"/>
    <b v="0"/>
    <n v="57"/>
    <b v="1"/>
    <s v="theater/plays"/>
    <n v="112.85000000000001"/>
    <n v="39.596491228070178"/>
    <x v="1"/>
  </r>
  <r>
    <x v="0"/>
    <x v="1"/>
    <s v="GBP"/>
    <n v="1403382680"/>
    <n v="1400790680"/>
    <b v="0"/>
    <n v="56"/>
    <b v="1"/>
    <s v="theater/plays"/>
    <n v="127.86666666666666"/>
    <n v="34.25"/>
    <x v="1"/>
  </r>
  <r>
    <x v="0"/>
    <x v="0"/>
    <s v="USD"/>
    <n v="1436562000"/>
    <n v="1434440227"/>
    <b v="0"/>
    <n v="13"/>
    <b v="1"/>
    <s v="theater/plays"/>
    <n v="142.66666666666669"/>
    <n v="164.61538461538461"/>
    <x v="1"/>
  </r>
  <r>
    <x v="0"/>
    <x v="2"/>
    <s v="AUD"/>
    <n v="1420178188"/>
    <n v="1418709388"/>
    <b v="0"/>
    <n v="95"/>
    <b v="1"/>
    <s v="theater/plays"/>
    <n v="118.8"/>
    <n v="125.05263157894737"/>
    <x v="1"/>
  </r>
  <r>
    <x v="0"/>
    <x v="1"/>
    <s v="GBP"/>
    <n v="1404671466"/>
    <n v="1402079466"/>
    <b v="0"/>
    <n v="80"/>
    <b v="1"/>
    <s v="theater/plays"/>
    <n v="138.33333333333334"/>
    <n v="51.875"/>
    <x v="1"/>
  </r>
  <r>
    <x v="0"/>
    <x v="0"/>
    <s v="USD"/>
    <n v="1404403381"/>
    <n v="1401811381"/>
    <b v="0"/>
    <n v="133"/>
    <b v="1"/>
    <s v="theater/plays"/>
    <n v="159.9402985074627"/>
    <n v="40.285714285714285"/>
    <x v="1"/>
  </r>
  <r>
    <x v="0"/>
    <x v="0"/>
    <s v="USD"/>
    <n v="1466014499"/>
    <n v="1463422499"/>
    <b v="0"/>
    <n v="44"/>
    <b v="1"/>
    <s v="theater/plays"/>
    <n v="114.24000000000001"/>
    <n v="64.909090909090907"/>
    <x v="1"/>
  </r>
  <r>
    <x v="0"/>
    <x v="0"/>
    <s v="USD"/>
    <n v="1454431080"/>
    <n v="1451839080"/>
    <b v="0"/>
    <n v="30"/>
    <b v="1"/>
    <s v="theater/plays"/>
    <n v="100.60606060606061"/>
    <n v="55.333333333333336"/>
    <x v="1"/>
  </r>
  <r>
    <x v="0"/>
    <x v="0"/>
    <s v="USD"/>
    <n v="1433314740"/>
    <n v="1430600401"/>
    <b v="0"/>
    <n v="56"/>
    <b v="1"/>
    <s v="theater/plays"/>
    <n v="155.20000000000002"/>
    <n v="83.142857142857139"/>
    <x v="1"/>
  </r>
  <r>
    <x v="0"/>
    <x v="1"/>
    <s v="GBP"/>
    <n v="1435185252"/>
    <n v="1432593252"/>
    <b v="0"/>
    <n v="66"/>
    <b v="1"/>
    <s v="theater/plays"/>
    <n v="127.75000000000001"/>
    <n v="38.712121212121211"/>
    <x v="1"/>
  </r>
  <r>
    <x v="0"/>
    <x v="0"/>
    <s v="USD"/>
    <n v="1429286400"/>
    <n v="1427221560"/>
    <b v="0"/>
    <n v="29"/>
    <b v="1"/>
    <s v="theater/plays"/>
    <n v="121.2"/>
    <n v="125.37931034482759"/>
    <x v="1"/>
  </r>
  <r>
    <x v="0"/>
    <x v="1"/>
    <s v="GBP"/>
    <n v="1400965200"/>
    <n v="1398352531"/>
    <b v="0"/>
    <n v="72"/>
    <b v="1"/>
    <s v="theater/plays"/>
    <n v="112.7"/>
    <n v="78.263888888888886"/>
    <x v="1"/>
  </r>
  <r>
    <x v="0"/>
    <x v="0"/>
    <s v="USD"/>
    <n v="1460574924"/>
    <n v="1457982924"/>
    <b v="0"/>
    <n v="27"/>
    <b v="1"/>
    <s v="theater/plays"/>
    <n v="127.49999999999999"/>
    <n v="47.222222222222221"/>
    <x v="1"/>
  </r>
  <r>
    <x v="0"/>
    <x v="0"/>
    <s v="USD"/>
    <n v="1431928784"/>
    <n v="1430114384"/>
    <b v="0"/>
    <n v="10"/>
    <b v="1"/>
    <s v="theater/plays"/>
    <n v="158.20000000000002"/>
    <n v="79.099999999999994"/>
    <x v="1"/>
  </r>
  <r>
    <x v="0"/>
    <x v="0"/>
    <s v="USD"/>
    <n v="1445818397"/>
    <n v="1442794397"/>
    <b v="0"/>
    <n v="35"/>
    <b v="1"/>
    <s v="theater/plays"/>
    <n v="105.26894736842105"/>
    <n v="114.29199999999999"/>
    <x v="1"/>
  </r>
  <r>
    <x v="0"/>
    <x v="0"/>
    <s v="USD"/>
    <n v="1408252260"/>
    <n v="1406580436"/>
    <b v="0"/>
    <n v="29"/>
    <b v="1"/>
    <s v="theater/plays"/>
    <n v="100"/>
    <n v="51.724137931034484"/>
    <x v="1"/>
  </r>
  <r>
    <x v="0"/>
    <x v="0"/>
    <s v="USD"/>
    <n v="1480140000"/>
    <n v="1479186575"/>
    <b v="0"/>
    <n v="13"/>
    <b v="1"/>
    <s v="theater/plays"/>
    <n v="100"/>
    <n v="30.76923076923077"/>
    <x v="1"/>
  </r>
  <r>
    <x v="0"/>
    <x v="5"/>
    <s v="CAD"/>
    <n v="1414862280"/>
    <n v="1412360309"/>
    <b v="0"/>
    <n v="72"/>
    <b v="1"/>
    <s v="theater/plays"/>
    <n v="106.86"/>
    <n v="74.208333333333329"/>
    <x v="1"/>
  </r>
  <r>
    <x v="0"/>
    <x v="0"/>
    <s v="USD"/>
    <n v="1473625166"/>
    <n v="1470169166"/>
    <b v="0"/>
    <n v="78"/>
    <b v="1"/>
    <s v="theater/plays"/>
    <n v="124.4"/>
    <n v="47.846153846153847"/>
    <x v="1"/>
  </r>
  <r>
    <x v="0"/>
    <x v="0"/>
    <s v="USD"/>
    <n v="1464904800"/>
    <n v="1463852904"/>
    <b v="0"/>
    <n v="49"/>
    <b v="1"/>
    <s v="theater/plays"/>
    <n v="108.70406189555126"/>
    <n v="34.408163265306122"/>
    <x v="1"/>
  </r>
  <r>
    <x v="0"/>
    <x v="5"/>
    <s v="CAD"/>
    <n v="1464471840"/>
    <n v="1459309704"/>
    <b v="0"/>
    <n v="42"/>
    <b v="1"/>
    <s v="theater/plays"/>
    <n v="102.42424242424242"/>
    <n v="40.238095238095241"/>
    <x v="1"/>
  </r>
  <r>
    <x v="0"/>
    <x v="0"/>
    <s v="USD"/>
    <n v="1435733940"/>
    <n v="1431046325"/>
    <b v="0"/>
    <n v="35"/>
    <b v="1"/>
    <s v="theater/plays"/>
    <n v="105.5"/>
    <n v="60.285714285714285"/>
    <x v="1"/>
  </r>
  <r>
    <x v="0"/>
    <x v="0"/>
    <s v="USD"/>
    <n v="1457326740"/>
    <n v="1455919438"/>
    <b v="0"/>
    <n v="42"/>
    <b v="1"/>
    <s v="theater/plays"/>
    <n v="106.3"/>
    <n v="25.30952380952381"/>
    <x v="1"/>
  </r>
  <r>
    <x v="0"/>
    <x v="1"/>
    <s v="GBP"/>
    <n v="1441995595"/>
    <n v="1439835595"/>
    <b v="0"/>
    <n v="42"/>
    <b v="1"/>
    <s v="theater/plays"/>
    <n v="100.66666666666666"/>
    <n v="35.952380952380949"/>
    <x v="1"/>
  </r>
  <r>
    <x v="0"/>
    <x v="0"/>
    <s v="USD"/>
    <n v="1458100740"/>
    <n v="1456862924"/>
    <b v="0"/>
    <n v="31"/>
    <b v="1"/>
    <s v="theater/plays"/>
    <n v="105.4"/>
    <n v="136"/>
    <x v="1"/>
  </r>
  <r>
    <x v="0"/>
    <x v="1"/>
    <s v="GBP"/>
    <n v="1469359728"/>
    <n v="1466767728"/>
    <b v="0"/>
    <n v="38"/>
    <b v="1"/>
    <s v="theater/plays"/>
    <n v="107.55999999999999"/>
    <n v="70.763157894736835"/>
    <x v="1"/>
  </r>
  <r>
    <x v="0"/>
    <x v="0"/>
    <s v="USD"/>
    <n v="1447959491"/>
    <n v="1445363891"/>
    <b v="0"/>
    <n v="8"/>
    <b v="1"/>
    <s v="theater/plays"/>
    <n v="100"/>
    <n v="125"/>
    <x v="1"/>
  </r>
  <r>
    <x v="0"/>
    <x v="0"/>
    <s v="USD"/>
    <n v="1399953600"/>
    <n v="1398983245"/>
    <b v="0"/>
    <n v="39"/>
    <b v="1"/>
    <s v="theater/plays"/>
    <n v="103.76"/>
    <n v="66.512820512820511"/>
    <x v="1"/>
  </r>
  <r>
    <x v="0"/>
    <x v="0"/>
    <s v="USD"/>
    <n v="1408815440"/>
    <n v="1404927440"/>
    <b v="0"/>
    <n v="29"/>
    <b v="1"/>
    <s v="theater/plays"/>
    <n v="101.49999999999999"/>
    <n v="105"/>
    <x v="1"/>
  </r>
  <r>
    <x v="0"/>
    <x v="0"/>
    <s v="USD"/>
    <n v="1464732537"/>
    <n v="1462140537"/>
    <b v="0"/>
    <n v="72"/>
    <b v="1"/>
    <s v="theater/plays"/>
    <n v="104.4"/>
    <n v="145"/>
    <x v="1"/>
  </r>
  <r>
    <x v="0"/>
    <x v="1"/>
    <s v="GBP"/>
    <n v="1462914000"/>
    <n v="1460914253"/>
    <b v="0"/>
    <n v="15"/>
    <b v="1"/>
    <s v="theater/plays"/>
    <n v="180"/>
    <n v="12"/>
    <x v="1"/>
  </r>
  <r>
    <x v="0"/>
    <x v="0"/>
    <s v="USD"/>
    <n v="1416545700"/>
    <n v="1415392666"/>
    <b v="0"/>
    <n v="33"/>
    <b v="1"/>
    <s v="theater/plays"/>
    <n v="106.33333333333333"/>
    <n v="96.666666666666671"/>
    <x v="1"/>
  </r>
  <r>
    <x v="0"/>
    <x v="0"/>
    <s v="USD"/>
    <n v="1404312846"/>
    <n v="1402584846"/>
    <b v="0"/>
    <n v="15"/>
    <b v="1"/>
    <s v="theater/plays"/>
    <n v="100.55555555555556"/>
    <n v="60.333333333333336"/>
    <x v="1"/>
  </r>
  <r>
    <x v="0"/>
    <x v="1"/>
    <s v="GBP"/>
    <n v="1415385000"/>
    <n v="1413406695"/>
    <b v="0"/>
    <n v="19"/>
    <b v="1"/>
    <s v="theater/plays"/>
    <n v="101.2"/>
    <n v="79.89473684210526"/>
    <x v="1"/>
  </r>
  <r>
    <x v="0"/>
    <x v="1"/>
    <s v="GBP"/>
    <n v="1429789992"/>
    <n v="1424609592"/>
    <b v="0"/>
    <n v="17"/>
    <b v="1"/>
    <s v="theater/plays"/>
    <n v="100"/>
    <n v="58.823529411764703"/>
    <x v="1"/>
  </r>
  <r>
    <x v="0"/>
    <x v="0"/>
    <s v="USD"/>
    <n v="1401857940"/>
    <n v="1400725112"/>
    <b v="0"/>
    <n v="44"/>
    <b v="1"/>
    <s v="theater/plays"/>
    <n v="118.39285714285714"/>
    <n v="75.340909090909093"/>
    <x v="1"/>
  </r>
  <r>
    <x v="0"/>
    <x v="0"/>
    <s v="USD"/>
    <n v="1422853140"/>
    <n v="1421439552"/>
    <b v="0"/>
    <n v="10"/>
    <b v="1"/>
    <s v="theater/plays"/>
    <n v="110.00000000000001"/>
    <n v="55"/>
    <x v="1"/>
  </r>
  <r>
    <x v="0"/>
    <x v="0"/>
    <s v="USD"/>
    <n v="1433097171"/>
    <n v="1430505171"/>
    <b v="0"/>
    <n v="46"/>
    <b v="1"/>
    <s v="theater/plays"/>
    <n v="102.66666666666666"/>
    <n v="66.956521739130437"/>
    <x v="1"/>
  </r>
  <r>
    <x v="0"/>
    <x v="0"/>
    <s v="USD"/>
    <n v="1410145200"/>
    <n v="1407197670"/>
    <b v="0"/>
    <n v="11"/>
    <b v="1"/>
    <s v="theater/plays"/>
    <n v="100"/>
    <n v="227.27272727272728"/>
    <x v="1"/>
  </r>
  <r>
    <x v="0"/>
    <x v="1"/>
    <s v="GBP"/>
    <n v="1404471600"/>
    <n v="1401910634"/>
    <b v="0"/>
    <n v="13"/>
    <b v="1"/>
    <s v="theater/plays"/>
    <n v="100"/>
    <n v="307.69230769230768"/>
    <x v="1"/>
  </r>
  <r>
    <x v="0"/>
    <x v="0"/>
    <s v="USD"/>
    <n v="1412259660"/>
    <n v="1410461299"/>
    <b v="0"/>
    <n v="33"/>
    <b v="1"/>
    <s v="theater/plays"/>
    <n v="110.04599999999999"/>
    <n v="50.020909090909093"/>
    <x v="1"/>
  </r>
  <r>
    <x v="0"/>
    <x v="1"/>
    <s v="GBP"/>
    <n v="1425478950"/>
    <n v="1422886950"/>
    <b v="0"/>
    <n v="28"/>
    <b v="1"/>
    <s v="theater/plays"/>
    <n v="101.35000000000001"/>
    <n v="72.392857142857139"/>
    <x v="1"/>
  </r>
  <r>
    <x v="0"/>
    <x v="1"/>
    <s v="GBP"/>
    <n v="1441547220"/>
    <n v="1439322412"/>
    <b v="0"/>
    <n v="21"/>
    <b v="1"/>
    <s v="theater/plays"/>
    <n v="100.75"/>
    <n v="95.952380952380949"/>
    <x v="1"/>
  </r>
  <r>
    <x v="0"/>
    <x v="0"/>
    <s v="USD"/>
    <n v="1411980020"/>
    <n v="1409388020"/>
    <b v="0"/>
    <n v="13"/>
    <b v="1"/>
    <s v="theater/plays"/>
    <n v="169.42857142857144"/>
    <n v="45.615384615384613"/>
    <x v="1"/>
  </r>
  <r>
    <x v="0"/>
    <x v="1"/>
    <s v="GBP"/>
    <n v="1442311560"/>
    <n v="1439924246"/>
    <b v="0"/>
    <n v="34"/>
    <b v="1"/>
    <s v="theater/plays"/>
    <n v="100"/>
    <n v="41.029411764705884"/>
    <x v="1"/>
  </r>
  <r>
    <x v="0"/>
    <x v="1"/>
    <s v="GBP"/>
    <n v="1474844400"/>
    <n v="1469871148"/>
    <b v="0"/>
    <n v="80"/>
    <b v="1"/>
    <s v="theater/plays"/>
    <n v="113.65"/>
    <n v="56.825000000000003"/>
    <x v="1"/>
  </r>
  <r>
    <x v="0"/>
    <x v="0"/>
    <s v="USD"/>
    <n v="1410580800"/>
    <n v="1409336373"/>
    <b v="0"/>
    <n v="74"/>
    <b v="1"/>
    <s v="theater/plays"/>
    <n v="101.56"/>
    <n v="137.24324324324326"/>
    <x v="1"/>
  </r>
  <r>
    <x v="0"/>
    <x v="0"/>
    <s v="USD"/>
    <n v="1439136000"/>
    <n v="1438188106"/>
    <b v="0"/>
    <n v="7"/>
    <b v="1"/>
    <s v="theater/plays"/>
    <n v="106"/>
    <n v="75.714285714285708"/>
    <x v="1"/>
  </r>
  <r>
    <x v="0"/>
    <x v="0"/>
    <s v="USD"/>
    <n v="1461823140"/>
    <n v="1459411371"/>
    <b v="0"/>
    <n v="34"/>
    <b v="1"/>
    <s v="theater/plays"/>
    <n v="102"/>
    <n v="99"/>
    <x v="1"/>
  </r>
  <r>
    <x v="0"/>
    <x v="0"/>
    <s v="USD"/>
    <n v="1436587140"/>
    <n v="1434069205"/>
    <b v="0"/>
    <n v="86"/>
    <b v="1"/>
    <s v="theater/plays"/>
    <n v="116.91666666666667"/>
    <n v="81.569767441860463"/>
    <x v="1"/>
  </r>
  <r>
    <x v="0"/>
    <x v="1"/>
    <s v="GBP"/>
    <n v="1484740918"/>
    <n v="1483012918"/>
    <b v="0"/>
    <n v="37"/>
    <b v="1"/>
    <s v="theater/plays"/>
    <n v="101.15151515151514"/>
    <n v="45.108108108108105"/>
    <x v="1"/>
  </r>
  <r>
    <x v="0"/>
    <x v="0"/>
    <s v="USD"/>
    <n v="1436749200"/>
    <n v="1434997018"/>
    <b v="0"/>
    <n v="18"/>
    <b v="1"/>
    <s v="theater/plays"/>
    <n v="132"/>
    <n v="36.666666666666664"/>
    <x v="1"/>
  </r>
  <r>
    <x v="0"/>
    <x v="1"/>
    <s v="GBP"/>
    <n v="1460318400"/>
    <n v="1457881057"/>
    <b v="0"/>
    <n v="22"/>
    <b v="1"/>
    <s v="theater/plays"/>
    <n v="100"/>
    <n v="125"/>
    <x v="1"/>
  </r>
  <r>
    <x v="0"/>
    <x v="0"/>
    <s v="USD"/>
    <n v="1467301334"/>
    <n v="1464709334"/>
    <b v="0"/>
    <n v="26"/>
    <b v="1"/>
    <s v="theater/plays"/>
    <n v="128"/>
    <n v="49.230769230769234"/>
    <x v="1"/>
  </r>
  <r>
    <x v="0"/>
    <x v="0"/>
    <s v="USD"/>
    <n v="1411012740"/>
    <n v="1409667827"/>
    <b v="0"/>
    <n v="27"/>
    <b v="1"/>
    <s v="theater/plays"/>
    <n v="118.95833333333334"/>
    <n v="42.296296296296298"/>
    <x v="1"/>
  </r>
  <r>
    <x v="0"/>
    <x v="0"/>
    <s v="USD"/>
    <n v="1447269367"/>
    <n v="1444673767"/>
    <b v="0"/>
    <n v="8"/>
    <b v="1"/>
    <s v="theater/plays"/>
    <n v="126.2"/>
    <n v="78.875"/>
    <x v="1"/>
  </r>
  <r>
    <x v="0"/>
    <x v="0"/>
    <s v="USD"/>
    <n v="1443711623"/>
    <n v="1440687623"/>
    <b v="0"/>
    <n v="204"/>
    <b v="1"/>
    <s v="theater/plays"/>
    <n v="156.20000000000002"/>
    <n v="38.284313725490193"/>
    <x v="1"/>
  </r>
  <r>
    <x v="0"/>
    <x v="1"/>
    <s v="GBP"/>
    <n v="1443808800"/>
    <n v="1441120910"/>
    <b v="0"/>
    <n v="46"/>
    <b v="1"/>
    <s v="theater/plays"/>
    <n v="103.15"/>
    <n v="44.847826086956523"/>
    <x v="1"/>
  </r>
  <r>
    <x v="0"/>
    <x v="1"/>
    <s v="GBP"/>
    <n v="1450612740"/>
    <n v="1448040425"/>
    <b v="0"/>
    <n v="17"/>
    <b v="1"/>
    <s v="theater/plays"/>
    <n v="153.33333333333334"/>
    <n v="13.529411764705882"/>
    <x v="1"/>
  </r>
  <r>
    <x v="0"/>
    <x v="5"/>
    <s v="CAD"/>
    <n v="1416211140"/>
    <n v="1413016216"/>
    <b v="0"/>
    <n v="28"/>
    <b v="1"/>
    <s v="theater/plays"/>
    <n v="180.44444444444446"/>
    <n v="43.5"/>
    <x v="1"/>
  </r>
  <r>
    <x v="0"/>
    <x v="1"/>
    <s v="GBP"/>
    <n v="1471428340"/>
    <n v="1469009140"/>
    <b v="0"/>
    <n v="83"/>
    <b v="1"/>
    <s v="theater/plays"/>
    <n v="128.44999999999999"/>
    <n v="30.951807228915662"/>
    <x v="1"/>
  </r>
  <r>
    <x v="0"/>
    <x v="0"/>
    <s v="USD"/>
    <n v="1473358122"/>
    <n v="1471543722"/>
    <b v="0"/>
    <n v="13"/>
    <b v="1"/>
    <s v="theater/plays"/>
    <n v="119.66666666666667"/>
    <n v="55.230769230769234"/>
    <x v="1"/>
  </r>
  <r>
    <x v="0"/>
    <x v="1"/>
    <s v="GBP"/>
    <n v="1466899491"/>
    <n v="1464307491"/>
    <b v="0"/>
    <n v="8"/>
    <b v="1"/>
    <s v="theater/plays"/>
    <n v="123"/>
    <n v="46.125"/>
    <x v="1"/>
  </r>
  <r>
    <x v="0"/>
    <x v="1"/>
    <s v="GBP"/>
    <n v="1441042275"/>
    <n v="1438882275"/>
    <b v="0"/>
    <n v="32"/>
    <b v="1"/>
    <s v="theater/plays"/>
    <n v="105"/>
    <n v="39.375"/>
    <x v="1"/>
  </r>
  <r>
    <x v="0"/>
    <x v="0"/>
    <s v="USD"/>
    <n v="1410099822"/>
    <n v="1404915822"/>
    <b v="0"/>
    <n v="85"/>
    <b v="1"/>
    <s v="theater/plays"/>
    <n v="102.23636363636363"/>
    <n v="66.152941176470591"/>
    <x v="1"/>
  </r>
  <r>
    <x v="0"/>
    <x v="12"/>
    <s v="EUR"/>
    <n v="1435255659"/>
    <n v="1432663659"/>
    <b v="0"/>
    <n v="29"/>
    <b v="1"/>
    <s v="theater/plays"/>
    <n v="104.66666666666666"/>
    <n v="54.137931034482762"/>
    <x v="1"/>
  </r>
  <r>
    <x v="0"/>
    <x v="0"/>
    <s v="USD"/>
    <n v="1425758257"/>
    <n v="1423166257"/>
    <b v="0"/>
    <n v="24"/>
    <b v="1"/>
    <s v="theater/plays"/>
    <n v="100"/>
    <n v="104.16666666666667"/>
    <x v="1"/>
  </r>
  <r>
    <x v="0"/>
    <x v="0"/>
    <s v="USD"/>
    <n v="1428780159"/>
    <n v="1426188159"/>
    <b v="0"/>
    <n v="8"/>
    <b v="1"/>
    <s v="theater/plays"/>
    <n v="100.4"/>
    <n v="31.375"/>
    <x v="1"/>
  </r>
  <r>
    <x v="0"/>
    <x v="0"/>
    <s v="USD"/>
    <n v="1427860740"/>
    <n v="1426002684"/>
    <b v="0"/>
    <n v="19"/>
    <b v="1"/>
    <s v="theater/plays"/>
    <n v="102.27272727272727"/>
    <n v="59.210526315789473"/>
    <x v="1"/>
  </r>
  <r>
    <x v="0"/>
    <x v="0"/>
    <s v="USD"/>
    <n v="1463198340"/>
    <n v="1461117201"/>
    <b v="0"/>
    <n v="336"/>
    <b v="1"/>
    <s v="theater/plays"/>
    <n v="114.40928571428573"/>
    <n v="119.17633928571429"/>
    <x v="1"/>
  </r>
  <r>
    <x v="0"/>
    <x v="0"/>
    <s v="USD"/>
    <n v="1457139600"/>
    <n v="1455230214"/>
    <b v="0"/>
    <n v="13"/>
    <b v="1"/>
    <s v="theater/plays"/>
    <n v="101.9047619047619"/>
    <n v="164.61538461538461"/>
    <x v="1"/>
  </r>
  <r>
    <x v="0"/>
    <x v="1"/>
    <s v="GBP"/>
    <n v="1441358873"/>
    <n v="1438939673"/>
    <b v="0"/>
    <n v="42"/>
    <b v="1"/>
    <s v="theater/plays"/>
    <n v="102"/>
    <n v="24.285714285714285"/>
    <x v="1"/>
  </r>
  <r>
    <x v="0"/>
    <x v="1"/>
    <s v="GBP"/>
    <n v="1462224398"/>
    <n v="1459632398"/>
    <b v="0"/>
    <n v="64"/>
    <b v="1"/>
    <s v="theater/plays"/>
    <n v="104.80000000000001"/>
    <n v="40.9375"/>
    <x v="1"/>
  </r>
  <r>
    <x v="0"/>
    <x v="0"/>
    <s v="USD"/>
    <n v="1400796420"/>
    <n v="1398342170"/>
    <b v="0"/>
    <n v="25"/>
    <b v="1"/>
    <s v="theater/plays"/>
    <n v="101.83333333333333"/>
    <n v="61.1"/>
    <x v="1"/>
  </r>
  <r>
    <x v="0"/>
    <x v="1"/>
    <s v="GBP"/>
    <n v="1403964324"/>
    <n v="1401372324"/>
    <b v="0"/>
    <n v="20"/>
    <b v="1"/>
    <s v="theater/plays"/>
    <n v="100"/>
    <n v="38.65"/>
    <x v="1"/>
  </r>
  <r>
    <x v="0"/>
    <x v="0"/>
    <s v="USD"/>
    <n v="1439337600"/>
    <n v="1436575280"/>
    <b v="0"/>
    <n v="104"/>
    <b v="1"/>
    <s v="theater/plays"/>
    <n v="106.27272727272728"/>
    <n v="56.20192307692308"/>
    <x v="1"/>
  </r>
  <r>
    <x v="0"/>
    <x v="0"/>
    <s v="USD"/>
    <n v="1423674000"/>
    <n v="1421025159"/>
    <b v="0"/>
    <n v="53"/>
    <b v="1"/>
    <s v="theater/plays"/>
    <n v="113.42219999999999"/>
    <n v="107.00207547169811"/>
    <x v="1"/>
  </r>
  <r>
    <x v="0"/>
    <x v="13"/>
    <s v="EUR"/>
    <n v="1479382594"/>
    <n v="1476786994"/>
    <b v="0"/>
    <n v="14"/>
    <b v="1"/>
    <s v="theater/plays"/>
    <n v="100"/>
    <n v="171.42857142857142"/>
    <x v="1"/>
  </r>
  <r>
    <x v="0"/>
    <x v="1"/>
    <s v="GBP"/>
    <n v="1408289724"/>
    <n v="1403105724"/>
    <b v="0"/>
    <n v="20"/>
    <b v="1"/>
    <s v="theater/plays"/>
    <n v="100.45454545454547"/>
    <n v="110.5"/>
    <x v="1"/>
  </r>
  <r>
    <x v="0"/>
    <x v="0"/>
    <s v="USD"/>
    <n v="1399271911"/>
    <n v="1396334311"/>
    <b v="0"/>
    <n v="558"/>
    <b v="1"/>
    <s v="theater/plays"/>
    <n v="100.03599999999999"/>
    <n v="179.27598566308242"/>
    <x v="1"/>
  </r>
  <r>
    <x v="0"/>
    <x v="1"/>
    <s v="GBP"/>
    <n v="1435352400"/>
    <n v="1431718575"/>
    <b v="0"/>
    <n v="22"/>
    <b v="1"/>
    <s v="theater/plays"/>
    <n v="144"/>
    <n v="22.90909090909091"/>
    <x v="1"/>
  </r>
  <r>
    <x v="0"/>
    <x v="2"/>
    <s v="AUD"/>
    <n v="1438333080"/>
    <n v="1436408308"/>
    <b v="0"/>
    <n v="24"/>
    <b v="1"/>
    <s v="theater/plays"/>
    <n v="103.49999999999999"/>
    <n v="43.125"/>
    <x v="1"/>
  </r>
  <r>
    <x v="0"/>
    <x v="5"/>
    <s v="CAD"/>
    <n v="1432694700"/>
    <n v="1429651266"/>
    <b v="0"/>
    <n v="74"/>
    <b v="1"/>
    <s v="theater/plays"/>
    <n v="108.43750000000001"/>
    <n v="46.891891891891895"/>
    <x v="1"/>
  </r>
  <r>
    <x v="0"/>
    <x v="0"/>
    <s v="USD"/>
    <n v="1438799760"/>
    <n v="1437236378"/>
    <b v="0"/>
    <n v="54"/>
    <b v="1"/>
    <s v="theater/plays"/>
    <n v="102.4"/>
    <n v="47.407407407407405"/>
    <x v="1"/>
  </r>
  <r>
    <x v="0"/>
    <x v="1"/>
    <s v="GBP"/>
    <n v="1457906400"/>
    <n v="1457115427"/>
    <b v="0"/>
    <n v="31"/>
    <b v="1"/>
    <s v="theater/plays"/>
    <n v="148.88888888888889"/>
    <n v="15.129032258064516"/>
    <x v="1"/>
  </r>
  <r>
    <x v="0"/>
    <x v="1"/>
    <s v="GBP"/>
    <n v="1470078000"/>
    <n v="1467648456"/>
    <b v="0"/>
    <n v="25"/>
    <b v="1"/>
    <s v="theater/plays"/>
    <n v="105.49000000000002"/>
    <n v="21.098000000000003"/>
    <x v="1"/>
  </r>
  <r>
    <x v="0"/>
    <x v="1"/>
    <s v="GBP"/>
    <n v="1444060800"/>
    <n v="1440082649"/>
    <b v="0"/>
    <n v="17"/>
    <b v="1"/>
    <s v="theater/plays"/>
    <n v="100.49999999999999"/>
    <n v="59.117647058823529"/>
    <x v="1"/>
  </r>
  <r>
    <x v="0"/>
    <x v="0"/>
    <s v="USD"/>
    <n v="1420048208"/>
    <n v="1417456208"/>
    <b v="0"/>
    <n v="12"/>
    <b v="1"/>
    <s v="theater/plays"/>
    <n v="130.55555555555557"/>
    <n v="97.916666666666671"/>
    <x v="1"/>
  </r>
  <r>
    <x v="0"/>
    <x v="1"/>
    <s v="GBP"/>
    <n v="1422015083"/>
    <n v="1419423083"/>
    <b v="0"/>
    <n v="38"/>
    <b v="1"/>
    <s v="theater/plays"/>
    <n v="104.75000000000001"/>
    <n v="55.131578947368418"/>
    <x v="1"/>
  </r>
  <r>
    <x v="0"/>
    <x v="1"/>
    <s v="GBP"/>
    <n v="1433964444"/>
    <n v="1431372444"/>
    <b v="0"/>
    <n v="41"/>
    <b v="1"/>
    <s v="theater/plays"/>
    <n v="108.80000000000001"/>
    <n v="26.536585365853657"/>
    <x v="1"/>
  </r>
  <r>
    <x v="0"/>
    <x v="0"/>
    <s v="USD"/>
    <n v="1410975994"/>
    <n v="1408383994"/>
    <b v="0"/>
    <n v="19"/>
    <b v="1"/>
    <s v="theater/plays"/>
    <n v="111.00000000000001"/>
    <n v="58.421052631578945"/>
    <x v="1"/>
  </r>
  <r>
    <x v="0"/>
    <x v="0"/>
    <s v="USD"/>
    <n v="1420734696"/>
    <n v="1418142696"/>
    <b v="0"/>
    <n v="41"/>
    <b v="1"/>
    <s v="theater/plays"/>
    <n v="100.47999999999999"/>
    <n v="122.53658536585365"/>
    <x v="1"/>
  </r>
  <r>
    <x v="0"/>
    <x v="0"/>
    <s v="USD"/>
    <n v="1420009200"/>
    <n v="1417593483"/>
    <b v="0"/>
    <n v="26"/>
    <b v="1"/>
    <s v="theater/plays"/>
    <n v="114.35"/>
    <n v="87.961538461538467"/>
    <x v="1"/>
  </r>
  <r>
    <x v="0"/>
    <x v="1"/>
    <s v="GBP"/>
    <n v="1414701413"/>
    <n v="1412109413"/>
    <b v="0"/>
    <n v="25"/>
    <b v="1"/>
    <s v="theater/plays"/>
    <n v="122.06666666666666"/>
    <n v="73.239999999999995"/>
    <x v="1"/>
  </r>
  <r>
    <x v="0"/>
    <x v="1"/>
    <s v="GBP"/>
    <n v="1434894082"/>
    <n v="1432302082"/>
    <b v="0"/>
    <n v="9"/>
    <b v="1"/>
    <s v="theater/plays"/>
    <n v="100"/>
    <n v="55.555555555555557"/>
    <x v="1"/>
  </r>
  <r>
    <x v="0"/>
    <x v="1"/>
    <s v="GBP"/>
    <n v="1415440846"/>
    <n v="1412845246"/>
    <b v="0"/>
    <n v="78"/>
    <b v="1"/>
    <s v="theater/plays"/>
    <n v="102.8"/>
    <n v="39.53846153846154"/>
    <x v="1"/>
  </r>
  <r>
    <x v="0"/>
    <x v="0"/>
    <s v="USD"/>
    <n v="1415921848"/>
    <n v="1413326248"/>
    <b v="0"/>
    <n v="45"/>
    <b v="1"/>
    <s v="theater/plays"/>
    <n v="106.12068965517241"/>
    <n v="136.77777777777777"/>
    <x v="1"/>
  </r>
  <r>
    <x v="0"/>
    <x v="0"/>
    <s v="USD"/>
    <n v="1470887940"/>
    <n v="1468176527"/>
    <b v="0"/>
    <n v="102"/>
    <b v="1"/>
    <s v="theater/plays"/>
    <n v="101.33000000000001"/>
    <n v="99.343137254901961"/>
    <x v="1"/>
  </r>
  <r>
    <x v="0"/>
    <x v="0"/>
    <s v="USD"/>
    <n v="1480947054"/>
    <n v="1475759454"/>
    <b v="0"/>
    <n v="5"/>
    <b v="1"/>
    <s v="theater/plays"/>
    <n v="100"/>
    <n v="20"/>
    <x v="1"/>
  </r>
  <r>
    <x v="0"/>
    <x v="0"/>
    <s v="USD"/>
    <n v="1430029680"/>
    <n v="1427741583"/>
    <b v="0"/>
    <n v="27"/>
    <b v="1"/>
    <s v="theater/plays"/>
    <n v="130"/>
    <n v="28.888888888888889"/>
    <x v="1"/>
  </r>
  <r>
    <x v="0"/>
    <x v="1"/>
    <s v="GBP"/>
    <n v="1462037777"/>
    <n v="1459445777"/>
    <b v="0"/>
    <n v="37"/>
    <b v="1"/>
    <s v="theater/plays"/>
    <n v="100.01333333333334"/>
    <n v="40.545945945945945"/>
    <x v="1"/>
  </r>
  <r>
    <x v="0"/>
    <x v="1"/>
    <s v="GBP"/>
    <n v="1459444656"/>
    <n v="1456856256"/>
    <b v="0"/>
    <n v="14"/>
    <b v="1"/>
    <s v="theater/plays"/>
    <n v="100"/>
    <n v="35.714285714285715"/>
    <x v="1"/>
  </r>
  <r>
    <x v="0"/>
    <x v="0"/>
    <s v="USD"/>
    <n v="1425185940"/>
    <n v="1421900022"/>
    <b v="0"/>
    <n v="27"/>
    <b v="1"/>
    <s v="theater/plays"/>
    <n v="113.88888888888889"/>
    <n v="37.962962962962962"/>
    <x v="1"/>
  </r>
  <r>
    <x v="0"/>
    <x v="1"/>
    <s v="GBP"/>
    <n v="1406719110"/>
    <n v="1405509510"/>
    <b v="0"/>
    <n v="45"/>
    <b v="1"/>
    <s v="theater/plays"/>
    <n v="100"/>
    <n v="33.333333333333336"/>
    <x v="1"/>
  </r>
  <r>
    <x v="0"/>
    <x v="0"/>
    <s v="USD"/>
    <n v="1459822682"/>
    <n v="1458613082"/>
    <b v="0"/>
    <n v="49"/>
    <b v="1"/>
    <s v="theater/plays"/>
    <n v="287"/>
    <n v="58.571428571428569"/>
    <x v="1"/>
  </r>
  <r>
    <x v="0"/>
    <x v="0"/>
    <s v="USD"/>
    <n v="1460970805"/>
    <n v="1455790405"/>
    <b v="0"/>
    <n v="24"/>
    <b v="1"/>
    <s v="theater/plays"/>
    <n v="108.5"/>
    <n v="135.625"/>
    <x v="1"/>
  </r>
  <r>
    <x v="0"/>
    <x v="1"/>
    <s v="GBP"/>
    <n v="1436772944"/>
    <n v="1434180944"/>
    <b v="0"/>
    <n v="112"/>
    <b v="1"/>
    <s v="theater/plays"/>
    <n v="115.5"/>
    <n v="30.9375"/>
    <x v="1"/>
  </r>
  <r>
    <x v="0"/>
    <x v="0"/>
    <s v="USD"/>
    <n v="1419181890"/>
    <n v="1416589890"/>
    <b v="0"/>
    <n v="23"/>
    <b v="1"/>
    <s v="theater/plays"/>
    <n v="119.11764705882352"/>
    <n v="176.08695652173913"/>
    <x v="1"/>
  </r>
  <r>
    <x v="0"/>
    <x v="0"/>
    <s v="USD"/>
    <n v="1474649070"/>
    <n v="1469465070"/>
    <b v="0"/>
    <n v="54"/>
    <b v="1"/>
    <s v="theater/plays"/>
    <n v="109.42666666666668"/>
    <n v="151.9814814814815"/>
    <x v="1"/>
  </r>
  <r>
    <x v="0"/>
    <x v="1"/>
    <s v="GBP"/>
    <n v="1467054000"/>
    <n v="1463144254"/>
    <b v="0"/>
    <n v="28"/>
    <b v="1"/>
    <s v="theater/plays"/>
    <n v="126.6"/>
    <n v="22.607142857142858"/>
    <x v="1"/>
  </r>
  <r>
    <x v="0"/>
    <x v="1"/>
    <s v="GBP"/>
    <n v="1430348400"/>
    <n v="1428436410"/>
    <b v="0"/>
    <n v="11"/>
    <b v="1"/>
    <s v="theater/plays"/>
    <n v="100.49999999999999"/>
    <n v="18.272727272727273"/>
    <x v="1"/>
  </r>
  <r>
    <x v="0"/>
    <x v="0"/>
    <s v="USD"/>
    <n v="1432654347"/>
    <n v="1430494347"/>
    <b v="0"/>
    <n v="62"/>
    <b v="1"/>
    <s v="theater/plays"/>
    <n v="127.49999999999999"/>
    <n v="82.258064516129039"/>
    <x v="1"/>
  </r>
  <r>
    <x v="0"/>
    <x v="1"/>
    <s v="GBP"/>
    <n v="1413792034"/>
    <n v="1411200034"/>
    <b v="0"/>
    <n v="73"/>
    <b v="1"/>
    <s v="theater/plays"/>
    <n v="100.05999999999999"/>
    <n v="68.534246575342465"/>
    <x v="1"/>
  </r>
  <r>
    <x v="0"/>
    <x v="0"/>
    <s v="USD"/>
    <n v="1422075540"/>
    <n v="1419979544"/>
    <b v="0"/>
    <n v="18"/>
    <b v="1"/>
    <s v="theater/plays"/>
    <n v="175"/>
    <n v="68.055555555555557"/>
    <x v="1"/>
  </r>
  <r>
    <x v="0"/>
    <x v="0"/>
    <s v="USD"/>
    <n v="1423630740"/>
    <n v="1418673307"/>
    <b v="0"/>
    <n v="35"/>
    <b v="1"/>
    <s v="theater/plays"/>
    <n v="127.25"/>
    <n v="72.714285714285708"/>
    <x v="1"/>
  </r>
  <r>
    <x v="0"/>
    <x v="0"/>
    <s v="USD"/>
    <n v="1420489560"/>
    <n v="1417469639"/>
    <b v="0"/>
    <n v="43"/>
    <b v="1"/>
    <s v="theater/plays"/>
    <n v="110.63333333333334"/>
    <n v="77.186046511627907"/>
    <x v="1"/>
  </r>
  <r>
    <x v="0"/>
    <x v="0"/>
    <s v="USD"/>
    <n v="1472952982"/>
    <n v="1470792982"/>
    <b v="0"/>
    <n v="36"/>
    <b v="1"/>
    <s v="theater/plays"/>
    <n v="125.93749999999999"/>
    <n v="55.972222222222221"/>
    <x v="1"/>
  </r>
  <r>
    <x v="0"/>
    <x v="0"/>
    <s v="USD"/>
    <n v="1426229940"/>
    <n v="1423959123"/>
    <b v="0"/>
    <n v="62"/>
    <b v="1"/>
    <s v="theater/plays"/>
    <n v="118.5"/>
    <n v="49.693548387096776"/>
    <x v="1"/>
  </r>
  <r>
    <x v="0"/>
    <x v="5"/>
    <s v="CAD"/>
    <n v="1409072982"/>
    <n v="1407258582"/>
    <b v="0"/>
    <n v="15"/>
    <b v="1"/>
    <s v="theater/plays"/>
    <n v="107.72727272727273"/>
    <n v="79"/>
    <x v="1"/>
  </r>
  <r>
    <x v="0"/>
    <x v="0"/>
    <s v="USD"/>
    <n v="1456984740"/>
    <n v="1455717790"/>
    <b v="0"/>
    <n v="33"/>
    <b v="1"/>
    <s v="theater/plays"/>
    <n v="102.60000000000001"/>
    <n v="77.727272727272734"/>
    <x v="1"/>
  </r>
  <r>
    <x v="0"/>
    <x v="0"/>
    <s v="USD"/>
    <n v="1409720340"/>
    <n v="1408129822"/>
    <b v="0"/>
    <n v="27"/>
    <b v="1"/>
    <s v="theater/plays"/>
    <n v="110.1"/>
    <n v="40.777777777777779"/>
    <x v="1"/>
  </r>
  <r>
    <x v="0"/>
    <x v="0"/>
    <s v="USD"/>
    <n v="1440892800"/>
    <n v="1438715077"/>
    <b v="0"/>
    <n v="17"/>
    <b v="1"/>
    <s v="theater/plays"/>
    <n v="202"/>
    <n v="59.411764705882355"/>
    <x v="1"/>
  </r>
  <r>
    <x v="0"/>
    <x v="0"/>
    <s v="USD"/>
    <n v="1476390164"/>
    <n v="1473970964"/>
    <b v="0"/>
    <n v="4"/>
    <b v="1"/>
    <s v="theater/plays"/>
    <n v="130"/>
    <n v="3.25"/>
    <x v="1"/>
  </r>
  <r>
    <x v="0"/>
    <x v="1"/>
    <s v="GBP"/>
    <n v="1421452682"/>
    <n v="1418860682"/>
    <b v="0"/>
    <n v="53"/>
    <b v="1"/>
    <s v="theater/plays"/>
    <n v="104.35000000000001"/>
    <n v="39.377358490566039"/>
    <x v="1"/>
  </r>
  <r>
    <x v="0"/>
    <x v="0"/>
    <s v="USD"/>
    <n v="1463520479"/>
    <n v="1458336479"/>
    <b v="0"/>
    <n v="49"/>
    <b v="1"/>
    <s v="theater/plays"/>
    <n v="100.05"/>
    <n v="81.673469387755105"/>
    <x v="1"/>
  </r>
  <r>
    <x v="0"/>
    <x v="0"/>
    <s v="USD"/>
    <n v="1446759880"/>
    <n v="1444164280"/>
    <b v="0"/>
    <n v="57"/>
    <b v="1"/>
    <s v="theater/plays"/>
    <n v="170.66666666666669"/>
    <n v="44.912280701754383"/>
    <x v="1"/>
  </r>
  <r>
    <x v="0"/>
    <x v="0"/>
    <s v="USD"/>
    <n v="1461913140"/>
    <n v="1461370956"/>
    <b v="0"/>
    <n v="69"/>
    <b v="1"/>
    <s v="theater/plays"/>
    <n v="112.83333333333334"/>
    <n v="49.05797101449275"/>
    <x v="1"/>
  </r>
  <r>
    <x v="0"/>
    <x v="1"/>
    <s v="GBP"/>
    <n v="1455390126"/>
    <n v="1452798126"/>
    <b v="0"/>
    <n v="15"/>
    <b v="1"/>
    <s v="theater/plays"/>
    <n v="184"/>
    <n v="30.666666666666668"/>
    <x v="1"/>
  </r>
  <r>
    <x v="0"/>
    <x v="1"/>
    <s v="GBP"/>
    <n v="1471185057"/>
    <n v="1468593057"/>
    <b v="0"/>
    <n v="64"/>
    <b v="1"/>
    <s v="theater/plays"/>
    <n v="130.26666666666665"/>
    <n v="61.0625"/>
    <x v="1"/>
  </r>
  <r>
    <x v="0"/>
    <x v="1"/>
    <s v="GBP"/>
    <n v="1450137600"/>
    <n v="1448924882"/>
    <b v="0"/>
    <n v="20"/>
    <b v="1"/>
    <s v="theater/plays"/>
    <n v="105.45454545454544"/>
    <n v="29"/>
    <x v="1"/>
  </r>
  <r>
    <x v="0"/>
    <x v="1"/>
    <s v="GBP"/>
    <n v="1466172000"/>
    <n v="1463418090"/>
    <b v="0"/>
    <n v="27"/>
    <b v="1"/>
    <s v="theater/plays"/>
    <n v="100"/>
    <n v="29.62962962962963"/>
    <x v="1"/>
  </r>
  <r>
    <x v="0"/>
    <x v="1"/>
    <s v="GBP"/>
    <n v="1459378085"/>
    <n v="1456789685"/>
    <b v="0"/>
    <n v="21"/>
    <b v="1"/>
    <s v="theater/plays"/>
    <n v="153.31632653061226"/>
    <n v="143.0952380952381"/>
    <x v="1"/>
  </r>
  <r>
    <x v="0"/>
    <x v="1"/>
    <s v="GBP"/>
    <n v="1439806936"/>
    <n v="1437214936"/>
    <b v="0"/>
    <n v="31"/>
    <b v="1"/>
    <s v="theater/plays"/>
    <n v="162.30000000000001"/>
    <n v="52.354838709677416"/>
    <x v="1"/>
  </r>
  <r>
    <x v="0"/>
    <x v="1"/>
    <s v="GBP"/>
    <n v="1428483201"/>
    <n v="1425891201"/>
    <b v="0"/>
    <n v="51"/>
    <b v="1"/>
    <s v="theater/plays"/>
    <n v="136"/>
    <n v="66.666666666666671"/>
    <x v="1"/>
  </r>
  <r>
    <x v="0"/>
    <x v="5"/>
    <s v="CAD"/>
    <n v="1402334811"/>
    <n v="1401470811"/>
    <b v="0"/>
    <n v="57"/>
    <b v="1"/>
    <s v="theater/plays"/>
    <n v="144.4"/>
    <n v="126.66666666666667"/>
    <x v="1"/>
  </r>
  <r>
    <x v="0"/>
    <x v="0"/>
    <s v="USD"/>
    <n v="1403964574"/>
    <n v="1401372574"/>
    <b v="0"/>
    <n v="20"/>
    <b v="1"/>
    <s v="theater/plays"/>
    <n v="100"/>
    <n v="62.5"/>
    <x v="1"/>
  </r>
  <r>
    <x v="0"/>
    <x v="0"/>
    <s v="USD"/>
    <n v="1434675616"/>
    <n v="1432083616"/>
    <b v="0"/>
    <n v="71"/>
    <b v="1"/>
    <s v="theater/plays"/>
    <n v="100.8"/>
    <n v="35.492957746478872"/>
    <x v="1"/>
  </r>
  <r>
    <x v="0"/>
    <x v="1"/>
    <s v="GBP"/>
    <n v="1449756896"/>
    <n v="1447164896"/>
    <b v="0"/>
    <n v="72"/>
    <b v="1"/>
    <s v="theater/plays"/>
    <n v="106.80000000000001"/>
    <n v="37.083333333333336"/>
    <x v="1"/>
  </r>
  <r>
    <x v="0"/>
    <x v="1"/>
    <s v="GBP"/>
    <n v="1426801664"/>
    <n v="1424213264"/>
    <b v="0"/>
    <n v="45"/>
    <b v="1"/>
    <s v="theater/plays"/>
    <n v="124.8"/>
    <n v="69.333333333333329"/>
    <x v="1"/>
  </r>
  <r>
    <x v="0"/>
    <x v="1"/>
    <s v="GBP"/>
    <n v="1488240000"/>
    <n v="1486996729"/>
    <b v="0"/>
    <n v="51"/>
    <b v="1"/>
    <s v="theater/plays"/>
    <n v="118.91891891891892"/>
    <n v="17.254901960784313"/>
    <x v="1"/>
  </r>
  <r>
    <x v="0"/>
    <x v="1"/>
    <s v="GBP"/>
    <n v="1433343850"/>
    <n v="1430751850"/>
    <b v="0"/>
    <n v="56"/>
    <b v="1"/>
    <s v="theater/plays"/>
    <n v="101"/>
    <n v="36.071428571428569"/>
    <x v="1"/>
  </r>
  <r>
    <x v="0"/>
    <x v="0"/>
    <s v="USD"/>
    <n v="1479592800"/>
    <n v="1476760226"/>
    <b v="0"/>
    <n v="17"/>
    <b v="1"/>
    <s v="theater/plays"/>
    <n v="112.99999999999999"/>
    <n v="66.470588235294116"/>
    <x v="1"/>
  </r>
  <r>
    <x v="0"/>
    <x v="0"/>
    <s v="USD"/>
    <n v="1425528000"/>
    <n v="1422916261"/>
    <b v="0"/>
    <n v="197"/>
    <b v="1"/>
    <s v="theater/plays"/>
    <n v="105.19047619047619"/>
    <n v="56.065989847715734"/>
    <x v="1"/>
  </r>
  <r>
    <x v="0"/>
    <x v="0"/>
    <s v="USD"/>
    <n v="1475269200"/>
    <n v="1473200844"/>
    <b v="0"/>
    <n v="70"/>
    <b v="1"/>
    <s v="theater/plays"/>
    <n v="109.73333333333332"/>
    <n v="47.028571428571432"/>
    <x v="1"/>
  </r>
  <r>
    <x v="0"/>
    <x v="0"/>
    <s v="USD"/>
    <n v="1411874580"/>
    <n v="1409030371"/>
    <b v="0"/>
    <n v="21"/>
    <b v="1"/>
    <s v="theater/plays"/>
    <n v="100.099"/>
    <n v="47.666190476190479"/>
    <x v="1"/>
  </r>
  <r>
    <x v="0"/>
    <x v="0"/>
    <s v="USD"/>
    <n v="1406358000"/>
    <n v="1404841270"/>
    <b v="0"/>
    <n v="34"/>
    <b v="1"/>
    <s v="theater/plays"/>
    <n v="120"/>
    <n v="88.235294117647058"/>
    <x v="1"/>
  </r>
  <r>
    <x v="0"/>
    <x v="0"/>
    <s v="USD"/>
    <n v="1471977290"/>
    <n v="1466793290"/>
    <b v="0"/>
    <n v="39"/>
    <b v="1"/>
    <s v="theater/plays"/>
    <n v="104.93333333333332"/>
    <n v="80.717948717948715"/>
    <x v="1"/>
  </r>
  <r>
    <x v="0"/>
    <x v="1"/>
    <s v="GBP"/>
    <n v="1435851577"/>
    <n v="1433259577"/>
    <b v="0"/>
    <n v="78"/>
    <b v="1"/>
    <s v="theater/plays"/>
    <n v="102.66666666666666"/>
    <n v="39.487179487179489"/>
    <x v="1"/>
  </r>
  <r>
    <x v="0"/>
    <x v="1"/>
    <s v="GBP"/>
    <n v="1408204857"/>
    <n v="1406390457"/>
    <b v="0"/>
    <n v="48"/>
    <b v="1"/>
    <s v="theater/plays"/>
    <n v="101.82500000000002"/>
    <n v="84.854166666666671"/>
    <x v="1"/>
  </r>
  <r>
    <x v="0"/>
    <x v="0"/>
    <s v="USD"/>
    <n v="1463803140"/>
    <n v="1459446487"/>
    <b v="0"/>
    <n v="29"/>
    <b v="1"/>
    <s v="theater/plays"/>
    <n v="100"/>
    <n v="68.965517241379317"/>
    <x v="1"/>
  </r>
  <r>
    <x v="2"/>
    <x v="0"/>
    <s v="USD"/>
    <n v="1450040396"/>
    <n v="1444852796"/>
    <b v="0"/>
    <n v="0"/>
    <b v="0"/>
    <s v="theater/musical"/>
    <n v="0"/>
    <e v="#DIV/0!"/>
    <x v="1"/>
  </r>
  <r>
    <x v="2"/>
    <x v="0"/>
    <s v="USD"/>
    <n v="1462467600"/>
    <n v="1457403364"/>
    <b v="0"/>
    <n v="2"/>
    <b v="0"/>
    <s v="theater/musical"/>
    <n v="1.9999999999999998E-4"/>
    <n v="1"/>
    <x v="1"/>
  </r>
  <r>
    <x v="2"/>
    <x v="1"/>
    <s v="GBP"/>
    <n v="1417295990"/>
    <n v="1414700390"/>
    <b v="0"/>
    <n v="1"/>
    <b v="0"/>
    <s v="theater/musical"/>
    <n v="3.3333333333333333E-2"/>
    <n v="1"/>
    <x v="1"/>
  </r>
  <r>
    <x v="2"/>
    <x v="0"/>
    <s v="USD"/>
    <n v="1411444740"/>
    <n v="1409335497"/>
    <b v="0"/>
    <n v="59"/>
    <b v="0"/>
    <s v="theater/musical"/>
    <n v="51.023391812865491"/>
    <n v="147.88135593220338"/>
    <x v="1"/>
  </r>
  <r>
    <x v="2"/>
    <x v="1"/>
    <s v="GBP"/>
    <n v="1416781749"/>
    <n v="1415053749"/>
    <b v="0"/>
    <n v="1"/>
    <b v="0"/>
    <s v="theater/musical"/>
    <n v="20"/>
    <n v="100"/>
    <x v="1"/>
  </r>
  <r>
    <x v="2"/>
    <x v="0"/>
    <s v="USD"/>
    <n v="1479517200"/>
    <n v="1475765867"/>
    <b v="0"/>
    <n v="31"/>
    <b v="0"/>
    <s v="theater/musical"/>
    <n v="35.24"/>
    <n v="56.838709677419352"/>
    <x v="1"/>
  </r>
  <r>
    <x v="2"/>
    <x v="5"/>
    <s v="CAD"/>
    <n v="1484366340"/>
    <n v="1480219174"/>
    <b v="0"/>
    <n v="18"/>
    <b v="0"/>
    <s v="theater/musical"/>
    <n v="4.246666666666667"/>
    <n v="176.94444444444446"/>
    <x v="1"/>
  </r>
  <r>
    <x v="2"/>
    <x v="0"/>
    <s v="USD"/>
    <n v="1461186676"/>
    <n v="1458594676"/>
    <b v="0"/>
    <n v="10"/>
    <b v="0"/>
    <s v="theater/musical"/>
    <n v="36.457142857142856"/>
    <n v="127.6"/>
    <x v="1"/>
  </r>
  <r>
    <x v="2"/>
    <x v="0"/>
    <s v="USD"/>
    <n v="1442248829"/>
    <n v="1439224829"/>
    <b v="0"/>
    <n v="0"/>
    <b v="0"/>
    <s v="theater/musical"/>
    <n v="0"/>
    <e v="#DIV/0!"/>
    <x v="1"/>
  </r>
  <r>
    <x v="2"/>
    <x v="0"/>
    <s v="USD"/>
    <n v="1420130935"/>
    <n v="1417538935"/>
    <b v="0"/>
    <n v="14"/>
    <b v="0"/>
    <s v="theater/musical"/>
    <n v="30.866666666666664"/>
    <n v="66.142857142857139"/>
    <x v="1"/>
  </r>
  <r>
    <x v="2"/>
    <x v="5"/>
    <s v="CAD"/>
    <n v="1429456132"/>
    <n v="1424275732"/>
    <b v="0"/>
    <n v="2"/>
    <b v="0"/>
    <s v="theater/musical"/>
    <n v="6.5454545454545459"/>
    <n v="108"/>
    <x v="1"/>
  </r>
  <r>
    <x v="2"/>
    <x v="0"/>
    <s v="USD"/>
    <n v="1475853060"/>
    <n v="1470672906"/>
    <b v="0"/>
    <n v="1"/>
    <b v="0"/>
    <s v="theater/musical"/>
    <n v="4.0000000000000001E-3"/>
    <n v="1"/>
    <x v="1"/>
  </r>
  <r>
    <x v="2"/>
    <x v="0"/>
    <s v="USD"/>
    <n v="1431283530"/>
    <n v="1428691530"/>
    <b v="0"/>
    <n v="3"/>
    <b v="0"/>
    <s v="theater/musical"/>
    <n v="5.5"/>
    <n v="18.333333333333332"/>
    <x v="1"/>
  </r>
  <r>
    <x v="2"/>
    <x v="0"/>
    <s v="USD"/>
    <n v="1412485200"/>
    <n v="1410966179"/>
    <b v="0"/>
    <n v="0"/>
    <b v="0"/>
    <s v="theater/musical"/>
    <n v="0"/>
    <e v="#DIV/0!"/>
    <x v="1"/>
  </r>
  <r>
    <x v="2"/>
    <x v="12"/>
    <s v="EUR"/>
    <n v="1448902800"/>
    <n v="1445369727"/>
    <b v="0"/>
    <n v="2"/>
    <b v="0"/>
    <s v="theater/musical"/>
    <n v="2.1428571428571428"/>
    <n v="7.5"/>
    <x v="1"/>
  </r>
  <r>
    <x v="2"/>
    <x v="0"/>
    <s v="USD"/>
    <n v="1447734439"/>
    <n v="1444274839"/>
    <b v="0"/>
    <n v="0"/>
    <b v="0"/>
    <s v="theater/musical"/>
    <n v="0"/>
    <e v="#DIV/0!"/>
    <x v="1"/>
  </r>
  <r>
    <x v="2"/>
    <x v="0"/>
    <s v="USD"/>
    <n v="1457413140"/>
    <n v="1454996887"/>
    <b v="0"/>
    <n v="12"/>
    <b v="0"/>
    <s v="theater/musical"/>
    <n v="16.420000000000002"/>
    <n v="68.416666666666671"/>
    <x v="1"/>
  </r>
  <r>
    <x v="2"/>
    <x v="5"/>
    <s v="CAD"/>
    <n v="1479773838"/>
    <n v="1477178238"/>
    <b v="0"/>
    <n v="1"/>
    <b v="0"/>
    <s v="theater/musical"/>
    <n v="0.1"/>
    <n v="1"/>
    <x v="1"/>
  </r>
  <r>
    <x v="2"/>
    <x v="0"/>
    <s v="USD"/>
    <n v="1434497400"/>
    <n v="1431770802"/>
    <b v="0"/>
    <n v="8"/>
    <b v="0"/>
    <s v="theater/musical"/>
    <n v="4.8099999999999996"/>
    <n v="60.125"/>
    <x v="1"/>
  </r>
  <r>
    <x v="2"/>
    <x v="1"/>
    <s v="GBP"/>
    <n v="1475258327"/>
    <n v="1471370327"/>
    <b v="0"/>
    <n v="2"/>
    <b v="0"/>
    <s v="theater/musical"/>
    <n v="6"/>
    <n v="15"/>
    <x v="1"/>
  </r>
  <r>
    <x v="0"/>
    <x v="0"/>
    <s v="USD"/>
    <n v="1412492445"/>
    <n v="1409900445"/>
    <b v="0"/>
    <n v="73"/>
    <b v="1"/>
    <s v="theater/plays"/>
    <n v="100.38249999999999"/>
    <n v="550.04109589041093"/>
    <x v="1"/>
  </r>
  <r>
    <x v="0"/>
    <x v="5"/>
    <s v="CAD"/>
    <n v="1402938394"/>
    <n v="1400691994"/>
    <b v="0"/>
    <n v="8"/>
    <b v="1"/>
    <s v="theater/plays"/>
    <n v="104"/>
    <n v="97.5"/>
    <x v="1"/>
  </r>
  <r>
    <x v="0"/>
    <x v="1"/>
    <s v="GBP"/>
    <n v="1454412584"/>
    <n v="1452598184"/>
    <b v="0"/>
    <n v="17"/>
    <b v="1"/>
    <s v="theater/plays"/>
    <n v="100"/>
    <n v="29.411764705882351"/>
    <x v="1"/>
  </r>
  <r>
    <x v="0"/>
    <x v="0"/>
    <s v="USD"/>
    <n v="1407686340"/>
    <n v="1404833442"/>
    <b v="0"/>
    <n v="9"/>
    <b v="1"/>
    <s v="theater/plays"/>
    <n v="104"/>
    <n v="57.777777777777779"/>
    <x v="1"/>
  </r>
  <r>
    <x v="0"/>
    <x v="5"/>
    <s v="CAD"/>
    <n v="1472097540"/>
    <n v="1471188502"/>
    <b v="0"/>
    <n v="17"/>
    <b v="1"/>
    <s v="theater/plays"/>
    <n v="250.66666666666669"/>
    <n v="44.235294117647058"/>
    <x v="1"/>
  </r>
  <r>
    <x v="0"/>
    <x v="1"/>
    <s v="GBP"/>
    <n v="1438764207"/>
    <n v="1436172207"/>
    <b v="0"/>
    <n v="33"/>
    <b v="1"/>
    <s v="theater/plays"/>
    <n v="100.49999999999999"/>
    <n v="60.909090909090907"/>
    <x v="1"/>
  </r>
  <r>
    <x v="0"/>
    <x v="1"/>
    <s v="GBP"/>
    <n v="1459702800"/>
    <n v="1457690386"/>
    <b v="0"/>
    <n v="38"/>
    <b v="1"/>
    <s v="theater/plays"/>
    <n v="174.4"/>
    <n v="68.84210526315789"/>
    <x v="1"/>
  </r>
  <r>
    <x v="0"/>
    <x v="0"/>
    <s v="USD"/>
    <n v="1437202740"/>
    <n v="1434654998"/>
    <b v="0"/>
    <n v="79"/>
    <b v="1"/>
    <s v="theater/plays"/>
    <n v="116.26"/>
    <n v="73.582278481012665"/>
    <x v="1"/>
  </r>
  <r>
    <x v="0"/>
    <x v="16"/>
    <s v="CHF"/>
    <n v="1485989940"/>
    <n v="1483393836"/>
    <b v="0"/>
    <n v="46"/>
    <b v="1"/>
    <s v="theater/plays"/>
    <n v="105.82000000000001"/>
    <n v="115.02173913043478"/>
    <x v="1"/>
  </r>
  <r>
    <x v="0"/>
    <x v="8"/>
    <s v="DKK"/>
    <n v="1464817320"/>
    <n v="1462806419"/>
    <b v="0"/>
    <n v="20"/>
    <b v="1"/>
    <s v="theater/plays"/>
    <n v="110.75"/>
    <n v="110.75"/>
    <x v="1"/>
  </r>
  <r>
    <x v="0"/>
    <x v="0"/>
    <s v="USD"/>
    <n v="1404273540"/>
    <n v="1400272580"/>
    <b v="0"/>
    <n v="20"/>
    <b v="1"/>
    <s v="theater/plays"/>
    <n v="100.66666666666666"/>
    <n v="75.5"/>
    <x v="1"/>
  </r>
  <r>
    <x v="0"/>
    <x v="0"/>
    <s v="USD"/>
    <n v="1426775940"/>
    <n v="1424414350"/>
    <b v="0"/>
    <n v="13"/>
    <b v="1"/>
    <s v="theater/plays"/>
    <n v="102.03333333333333"/>
    <n v="235.46153846153845"/>
    <x v="1"/>
  </r>
  <r>
    <x v="0"/>
    <x v="1"/>
    <s v="GBP"/>
    <n v="1419368925"/>
    <n v="1417208925"/>
    <b v="0"/>
    <n v="22"/>
    <b v="1"/>
    <s v="theater/plays"/>
    <n v="100"/>
    <n v="11.363636363636363"/>
    <x v="1"/>
  </r>
  <r>
    <x v="0"/>
    <x v="0"/>
    <s v="USD"/>
    <n v="1460260800"/>
    <n v="1458336672"/>
    <b v="0"/>
    <n v="36"/>
    <b v="1"/>
    <s v="theater/plays"/>
    <n v="111.00000000000001"/>
    <n v="92.5"/>
    <x v="1"/>
  </r>
  <r>
    <x v="0"/>
    <x v="5"/>
    <s v="CAD"/>
    <n v="1427775414"/>
    <n v="1425187014"/>
    <b v="0"/>
    <n v="40"/>
    <b v="1"/>
    <s v="theater/plays"/>
    <n v="101.42500000000001"/>
    <n v="202.85"/>
    <x v="1"/>
  </r>
  <r>
    <x v="0"/>
    <x v="1"/>
    <s v="GBP"/>
    <n v="1482321030"/>
    <n v="1477133430"/>
    <b v="0"/>
    <n v="9"/>
    <b v="1"/>
    <s v="theater/plays"/>
    <n v="104"/>
    <n v="26"/>
    <x v="1"/>
  </r>
  <r>
    <x v="0"/>
    <x v="0"/>
    <s v="USD"/>
    <n v="1466056689"/>
    <n v="1464847089"/>
    <b v="0"/>
    <n v="19"/>
    <b v="1"/>
    <s v="theater/plays"/>
    <n v="109.375"/>
    <n v="46.05263157894737"/>
    <x v="1"/>
  </r>
  <r>
    <x v="0"/>
    <x v="6"/>
    <s v="EUR"/>
    <n v="1446062040"/>
    <n v="1445109822"/>
    <b v="0"/>
    <n v="14"/>
    <b v="1"/>
    <s v="theater/plays"/>
    <n v="115.16129032258064"/>
    <n v="51"/>
    <x v="1"/>
  </r>
  <r>
    <x v="0"/>
    <x v="0"/>
    <s v="USD"/>
    <n v="1406185200"/>
    <n v="1404337382"/>
    <b v="0"/>
    <n v="38"/>
    <b v="1"/>
    <s v="theater/plays"/>
    <n v="100"/>
    <n v="31.578947368421051"/>
    <x v="1"/>
  </r>
  <r>
    <x v="0"/>
    <x v="1"/>
    <s v="GBP"/>
    <n v="1437261419"/>
    <n v="1434669419"/>
    <b v="0"/>
    <n v="58"/>
    <b v="1"/>
    <s v="theater/plays"/>
    <n v="103.17033333333335"/>
    <n v="53.363965517241382"/>
    <x v="1"/>
  </r>
  <r>
    <x v="0"/>
    <x v="0"/>
    <s v="USD"/>
    <n v="1437676380"/>
    <n v="1435670452"/>
    <b v="0"/>
    <n v="28"/>
    <b v="1"/>
    <s v="theater/plays"/>
    <n v="103.49999999999999"/>
    <n v="36.964285714285715"/>
    <x v="1"/>
  </r>
  <r>
    <x v="0"/>
    <x v="1"/>
    <s v="GBP"/>
    <n v="1434039137"/>
    <n v="1431447137"/>
    <b v="0"/>
    <n v="17"/>
    <b v="1"/>
    <s v="theater/plays"/>
    <n v="138.19999999999999"/>
    <n v="81.294117647058826"/>
    <x v="1"/>
  </r>
  <r>
    <x v="0"/>
    <x v="1"/>
    <s v="GBP"/>
    <n v="1433113200"/>
    <n v="1431951611"/>
    <b v="0"/>
    <n v="12"/>
    <b v="1"/>
    <s v="theater/plays"/>
    <n v="109.54545454545455"/>
    <n v="20.083333333333332"/>
    <x v="1"/>
  </r>
  <r>
    <x v="0"/>
    <x v="0"/>
    <s v="USD"/>
    <n v="1405915140"/>
    <n v="1404140667"/>
    <b v="0"/>
    <n v="40"/>
    <b v="1"/>
    <s v="theater/plays"/>
    <n v="100.85714285714286"/>
    <n v="88.25"/>
    <x v="1"/>
  </r>
  <r>
    <x v="0"/>
    <x v="1"/>
    <s v="GBP"/>
    <n v="1411771384"/>
    <n v="1409179384"/>
    <b v="0"/>
    <n v="57"/>
    <b v="1"/>
    <s v="theater/plays"/>
    <n v="101.53333333333335"/>
    <n v="53.438596491228068"/>
    <x v="1"/>
  </r>
  <r>
    <x v="0"/>
    <x v="1"/>
    <s v="GBP"/>
    <n v="1415191920"/>
    <n v="1412233497"/>
    <b v="0"/>
    <n v="114"/>
    <b v="1"/>
    <s v="theater/plays"/>
    <n v="113.625"/>
    <n v="39.868421052631582"/>
    <x v="1"/>
  </r>
  <r>
    <x v="0"/>
    <x v="12"/>
    <s v="EUR"/>
    <n v="1472936229"/>
    <n v="1467752229"/>
    <b v="0"/>
    <n v="31"/>
    <b v="1"/>
    <s v="theater/plays"/>
    <n v="100"/>
    <n v="145.16129032258064"/>
    <x v="1"/>
  </r>
  <r>
    <x v="0"/>
    <x v="1"/>
    <s v="GBP"/>
    <n v="1463353200"/>
    <n v="1462285182"/>
    <b v="0"/>
    <n v="3"/>
    <b v="1"/>
    <s v="theater/plays"/>
    <n v="140"/>
    <n v="23.333333333333332"/>
    <x v="1"/>
  </r>
  <r>
    <x v="0"/>
    <x v="0"/>
    <s v="USD"/>
    <n v="1410550484"/>
    <n v="1408995284"/>
    <b v="0"/>
    <n v="16"/>
    <b v="1"/>
    <s v="theater/plays"/>
    <n v="128.75"/>
    <n v="64.375"/>
    <x v="1"/>
  </r>
  <r>
    <x v="0"/>
    <x v="0"/>
    <s v="USD"/>
    <n v="1404359940"/>
    <n v="1402580818"/>
    <b v="0"/>
    <n v="199"/>
    <b v="1"/>
    <s v="theater/plays"/>
    <n v="102.90416666666667"/>
    <n v="62.052763819095475"/>
    <x v="1"/>
  </r>
  <r>
    <x v="0"/>
    <x v="1"/>
    <s v="GBP"/>
    <n v="1433076298"/>
    <n v="1430052298"/>
    <b v="0"/>
    <n v="31"/>
    <b v="1"/>
    <s v="theater/plays"/>
    <n v="102.49999999999999"/>
    <n v="66.129032258064512"/>
    <x v="1"/>
  </r>
  <r>
    <x v="0"/>
    <x v="0"/>
    <s v="USD"/>
    <n v="1404190740"/>
    <n v="1401214581"/>
    <b v="0"/>
    <n v="30"/>
    <b v="1"/>
    <s v="theater/plays"/>
    <n v="110.1"/>
    <n v="73.400000000000006"/>
    <x v="1"/>
  </r>
  <r>
    <x v="0"/>
    <x v="0"/>
    <s v="USD"/>
    <n v="1475664834"/>
    <n v="1473850434"/>
    <b v="0"/>
    <n v="34"/>
    <b v="1"/>
    <s v="theater/plays"/>
    <n v="112.76666666666667"/>
    <n v="99.5"/>
    <x v="1"/>
  </r>
  <r>
    <x v="0"/>
    <x v="0"/>
    <s v="USD"/>
    <n v="1452872290"/>
    <n v="1452008290"/>
    <b v="0"/>
    <n v="18"/>
    <b v="1"/>
    <s v="theater/plays"/>
    <n v="111.9"/>
    <n v="62.166666666666664"/>
    <x v="1"/>
  </r>
  <r>
    <x v="0"/>
    <x v="0"/>
    <s v="USD"/>
    <n v="1402901940"/>
    <n v="1399998418"/>
    <b v="0"/>
    <n v="67"/>
    <b v="1"/>
    <s v="theater/plays"/>
    <n v="139.19999999999999"/>
    <n v="62.328358208955223"/>
    <x v="1"/>
  </r>
  <r>
    <x v="0"/>
    <x v="0"/>
    <s v="USD"/>
    <n v="1476931696"/>
    <n v="1474339696"/>
    <b v="0"/>
    <n v="66"/>
    <b v="1"/>
    <s v="theater/plays"/>
    <n v="110.85714285714286"/>
    <n v="58.787878787878789"/>
    <x v="1"/>
  </r>
  <r>
    <x v="0"/>
    <x v="0"/>
    <s v="USD"/>
    <n v="1441167586"/>
    <n v="1438575586"/>
    <b v="0"/>
    <n v="23"/>
    <b v="1"/>
    <s v="theater/plays"/>
    <n v="139.06666666666666"/>
    <n v="45.347826086956523"/>
    <x v="1"/>
  </r>
  <r>
    <x v="0"/>
    <x v="0"/>
    <s v="USD"/>
    <n v="1400533200"/>
    <n v="1398348859"/>
    <b v="0"/>
    <n v="126"/>
    <b v="1"/>
    <s v="theater/plays"/>
    <n v="105.69999999999999"/>
    <n v="41.944444444444443"/>
    <x v="1"/>
  </r>
  <r>
    <x v="0"/>
    <x v="0"/>
    <s v="USD"/>
    <n v="1440820740"/>
    <n v="1439567660"/>
    <b v="0"/>
    <n v="6"/>
    <b v="1"/>
    <s v="theater/plays"/>
    <n v="101.42857142857142"/>
    <n v="59.166666666666664"/>
    <x v="1"/>
  </r>
  <r>
    <x v="0"/>
    <x v="0"/>
    <s v="USD"/>
    <n v="1403846055"/>
    <n v="1401254055"/>
    <b v="0"/>
    <n v="25"/>
    <b v="1"/>
    <s v="theater/plays"/>
    <n v="100.245"/>
    <n v="200.49"/>
    <x v="1"/>
  </r>
  <r>
    <x v="0"/>
    <x v="1"/>
    <s v="GBP"/>
    <n v="1407524004"/>
    <n v="1404932004"/>
    <b v="0"/>
    <n v="39"/>
    <b v="1"/>
    <s v="theater/plays"/>
    <n v="109.16666666666666"/>
    <n v="83.974358974358978"/>
    <x v="1"/>
  </r>
  <r>
    <x v="0"/>
    <x v="0"/>
    <s v="USD"/>
    <n v="1434925500"/>
    <n v="1432410639"/>
    <b v="0"/>
    <n v="62"/>
    <b v="1"/>
    <s v="theater/plays"/>
    <n v="118.33333333333333"/>
    <n v="57.258064516129032"/>
    <x v="1"/>
  </r>
  <r>
    <x v="0"/>
    <x v="0"/>
    <s v="USD"/>
    <n v="1417101683"/>
    <n v="1414506083"/>
    <b v="0"/>
    <n v="31"/>
    <b v="1"/>
    <s v="theater/plays"/>
    <n v="120"/>
    <n v="58.064516129032256"/>
    <x v="1"/>
  </r>
  <r>
    <x v="0"/>
    <x v="0"/>
    <s v="USD"/>
    <n v="1425272340"/>
    <n v="1421426929"/>
    <b v="0"/>
    <n v="274"/>
    <b v="1"/>
    <s v="theater/plays"/>
    <n v="127.96000000000001"/>
    <n v="186.80291970802921"/>
    <x v="1"/>
  </r>
  <r>
    <x v="0"/>
    <x v="0"/>
    <s v="USD"/>
    <n v="1411084800"/>
    <n v="1410304179"/>
    <b v="0"/>
    <n v="17"/>
    <b v="1"/>
    <s v="theater/plays"/>
    <n v="126"/>
    <n v="74.117647058823536"/>
    <x v="1"/>
  </r>
  <r>
    <x v="0"/>
    <x v="1"/>
    <s v="GBP"/>
    <n v="1448922600"/>
    <n v="1446352529"/>
    <b v="0"/>
    <n v="14"/>
    <b v="1"/>
    <s v="theater/plays"/>
    <n v="129.12912912912913"/>
    <n v="30.714285714285715"/>
    <x v="1"/>
  </r>
  <r>
    <x v="0"/>
    <x v="0"/>
    <s v="USD"/>
    <n v="1465178400"/>
    <n v="1461985967"/>
    <b v="0"/>
    <n v="60"/>
    <b v="1"/>
    <s v="theater/plays"/>
    <n v="107.42857142857143"/>
    <n v="62.666666666666664"/>
    <x v="1"/>
  </r>
  <r>
    <x v="0"/>
    <x v="0"/>
    <s v="USD"/>
    <n v="1421009610"/>
    <n v="1419281610"/>
    <b v="0"/>
    <n v="33"/>
    <b v="1"/>
    <s v="theater/plays"/>
    <n v="100.125"/>
    <n v="121.36363636363636"/>
    <x v="1"/>
  </r>
  <r>
    <x v="0"/>
    <x v="1"/>
    <s v="GBP"/>
    <n v="1423838916"/>
    <n v="1418654916"/>
    <b v="0"/>
    <n v="78"/>
    <b v="1"/>
    <s v="theater/plays"/>
    <n v="155"/>
    <n v="39.743589743589745"/>
    <x v="1"/>
  </r>
  <r>
    <x v="0"/>
    <x v="1"/>
    <s v="GBP"/>
    <n v="1462878648"/>
    <n v="1461064248"/>
    <b v="0"/>
    <n v="30"/>
    <b v="1"/>
    <s v="theater/plays"/>
    <n v="108"/>
    <n v="72"/>
    <x v="1"/>
  </r>
  <r>
    <x v="0"/>
    <x v="0"/>
    <s v="USD"/>
    <n v="1456946487"/>
    <n v="1454354487"/>
    <b v="0"/>
    <n v="136"/>
    <b v="1"/>
    <s v="theater/plays"/>
    <n v="110.52"/>
    <n v="40.632352941176471"/>
    <x v="1"/>
  </r>
  <r>
    <x v="0"/>
    <x v="0"/>
    <s v="USD"/>
    <n v="1413383216"/>
    <n v="1410791216"/>
    <b v="0"/>
    <n v="40"/>
    <b v="1"/>
    <s v="theater/plays"/>
    <n v="100.8"/>
    <n v="63"/>
    <x v="1"/>
  </r>
  <r>
    <x v="0"/>
    <x v="0"/>
    <s v="USD"/>
    <n v="1412092800"/>
    <n v="1409493800"/>
    <b v="0"/>
    <n v="18"/>
    <b v="1"/>
    <s v="theater/plays"/>
    <n v="121.2"/>
    <n v="33.666666666666664"/>
    <x v="1"/>
  </r>
  <r>
    <x v="0"/>
    <x v="1"/>
    <s v="GBP"/>
    <n v="1433422793"/>
    <n v="1430830793"/>
    <b v="0"/>
    <n v="39"/>
    <b v="1"/>
    <s v="theater/plays"/>
    <n v="100.33333333333334"/>
    <n v="38.589743589743591"/>
    <x v="1"/>
  </r>
  <r>
    <x v="0"/>
    <x v="1"/>
    <s v="GBP"/>
    <n v="1468191540"/>
    <n v="1464958484"/>
    <b v="0"/>
    <n v="21"/>
    <b v="1"/>
    <s v="theater/plays"/>
    <n v="109.16666666666666"/>
    <n v="155.95238095238096"/>
    <x v="1"/>
  </r>
  <r>
    <x v="0"/>
    <x v="0"/>
    <s v="USD"/>
    <n v="1471071540"/>
    <n v="1467720388"/>
    <b v="0"/>
    <n v="30"/>
    <b v="1"/>
    <s v="theater/plays"/>
    <n v="123.42857142857142"/>
    <n v="43.2"/>
    <x v="1"/>
  </r>
  <r>
    <x v="0"/>
    <x v="1"/>
    <s v="GBP"/>
    <n v="1464712394"/>
    <n v="1459528394"/>
    <b v="0"/>
    <n v="27"/>
    <b v="1"/>
    <s v="theater/plays"/>
    <n v="136.33666666666667"/>
    <n v="15.148518518518518"/>
    <x v="1"/>
  </r>
  <r>
    <x v="0"/>
    <x v="0"/>
    <s v="USD"/>
    <n v="1403546400"/>
    <n v="1401714114"/>
    <b v="0"/>
    <n v="35"/>
    <b v="1"/>
    <s v="theater/plays"/>
    <n v="103.46657233816768"/>
    <n v="83.571428571428569"/>
    <x v="1"/>
  </r>
  <r>
    <x v="0"/>
    <x v="0"/>
    <s v="USD"/>
    <n v="1410558949"/>
    <n v="1409262949"/>
    <b v="0"/>
    <n v="13"/>
    <b v="1"/>
    <s v="theater/plays"/>
    <n v="121.33333333333334"/>
    <n v="140"/>
    <x v="1"/>
  </r>
  <r>
    <x v="0"/>
    <x v="0"/>
    <s v="USD"/>
    <n v="1469165160"/>
    <n v="1467335378"/>
    <b v="0"/>
    <n v="23"/>
    <b v="1"/>
    <s v="theater/plays"/>
    <n v="186"/>
    <n v="80.869565217391298"/>
    <x v="1"/>
  </r>
  <r>
    <x v="0"/>
    <x v="0"/>
    <s v="USD"/>
    <n v="1404444286"/>
    <n v="1403234686"/>
    <b v="0"/>
    <n v="39"/>
    <b v="1"/>
    <s v="theater/plays"/>
    <n v="300"/>
    <n v="53.846153846153847"/>
    <x v="1"/>
  </r>
  <r>
    <x v="0"/>
    <x v="1"/>
    <s v="GBP"/>
    <n v="1403715546"/>
    <n v="1401123546"/>
    <b v="0"/>
    <n v="35"/>
    <b v="1"/>
    <s v="theater/plays"/>
    <n v="108.25"/>
    <n v="30.928571428571427"/>
    <x v="1"/>
  </r>
  <r>
    <x v="0"/>
    <x v="0"/>
    <s v="USD"/>
    <n v="1428068988"/>
    <n v="1425908988"/>
    <b v="0"/>
    <n v="27"/>
    <b v="1"/>
    <s v="theater/plays"/>
    <n v="141.15384615384616"/>
    <n v="67.962962962962962"/>
    <x v="1"/>
  </r>
  <r>
    <x v="0"/>
    <x v="0"/>
    <s v="USD"/>
    <n v="1402848000"/>
    <n v="1400606573"/>
    <b v="0"/>
    <n v="21"/>
    <b v="1"/>
    <s v="theater/plays"/>
    <n v="113.99999999999999"/>
    <n v="27.142857142857142"/>
    <x v="1"/>
  </r>
  <r>
    <x v="0"/>
    <x v="0"/>
    <s v="USD"/>
    <n v="1433055540"/>
    <n v="1431230867"/>
    <b v="0"/>
    <n v="104"/>
    <b v="1"/>
    <s v="theater/plays"/>
    <n v="153.73333333333335"/>
    <n v="110.86538461538461"/>
    <x v="1"/>
  </r>
  <r>
    <x v="0"/>
    <x v="0"/>
    <s v="USD"/>
    <n v="1465062166"/>
    <n v="1463334166"/>
    <b v="0"/>
    <n v="19"/>
    <b v="1"/>
    <s v="theater/plays"/>
    <n v="101.49999999999999"/>
    <n v="106.84210526315789"/>
    <x v="1"/>
  </r>
  <r>
    <x v="0"/>
    <x v="0"/>
    <s v="USD"/>
    <n v="1432612740"/>
    <n v="1429881667"/>
    <b v="0"/>
    <n v="97"/>
    <b v="1"/>
    <s v="theater/plays"/>
    <n v="102.35000000000001"/>
    <n v="105.51546391752578"/>
    <x v="1"/>
  </r>
  <r>
    <x v="0"/>
    <x v="1"/>
    <s v="GBP"/>
    <n v="1427806320"/>
    <n v="1422834819"/>
    <b v="0"/>
    <n v="27"/>
    <b v="1"/>
    <s v="theater/plays"/>
    <n v="102.57142857142858"/>
    <n v="132.96296296296296"/>
    <x v="1"/>
  </r>
  <r>
    <x v="0"/>
    <x v="0"/>
    <s v="USD"/>
    <n v="1453411109"/>
    <n v="1450819109"/>
    <b v="0"/>
    <n v="24"/>
    <b v="1"/>
    <s v="theater/plays"/>
    <n v="155.75"/>
    <n v="51.916666666666664"/>
    <x v="1"/>
  </r>
  <r>
    <x v="0"/>
    <x v="1"/>
    <s v="GBP"/>
    <n v="1431204449"/>
    <n v="1428526049"/>
    <b v="0"/>
    <n v="13"/>
    <b v="1"/>
    <s v="theater/plays"/>
    <n v="100.75"/>
    <n v="310"/>
    <x v="1"/>
  </r>
  <r>
    <x v="0"/>
    <x v="1"/>
    <s v="GBP"/>
    <n v="1425057075"/>
    <n v="1422465075"/>
    <b v="0"/>
    <n v="46"/>
    <b v="1"/>
    <s v="theater/plays"/>
    <n v="239.4"/>
    <n v="26.021739130434781"/>
    <x v="1"/>
  </r>
  <r>
    <x v="0"/>
    <x v="1"/>
    <s v="GBP"/>
    <n v="1434994266"/>
    <n v="1432402266"/>
    <b v="0"/>
    <n v="4"/>
    <b v="1"/>
    <s v="theater/plays"/>
    <n v="210"/>
    <n v="105"/>
    <x v="1"/>
  </r>
  <r>
    <x v="0"/>
    <x v="0"/>
    <s v="USD"/>
    <n v="1435881006"/>
    <n v="1433980206"/>
    <b v="0"/>
    <n v="40"/>
    <b v="1"/>
    <s v="theater/plays"/>
    <n v="104.51515151515152"/>
    <n v="86.224999999999994"/>
    <x v="1"/>
  </r>
  <r>
    <x v="0"/>
    <x v="0"/>
    <s v="USD"/>
    <n v="1415230084"/>
    <n v="1413412084"/>
    <b v="0"/>
    <n v="44"/>
    <b v="1"/>
    <s v="theater/plays"/>
    <n v="100.8"/>
    <n v="114.54545454545455"/>
    <x v="1"/>
  </r>
  <r>
    <x v="0"/>
    <x v="5"/>
    <s v="CAD"/>
    <n v="1455231540"/>
    <n v="1452614847"/>
    <b v="0"/>
    <n v="35"/>
    <b v="1"/>
    <s v="theater/plays"/>
    <n v="111.20000000000002"/>
    <n v="47.657142857142858"/>
    <x v="1"/>
  </r>
  <r>
    <x v="0"/>
    <x v="1"/>
    <s v="GBP"/>
    <n v="1417374262"/>
    <n v="1414778662"/>
    <b v="0"/>
    <n v="63"/>
    <b v="1"/>
    <s v="theater/plays"/>
    <n v="102.04444444444445"/>
    <n v="72.888888888888886"/>
    <x v="1"/>
  </r>
  <r>
    <x v="0"/>
    <x v="1"/>
    <s v="GBP"/>
    <n v="1462402800"/>
    <n v="1459856860"/>
    <b v="0"/>
    <n v="89"/>
    <b v="1"/>
    <s v="theater/plays"/>
    <n v="102.54767441860466"/>
    <n v="49.545505617977533"/>
    <x v="1"/>
  </r>
  <r>
    <x v="0"/>
    <x v="1"/>
    <s v="GBP"/>
    <n v="1455831000"/>
    <n v="1454366467"/>
    <b v="0"/>
    <n v="15"/>
    <b v="1"/>
    <s v="theater/plays"/>
    <n v="127"/>
    <n v="25.4"/>
    <x v="1"/>
  </r>
  <r>
    <x v="0"/>
    <x v="0"/>
    <s v="USD"/>
    <n v="1461963600"/>
    <n v="1459567371"/>
    <b v="0"/>
    <n v="46"/>
    <b v="1"/>
    <s v="theater/plays"/>
    <n v="338.70588235294122"/>
    <n v="62.586956521739133"/>
    <x v="1"/>
  </r>
  <r>
    <x v="0"/>
    <x v="0"/>
    <s v="USD"/>
    <n v="1476939300"/>
    <n v="1474273294"/>
    <b v="0"/>
    <n v="33"/>
    <b v="1"/>
    <s v="theater/plays"/>
    <n v="100.75"/>
    <n v="61.060606060606062"/>
    <x v="1"/>
  </r>
  <r>
    <x v="2"/>
    <x v="0"/>
    <s v="USD"/>
    <n v="1439957176"/>
    <n v="1437365176"/>
    <b v="0"/>
    <n v="31"/>
    <b v="0"/>
    <s v="theater/plays"/>
    <n v="9.31"/>
    <n v="60.064516129032256"/>
    <x v="1"/>
  </r>
  <r>
    <x v="2"/>
    <x v="0"/>
    <s v="USD"/>
    <n v="1427082912"/>
    <n v="1423198512"/>
    <b v="0"/>
    <n v="5"/>
    <b v="0"/>
    <s v="theater/plays"/>
    <n v="7.24"/>
    <n v="72.400000000000006"/>
    <x v="1"/>
  </r>
  <r>
    <x v="2"/>
    <x v="0"/>
    <s v="USD"/>
    <n v="1439828159"/>
    <n v="1437236159"/>
    <b v="0"/>
    <n v="1"/>
    <b v="0"/>
    <s v="theater/plays"/>
    <n v="10"/>
    <n v="100"/>
    <x v="1"/>
  </r>
  <r>
    <x v="2"/>
    <x v="0"/>
    <s v="USD"/>
    <n v="1420860180"/>
    <n v="1418234646"/>
    <b v="0"/>
    <n v="12"/>
    <b v="0"/>
    <s v="theater/plays"/>
    <n v="11.272727272727273"/>
    <n v="51.666666666666664"/>
    <x v="1"/>
  </r>
  <r>
    <x v="2"/>
    <x v="9"/>
    <s v="EUR"/>
    <n v="1422100800"/>
    <n v="1416932133"/>
    <b v="0"/>
    <n v="4"/>
    <b v="0"/>
    <s v="theater/plays"/>
    <n v="15.411764705882353"/>
    <n v="32.75"/>
    <x v="1"/>
  </r>
  <r>
    <x v="2"/>
    <x v="0"/>
    <s v="USD"/>
    <n v="1429396200"/>
    <n v="1428539708"/>
    <b v="0"/>
    <n v="0"/>
    <b v="0"/>
    <s v="theater/plays"/>
    <n v="0"/>
    <e v="#DIV/0!"/>
    <x v="1"/>
  </r>
  <r>
    <x v="2"/>
    <x v="0"/>
    <s v="USD"/>
    <n v="1432589896"/>
    <n v="1427405896"/>
    <b v="0"/>
    <n v="7"/>
    <b v="0"/>
    <s v="theater/plays"/>
    <n v="28.466666666666669"/>
    <n v="61"/>
    <x v="1"/>
  </r>
  <r>
    <x v="2"/>
    <x v="1"/>
    <s v="GBP"/>
    <n v="1432831089"/>
    <n v="1430239089"/>
    <b v="0"/>
    <n v="2"/>
    <b v="0"/>
    <s v="theater/plays"/>
    <n v="13.333333333333334"/>
    <n v="10"/>
    <x v="1"/>
  </r>
  <r>
    <x v="2"/>
    <x v="1"/>
    <s v="GBP"/>
    <n v="1427133600"/>
    <n v="1423847093"/>
    <b v="0"/>
    <n v="1"/>
    <b v="0"/>
    <s v="theater/plays"/>
    <n v="0.66666666666666674"/>
    <n v="10"/>
    <x v="1"/>
  </r>
  <r>
    <x v="2"/>
    <x v="0"/>
    <s v="USD"/>
    <n v="1447311540"/>
    <n v="1445358903"/>
    <b v="0"/>
    <n v="4"/>
    <b v="0"/>
    <s v="theater/plays"/>
    <n v="21.428571428571427"/>
    <n v="37.5"/>
    <x v="1"/>
  </r>
  <r>
    <x v="2"/>
    <x v="1"/>
    <s v="GBP"/>
    <n v="1405461600"/>
    <n v="1403562705"/>
    <b v="0"/>
    <n v="6"/>
    <b v="0"/>
    <s v="theater/plays"/>
    <n v="18"/>
    <n v="45"/>
    <x v="1"/>
  </r>
  <r>
    <x v="2"/>
    <x v="1"/>
    <s v="GBP"/>
    <n v="1468752468"/>
    <n v="1467024468"/>
    <b v="0"/>
    <n v="8"/>
    <b v="0"/>
    <s v="theater/plays"/>
    <n v="20.125"/>
    <n v="100.625"/>
    <x v="1"/>
  </r>
  <r>
    <x v="2"/>
    <x v="0"/>
    <s v="USD"/>
    <n v="1407808438"/>
    <n v="1405217355"/>
    <b v="0"/>
    <n v="14"/>
    <b v="0"/>
    <s v="theater/plays"/>
    <n v="17.899999999999999"/>
    <n v="25.571428571428573"/>
    <x v="1"/>
  </r>
  <r>
    <x v="2"/>
    <x v="0"/>
    <s v="USD"/>
    <n v="1450389950"/>
    <n v="1447797950"/>
    <b v="0"/>
    <n v="0"/>
    <b v="0"/>
    <s v="theater/plays"/>
    <n v="0"/>
    <e v="#DIV/0!"/>
    <x v="1"/>
  </r>
  <r>
    <x v="2"/>
    <x v="0"/>
    <s v="USD"/>
    <n v="1409980144"/>
    <n v="1407388144"/>
    <b v="0"/>
    <n v="4"/>
    <b v="0"/>
    <s v="theater/plays"/>
    <n v="2"/>
    <n v="25"/>
    <x v="1"/>
  </r>
  <r>
    <x v="2"/>
    <x v="0"/>
    <s v="USD"/>
    <n v="1404406964"/>
    <n v="1401814964"/>
    <b v="0"/>
    <n v="0"/>
    <b v="0"/>
    <s v="theater/plays"/>
    <n v="0"/>
    <e v="#DIV/0!"/>
    <x v="1"/>
  </r>
  <r>
    <x v="2"/>
    <x v="0"/>
    <s v="USD"/>
    <n v="1404532740"/>
    <n v="1401823952"/>
    <b v="0"/>
    <n v="0"/>
    <b v="0"/>
    <s v="theater/plays"/>
    <n v="0"/>
    <e v="#DIV/0!"/>
    <x v="1"/>
  </r>
  <r>
    <x v="2"/>
    <x v="0"/>
    <s v="USD"/>
    <n v="1407689102"/>
    <n v="1405097102"/>
    <b v="0"/>
    <n v="1"/>
    <b v="0"/>
    <s v="theater/plays"/>
    <n v="10"/>
    <n v="10"/>
    <x v="1"/>
  </r>
  <r>
    <x v="2"/>
    <x v="0"/>
    <s v="USD"/>
    <n v="1475918439"/>
    <n v="1473326439"/>
    <b v="0"/>
    <n v="1"/>
    <b v="0"/>
    <s v="theater/plays"/>
    <n v="2.3764705882352941"/>
    <n v="202"/>
    <x v="1"/>
  </r>
  <r>
    <x v="2"/>
    <x v="1"/>
    <s v="GBP"/>
    <n v="1436137140"/>
    <n v="1433833896"/>
    <b v="0"/>
    <n v="1"/>
    <b v="0"/>
    <s v="theater/plays"/>
    <n v="1"/>
    <n v="25"/>
    <x v="1"/>
  </r>
  <r>
    <x v="0"/>
    <x v="0"/>
    <s v="USD"/>
    <n v="1455602340"/>
    <n v="1453827436"/>
    <b v="0"/>
    <n v="52"/>
    <b v="1"/>
    <s v="theater/musical"/>
    <n v="103.52"/>
    <n v="99.538461538461533"/>
    <x v="1"/>
  </r>
  <r>
    <x v="0"/>
    <x v="0"/>
    <s v="USD"/>
    <n v="1461902340"/>
    <n v="1459220588"/>
    <b v="0"/>
    <n v="7"/>
    <b v="1"/>
    <s v="theater/musical"/>
    <n v="105"/>
    <n v="75"/>
    <x v="1"/>
  </r>
  <r>
    <x v="0"/>
    <x v="0"/>
    <s v="USD"/>
    <n v="1423555140"/>
    <n v="1421105608"/>
    <b v="0"/>
    <n v="28"/>
    <b v="1"/>
    <s v="theater/musical"/>
    <n v="100.44999999999999"/>
    <n v="215.25"/>
    <x v="1"/>
  </r>
  <r>
    <x v="0"/>
    <x v="0"/>
    <s v="USD"/>
    <n v="1459641073"/>
    <n v="1454460673"/>
    <b v="0"/>
    <n v="11"/>
    <b v="1"/>
    <s v="theater/musical"/>
    <n v="132.6"/>
    <n v="120.54545454545455"/>
    <x v="1"/>
  </r>
  <r>
    <x v="0"/>
    <x v="1"/>
    <s v="GBP"/>
    <n v="1476651600"/>
    <n v="1473189335"/>
    <b v="0"/>
    <n v="15"/>
    <b v="1"/>
    <s v="theater/musical"/>
    <n v="112.99999999999999"/>
    <n v="37.666666666666664"/>
    <x v="1"/>
  </r>
  <r>
    <x v="0"/>
    <x v="0"/>
    <s v="USD"/>
    <n v="1433289600"/>
    <n v="1430768800"/>
    <b v="0"/>
    <n v="30"/>
    <b v="1"/>
    <s v="theater/musical"/>
    <n v="103.34"/>
    <n v="172.23333333333332"/>
    <x v="1"/>
  </r>
  <r>
    <x v="0"/>
    <x v="0"/>
    <s v="USD"/>
    <n v="1406350740"/>
    <n v="1403125737"/>
    <b v="0"/>
    <n v="27"/>
    <b v="1"/>
    <s v="theater/musical"/>
    <n v="120"/>
    <n v="111.11111111111111"/>
    <x v="1"/>
  </r>
  <r>
    <x v="0"/>
    <x v="1"/>
    <s v="GBP"/>
    <n v="1460753307"/>
    <n v="1458161307"/>
    <b v="0"/>
    <n v="28"/>
    <b v="1"/>
    <s v="theater/musical"/>
    <n v="129.63636363636363"/>
    <n v="25.464285714285715"/>
    <x v="1"/>
  </r>
  <r>
    <x v="0"/>
    <x v="0"/>
    <s v="USD"/>
    <n v="1402515198"/>
    <n v="1399923198"/>
    <b v="0"/>
    <n v="17"/>
    <b v="1"/>
    <s v="theater/musical"/>
    <n v="101.11111111111111"/>
    <n v="267.64705882352939"/>
    <x v="1"/>
  </r>
  <r>
    <x v="0"/>
    <x v="0"/>
    <s v="USD"/>
    <n v="1417465515"/>
    <n v="1415737515"/>
    <b v="0"/>
    <n v="50"/>
    <b v="1"/>
    <s v="theater/musical"/>
    <n v="108.51428571428572"/>
    <n v="75.959999999999994"/>
    <x v="1"/>
  </r>
  <r>
    <x v="0"/>
    <x v="0"/>
    <s v="USD"/>
    <n v="1400475600"/>
    <n v="1397819938"/>
    <b v="0"/>
    <n v="26"/>
    <b v="1"/>
    <s v="theater/musical"/>
    <n v="102.33333333333334"/>
    <n v="59.03846153846154"/>
    <x v="1"/>
  </r>
  <r>
    <x v="0"/>
    <x v="0"/>
    <s v="USD"/>
    <n v="1440556553"/>
    <n v="1435372553"/>
    <b v="0"/>
    <n v="88"/>
    <b v="1"/>
    <s v="theater/musical"/>
    <n v="110.24425000000002"/>
    <n v="50.111022727272733"/>
    <x v="1"/>
  </r>
  <r>
    <x v="0"/>
    <x v="0"/>
    <s v="USD"/>
    <n v="1399293386"/>
    <n v="1397133386"/>
    <b v="0"/>
    <n v="91"/>
    <b v="1"/>
    <s v="theater/musical"/>
    <n v="101.0154"/>
    <n v="55.502967032967035"/>
    <x v="1"/>
  </r>
  <r>
    <x v="0"/>
    <x v="1"/>
    <s v="GBP"/>
    <n v="1439247600"/>
    <n v="1434625937"/>
    <b v="0"/>
    <n v="3"/>
    <b v="1"/>
    <s v="theater/musical"/>
    <n v="100"/>
    <n v="166.66666666666666"/>
    <x v="1"/>
  </r>
  <r>
    <x v="0"/>
    <x v="1"/>
    <s v="GBP"/>
    <n v="1438543889"/>
    <n v="1436383889"/>
    <b v="0"/>
    <n v="28"/>
    <b v="1"/>
    <s v="theater/musical"/>
    <n v="106.24"/>
    <n v="47.428571428571431"/>
    <x v="1"/>
  </r>
  <r>
    <x v="0"/>
    <x v="0"/>
    <s v="USD"/>
    <n v="1427907626"/>
    <n v="1425319226"/>
    <b v="0"/>
    <n v="77"/>
    <b v="1"/>
    <s v="theater/musical"/>
    <n v="100"/>
    <n v="64.935064935064929"/>
    <x v="1"/>
  </r>
  <r>
    <x v="0"/>
    <x v="0"/>
    <s v="USD"/>
    <n v="1464482160"/>
    <n v="1462824832"/>
    <b v="0"/>
    <n v="27"/>
    <b v="1"/>
    <s v="theater/musical"/>
    <n v="100"/>
    <n v="55.555555555555557"/>
    <x v="1"/>
  </r>
  <r>
    <x v="0"/>
    <x v="0"/>
    <s v="USD"/>
    <n v="1406745482"/>
    <n v="1404153482"/>
    <b v="0"/>
    <n v="107"/>
    <b v="1"/>
    <s v="theater/musical"/>
    <n v="113.45714285714286"/>
    <n v="74.224299065420567"/>
    <x v="1"/>
  </r>
  <r>
    <x v="0"/>
    <x v="0"/>
    <s v="USD"/>
    <n v="1404360045"/>
    <n v="1401336045"/>
    <b v="0"/>
    <n v="96"/>
    <b v="1"/>
    <s v="theater/musical"/>
    <n v="102.65010000000001"/>
    <n v="106.9271875"/>
    <x v="1"/>
  </r>
  <r>
    <x v="0"/>
    <x v="0"/>
    <s v="USD"/>
    <n v="1425185940"/>
    <n v="1423960097"/>
    <b v="0"/>
    <n v="56"/>
    <b v="1"/>
    <s v="theater/musical"/>
    <n v="116.75"/>
    <n v="41.696428571428569"/>
    <x v="1"/>
  </r>
  <r>
    <x v="0"/>
    <x v="0"/>
    <s v="USD"/>
    <n v="1402594090"/>
    <n v="1400002090"/>
    <b v="0"/>
    <n v="58"/>
    <b v="1"/>
    <s v="theater/musical"/>
    <n v="107.65274999999998"/>
    <n v="74.243275862068955"/>
    <x v="1"/>
  </r>
  <r>
    <x v="0"/>
    <x v="0"/>
    <s v="USD"/>
    <n v="1460730079"/>
    <n v="1458138079"/>
    <b v="0"/>
    <n v="15"/>
    <b v="1"/>
    <s v="theater/musical"/>
    <n v="100"/>
    <n v="73.333333333333329"/>
    <x v="1"/>
  </r>
  <r>
    <x v="0"/>
    <x v="1"/>
    <s v="GBP"/>
    <n v="1434234010"/>
    <n v="1431642010"/>
    <b v="0"/>
    <n v="20"/>
    <b v="1"/>
    <s v="theater/musical"/>
    <n v="100"/>
    <n v="100"/>
    <x v="1"/>
  </r>
  <r>
    <x v="0"/>
    <x v="0"/>
    <s v="USD"/>
    <n v="1463529600"/>
    <n v="1462307652"/>
    <b v="0"/>
    <n v="38"/>
    <b v="1"/>
    <s v="theater/musical"/>
    <n v="146"/>
    <n v="38.421052631578945"/>
    <x v="1"/>
  </r>
  <r>
    <x v="0"/>
    <x v="0"/>
    <s v="USD"/>
    <n v="1480399200"/>
    <n v="1478616506"/>
    <b v="0"/>
    <n v="33"/>
    <b v="1"/>
    <s v="theater/musical"/>
    <n v="110.2"/>
    <n v="166.96969696969697"/>
    <x v="1"/>
  </r>
  <r>
    <x v="0"/>
    <x v="0"/>
    <s v="USD"/>
    <n v="1479175680"/>
    <n v="1476317247"/>
    <b v="0"/>
    <n v="57"/>
    <b v="1"/>
    <s v="theater/musical"/>
    <n v="108.2"/>
    <n v="94.912280701754383"/>
    <x v="1"/>
  </r>
  <r>
    <x v="0"/>
    <x v="5"/>
    <s v="CAD"/>
    <n v="1428606055"/>
    <n v="1427223655"/>
    <b v="0"/>
    <n v="25"/>
    <b v="1"/>
    <s v="theater/musical"/>
    <n v="100"/>
    <n v="100"/>
    <x v="1"/>
  </r>
  <r>
    <x v="0"/>
    <x v="0"/>
    <s v="USD"/>
    <n v="1428552000"/>
    <n v="1426199843"/>
    <b v="0"/>
    <n v="14"/>
    <b v="1"/>
    <s v="theater/musical"/>
    <n v="100.25"/>
    <n v="143.21428571428572"/>
    <x v="1"/>
  </r>
  <r>
    <x v="0"/>
    <x v="0"/>
    <s v="USD"/>
    <n v="1406854800"/>
    <n v="1403599778"/>
    <b v="0"/>
    <n v="94"/>
    <b v="1"/>
    <s v="theater/musical"/>
    <n v="106.71250000000001"/>
    <n v="90.819148936170208"/>
    <x v="1"/>
  </r>
  <r>
    <x v="0"/>
    <x v="0"/>
    <s v="USD"/>
    <n v="1411790400"/>
    <n v="1409884821"/>
    <b v="0"/>
    <n v="59"/>
    <b v="1"/>
    <s v="theater/musical"/>
    <n v="143.19999999999999"/>
    <n v="48.542372881355931"/>
    <x v="1"/>
  </r>
  <r>
    <x v="0"/>
    <x v="0"/>
    <s v="USD"/>
    <n v="1423942780"/>
    <n v="1418758780"/>
    <b v="0"/>
    <n v="36"/>
    <b v="1"/>
    <s v="theater/musical"/>
    <n v="105.04166666666667"/>
    <n v="70.027777777777771"/>
    <x v="1"/>
  </r>
  <r>
    <x v="0"/>
    <x v="0"/>
    <s v="USD"/>
    <n v="1459010340"/>
    <n v="1456421940"/>
    <b v="0"/>
    <n v="115"/>
    <b v="1"/>
    <s v="theater/musical"/>
    <n v="103.98"/>
    <n v="135.62608695652173"/>
    <x v="1"/>
  </r>
  <r>
    <x v="0"/>
    <x v="0"/>
    <s v="USD"/>
    <n v="1436817960"/>
    <n v="1433999785"/>
    <b v="0"/>
    <n v="30"/>
    <b v="1"/>
    <s v="theater/musical"/>
    <n v="120"/>
    <n v="100"/>
    <x v="1"/>
  </r>
  <r>
    <x v="0"/>
    <x v="0"/>
    <s v="USD"/>
    <n v="1410210685"/>
    <n v="1408050685"/>
    <b v="0"/>
    <n v="52"/>
    <b v="1"/>
    <s v="theater/musical"/>
    <n v="109.66666666666667"/>
    <n v="94.90384615384616"/>
    <x v="1"/>
  </r>
  <r>
    <x v="0"/>
    <x v="1"/>
    <s v="GBP"/>
    <n v="1469401200"/>
    <n v="1466887297"/>
    <b v="0"/>
    <n v="27"/>
    <b v="1"/>
    <s v="theater/musical"/>
    <n v="101.75"/>
    <n v="75.370370370370367"/>
    <x v="1"/>
  </r>
  <r>
    <x v="0"/>
    <x v="0"/>
    <s v="USD"/>
    <n v="1458057600"/>
    <n v="1455938520"/>
    <b v="0"/>
    <n v="24"/>
    <b v="1"/>
    <s v="theater/musical"/>
    <n v="128.91666666666666"/>
    <n v="64.458333333333329"/>
    <x v="1"/>
  </r>
  <r>
    <x v="0"/>
    <x v="5"/>
    <s v="CAD"/>
    <n v="1468193532"/>
    <n v="1465601532"/>
    <b v="0"/>
    <n v="10"/>
    <b v="1"/>
    <s v="theater/musical"/>
    <n v="114.99999999999999"/>
    <n v="115"/>
    <x v="1"/>
  </r>
  <r>
    <x v="0"/>
    <x v="1"/>
    <s v="GBP"/>
    <n v="1470132180"/>
    <n v="1467040769"/>
    <b v="0"/>
    <n v="30"/>
    <b v="1"/>
    <s v="theater/musical"/>
    <n v="150.75"/>
    <n v="100.5"/>
    <x v="1"/>
  </r>
  <r>
    <x v="0"/>
    <x v="0"/>
    <s v="USD"/>
    <n v="1464310475"/>
    <n v="1461718475"/>
    <b v="0"/>
    <n v="71"/>
    <b v="1"/>
    <s v="theater/musical"/>
    <n v="110.96666666666665"/>
    <n v="93.774647887323937"/>
    <x v="1"/>
  </r>
  <r>
    <x v="0"/>
    <x v="0"/>
    <s v="USD"/>
    <n v="1436587140"/>
    <n v="1434113406"/>
    <b v="0"/>
    <n v="10"/>
    <b v="1"/>
    <s v="theater/musical"/>
    <n v="100.28571428571429"/>
    <n v="35.1"/>
    <x v="1"/>
  </r>
  <r>
    <x v="2"/>
    <x v="0"/>
    <s v="USD"/>
    <n v="1450887480"/>
    <n v="1448469719"/>
    <b v="0"/>
    <n v="1"/>
    <b v="0"/>
    <s v="theater/musical"/>
    <n v="0.66666666666666674"/>
    <n v="500"/>
    <x v="1"/>
  </r>
  <r>
    <x v="2"/>
    <x v="1"/>
    <s v="GBP"/>
    <n v="1434395418"/>
    <n v="1431630618"/>
    <b v="0"/>
    <n v="4"/>
    <b v="0"/>
    <s v="theater/musical"/>
    <n v="3.267605633802817"/>
    <n v="29"/>
    <x v="1"/>
  </r>
  <r>
    <x v="2"/>
    <x v="0"/>
    <s v="USD"/>
    <n v="1479834023"/>
    <n v="1477238423"/>
    <b v="0"/>
    <n v="0"/>
    <b v="0"/>
    <s v="theater/musical"/>
    <n v="0"/>
    <e v="#DIV/0!"/>
    <x v="1"/>
  </r>
  <r>
    <x v="2"/>
    <x v="0"/>
    <s v="USD"/>
    <n v="1404664592"/>
    <n v="1399480592"/>
    <b v="0"/>
    <n v="0"/>
    <b v="0"/>
    <s v="theater/musical"/>
    <n v="0"/>
    <e v="#DIV/0!"/>
    <x v="1"/>
  </r>
  <r>
    <x v="2"/>
    <x v="0"/>
    <s v="USD"/>
    <n v="1436957022"/>
    <n v="1434365022"/>
    <b v="0"/>
    <n v="2"/>
    <b v="0"/>
    <s v="theater/musical"/>
    <n v="0.27999999999999997"/>
    <n v="17.5"/>
    <x v="1"/>
  </r>
  <r>
    <x v="2"/>
    <x v="0"/>
    <s v="USD"/>
    <n v="1418769129"/>
    <n v="1416954729"/>
    <b v="0"/>
    <n v="24"/>
    <b v="0"/>
    <s v="theater/musical"/>
    <n v="59.657142857142851"/>
    <n v="174"/>
    <x v="1"/>
  </r>
  <r>
    <x v="2"/>
    <x v="1"/>
    <s v="GBP"/>
    <n v="1433685354"/>
    <n v="1431093354"/>
    <b v="0"/>
    <n v="1"/>
    <b v="0"/>
    <s v="theater/musical"/>
    <n v="1"/>
    <n v="50"/>
    <x v="1"/>
  </r>
  <r>
    <x v="2"/>
    <x v="1"/>
    <s v="GBP"/>
    <n v="1440801000"/>
    <n v="1437042490"/>
    <b v="0"/>
    <n v="2"/>
    <b v="0"/>
    <s v="theater/musical"/>
    <n v="1.6666666666666667"/>
    <n v="5"/>
    <x v="1"/>
  </r>
  <r>
    <x v="2"/>
    <x v="0"/>
    <s v="USD"/>
    <n v="1484354556"/>
    <n v="1479170556"/>
    <b v="0"/>
    <n v="1"/>
    <b v="0"/>
    <s v="theater/musical"/>
    <n v="4.4444444444444444E-3"/>
    <n v="1"/>
    <x v="1"/>
  </r>
  <r>
    <x v="2"/>
    <x v="0"/>
    <s v="USD"/>
    <n v="1429564165"/>
    <n v="1426972165"/>
    <b v="0"/>
    <n v="37"/>
    <b v="0"/>
    <s v="theater/musical"/>
    <n v="89.666666666666657"/>
    <n v="145.40540540540542"/>
    <x v="1"/>
  </r>
  <r>
    <x v="2"/>
    <x v="0"/>
    <s v="USD"/>
    <n v="1407691248"/>
    <n v="1405099248"/>
    <b v="0"/>
    <n v="5"/>
    <b v="0"/>
    <s v="theater/musical"/>
    <n v="1.4642857142857144"/>
    <n v="205"/>
    <x v="1"/>
  </r>
  <r>
    <x v="2"/>
    <x v="0"/>
    <s v="USD"/>
    <n v="1457734843"/>
    <n v="1455142843"/>
    <b v="0"/>
    <n v="4"/>
    <b v="0"/>
    <s v="theater/musical"/>
    <n v="4.0199999999999996"/>
    <n v="100.5"/>
    <x v="1"/>
  </r>
  <r>
    <x v="2"/>
    <x v="0"/>
    <s v="USD"/>
    <n v="1420952340"/>
    <n v="1418146883"/>
    <b v="0"/>
    <n v="16"/>
    <b v="0"/>
    <s v="theater/musical"/>
    <n v="4.004545454545454"/>
    <n v="55.0625"/>
    <x v="1"/>
  </r>
  <r>
    <x v="2"/>
    <x v="0"/>
    <s v="USD"/>
    <n v="1420215216"/>
    <n v="1417536816"/>
    <b v="0"/>
    <n v="9"/>
    <b v="0"/>
    <s v="theater/musical"/>
    <n v="8.52"/>
    <n v="47.333333333333336"/>
    <x v="1"/>
  </r>
  <r>
    <x v="2"/>
    <x v="0"/>
    <s v="USD"/>
    <n v="1445482906"/>
    <n v="1442890906"/>
    <b v="0"/>
    <n v="0"/>
    <b v="0"/>
    <s v="theater/musical"/>
    <n v="0"/>
    <e v="#DIV/0!"/>
    <x v="1"/>
  </r>
  <r>
    <x v="2"/>
    <x v="0"/>
    <s v="USD"/>
    <n v="1457133568"/>
    <n v="1454541568"/>
    <b v="0"/>
    <n v="40"/>
    <b v="0"/>
    <s v="theater/musical"/>
    <n v="19.650000000000002"/>
    <n v="58.95"/>
    <x v="1"/>
  </r>
  <r>
    <x v="2"/>
    <x v="0"/>
    <s v="USD"/>
    <n v="1469948400"/>
    <n v="1465172024"/>
    <b v="0"/>
    <n v="0"/>
    <b v="0"/>
    <s v="theater/musical"/>
    <n v="0"/>
    <e v="#DIV/0!"/>
    <x v="1"/>
  </r>
  <r>
    <x v="2"/>
    <x v="0"/>
    <s v="USD"/>
    <n v="1411852640"/>
    <n v="1406668640"/>
    <b v="0"/>
    <n v="2"/>
    <b v="0"/>
    <s v="theater/musical"/>
    <n v="2E-3"/>
    <n v="1.5"/>
    <x v="1"/>
  </r>
  <r>
    <x v="2"/>
    <x v="2"/>
    <s v="AUD"/>
    <n v="1404022381"/>
    <n v="1402294381"/>
    <b v="0"/>
    <n v="1"/>
    <b v="0"/>
    <s v="theater/musical"/>
    <n v="6.6666666666666666E-2"/>
    <n v="5"/>
    <x v="1"/>
  </r>
  <r>
    <x v="2"/>
    <x v="0"/>
    <s v="USD"/>
    <n v="1428097739"/>
    <n v="1427492939"/>
    <b v="0"/>
    <n v="9"/>
    <b v="0"/>
    <s v="theater/musical"/>
    <n v="30.333333333333336"/>
    <n v="50.555555555555557"/>
    <x v="1"/>
  </r>
  <r>
    <x v="0"/>
    <x v="1"/>
    <s v="GBP"/>
    <n v="1429955619"/>
    <n v="1424775219"/>
    <b v="0"/>
    <n v="24"/>
    <b v="1"/>
    <s v="theater/plays"/>
    <n v="100"/>
    <n v="41.666666666666664"/>
    <x v="1"/>
  </r>
  <r>
    <x v="0"/>
    <x v="1"/>
    <s v="GBP"/>
    <n v="1406761200"/>
    <n v="1402403907"/>
    <b v="0"/>
    <n v="38"/>
    <b v="1"/>
    <s v="theater/plays"/>
    <n v="101.25"/>
    <n v="53.289473684210527"/>
    <x v="1"/>
  </r>
  <r>
    <x v="0"/>
    <x v="0"/>
    <s v="USD"/>
    <n v="1426965758"/>
    <n v="1424377358"/>
    <b v="0"/>
    <n v="26"/>
    <b v="1"/>
    <s v="theater/plays"/>
    <n v="121.73333333333333"/>
    <n v="70.230769230769226"/>
    <x v="1"/>
  </r>
  <r>
    <x v="0"/>
    <x v="1"/>
    <s v="GBP"/>
    <n v="1464692400"/>
    <n v="1461769373"/>
    <b v="0"/>
    <n v="19"/>
    <b v="1"/>
    <s v="theater/plays"/>
    <n v="330"/>
    <n v="43.421052631578945"/>
    <x v="1"/>
  </r>
  <r>
    <x v="0"/>
    <x v="5"/>
    <s v="CAD"/>
    <n v="1433131140"/>
    <n v="1429120908"/>
    <b v="0"/>
    <n v="11"/>
    <b v="1"/>
    <s v="theater/plays"/>
    <n v="109.55"/>
    <n v="199.18181818181819"/>
    <x v="1"/>
  </r>
  <r>
    <x v="0"/>
    <x v="0"/>
    <s v="USD"/>
    <n v="1465940580"/>
    <n v="1462603021"/>
    <b v="0"/>
    <n v="27"/>
    <b v="1"/>
    <s v="theater/plays"/>
    <n v="100.95190476190474"/>
    <n v="78.518148148148143"/>
    <x v="1"/>
  </r>
  <r>
    <x v="0"/>
    <x v="0"/>
    <s v="USD"/>
    <n v="1427860740"/>
    <n v="1424727712"/>
    <b v="0"/>
    <n v="34"/>
    <b v="1"/>
    <s v="theater/plays"/>
    <n v="140.13333333333333"/>
    <n v="61.823529411764703"/>
    <x v="1"/>
  </r>
  <r>
    <x v="0"/>
    <x v="1"/>
    <s v="GBP"/>
    <n v="1440111600"/>
    <n v="1437545657"/>
    <b v="0"/>
    <n v="20"/>
    <b v="1"/>
    <s v="theater/plays"/>
    <n v="100.001"/>
    <n v="50.000500000000002"/>
    <x v="1"/>
  </r>
  <r>
    <x v="0"/>
    <x v="0"/>
    <s v="USD"/>
    <n v="1405614823"/>
    <n v="1403022823"/>
    <b v="0"/>
    <n v="37"/>
    <b v="1"/>
    <s v="theater/plays"/>
    <n v="119.238"/>
    <n v="48.339729729729726"/>
    <x v="1"/>
  </r>
  <r>
    <x v="0"/>
    <x v="0"/>
    <s v="USD"/>
    <n v="1445659140"/>
    <n v="1444236216"/>
    <b v="0"/>
    <n v="20"/>
    <b v="1"/>
    <s v="theater/plays"/>
    <n v="107.25"/>
    <n v="107.25"/>
    <x v="1"/>
  </r>
  <r>
    <x v="0"/>
    <x v="0"/>
    <s v="USD"/>
    <n v="1426187582"/>
    <n v="1423599182"/>
    <b v="0"/>
    <n v="10"/>
    <b v="1"/>
    <s v="theater/plays"/>
    <n v="227.99999999999997"/>
    <n v="57"/>
    <x v="1"/>
  </r>
  <r>
    <x v="0"/>
    <x v="0"/>
    <s v="USD"/>
    <n v="1437166920"/>
    <n v="1435554104"/>
    <b v="0"/>
    <n v="26"/>
    <b v="1"/>
    <s v="theater/plays"/>
    <n v="106.4"/>
    <n v="40.92307692307692"/>
    <x v="1"/>
  </r>
  <r>
    <x v="0"/>
    <x v="1"/>
    <s v="GBP"/>
    <n v="1436110717"/>
    <n v="1433518717"/>
    <b v="0"/>
    <n v="20"/>
    <b v="1"/>
    <s v="theater/plays"/>
    <n v="143.33333333333334"/>
    <n v="21.5"/>
    <x v="1"/>
  </r>
  <r>
    <x v="0"/>
    <x v="0"/>
    <s v="USD"/>
    <n v="1451881207"/>
    <n v="1449116407"/>
    <b v="0"/>
    <n v="46"/>
    <b v="1"/>
    <s v="theater/plays"/>
    <n v="104.54285714285714"/>
    <n v="79.543478260869563"/>
    <x v="1"/>
  </r>
  <r>
    <x v="0"/>
    <x v="12"/>
    <s v="EUR"/>
    <n v="1453244340"/>
    <n v="1448136417"/>
    <b v="0"/>
    <n v="76"/>
    <b v="1"/>
    <s v="theater/plays"/>
    <n v="110.02000000000001"/>
    <n v="72.381578947368425"/>
    <x v="1"/>
  </r>
  <r>
    <x v="0"/>
    <x v="0"/>
    <s v="USD"/>
    <n v="1437364740"/>
    <n v="1434405044"/>
    <b v="0"/>
    <n v="41"/>
    <b v="1"/>
    <s v="theater/plays"/>
    <n v="106"/>
    <n v="64.634146341463421"/>
    <x v="1"/>
  </r>
  <r>
    <x v="0"/>
    <x v="1"/>
    <s v="GBP"/>
    <n v="1470058860"/>
    <n v="1469026903"/>
    <b v="0"/>
    <n v="7"/>
    <b v="1"/>
    <s v="theater/plays"/>
    <n v="108"/>
    <n v="38.571428571428569"/>
    <x v="1"/>
  </r>
  <r>
    <x v="0"/>
    <x v="0"/>
    <s v="USD"/>
    <n v="1434505214"/>
    <n v="1432690814"/>
    <b v="0"/>
    <n v="49"/>
    <b v="1"/>
    <s v="theater/plays"/>
    <n v="105.42"/>
    <n v="107.57142857142857"/>
    <x v="1"/>
  </r>
  <r>
    <x v="0"/>
    <x v="1"/>
    <s v="GBP"/>
    <n v="1430993394"/>
    <n v="1428401394"/>
    <b v="0"/>
    <n v="26"/>
    <b v="1"/>
    <s v="theater/plays"/>
    <n v="119.16666666666667"/>
    <n v="27.5"/>
    <x v="1"/>
  </r>
  <r>
    <x v="0"/>
    <x v="1"/>
    <s v="GBP"/>
    <n v="1427414400"/>
    <n v="1422656201"/>
    <b v="0"/>
    <n v="65"/>
    <b v="1"/>
    <s v="theater/plays"/>
    <n v="152.66666666666666"/>
    <n v="70.461538461538467"/>
    <x v="1"/>
  </r>
  <r>
    <x v="0"/>
    <x v="0"/>
    <s v="USD"/>
    <n v="1420033187"/>
    <n v="1414845587"/>
    <b v="0"/>
    <n v="28"/>
    <b v="1"/>
    <s v="theater/plays"/>
    <n v="100"/>
    <n v="178.57142857142858"/>
    <x v="1"/>
  </r>
  <r>
    <x v="0"/>
    <x v="0"/>
    <s v="USD"/>
    <n v="1472676371"/>
    <n v="1470948371"/>
    <b v="0"/>
    <n v="8"/>
    <b v="1"/>
    <s v="theater/plays"/>
    <n v="100.2"/>
    <n v="62.625"/>
    <x v="1"/>
  </r>
  <r>
    <x v="0"/>
    <x v="0"/>
    <s v="USD"/>
    <n v="1464371211"/>
    <n v="1463161611"/>
    <b v="0"/>
    <n v="3"/>
    <b v="1"/>
    <s v="theater/plays"/>
    <n v="225"/>
    <n v="75"/>
    <x v="1"/>
  </r>
  <r>
    <x v="0"/>
    <x v="0"/>
    <s v="USD"/>
    <n v="1415222545"/>
    <n v="1413404545"/>
    <b v="0"/>
    <n v="9"/>
    <b v="1"/>
    <s v="theater/plays"/>
    <n v="106.02199999999999"/>
    <n v="58.901111111111113"/>
    <x v="1"/>
  </r>
  <r>
    <x v="0"/>
    <x v="0"/>
    <s v="USD"/>
    <n v="1455936335"/>
    <n v="1452048335"/>
    <b v="0"/>
    <n v="9"/>
    <b v="1"/>
    <s v="theater/plays"/>
    <n v="104.66666666666666"/>
    <n v="139.55555555555554"/>
    <x v="1"/>
  </r>
  <r>
    <x v="0"/>
    <x v="5"/>
    <s v="CAD"/>
    <n v="1417460940"/>
    <n v="1416516972"/>
    <b v="0"/>
    <n v="20"/>
    <b v="1"/>
    <s v="theater/plays"/>
    <n v="116.66666666666667"/>
    <n v="70"/>
    <x v="1"/>
  </r>
  <r>
    <x v="0"/>
    <x v="1"/>
    <s v="GBP"/>
    <n v="1434624067"/>
    <n v="1432032067"/>
    <b v="0"/>
    <n v="57"/>
    <b v="1"/>
    <s v="theater/plays"/>
    <n v="109.03333333333333"/>
    <n v="57.385964912280699"/>
    <x v="1"/>
  </r>
  <r>
    <x v="0"/>
    <x v="1"/>
    <s v="GBP"/>
    <n v="1461278208"/>
    <n v="1459463808"/>
    <b v="0"/>
    <n v="8"/>
    <b v="1"/>
    <s v="theater/plays"/>
    <n v="160"/>
    <n v="40"/>
    <x v="1"/>
  </r>
  <r>
    <x v="0"/>
    <x v="0"/>
    <s v="USD"/>
    <n v="1470197340"/>
    <n v="1467497652"/>
    <b v="0"/>
    <n v="14"/>
    <b v="1"/>
    <s v="theater/plays"/>
    <n v="112.5"/>
    <n v="64.285714285714292"/>
    <x v="1"/>
  </r>
  <r>
    <x v="0"/>
    <x v="1"/>
    <s v="GBP"/>
    <n v="1435947758"/>
    <n v="1432837358"/>
    <b v="0"/>
    <n v="17"/>
    <b v="1"/>
    <s v="theater/plays"/>
    <n v="102.1"/>
    <n v="120.11764705882354"/>
    <x v="1"/>
  </r>
  <r>
    <x v="0"/>
    <x v="11"/>
    <s v="SEK"/>
    <n v="1432314209"/>
    <n v="1429722209"/>
    <b v="0"/>
    <n v="100"/>
    <b v="1"/>
    <s v="theater/plays"/>
    <n v="100.824"/>
    <n v="1008.24"/>
    <x v="1"/>
  </r>
  <r>
    <x v="0"/>
    <x v="0"/>
    <s v="USD"/>
    <n v="1438226724"/>
    <n v="1433042724"/>
    <b v="0"/>
    <n v="32"/>
    <b v="1"/>
    <s v="theater/plays"/>
    <n v="101.25"/>
    <n v="63.28125"/>
    <x v="1"/>
  </r>
  <r>
    <x v="0"/>
    <x v="1"/>
    <s v="GBP"/>
    <n v="1459180229"/>
    <n v="1457023829"/>
    <b v="0"/>
    <n v="3"/>
    <b v="1"/>
    <s v="theater/plays"/>
    <n v="6500"/>
    <n v="21.666666666666668"/>
    <x v="1"/>
  </r>
  <r>
    <x v="2"/>
    <x v="0"/>
    <s v="USD"/>
    <n v="1405882287"/>
    <n v="1400698287"/>
    <b v="1"/>
    <n v="34"/>
    <b v="0"/>
    <s v="theater/plays"/>
    <n v="8.7200000000000006"/>
    <n v="25.647058823529413"/>
    <x v="1"/>
  </r>
  <r>
    <x v="2"/>
    <x v="1"/>
    <s v="GBP"/>
    <n v="1399809052"/>
    <n v="1397217052"/>
    <b v="1"/>
    <n v="23"/>
    <b v="0"/>
    <s v="theater/plays"/>
    <n v="21.94"/>
    <n v="47.695652173913047"/>
    <x v="1"/>
  </r>
  <r>
    <x v="2"/>
    <x v="0"/>
    <s v="USD"/>
    <n v="1401587064"/>
    <n v="1399427064"/>
    <b v="1"/>
    <n v="19"/>
    <b v="0"/>
    <s v="theater/plays"/>
    <n v="21.3"/>
    <n v="56.05263157894737"/>
    <x v="1"/>
  </r>
  <r>
    <x v="2"/>
    <x v="0"/>
    <s v="USD"/>
    <n v="1401778740"/>
    <n v="1399474134"/>
    <b v="1"/>
    <n v="50"/>
    <b v="0"/>
    <s v="theater/plays"/>
    <n v="41.489795918367342"/>
    <n v="81.319999999999993"/>
    <x v="1"/>
  </r>
  <r>
    <x v="2"/>
    <x v="0"/>
    <s v="USD"/>
    <n v="1443711774"/>
    <n v="1441119774"/>
    <b v="1"/>
    <n v="12"/>
    <b v="0"/>
    <s v="theater/plays"/>
    <n v="2.105"/>
    <n v="70.166666666666671"/>
    <x v="1"/>
  </r>
  <r>
    <x v="2"/>
    <x v="0"/>
    <s v="USD"/>
    <n v="1412405940"/>
    <n v="1409721542"/>
    <b v="1"/>
    <n v="8"/>
    <b v="0"/>
    <s v="theater/plays"/>
    <n v="2.7"/>
    <n v="23.625"/>
    <x v="1"/>
  </r>
  <r>
    <x v="2"/>
    <x v="0"/>
    <s v="USD"/>
    <n v="1437283391"/>
    <n v="1433395391"/>
    <b v="1"/>
    <n v="9"/>
    <b v="0"/>
    <s v="theater/plays"/>
    <n v="16.161904761904761"/>
    <n v="188.55555555555554"/>
    <x v="1"/>
  </r>
  <r>
    <x v="2"/>
    <x v="0"/>
    <s v="USD"/>
    <n v="1445196989"/>
    <n v="1442604989"/>
    <b v="1"/>
    <n v="43"/>
    <b v="0"/>
    <s v="theater/plays"/>
    <n v="16.376923076923077"/>
    <n v="49.511627906976742"/>
    <x v="1"/>
  </r>
  <r>
    <x v="2"/>
    <x v="12"/>
    <s v="EUR"/>
    <n v="1434047084"/>
    <n v="1431455084"/>
    <b v="1"/>
    <n v="28"/>
    <b v="0"/>
    <s v="theater/plays"/>
    <n v="7.043333333333333"/>
    <n v="75.464285714285708"/>
    <x v="1"/>
  </r>
  <r>
    <x v="2"/>
    <x v="0"/>
    <s v="USD"/>
    <n v="1420081143"/>
    <n v="1417489143"/>
    <b v="1"/>
    <n v="4"/>
    <b v="0"/>
    <s v="theater/plays"/>
    <n v="3.8"/>
    <n v="9.5"/>
    <x v="1"/>
  </r>
  <r>
    <x v="2"/>
    <x v="1"/>
    <s v="GBP"/>
    <n v="1437129179"/>
    <n v="1434537179"/>
    <b v="1"/>
    <n v="24"/>
    <b v="0"/>
    <s v="theater/plays"/>
    <n v="34.08"/>
    <n v="35.5"/>
    <x v="1"/>
  </r>
  <r>
    <x v="2"/>
    <x v="0"/>
    <s v="USD"/>
    <n v="1427427276"/>
    <n v="1425270876"/>
    <b v="0"/>
    <n v="2"/>
    <b v="0"/>
    <s v="theater/plays"/>
    <n v="0.2"/>
    <n v="10"/>
    <x v="1"/>
  </r>
  <r>
    <x v="2"/>
    <x v="0"/>
    <s v="USD"/>
    <n v="1409602178"/>
    <n v="1406578178"/>
    <b v="0"/>
    <n v="2"/>
    <b v="0"/>
    <s v="theater/plays"/>
    <n v="2.5999999999999999E-2"/>
    <n v="13"/>
    <x v="1"/>
  </r>
  <r>
    <x v="2"/>
    <x v="0"/>
    <s v="USD"/>
    <n v="1431206058"/>
    <n v="1428614058"/>
    <b v="0"/>
    <n v="20"/>
    <b v="0"/>
    <s v="theater/plays"/>
    <n v="16.254545454545454"/>
    <n v="89.4"/>
    <x v="1"/>
  </r>
  <r>
    <x v="2"/>
    <x v="0"/>
    <s v="USD"/>
    <n v="1427408271"/>
    <n v="1424819871"/>
    <b v="0"/>
    <n v="1"/>
    <b v="0"/>
    <s v="theater/plays"/>
    <n v="2.5"/>
    <n v="25"/>
    <x v="1"/>
  </r>
  <r>
    <x v="2"/>
    <x v="0"/>
    <s v="USD"/>
    <n v="1425833403"/>
    <n v="1423245003"/>
    <b v="0"/>
    <n v="1"/>
    <b v="0"/>
    <s v="theater/plays"/>
    <n v="0.02"/>
    <n v="1"/>
    <x v="1"/>
  </r>
  <r>
    <x v="2"/>
    <x v="0"/>
    <s v="USD"/>
    <n v="1406913120"/>
    <n v="1404927690"/>
    <b v="0"/>
    <n v="4"/>
    <b v="0"/>
    <s v="theater/plays"/>
    <n v="5.2"/>
    <n v="65"/>
    <x v="1"/>
  </r>
  <r>
    <x v="2"/>
    <x v="1"/>
    <s v="GBP"/>
    <n v="1432328400"/>
    <n v="1430734844"/>
    <b v="0"/>
    <n v="1"/>
    <b v="0"/>
    <s v="theater/plays"/>
    <n v="2"/>
    <n v="10"/>
    <x v="1"/>
  </r>
  <r>
    <x v="2"/>
    <x v="0"/>
    <s v="USD"/>
    <n v="1403730000"/>
    <n v="1401485207"/>
    <b v="0"/>
    <n v="1"/>
    <b v="0"/>
    <s v="theater/plays"/>
    <n v="0.04"/>
    <n v="1"/>
    <x v="1"/>
  </r>
  <r>
    <x v="2"/>
    <x v="0"/>
    <s v="USD"/>
    <n v="1407858710"/>
    <n v="1405266710"/>
    <b v="0"/>
    <n v="13"/>
    <b v="0"/>
    <s v="theater/plays"/>
    <n v="17.666666666666668"/>
    <n v="81.538461538461533"/>
    <x v="1"/>
  </r>
  <r>
    <x v="2"/>
    <x v="0"/>
    <s v="USD"/>
    <n v="1415828820"/>
    <n v="1412258977"/>
    <b v="0"/>
    <n v="1"/>
    <b v="0"/>
    <s v="theater/plays"/>
    <n v="5"/>
    <n v="100"/>
    <x v="1"/>
  </r>
  <r>
    <x v="2"/>
    <x v="0"/>
    <s v="USD"/>
    <n v="1473699540"/>
    <n v="1472451356"/>
    <b v="0"/>
    <n v="1"/>
    <b v="0"/>
    <s v="theater/plays"/>
    <n v="1.3333333333333334E-2"/>
    <n v="1"/>
    <x v="1"/>
  </r>
  <r>
    <x v="2"/>
    <x v="0"/>
    <s v="USD"/>
    <n v="1446739905"/>
    <n v="1441552305"/>
    <b v="0"/>
    <n v="0"/>
    <b v="0"/>
    <s v="theater/plays"/>
    <n v="0"/>
    <e v="#DIV/0!"/>
    <x v="1"/>
  </r>
  <r>
    <x v="2"/>
    <x v="0"/>
    <s v="USD"/>
    <n v="1447799054"/>
    <n v="1445203454"/>
    <b v="0"/>
    <n v="3"/>
    <b v="0"/>
    <s v="theater/plays"/>
    <n v="1.2"/>
    <n v="20"/>
    <x v="1"/>
  </r>
  <r>
    <x v="2"/>
    <x v="5"/>
    <s v="CAD"/>
    <n v="1409376600"/>
    <n v="1405957098"/>
    <b v="0"/>
    <n v="14"/>
    <b v="0"/>
    <s v="theater/plays"/>
    <n v="26.937422295897225"/>
    <n v="46.428571428571431"/>
    <x v="1"/>
  </r>
  <r>
    <x v="2"/>
    <x v="0"/>
    <s v="USD"/>
    <n v="1458703740"/>
    <n v="1454453021"/>
    <b v="0"/>
    <n v="2"/>
    <b v="0"/>
    <s v="theater/plays"/>
    <n v="0.54999999999999993"/>
    <n v="5.5"/>
    <x v="1"/>
  </r>
  <r>
    <x v="2"/>
    <x v="0"/>
    <s v="USD"/>
    <n v="1466278339"/>
    <n v="1463686339"/>
    <b v="0"/>
    <n v="5"/>
    <b v="0"/>
    <s v="theater/plays"/>
    <n v="12.55"/>
    <n v="50.2"/>
    <x v="1"/>
  </r>
  <r>
    <x v="1"/>
    <x v="1"/>
    <s v="GBP"/>
    <n v="1410191405"/>
    <n v="1408031405"/>
    <b v="0"/>
    <n v="1"/>
    <b v="0"/>
    <s v="theater/musical"/>
    <n v="0.2"/>
    <n v="10"/>
    <x v="1"/>
  </r>
  <r>
    <x v="1"/>
    <x v="0"/>
    <s v="USD"/>
    <n v="1426302660"/>
    <n v="1423761792"/>
    <b v="0"/>
    <n v="15"/>
    <b v="0"/>
    <s v="theater/musical"/>
    <n v="3.4474868431088401"/>
    <n v="30.133333333333333"/>
    <x v="1"/>
  </r>
  <r>
    <x v="1"/>
    <x v="0"/>
    <s v="USD"/>
    <n v="1404360478"/>
    <n v="1401768478"/>
    <b v="0"/>
    <n v="10"/>
    <b v="0"/>
    <s v="theater/musical"/>
    <n v="15"/>
    <n v="150"/>
    <x v="1"/>
  </r>
  <r>
    <x v="1"/>
    <x v="0"/>
    <s v="USD"/>
    <n v="1490809450"/>
    <n v="1485629050"/>
    <b v="0"/>
    <n v="3"/>
    <b v="0"/>
    <s v="theater/musical"/>
    <n v="2.666666666666667"/>
    <n v="13.333333333333334"/>
    <x v="1"/>
  </r>
  <r>
    <x v="1"/>
    <x v="0"/>
    <s v="USD"/>
    <n v="1439522996"/>
    <n v="1435202996"/>
    <b v="0"/>
    <n v="0"/>
    <b v="0"/>
    <s v="theater/musical"/>
    <n v="0"/>
    <e v="#DIV/0!"/>
    <x v="1"/>
  </r>
  <r>
    <x v="1"/>
    <x v="0"/>
    <s v="USD"/>
    <n v="1444322535"/>
    <n v="1441730535"/>
    <b v="0"/>
    <n v="0"/>
    <b v="0"/>
    <s v="theater/musical"/>
    <n v="0"/>
    <e v="#DIV/0!"/>
    <x v="1"/>
  </r>
  <r>
    <x v="1"/>
    <x v="4"/>
    <s v="NZD"/>
    <n v="1422061200"/>
    <n v="1420244622"/>
    <b v="0"/>
    <n v="0"/>
    <b v="0"/>
    <s v="theater/musical"/>
    <n v="0"/>
    <e v="#DIV/0!"/>
    <x v="1"/>
  </r>
  <r>
    <x v="1"/>
    <x v="8"/>
    <s v="DKK"/>
    <n v="1472896800"/>
    <n v="1472804365"/>
    <b v="0"/>
    <n v="0"/>
    <b v="0"/>
    <s v="theater/musical"/>
    <n v="0"/>
    <e v="#DIV/0!"/>
    <x v="1"/>
  </r>
  <r>
    <x v="1"/>
    <x v="1"/>
    <s v="GBP"/>
    <n v="1454425128"/>
    <n v="1451833128"/>
    <b v="0"/>
    <n v="46"/>
    <b v="0"/>
    <s v="theater/musical"/>
    <n v="52.794871794871788"/>
    <n v="44.760869565217391"/>
    <x v="1"/>
  </r>
  <r>
    <x v="1"/>
    <x v="0"/>
    <s v="USD"/>
    <n v="1481213752"/>
    <n v="1478621752"/>
    <b v="0"/>
    <n v="14"/>
    <b v="0"/>
    <s v="theater/musical"/>
    <n v="4.9639999999999995"/>
    <n v="88.642857142857139"/>
    <x v="1"/>
  </r>
  <r>
    <x v="1"/>
    <x v="0"/>
    <s v="USD"/>
    <n v="1435636740"/>
    <n v="1433014746"/>
    <b v="0"/>
    <n v="1"/>
    <b v="0"/>
    <s v="theater/musical"/>
    <n v="5.5555555555555552E-2"/>
    <n v="10"/>
    <x v="1"/>
  </r>
  <r>
    <x v="1"/>
    <x v="1"/>
    <s v="GBP"/>
    <n v="1422218396"/>
    <n v="1419626396"/>
    <b v="0"/>
    <n v="0"/>
    <b v="0"/>
    <s v="theater/musical"/>
    <n v="0"/>
    <e v="#DIV/0!"/>
    <x v="1"/>
  </r>
  <r>
    <x v="1"/>
    <x v="1"/>
    <s v="GBP"/>
    <n v="1406761200"/>
    <n v="1403724820"/>
    <b v="0"/>
    <n v="17"/>
    <b v="0"/>
    <s v="theater/musical"/>
    <n v="13.066666666666665"/>
    <n v="57.647058823529413"/>
    <x v="1"/>
  </r>
  <r>
    <x v="1"/>
    <x v="0"/>
    <s v="USD"/>
    <n v="1487550399"/>
    <n v="1484958399"/>
    <b v="0"/>
    <n v="1"/>
    <b v="0"/>
    <s v="theater/musical"/>
    <n v="5"/>
    <n v="25"/>
    <x v="1"/>
  </r>
  <r>
    <x v="1"/>
    <x v="2"/>
    <s v="AUD"/>
    <n v="1454281380"/>
    <n v="1451950570"/>
    <b v="0"/>
    <n v="0"/>
    <b v="0"/>
    <s v="theater/musical"/>
    <n v="0"/>
    <e v="#DIV/0!"/>
    <x v="1"/>
  </r>
  <r>
    <x v="1"/>
    <x v="1"/>
    <s v="GBP"/>
    <n v="1409668069"/>
    <n v="1407076069"/>
    <b v="0"/>
    <n v="0"/>
    <b v="0"/>
    <s v="theater/musical"/>
    <n v="0"/>
    <e v="#DIV/0!"/>
    <x v="1"/>
  </r>
  <r>
    <x v="1"/>
    <x v="0"/>
    <s v="USD"/>
    <n v="1427479192"/>
    <n v="1425322792"/>
    <b v="0"/>
    <n v="0"/>
    <b v="0"/>
    <s v="theater/musical"/>
    <n v="0"/>
    <e v="#DIV/0!"/>
    <x v="1"/>
  </r>
  <r>
    <x v="1"/>
    <x v="0"/>
    <s v="USD"/>
    <n v="1462834191"/>
    <n v="1460242191"/>
    <b v="0"/>
    <n v="0"/>
    <b v="0"/>
    <s v="theater/musical"/>
    <n v="0"/>
    <e v="#DIV/0!"/>
    <x v="1"/>
  </r>
  <r>
    <x v="1"/>
    <x v="2"/>
    <s v="AUD"/>
    <n v="1418275702"/>
    <n v="1415683702"/>
    <b v="0"/>
    <n v="0"/>
    <b v="0"/>
    <s v="theater/musical"/>
    <n v="0"/>
    <e v="#DIV/0!"/>
    <x v="1"/>
  </r>
  <r>
    <x v="1"/>
    <x v="0"/>
    <s v="USD"/>
    <n v="1430517600"/>
    <n v="1426538129"/>
    <b v="0"/>
    <n v="2"/>
    <b v="0"/>
    <s v="theater/musical"/>
    <n v="1.7500000000000002"/>
    <n v="17.5"/>
    <x v="1"/>
  </r>
  <r>
    <x v="2"/>
    <x v="1"/>
    <s v="GBP"/>
    <n v="1488114358"/>
    <n v="1485522358"/>
    <b v="0"/>
    <n v="14"/>
    <b v="0"/>
    <s v="theater/plays"/>
    <n v="27.1"/>
    <n v="38.714285714285715"/>
    <x v="1"/>
  </r>
  <r>
    <x v="2"/>
    <x v="0"/>
    <s v="USD"/>
    <n v="1420413960"/>
    <n v="1417651630"/>
    <b v="0"/>
    <n v="9"/>
    <b v="0"/>
    <s v="theater/plays"/>
    <n v="1.4749999999999999"/>
    <n v="13.111111111111111"/>
    <x v="1"/>
  </r>
  <r>
    <x v="2"/>
    <x v="0"/>
    <s v="USD"/>
    <n v="1439662344"/>
    <n v="1434478344"/>
    <b v="0"/>
    <n v="8"/>
    <b v="0"/>
    <s v="theater/plays"/>
    <n v="16.826666666666668"/>
    <n v="315.5"/>
    <x v="1"/>
  </r>
  <r>
    <x v="2"/>
    <x v="0"/>
    <s v="USD"/>
    <n v="1427086740"/>
    <n v="1424488244"/>
    <b v="0"/>
    <n v="7"/>
    <b v="0"/>
    <s v="theater/plays"/>
    <n v="32.5"/>
    <n v="37.142857142857146"/>
    <x v="1"/>
  </r>
  <r>
    <x v="2"/>
    <x v="0"/>
    <s v="USD"/>
    <n v="1408863600"/>
    <n v="1408203557"/>
    <b v="0"/>
    <n v="0"/>
    <b v="0"/>
    <s v="theater/plays"/>
    <n v="0"/>
    <e v="#DIV/0!"/>
    <x v="1"/>
  </r>
  <r>
    <x v="2"/>
    <x v="0"/>
    <s v="USD"/>
    <n v="1404194400"/>
    <n v="1400600840"/>
    <b v="0"/>
    <n v="84"/>
    <b v="0"/>
    <s v="theater/plays"/>
    <n v="21.55"/>
    <n v="128.27380952380952"/>
    <x v="1"/>
  </r>
  <r>
    <x v="2"/>
    <x v="0"/>
    <s v="USD"/>
    <n v="1481000340"/>
    <n v="1478386812"/>
    <b v="0"/>
    <n v="11"/>
    <b v="0"/>
    <s v="theater/plays"/>
    <n v="3.4666666666666663"/>
    <n v="47.272727272727273"/>
    <x v="1"/>
  </r>
  <r>
    <x v="2"/>
    <x v="0"/>
    <s v="USD"/>
    <n v="1425103218"/>
    <n v="1422424818"/>
    <b v="0"/>
    <n v="1"/>
    <b v="0"/>
    <s v="theater/plays"/>
    <n v="5"/>
    <n v="50"/>
    <x v="1"/>
  </r>
  <r>
    <x v="2"/>
    <x v="0"/>
    <s v="USD"/>
    <n v="1402979778"/>
    <n v="1401770178"/>
    <b v="0"/>
    <n v="4"/>
    <b v="0"/>
    <s v="theater/plays"/>
    <n v="10.625"/>
    <n v="42.5"/>
    <x v="1"/>
  </r>
  <r>
    <x v="2"/>
    <x v="4"/>
    <s v="NZD"/>
    <n v="1420750683"/>
    <n v="1418158683"/>
    <b v="0"/>
    <n v="10"/>
    <b v="0"/>
    <s v="theater/plays"/>
    <n v="17.599999999999998"/>
    <n v="44"/>
    <x v="1"/>
  </r>
  <r>
    <x v="2"/>
    <x v="1"/>
    <s v="GBP"/>
    <n v="1439827200"/>
    <n v="1436355270"/>
    <b v="0"/>
    <n v="16"/>
    <b v="0"/>
    <s v="theater/plays"/>
    <n v="32.56"/>
    <n v="50.875"/>
    <x v="1"/>
  </r>
  <r>
    <x v="2"/>
    <x v="0"/>
    <s v="USD"/>
    <n v="1407868561"/>
    <n v="1406140561"/>
    <b v="0"/>
    <n v="2"/>
    <b v="0"/>
    <s v="theater/plays"/>
    <n v="1.25"/>
    <n v="62.5"/>
    <x v="1"/>
  </r>
  <r>
    <x v="2"/>
    <x v="0"/>
    <s v="USD"/>
    <n v="1433988791"/>
    <n v="1431396791"/>
    <b v="0"/>
    <n v="5"/>
    <b v="0"/>
    <s v="theater/plays"/>
    <n v="5.4"/>
    <n v="27"/>
    <x v="1"/>
  </r>
  <r>
    <x v="2"/>
    <x v="0"/>
    <s v="USD"/>
    <n v="1450554599"/>
    <n v="1447098599"/>
    <b v="0"/>
    <n v="1"/>
    <b v="0"/>
    <s v="theater/plays"/>
    <n v="0.83333333333333337"/>
    <n v="25"/>
    <x v="1"/>
  </r>
  <r>
    <x v="2"/>
    <x v="1"/>
    <s v="GBP"/>
    <n v="1479125642"/>
    <n v="1476962042"/>
    <b v="0"/>
    <n v="31"/>
    <b v="0"/>
    <s v="theater/plays"/>
    <n v="48.833333333333336"/>
    <n v="47.258064516129032"/>
    <x v="1"/>
  </r>
  <r>
    <x v="2"/>
    <x v="0"/>
    <s v="USD"/>
    <n v="1439581080"/>
    <n v="1435709765"/>
    <b v="0"/>
    <n v="0"/>
    <b v="0"/>
    <s v="theater/plays"/>
    <n v="0"/>
    <e v="#DIV/0!"/>
    <x v="1"/>
  </r>
  <r>
    <x v="2"/>
    <x v="0"/>
    <s v="USD"/>
    <n v="1429074240"/>
    <n v="1427866200"/>
    <b v="0"/>
    <n v="2"/>
    <b v="0"/>
    <s v="theater/plays"/>
    <n v="0.03"/>
    <n v="1.5"/>
    <x v="1"/>
  </r>
  <r>
    <x v="2"/>
    <x v="1"/>
    <s v="GBP"/>
    <n v="1434063600"/>
    <n v="1430405903"/>
    <b v="0"/>
    <n v="7"/>
    <b v="0"/>
    <s v="theater/plays"/>
    <n v="11.533333333333333"/>
    <n v="24.714285714285715"/>
    <x v="1"/>
  </r>
  <r>
    <x v="2"/>
    <x v="1"/>
    <s v="GBP"/>
    <n v="1435325100"/>
    <n v="1432072893"/>
    <b v="0"/>
    <n v="16"/>
    <b v="0"/>
    <s v="theater/plays"/>
    <n v="67.333333333333329"/>
    <n v="63.125"/>
    <x v="1"/>
  </r>
  <r>
    <x v="2"/>
    <x v="0"/>
    <s v="USD"/>
    <n v="1414354080"/>
    <n v="1411587606"/>
    <b v="0"/>
    <n v="4"/>
    <b v="0"/>
    <s v="theater/plays"/>
    <n v="15.299999999999999"/>
    <n v="38.25"/>
    <x v="1"/>
  </r>
  <r>
    <x v="2"/>
    <x v="0"/>
    <s v="USD"/>
    <n v="1406603696"/>
    <n v="1405307696"/>
    <b v="0"/>
    <n v="4"/>
    <b v="0"/>
    <s v="theater/plays"/>
    <n v="8.6666666666666679"/>
    <n v="16.25"/>
    <x v="1"/>
  </r>
  <r>
    <x v="2"/>
    <x v="0"/>
    <s v="USD"/>
    <n v="1410424642"/>
    <n v="1407832642"/>
    <b v="0"/>
    <n v="4"/>
    <b v="0"/>
    <s v="theater/plays"/>
    <n v="0.22499999999999998"/>
    <n v="33.75"/>
    <x v="1"/>
  </r>
  <r>
    <x v="2"/>
    <x v="0"/>
    <s v="USD"/>
    <n v="1441649397"/>
    <n v="1439057397"/>
    <b v="0"/>
    <n v="3"/>
    <b v="0"/>
    <s v="theater/plays"/>
    <n v="3.0833333333333335"/>
    <n v="61.666666666666664"/>
    <x v="1"/>
  </r>
  <r>
    <x v="2"/>
    <x v="0"/>
    <s v="USD"/>
    <n v="1417033777"/>
    <n v="1414438177"/>
    <b v="0"/>
    <n v="36"/>
    <b v="0"/>
    <s v="theater/plays"/>
    <n v="37.412500000000001"/>
    <n v="83.138888888888886"/>
    <x v="1"/>
  </r>
  <r>
    <x v="2"/>
    <x v="0"/>
    <s v="USD"/>
    <n v="1429936500"/>
    <n v="1424759330"/>
    <b v="0"/>
    <n v="1"/>
    <b v="0"/>
    <s v="theater/plays"/>
    <n v="6.6666666666666671E-3"/>
    <n v="1"/>
    <x v="1"/>
  </r>
  <r>
    <x v="2"/>
    <x v="0"/>
    <s v="USD"/>
    <n v="1448863449"/>
    <n v="1446267849"/>
    <b v="0"/>
    <n v="7"/>
    <b v="0"/>
    <s v="theater/plays"/>
    <n v="10"/>
    <n v="142.85714285714286"/>
    <x v="1"/>
  </r>
  <r>
    <x v="2"/>
    <x v="1"/>
    <s v="GBP"/>
    <n v="1431298740"/>
    <n v="1429558756"/>
    <b v="0"/>
    <n v="27"/>
    <b v="0"/>
    <s v="theater/plays"/>
    <n v="36.36"/>
    <n v="33.666666666666664"/>
    <x v="1"/>
  </r>
  <r>
    <x v="2"/>
    <x v="1"/>
    <s v="GBP"/>
    <n v="1464824309"/>
    <n v="1462232309"/>
    <b v="0"/>
    <n v="1"/>
    <b v="0"/>
    <s v="theater/plays"/>
    <n v="0.33333333333333337"/>
    <n v="5"/>
    <x v="1"/>
  </r>
  <r>
    <x v="2"/>
    <x v="8"/>
    <s v="DKK"/>
    <n v="1464952752"/>
    <n v="1462360752"/>
    <b v="0"/>
    <n v="0"/>
    <b v="0"/>
    <s v="theater/plays"/>
    <n v="0"/>
    <e v="#DIV/0!"/>
    <x v="1"/>
  </r>
  <r>
    <x v="2"/>
    <x v="1"/>
    <s v="GBP"/>
    <n v="1410439161"/>
    <n v="1407847161"/>
    <b v="0"/>
    <n v="1"/>
    <b v="0"/>
    <s v="theater/plays"/>
    <n v="0.2857142857142857"/>
    <n v="10"/>
    <x v="1"/>
  </r>
  <r>
    <x v="2"/>
    <x v="1"/>
    <s v="GBP"/>
    <n v="1407168000"/>
    <n v="1406131023"/>
    <b v="0"/>
    <n v="3"/>
    <b v="0"/>
    <s v="theater/plays"/>
    <n v="0.2"/>
    <n v="40"/>
    <x v="1"/>
  </r>
  <r>
    <x v="2"/>
    <x v="1"/>
    <s v="GBP"/>
    <n v="1453075200"/>
    <n v="1450628773"/>
    <b v="0"/>
    <n v="3"/>
    <b v="0"/>
    <s v="theater/plays"/>
    <n v="1.7999999999999998"/>
    <n v="30"/>
    <x v="1"/>
  </r>
  <r>
    <x v="2"/>
    <x v="1"/>
    <s v="GBP"/>
    <n v="1479032260"/>
    <n v="1476436660"/>
    <b v="0"/>
    <n v="3"/>
    <b v="0"/>
    <s v="theater/plays"/>
    <n v="5.4"/>
    <n v="45"/>
    <x v="1"/>
  </r>
  <r>
    <x v="2"/>
    <x v="1"/>
    <s v="GBP"/>
    <n v="1414346400"/>
    <n v="1413291655"/>
    <b v="0"/>
    <n v="0"/>
    <b v="0"/>
    <s v="theater/plays"/>
    <n v="0"/>
    <e v="#DIV/0!"/>
    <x v="1"/>
  </r>
  <r>
    <x v="2"/>
    <x v="0"/>
    <s v="USD"/>
    <n v="1425337200"/>
    <n v="1421432810"/>
    <b v="0"/>
    <n v="6"/>
    <b v="0"/>
    <s v="theater/plays"/>
    <n v="8.1333333333333329"/>
    <n v="10.166666666666666"/>
    <x v="1"/>
  </r>
  <r>
    <x v="2"/>
    <x v="1"/>
    <s v="GBP"/>
    <n v="1428622271"/>
    <n v="1426203071"/>
    <b v="0"/>
    <n v="17"/>
    <b v="0"/>
    <s v="theater/plays"/>
    <n v="12.034782608695652"/>
    <n v="81.411764705882348"/>
    <x v="1"/>
  </r>
  <r>
    <x v="2"/>
    <x v="0"/>
    <s v="USD"/>
    <n v="1403823722"/>
    <n v="1401231722"/>
    <b v="0"/>
    <n v="40"/>
    <b v="0"/>
    <s v="theater/plays"/>
    <n v="15.266666666666667"/>
    <n v="57.25"/>
    <x v="1"/>
  </r>
  <r>
    <x v="2"/>
    <x v="0"/>
    <s v="USD"/>
    <n v="1406753639"/>
    <n v="1404161639"/>
    <b v="0"/>
    <n v="3"/>
    <b v="0"/>
    <s v="theater/plays"/>
    <n v="10"/>
    <n v="5"/>
    <x v="1"/>
  </r>
  <r>
    <x v="2"/>
    <x v="2"/>
    <s v="AUD"/>
    <n v="1419645748"/>
    <n v="1417053748"/>
    <b v="0"/>
    <n v="1"/>
    <b v="0"/>
    <s v="theater/plays"/>
    <n v="0.3"/>
    <n v="15"/>
    <x v="1"/>
  </r>
  <r>
    <x v="2"/>
    <x v="1"/>
    <s v="GBP"/>
    <n v="1407565504"/>
    <n v="1404973504"/>
    <b v="0"/>
    <n v="2"/>
    <b v="0"/>
    <s v="theater/plays"/>
    <n v="1"/>
    <n v="12.5"/>
    <x v="1"/>
  </r>
  <r>
    <x v="2"/>
    <x v="0"/>
    <s v="USD"/>
    <n v="1444971540"/>
    <n v="1442593427"/>
    <b v="0"/>
    <n v="7"/>
    <b v="0"/>
    <s v="theater/plays"/>
    <n v="13.020000000000001"/>
    <n v="93"/>
    <x v="1"/>
  </r>
  <r>
    <x v="2"/>
    <x v="0"/>
    <s v="USD"/>
    <n v="1474228265"/>
    <n v="1471636265"/>
    <b v="0"/>
    <n v="14"/>
    <b v="0"/>
    <s v="theater/plays"/>
    <n v="2.2650000000000001"/>
    <n v="32.357142857142854"/>
    <x v="1"/>
  </r>
  <r>
    <x v="2"/>
    <x v="2"/>
    <s v="AUD"/>
    <n v="1459490400"/>
    <n v="1457078868"/>
    <b v="0"/>
    <n v="0"/>
    <b v="0"/>
    <s v="theater/plays"/>
    <n v="0"/>
    <e v="#DIV/0!"/>
    <x v="1"/>
  </r>
  <r>
    <x v="2"/>
    <x v="0"/>
    <s v="USD"/>
    <n v="1441510707"/>
    <n v="1439350707"/>
    <b v="0"/>
    <n v="0"/>
    <b v="0"/>
    <s v="theater/plays"/>
    <n v="0"/>
    <e v="#DIV/0!"/>
    <x v="1"/>
  </r>
  <r>
    <x v="2"/>
    <x v="0"/>
    <s v="USD"/>
    <n v="1458097364"/>
    <n v="1455508964"/>
    <b v="0"/>
    <n v="1"/>
    <b v="0"/>
    <s v="theater/plays"/>
    <n v="8.3333333333333332E-3"/>
    <n v="1"/>
    <x v="1"/>
  </r>
  <r>
    <x v="2"/>
    <x v="0"/>
    <s v="USD"/>
    <n v="1468716180"/>
    <n v="1466205262"/>
    <b v="0"/>
    <n v="12"/>
    <b v="0"/>
    <s v="theater/plays"/>
    <n v="15.742857142857142"/>
    <n v="91.833333333333329"/>
    <x v="1"/>
  </r>
  <r>
    <x v="2"/>
    <x v="0"/>
    <s v="USD"/>
    <n v="1443704400"/>
    <n v="1439827639"/>
    <b v="0"/>
    <n v="12"/>
    <b v="0"/>
    <s v="theater/plays"/>
    <n v="11"/>
    <n v="45.833333333333336"/>
    <x v="1"/>
  </r>
  <r>
    <x v="2"/>
    <x v="1"/>
    <s v="GBP"/>
    <n v="1443973546"/>
    <n v="1438789546"/>
    <b v="0"/>
    <n v="23"/>
    <b v="0"/>
    <s v="theater/plays"/>
    <n v="43.833333333333336"/>
    <n v="57.173913043478258"/>
    <x v="1"/>
  </r>
  <r>
    <x v="2"/>
    <x v="0"/>
    <s v="USD"/>
    <n v="1480576720"/>
    <n v="1477981120"/>
    <b v="0"/>
    <n v="0"/>
    <b v="0"/>
    <s v="theater/plays"/>
    <n v="0"/>
    <e v="#DIV/0!"/>
    <x v="1"/>
  </r>
  <r>
    <x v="2"/>
    <x v="0"/>
    <s v="USD"/>
    <n v="1468249760"/>
    <n v="1465830560"/>
    <b v="0"/>
    <n v="10"/>
    <b v="0"/>
    <s v="theater/plays"/>
    <n v="86.135181975736558"/>
    <n v="248.5"/>
    <x v="1"/>
  </r>
  <r>
    <x v="2"/>
    <x v="0"/>
    <s v="USD"/>
    <n v="1435441454"/>
    <n v="1432763054"/>
    <b v="0"/>
    <n v="5"/>
    <b v="0"/>
    <s v="theater/plays"/>
    <n v="12.196620583717358"/>
    <n v="79.400000000000006"/>
    <x v="1"/>
  </r>
  <r>
    <x v="2"/>
    <x v="2"/>
    <s v="AUD"/>
    <n v="1412656200"/>
    <n v="1412328979"/>
    <b v="0"/>
    <n v="1"/>
    <b v="0"/>
    <s v="theater/plays"/>
    <n v="0.1"/>
    <n v="5"/>
    <x v="1"/>
  </r>
  <r>
    <x v="2"/>
    <x v="0"/>
    <s v="USD"/>
    <n v="1420199351"/>
    <n v="1416311351"/>
    <b v="0"/>
    <n v="2"/>
    <b v="0"/>
    <s v="theater/plays"/>
    <n v="0.22"/>
    <n v="5.5"/>
    <x v="1"/>
  </r>
  <r>
    <x v="2"/>
    <x v="0"/>
    <s v="USD"/>
    <n v="1416877200"/>
    <n v="1414505137"/>
    <b v="0"/>
    <n v="2"/>
    <b v="0"/>
    <s v="theater/plays"/>
    <n v="0.90909090909090906"/>
    <n v="25"/>
    <x v="1"/>
  </r>
  <r>
    <x v="2"/>
    <x v="0"/>
    <s v="USD"/>
    <n v="1434490914"/>
    <n v="1429306914"/>
    <b v="0"/>
    <n v="0"/>
    <b v="0"/>
    <s v="theater/plays"/>
    <n v="0"/>
    <e v="#DIV/0!"/>
    <x v="1"/>
  </r>
  <r>
    <x v="2"/>
    <x v="0"/>
    <s v="USD"/>
    <n v="1446483000"/>
    <n v="1443811268"/>
    <b v="0"/>
    <n v="13"/>
    <b v="0"/>
    <s v="theater/plays"/>
    <n v="35.64"/>
    <n v="137.07692307692307"/>
    <x v="1"/>
  </r>
  <r>
    <x v="2"/>
    <x v="0"/>
    <s v="USD"/>
    <n v="1440690875"/>
    <n v="1438098875"/>
    <b v="0"/>
    <n v="0"/>
    <b v="0"/>
    <s v="theater/plays"/>
    <n v="0"/>
    <e v="#DIV/0!"/>
    <x v="1"/>
  </r>
  <r>
    <x v="2"/>
    <x v="0"/>
    <s v="USD"/>
    <n v="1431717268"/>
    <n v="1429125268"/>
    <b v="0"/>
    <n v="1"/>
    <b v="0"/>
    <s v="theater/plays"/>
    <n v="0.25"/>
    <n v="5"/>
    <x v="1"/>
  </r>
  <r>
    <x v="2"/>
    <x v="0"/>
    <s v="USD"/>
    <n v="1425110400"/>
    <n v="1422388822"/>
    <b v="0"/>
    <n v="5"/>
    <b v="0"/>
    <s v="theater/plays"/>
    <n v="3.25"/>
    <n v="39"/>
    <x v="1"/>
  </r>
  <r>
    <x v="2"/>
    <x v="0"/>
    <s v="USD"/>
    <n v="1475378744"/>
    <n v="1472786744"/>
    <b v="0"/>
    <n v="2"/>
    <b v="0"/>
    <s v="theater/plays"/>
    <n v="3.3666666666666663"/>
    <n v="50.5"/>
    <x v="1"/>
  </r>
  <r>
    <x v="2"/>
    <x v="2"/>
    <s v="AUD"/>
    <n v="1410076123"/>
    <n v="1404892123"/>
    <b v="0"/>
    <n v="0"/>
    <b v="0"/>
    <s v="theater/plays"/>
    <n v="0"/>
    <e v="#DIV/0!"/>
    <x v="1"/>
  </r>
  <r>
    <x v="2"/>
    <x v="2"/>
    <s v="AUD"/>
    <n v="1423623221"/>
    <n v="1421031221"/>
    <b v="0"/>
    <n v="32"/>
    <b v="0"/>
    <s v="theater/plays"/>
    <n v="15.770000000000001"/>
    <n v="49.28125"/>
    <x v="1"/>
  </r>
  <r>
    <x v="2"/>
    <x v="0"/>
    <s v="USD"/>
    <n v="1460140500"/>
    <n v="1457628680"/>
    <b v="0"/>
    <n v="1"/>
    <b v="0"/>
    <s v="theater/plays"/>
    <n v="0.625"/>
    <n v="25"/>
    <x v="1"/>
  </r>
  <r>
    <x v="2"/>
    <x v="17"/>
    <s v="EUR"/>
    <n v="1462301342"/>
    <n v="1457120942"/>
    <b v="0"/>
    <n v="1"/>
    <b v="0"/>
    <s v="theater/plays"/>
    <n v="5.0000000000000001E-4"/>
    <n v="1"/>
    <x v="1"/>
  </r>
  <r>
    <x v="2"/>
    <x v="0"/>
    <s v="USD"/>
    <n v="1445885890"/>
    <n v="1440701890"/>
    <b v="0"/>
    <n v="1"/>
    <b v="0"/>
    <s v="theater/plays"/>
    <n v="9.6153846153846159E-2"/>
    <n v="25"/>
    <x v="1"/>
  </r>
  <r>
    <x v="2"/>
    <x v="0"/>
    <s v="USD"/>
    <n v="1469834940"/>
    <n v="1467162586"/>
    <b v="0"/>
    <n v="0"/>
    <b v="0"/>
    <s v="theater/plays"/>
    <n v="0"/>
    <e v="#DIV/0!"/>
    <x v="1"/>
  </r>
  <r>
    <x v="2"/>
    <x v="5"/>
    <s v="CAD"/>
    <n v="1405352264"/>
    <n v="1400168264"/>
    <b v="0"/>
    <n v="0"/>
    <b v="0"/>
    <s v="theater/plays"/>
    <n v="0"/>
    <e v="#DIV/0!"/>
    <x v="1"/>
  </r>
  <r>
    <x v="2"/>
    <x v="0"/>
    <s v="USD"/>
    <n v="1448745741"/>
    <n v="1446150141"/>
    <b v="0"/>
    <n v="8"/>
    <b v="0"/>
    <s v="theater/plays"/>
    <n v="24.285714285714285"/>
    <n v="53.125"/>
    <x v="1"/>
  </r>
  <r>
    <x v="2"/>
    <x v="0"/>
    <s v="USD"/>
    <n v="1461543600"/>
    <n v="1459203727"/>
    <b v="0"/>
    <n v="0"/>
    <b v="0"/>
    <s v="theater/plays"/>
    <n v="0"/>
    <e v="#DIV/0!"/>
    <x v="1"/>
  </r>
  <r>
    <x v="2"/>
    <x v="0"/>
    <s v="USD"/>
    <n v="1468020354"/>
    <n v="1464045954"/>
    <b v="0"/>
    <n v="1"/>
    <b v="0"/>
    <s v="theater/plays"/>
    <n v="2.5000000000000001E-2"/>
    <n v="7"/>
    <x v="1"/>
  </r>
  <r>
    <x v="2"/>
    <x v="0"/>
    <s v="USD"/>
    <n v="1406988000"/>
    <n v="1403822912"/>
    <b v="0"/>
    <n v="16"/>
    <b v="0"/>
    <s v="theater/plays"/>
    <n v="32.049999999999997"/>
    <n v="40.0625"/>
    <x v="1"/>
  </r>
  <r>
    <x v="2"/>
    <x v="0"/>
    <s v="USD"/>
    <n v="1411930556"/>
    <n v="1409338556"/>
    <b v="0"/>
    <n v="12"/>
    <b v="0"/>
    <s v="theater/plays"/>
    <n v="24.333333333333336"/>
    <n v="24.333333333333332"/>
    <x v="1"/>
  </r>
  <r>
    <x v="2"/>
    <x v="0"/>
    <s v="USD"/>
    <n v="1451852256"/>
    <n v="1449260256"/>
    <b v="0"/>
    <n v="4"/>
    <b v="0"/>
    <s v="theater/plays"/>
    <n v="1.5"/>
    <n v="11.25"/>
    <x v="1"/>
  </r>
  <r>
    <x v="2"/>
    <x v="1"/>
    <s v="GBP"/>
    <n v="1399584210"/>
    <n v="1397683410"/>
    <b v="0"/>
    <n v="2"/>
    <b v="0"/>
    <s v="theater/plays"/>
    <n v="0.42"/>
    <n v="10.5"/>
    <x v="1"/>
  </r>
  <r>
    <x v="2"/>
    <x v="1"/>
    <s v="GBP"/>
    <n v="1448722494"/>
    <n v="1446562494"/>
    <b v="0"/>
    <n v="3"/>
    <b v="0"/>
    <s v="theater/plays"/>
    <n v="3.214285714285714"/>
    <n v="15"/>
    <x v="1"/>
  </r>
  <r>
    <x v="2"/>
    <x v="5"/>
    <s v="CAD"/>
    <n v="1447821717"/>
    <n v="1445226117"/>
    <b v="0"/>
    <n v="0"/>
    <b v="0"/>
    <s v="theater/plays"/>
    <n v="0"/>
    <e v="#DIV/0!"/>
    <x v="1"/>
  </r>
  <r>
    <x v="2"/>
    <x v="0"/>
    <s v="USD"/>
    <n v="1429460386"/>
    <n v="1424279986"/>
    <b v="0"/>
    <n v="3"/>
    <b v="0"/>
    <s v="theater/plays"/>
    <n v="6.3"/>
    <n v="42"/>
    <x v="1"/>
  </r>
  <r>
    <x v="2"/>
    <x v="0"/>
    <s v="USD"/>
    <n v="1460608780"/>
    <n v="1455428380"/>
    <b v="0"/>
    <n v="4"/>
    <b v="0"/>
    <s v="theater/plays"/>
    <n v="14.249999999999998"/>
    <n v="71.25"/>
    <x v="1"/>
  </r>
  <r>
    <x v="2"/>
    <x v="0"/>
    <s v="USD"/>
    <n v="1406170740"/>
    <n v="1402506278"/>
    <b v="0"/>
    <n v="2"/>
    <b v="0"/>
    <s v="theater/plays"/>
    <n v="0.6"/>
    <n v="22.5"/>
    <x v="1"/>
  </r>
  <r>
    <x v="2"/>
    <x v="0"/>
    <s v="USD"/>
    <n v="1488783507"/>
    <n v="1486191507"/>
    <b v="0"/>
    <n v="10"/>
    <b v="0"/>
    <s v="theater/plays"/>
    <n v="24.117647058823529"/>
    <n v="41"/>
    <x v="1"/>
  </r>
  <r>
    <x v="2"/>
    <x v="0"/>
    <s v="USD"/>
    <n v="1463945673"/>
    <n v="1458761673"/>
    <b v="0"/>
    <n v="11"/>
    <b v="0"/>
    <s v="theater/plays"/>
    <n v="10.54"/>
    <n v="47.909090909090907"/>
    <x v="1"/>
  </r>
  <r>
    <x v="2"/>
    <x v="0"/>
    <s v="USD"/>
    <n v="1472442900"/>
    <n v="1471638646"/>
    <b v="0"/>
    <n v="6"/>
    <b v="0"/>
    <s v="theater/plays"/>
    <n v="7.4690265486725664"/>
    <n v="35.166666666666664"/>
    <x v="1"/>
  </r>
  <r>
    <x v="2"/>
    <x v="0"/>
    <s v="USD"/>
    <n v="1460925811"/>
    <n v="1458333811"/>
    <b v="0"/>
    <n v="2"/>
    <b v="0"/>
    <s v="theater/plays"/>
    <n v="7.3333333333333334E-2"/>
    <n v="5.5"/>
    <x v="1"/>
  </r>
  <r>
    <x v="2"/>
    <x v="0"/>
    <s v="USD"/>
    <n v="1405947126"/>
    <n v="1403355126"/>
    <b v="0"/>
    <n v="6"/>
    <b v="0"/>
    <s v="theater/plays"/>
    <n v="0.97142857142857131"/>
    <n v="22.666666666666668"/>
    <x v="1"/>
  </r>
  <r>
    <x v="2"/>
    <x v="0"/>
    <s v="USD"/>
    <n v="1423186634"/>
    <n v="1418002634"/>
    <b v="0"/>
    <n v="8"/>
    <b v="0"/>
    <s v="theater/plays"/>
    <n v="21.099999999999998"/>
    <n v="26.375"/>
    <x v="1"/>
  </r>
  <r>
    <x v="2"/>
    <x v="0"/>
    <s v="USD"/>
    <n v="1462766400"/>
    <n v="1460219110"/>
    <b v="0"/>
    <n v="37"/>
    <b v="0"/>
    <s v="theater/plays"/>
    <n v="78.100000000000009"/>
    <n v="105.54054054054055"/>
    <x v="1"/>
  </r>
  <r>
    <x v="2"/>
    <x v="1"/>
    <s v="GBP"/>
    <n v="1464872848"/>
    <n v="1462280848"/>
    <b v="0"/>
    <n v="11"/>
    <b v="0"/>
    <s v="theater/plays"/>
    <n v="32"/>
    <n v="29.09090909090909"/>
    <x v="1"/>
  </r>
  <r>
    <x v="2"/>
    <x v="0"/>
    <s v="USD"/>
    <n v="1468442898"/>
    <n v="1465850898"/>
    <b v="0"/>
    <n v="0"/>
    <b v="0"/>
    <s v="theater/plays"/>
    <n v="0"/>
    <e v="#DIV/0!"/>
    <x v="1"/>
  </r>
  <r>
    <x v="2"/>
    <x v="0"/>
    <s v="USD"/>
    <n v="1406876400"/>
    <n v="1405024561"/>
    <b v="0"/>
    <n v="10"/>
    <b v="0"/>
    <s v="theater/plays"/>
    <n v="47.692307692307693"/>
    <n v="62"/>
    <x v="1"/>
  </r>
  <r>
    <x v="2"/>
    <x v="0"/>
    <s v="USD"/>
    <n v="1469213732"/>
    <n v="1466621732"/>
    <b v="0"/>
    <n v="6"/>
    <b v="0"/>
    <s v="theater/plays"/>
    <n v="1.4500000000000002"/>
    <n v="217.5"/>
    <x v="1"/>
  </r>
  <r>
    <x v="2"/>
    <x v="0"/>
    <s v="USD"/>
    <n v="1422717953"/>
    <n v="1417533953"/>
    <b v="0"/>
    <n v="8"/>
    <b v="0"/>
    <s v="theater/plays"/>
    <n v="10.7"/>
    <n v="26.75"/>
    <x v="1"/>
  </r>
  <r>
    <x v="2"/>
    <x v="1"/>
    <s v="GBP"/>
    <n v="1427659200"/>
    <n v="1425678057"/>
    <b v="0"/>
    <n v="6"/>
    <b v="0"/>
    <s v="theater/plays"/>
    <n v="1.8333333333333333"/>
    <n v="18.333333333333332"/>
    <x v="1"/>
  </r>
  <r>
    <x v="2"/>
    <x v="0"/>
    <s v="USD"/>
    <n v="1404570147"/>
    <n v="1401978147"/>
    <b v="0"/>
    <n v="7"/>
    <b v="0"/>
    <s v="theater/plays"/>
    <n v="18"/>
    <n v="64.285714285714292"/>
    <x v="1"/>
  </r>
  <r>
    <x v="2"/>
    <x v="0"/>
    <s v="USD"/>
    <n v="1468729149"/>
    <n v="1463545149"/>
    <b v="0"/>
    <n v="7"/>
    <b v="0"/>
    <s v="theater/plays"/>
    <n v="4.083333333333333"/>
    <n v="175"/>
    <x v="1"/>
  </r>
  <r>
    <x v="2"/>
    <x v="1"/>
    <s v="GBP"/>
    <n v="1436297180"/>
    <n v="1431113180"/>
    <b v="0"/>
    <n v="5"/>
    <b v="0"/>
    <s v="theater/plays"/>
    <n v="20"/>
    <n v="34"/>
    <x v="1"/>
  </r>
  <r>
    <x v="2"/>
    <x v="0"/>
    <s v="USD"/>
    <n v="1400569140"/>
    <n v="1397854356"/>
    <b v="0"/>
    <n v="46"/>
    <b v="0"/>
    <s v="theater/plays"/>
    <n v="34.802513464991023"/>
    <n v="84.282608695652172"/>
    <x v="1"/>
  </r>
  <r>
    <x v="2"/>
    <x v="1"/>
    <s v="GBP"/>
    <n v="1415404800"/>
    <n v="1412809644"/>
    <b v="0"/>
    <n v="10"/>
    <b v="0"/>
    <s v="theater/plays"/>
    <n v="6.3333333333333339"/>
    <n v="9.5"/>
    <x v="1"/>
  </r>
  <r>
    <x v="2"/>
    <x v="0"/>
    <s v="USD"/>
    <n v="1456002300"/>
    <n v="1454173120"/>
    <b v="0"/>
    <n v="19"/>
    <b v="0"/>
    <s v="theater/plays"/>
    <n v="32.049999999999997"/>
    <n v="33.736842105263158"/>
    <x v="1"/>
  </r>
  <r>
    <x v="2"/>
    <x v="1"/>
    <s v="GBP"/>
    <n v="1462539840"/>
    <n v="1460034594"/>
    <b v="0"/>
    <n v="13"/>
    <b v="0"/>
    <s v="theater/plays"/>
    <n v="9.76"/>
    <n v="37.53846153846154"/>
    <x v="1"/>
  </r>
  <r>
    <x v="2"/>
    <x v="1"/>
    <s v="GBP"/>
    <n v="1400278290"/>
    <n v="1399414290"/>
    <b v="0"/>
    <n v="13"/>
    <b v="0"/>
    <s v="theater/plays"/>
    <n v="37.75"/>
    <n v="11.615384615384615"/>
    <x v="1"/>
  </r>
  <r>
    <x v="2"/>
    <x v="0"/>
    <s v="USD"/>
    <n v="1440813413"/>
    <n v="1439517413"/>
    <b v="0"/>
    <n v="4"/>
    <b v="0"/>
    <s v="theater/plays"/>
    <n v="2.1333333333333333"/>
    <n v="8"/>
    <x v="1"/>
  </r>
  <r>
    <x v="2"/>
    <x v="0"/>
    <s v="USD"/>
    <n v="1447009181"/>
    <n v="1444413581"/>
    <b v="0"/>
    <n v="0"/>
    <b v="0"/>
    <s v="theater/plays"/>
    <n v="0"/>
    <e v="#DIV/0!"/>
    <x v="1"/>
  </r>
  <r>
    <x v="2"/>
    <x v="1"/>
    <s v="GBP"/>
    <n v="1456934893"/>
    <n v="1454342893"/>
    <b v="0"/>
    <n v="3"/>
    <b v="0"/>
    <s v="theater/plays"/>
    <n v="4.1818181818181817"/>
    <n v="23"/>
    <x v="1"/>
  </r>
  <r>
    <x v="2"/>
    <x v="0"/>
    <s v="USD"/>
    <n v="1433086082"/>
    <n v="1430494082"/>
    <b v="0"/>
    <n v="1"/>
    <b v="0"/>
    <s v="theater/plays"/>
    <n v="20"/>
    <n v="100"/>
    <x v="1"/>
  </r>
  <r>
    <x v="2"/>
    <x v="0"/>
    <s v="USD"/>
    <n v="1449876859"/>
    <n v="1444689259"/>
    <b v="0"/>
    <n v="9"/>
    <b v="0"/>
    <s v="theater/plays"/>
    <n v="5.41"/>
    <n v="60.111111111111114"/>
    <x v="1"/>
  </r>
  <r>
    <x v="2"/>
    <x v="0"/>
    <s v="USD"/>
    <n v="1431549912"/>
    <n v="1428957912"/>
    <b v="0"/>
    <n v="1"/>
    <b v="0"/>
    <s v="theater/plays"/>
    <n v="6.0000000000000001E-3"/>
    <n v="3"/>
    <x v="1"/>
  </r>
  <r>
    <x v="2"/>
    <x v="0"/>
    <s v="USD"/>
    <n v="1405761690"/>
    <n v="1403169690"/>
    <b v="0"/>
    <n v="1"/>
    <b v="0"/>
    <s v="theater/plays"/>
    <n v="0.25"/>
    <n v="5"/>
    <x v="1"/>
  </r>
  <r>
    <x v="2"/>
    <x v="1"/>
    <s v="GBP"/>
    <n v="1423913220"/>
    <n v="1421339077"/>
    <b v="0"/>
    <n v="4"/>
    <b v="0"/>
    <s v="theater/plays"/>
    <n v="35"/>
    <n v="17.5"/>
    <x v="1"/>
  </r>
  <r>
    <x v="2"/>
    <x v="0"/>
    <s v="USD"/>
    <n v="1416499440"/>
    <n v="1415341464"/>
    <b v="0"/>
    <n v="17"/>
    <b v="0"/>
    <s v="theater/plays"/>
    <n v="16.566666666666666"/>
    <n v="29.235294117647058"/>
    <x v="1"/>
  </r>
  <r>
    <x v="2"/>
    <x v="1"/>
    <s v="GBP"/>
    <n v="1428222221"/>
    <n v="1425633821"/>
    <b v="0"/>
    <n v="0"/>
    <b v="0"/>
    <s v="theater/plays"/>
    <n v="0"/>
    <e v="#DIV/0!"/>
    <x v="1"/>
  </r>
  <r>
    <x v="2"/>
    <x v="0"/>
    <s v="USD"/>
    <n v="1427580426"/>
    <n v="1424992026"/>
    <b v="0"/>
    <n v="12"/>
    <b v="0"/>
    <s v="theater/plays"/>
    <n v="57.199999999999996"/>
    <n v="59.583333333333336"/>
    <x v="1"/>
  </r>
  <r>
    <x v="2"/>
    <x v="0"/>
    <s v="USD"/>
    <n v="1409514709"/>
    <n v="1406058798"/>
    <b v="0"/>
    <n v="14"/>
    <b v="0"/>
    <s v="theater/plays"/>
    <n v="16.514285714285716"/>
    <n v="82.571428571428569"/>
    <x v="1"/>
  </r>
  <r>
    <x v="2"/>
    <x v="0"/>
    <s v="USD"/>
    <n v="1462631358"/>
    <n v="1457450958"/>
    <b v="0"/>
    <n v="1"/>
    <b v="0"/>
    <s v="theater/plays"/>
    <n v="0.125"/>
    <n v="10"/>
    <x v="1"/>
  </r>
  <r>
    <x v="2"/>
    <x v="1"/>
    <s v="GBP"/>
    <n v="1488394800"/>
    <n v="1486681708"/>
    <b v="0"/>
    <n v="14"/>
    <b v="0"/>
    <s v="theater/plays"/>
    <n v="37.75"/>
    <n v="32.357142857142854"/>
    <x v="1"/>
  </r>
  <r>
    <x v="2"/>
    <x v="0"/>
    <s v="USD"/>
    <n v="1411779761"/>
    <n v="1409187761"/>
    <b v="0"/>
    <n v="4"/>
    <b v="0"/>
    <s v="theater/plays"/>
    <n v="1.8399999999999999"/>
    <n v="5.75"/>
    <x v="1"/>
  </r>
  <r>
    <x v="2"/>
    <x v="0"/>
    <s v="USD"/>
    <n v="1424009147"/>
    <n v="1421417147"/>
    <b v="0"/>
    <n v="2"/>
    <b v="0"/>
    <s v="theater/plays"/>
    <n v="10.050000000000001"/>
    <n v="100.5"/>
    <x v="1"/>
  </r>
  <r>
    <x v="2"/>
    <x v="0"/>
    <s v="USD"/>
    <n v="1412740457"/>
    <n v="1410148457"/>
    <b v="0"/>
    <n v="1"/>
    <b v="0"/>
    <s v="theater/plays"/>
    <n v="0.2"/>
    <n v="1"/>
    <x v="1"/>
  </r>
  <r>
    <x v="2"/>
    <x v="0"/>
    <s v="USD"/>
    <n v="1413832985"/>
    <n v="1408648985"/>
    <b v="0"/>
    <n v="2"/>
    <b v="0"/>
    <s v="theater/plays"/>
    <n v="1.3333333333333335"/>
    <n v="20"/>
    <x v="1"/>
  </r>
  <r>
    <x v="2"/>
    <x v="0"/>
    <s v="USD"/>
    <n v="1455647587"/>
    <n v="1453487587"/>
    <b v="0"/>
    <n v="1"/>
    <b v="0"/>
    <s v="theater/plays"/>
    <n v="6.6666666666666671E-3"/>
    <n v="2"/>
    <x v="1"/>
  </r>
  <r>
    <x v="2"/>
    <x v="0"/>
    <s v="USD"/>
    <n v="1409070480"/>
    <n v="1406572381"/>
    <b v="0"/>
    <n v="1"/>
    <b v="0"/>
    <s v="theater/plays"/>
    <n v="0.25"/>
    <n v="5"/>
    <x v="1"/>
  </r>
  <r>
    <x v="2"/>
    <x v="1"/>
    <s v="GBP"/>
    <n v="1437606507"/>
    <n v="1435014507"/>
    <b v="0"/>
    <n v="4"/>
    <b v="0"/>
    <s v="theater/plays"/>
    <n v="6"/>
    <n v="15"/>
    <x v="1"/>
  </r>
  <r>
    <x v="2"/>
    <x v="1"/>
    <s v="GBP"/>
    <n v="1410281360"/>
    <n v="1406825360"/>
    <b v="0"/>
    <n v="3"/>
    <b v="0"/>
    <s v="theater/plays"/>
    <n v="3.8860103626943006"/>
    <n v="25"/>
    <x v="1"/>
  </r>
  <r>
    <x v="2"/>
    <x v="0"/>
    <s v="USD"/>
    <n v="1414348166"/>
    <n v="1412879366"/>
    <b v="0"/>
    <n v="38"/>
    <b v="0"/>
    <s v="theater/plays"/>
    <n v="24.194444444444443"/>
    <n v="45.842105263157897"/>
    <x v="1"/>
  </r>
  <r>
    <x v="2"/>
    <x v="1"/>
    <s v="GBP"/>
    <n v="1422450278"/>
    <n v="1419858278"/>
    <b v="0"/>
    <n v="4"/>
    <b v="0"/>
    <s v="theater/plays"/>
    <n v="7.6"/>
    <n v="4.75"/>
    <x v="1"/>
  </r>
  <r>
    <x v="2"/>
    <x v="1"/>
    <s v="GBP"/>
    <n v="1430571849"/>
    <n v="1427979849"/>
    <b v="0"/>
    <n v="0"/>
    <b v="0"/>
    <s v="theater/plays"/>
    <n v="0"/>
    <e v="#DIV/0!"/>
    <x v="1"/>
  </r>
  <r>
    <x v="2"/>
    <x v="0"/>
    <s v="USD"/>
    <n v="1424070823"/>
    <n v="1421478823"/>
    <b v="0"/>
    <n v="2"/>
    <b v="0"/>
    <s v="theater/plays"/>
    <n v="1.3"/>
    <n v="13"/>
    <x v="1"/>
  </r>
  <r>
    <x v="2"/>
    <x v="0"/>
    <s v="USD"/>
    <n v="1457157269"/>
    <n v="1455861269"/>
    <b v="0"/>
    <n v="0"/>
    <b v="0"/>
    <s v="theater/plays"/>
    <n v="0"/>
    <e v="#DIV/0!"/>
    <x v="1"/>
  </r>
  <r>
    <x v="2"/>
    <x v="0"/>
    <s v="USD"/>
    <n v="1437331463"/>
    <n v="1434739463"/>
    <b v="0"/>
    <n v="1"/>
    <b v="0"/>
    <s v="theater/plays"/>
    <n v="1.4285714285714287E-2"/>
    <n v="1"/>
    <x v="1"/>
  </r>
  <r>
    <x v="2"/>
    <x v="1"/>
    <s v="GBP"/>
    <n v="1410987400"/>
    <n v="1408395400"/>
    <b v="0"/>
    <n v="7"/>
    <b v="0"/>
    <s v="theater/plays"/>
    <n v="14.000000000000002"/>
    <n v="10"/>
    <x v="1"/>
  </r>
  <r>
    <x v="2"/>
    <x v="0"/>
    <s v="USD"/>
    <n v="1409846874"/>
    <n v="1407254874"/>
    <b v="0"/>
    <n v="2"/>
    <b v="0"/>
    <s v="theater/plays"/>
    <n v="1.05"/>
    <n v="52.5"/>
    <x v="1"/>
  </r>
  <r>
    <x v="2"/>
    <x v="1"/>
    <s v="GBP"/>
    <n v="1475877108"/>
    <n v="1473285108"/>
    <b v="0"/>
    <n v="4"/>
    <b v="0"/>
    <s v="theater/plays"/>
    <n v="8.6666666666666679"/>
    <n v="32.5"/>
    <x v="1"/>
  </r>
  <r>
    <x v="2"/>
    <x v="0"/>
    <s v="USD"/>
    <n v="1460737680"/>
    <n v="1455725596"/>
    <b v="0"/>
    <n v="4"/>
    <b v="0"/>
    <s v="theater/plays"/>
    <n v="0.82857142857142851"/>
    <n v="7.25"/>
    <x v="1"/>
  </r>
  <r>
    <x v="2"/>
    <x v="0"/>
    <s v="USD"/>
    <n v="1427168099"/>
    <n v="1424579699"/>
    <b v="0"/>
    <n v="3"/>
    <b v="0"/>
    <s v="theater/plays"/>
    <n v="16.666666666666664"/>
    <n v="33.333333333333336"/>
    <x v="1"/>
  </r>
  <r>
    <x v="2"/>
    <x v="0"/>
    <s v="USD"/>
    <n v="1414360358"/>
    <n v="1409176358"/>
    <b v="0"/>
    <n v="2"/>
    <b v="0"/>
    <s v="theater/plays"/>
    <n v="0.83333333333333337"/>
    <n v="62.5"/>
    <x v="1"/>
  </r>
  <r>
    <x v="2"/>
    <x v="0"/>
    <s v="USD"/>
    <n v="1422759240"/>
    <n v="1418824867"/>
    <b v="0"/>
    <n v="197"/>
    <b v="0"/>
    <s v="theater/plays"/>
    <n v="69.561111111111103"/>
    <n v="63.558375634517766"/>
    <x v="1"/>
  </r>
  <r>
    <x v="2"/>
    <x v="0"/>
    <s v="USD"/>
    <n v="1458860363"/>
    <n v="1454975963"/>
    <b v="0"/>
    <n v="0"/>
    <b v="0"/>
    <s v="theater/plays"/>
    <n v="0"/>
    <e v="#DIV/0!"/>
    <x v="1"/>
  </r>
  <r>
    <x v="2"/>
    <x v="0"/>
    <s v="USD"/>
    <n v="1441037097"/>
    <n v="1438445097"/>
    <b v="0"/>
    <n v="1"/>
    <b v="0"/>
    <s v="theater/plays"/>
    <n v="1.25"/>
    <n v="10"/>
    <x v="1"/>
  </r>
  <r>
    <x v="2"/>
    <x v="6"/>
    <s v="EUR"/>
    <n v="1437889336"/>
    <n v="1432705336"/>
    <b v="0"/>
    <n v="4"/>
    <b v="0"/>
    <s v="theater/plays"/>
    <n v="5"/>
    <n v="62.5"/>
    <x v="1"/>
  </r>
  <r>
    <x v="2"/>
    <x v="0"/>
    <s v="USD"/>
    <n v="1449247439"/>
    <n v="1444059839"/>
    <b v="0"/>
    <n v="0"/>
    <b v="0"/>
    <s v="theater/plays"/>
    <n v="0"/>
    <e v="#DIV/0!"/>
    <x v="1"/>
  </r>
  <r>
    <x v="2"/>
    <x v="0"/>
    <s v="USD"/>
    <n v="1487811600"/>
    <n v="1486077481"/>
    <b v="0"/>
    <n v="7"/>
    <b v="0"/>
    <s v="theater/plays"/>
    <n v="7.166666666666667"/>
    <n v="30.714285714285715"/>
    <x v="1"/>
  </r>
  <r>
    <x v="2"/>
    <x v="0"/>
    <s v="USD"/>
    <n v="1402007500"/>
    <n v="1399415500"/>
    <b v="0"/>
    <n v="11"/>
    <b v="0"/>
    <s v="theater/plays"/>
    <n v="28.050000000000004"/>
    <n v="51"/>
    <x v="1"/>
  </r>
  <r>
    <x v="2"/>
    <x v="0"/>
    <s v="USD"/>
    <n v="1450053370"/>
    <n v="1447461370"/>
    <b v="0"/>
    <n v="0"/>
    <b v="0"/>
    <s v="theater/plays"/>
    <n v="0"/>
    <e v="#DIV/0!"/>
    <x v="1"/>
  </r>
  <r>
    <x v="2"/>
    <x v="0"/>
    <s v="USD"/>
    <n v="1454525340"/>
    <n v="1452008599"/>
    <b v="0"/>
    <n v="6"/>
    <b v="0"/>
    <s v="theater/plays"/>
    <n v="16"/>
    <n v="66.666666666666671"/>
    <x v="1"/>
  </r>
  <r>
    <x v="2"/>
    <x v="0"/>
    <s v="USD"/>
    <n v="1418914964"/>
    <n v="1414591364"/>
    <b v="0"/>
    <n v="0"/>
    <b v="0"/>
    <s v="theater/plays"/>
    <n v="0"/>
    <e v="#DIV/0!"/>
    <x v="1"/>
  </r>
  <r>
    <x v="2"/>
    <x v="0"/>
    <s v="USD"/>
    <n v="1450211116"/>
    <n v="1445023516"/>
    <b v="0"/>
    <n v="7"/>
    <b v="0"/>
    <s v="theater/plays"/>
    <n v="6.8287037037037033"/>
    <n v="59"/>
    <x v="1"/>
  </r>
  <r>
    <x v="2"/>
    <x v="1"/>
    <s v="GBP"/>
    <n v="1475398800"/>
    <n v="1472711224"/>
    <b v="0"/>
    <n v="94"/>
    <b v="0"/>
    <s v="theater/plays"/>
    <n v="25.698702928870294"/>
    <n v="65.340319148936175"/>
    <x v="1"/>
  </r>
  <r>
    <x v="2"/>
    <x v="0"/>
    <s v="USD"/>
    <n v="1428097450"/>
    <n v="1425509050"/>
    <b v="0"/>
    <n v="2"/>
    <b v="0"/>
    <s v="theater/plays"/>
    <n v="1.4814814814814816"/>
    <n v="100"/>
    <x v="1"/>
  </r>
  <r>
    <x v="2"/>
    <x v="0"/>
    <s v="USD"/>
    <n v="1413925887"/>
    <n v="1411333887"/>
    <b v="0"/>
    <n v="25"/>
    <b v="0"/>
    <s v="theater/plays"/>
    <n v="36.85"/>
    <n v="147.4"/>
    <x v="1"/>
  </r>
  <r>
    <x v="2"/>
    <x v="0"/>
    <s v="USD"/>
    <n v="1404253800"/>
    <n v="1402784964"/>
    <b v="0"/>
    <n v="17"/>
    <b v="0"/>
    <s v="theater/plays"/>
    <n v="47.05"/>
    <n v="166.05882352941177"/>
    <x v="1"/>
  </r>
  <r>
    <x v="2"/>
    <x v="0"/>
    <s v="USD"/>
    <n v="1464099900"/>
    <n v="1462585315"/>
    <b v="0"/>
    <n v="2"/>
    <b v="0"/>
    <s v="theater/plays"/>
    <n v="11.428571428571429"/>
    <n v="40"/>
    <x v="1"/>
  </r>
  <r>
    <x v="2"/>
    <x v="0"/>
    <s v="USD"/>
    <n v="1413573010"/>
    <n v="1408389010"/>
    <b v="0"/>
    <n v="4"/>
    <b v="0"/>
    <s v="theater/plays"/>
    <n v="12.04"/>
    <n v="75.25"/>
    <x v="1"/>
  </r>
  <r>
    <x v="2"/>
    <x v="0"/>
    <s v="USD"/>
    <n v="1448949540"/>
    <n v="1446048367"/>
    <b v="0"/>
    <n v="5"/>
    <b v="0"/>
    <s v="theater/plays"/>
    <n v="60"/>
    <n v="60"/>
    <x v="1"/>
  </r>
  <r>
    <x v="2"/>
    <x v="0"/>
    <s v="USD"/>
    <n v="1437188400"/>
    <n v="1432100004"/>
    <b v="0"/>
    <n v="2"/>
    <b v="0"/>
    <s v="theater/plays"/>
    <n v="31.25"/>
    <n v="1250"/>
    <x v="1"/>
  </r>
  <r>
    <x v="2"/>
    <x v="1"/>
    <s v="GBP"/>
    <n v="1473160954"/>
    <n v="1467976954"/>
    <b v="0"/>
    <n v="2"/>
    <b v="0"/>
    <s v="theater/plays"/>
    <n v="0.42"/>
    <n v="10.5"/>
    <x v="1"/>
  </r>
  <r>
    <x v="2"/>
    <x v="0"/>
    <s v="USD"/>
    <n v="1421781360"/>
    <n v="1419213664"/>
    <b v="0"/>
    <n v="3"/>
    <b v="0"/>
    <s v="theater/plays"/>
    <n v="0.21"/>
    <n v="7"/>
    <x v="1"/>
  </r>
  <r>
    <x v="2"/>
    <x v="5"/>
    <s v="CAD"/>
    <n v="1416524325"/>
    <n v="1415228325"/>
    <b v="0"/>
    <n v="0"/>
    <b v="0"/>
    <s v="theater/plays"/>
    <n v="0"/>
    <e v="#DIV/0!"/>
    <x v="1"/>
  </r>
  <r>
    <x v="2"/>
    <x v="0"/>
    <s v="USD"/>
    <n v="1428642000"/>
    <n v="1426050982"/>
    <b v="0"/>
    <n v="4"/>
    <b v="0"/>
    <s v="theater/plays"/>
    <n v="37.5"/>
    <n v="56.25"/>
    <x v="1"/>
  </r>
  <r>
    <x v="2"/>
    <x v="2"/>
    <s v="AUD"/>
    <n v="1408596589"/>
    <n v="1406004589"/>
    <b v="0"/>
    <n v="1"/>
    <b v="0"/>
    <s v="theater/plays"/>
    <n v="0.02"/>
    <n v="1"/>
    <x v="1"/>
  </r>
  <r>
    <x v="2"/>
    <x v="0"/>
    <s v="USD"/>
    <n v="1413992210"/>
    <n v="1411400210"/>
    <b v="0"/>
    <n v="12"/>
    <b v="0"/>
    <s v="theater/plays"/>
    <n v="8.2142857142857135"/>
    <n v="38.333333333333336"/>
    <x v="1"/>
  </r>
  <r>
    <x v="2"/>
    <x v="0"/>
    <s v="USD"/>
    <n v="1420938000"/>
    <n v="1418862743"/>
    <b v="0"/>
    <n v="4"/>
    <b v="0"/>
    <s v="theater/plays"/>
    <n v="2.1999999999999997"/>
    <n v="27.5"/>
    <x v="1"/>
  </r>
  <r>
    <x v="2"/>
    <x v="1"/>
    <s v="GBP"/>
    <n v="1460373187"/>
    <n v="1457352787"/>
    <b v="0"/>
    <n v="91"/>
    <b v="0"/>
    <s v="theater/plays"/>
    <n v="17.652941176470588"/>
    <n v="32.978021978021978"/>
    <x v="1"/>
  </r>
  <r>
    <x v="2"/>
    <x v="0"/>
    <s v="USD"/>
    <n v="1436914815"/>
    <n v="1434322815"/>
    <b v="0"/>
    <n v="1"/>
    <b v="0"/>
    <s v="theater/plays"/>
    <n v="0.08"/>
    <n v="16"/>
    <x v="1"/>
  </r>
  <r>
    <x v="2"/>
    <x v="0"/>
    <s v="USD"/>
    <n v="1414077391"/>
    <n v="1411485391"/>
    <b v="0"/>
    <n v="1"/>
    <b v="0"/>
    <s v="theater/plays"/>
    <n v="6.6666666666666666E-2"/>
    <n v="1"/>
    <x v="1"/>
  </r>
  <r>
    <x v="2"/>
    <x v="0"/>
    <s v="USD"/>
    <n v="1399618380"/>
    <n v="1399058797"/>
    <b v="0"/>
    <n v="0"/>
    <b v="0"/>
    <s v="theater/plays"/>
    <n v="0"/>
    <e v="#DIV/0!"/>
    <x v="1"/>
  </r>
  <r>
    <x v="2"/>
    <x v="0"/>
    <s v="USD"/>
    <n v="1413234316"/>
    <n v="1408050316"/>
    <b v="0"/>
    <n v="13"/>
    <b v="0"/>
    <s v="theater/plays"/>
    <n v="37.533333333333339"/>
    <n v="86.615384615384613"/>
    <x v="1"/>
  </r>
  <r>
    <x v="2"/>
    <x v="1"/>
    <s v="GBP"/>
    <n v="1416081600"/>
    <n v="1413477228"/>
    <b v="0"/>
    <n v="2"/>
    <b v="0"/>
    <s v="theater/plays"/>
    <n v="22"/>
    <n v="55"/>
    <x v="1"/>
  </r>
  <r>
    <x v="2"/>
    <x v="0"/>
    <s v="USD"/>
    <n v="1475294400"/>
    <n v="1472674285"/>
    <b v="0"/>
    <n v="0"/>
    <b v="0"/>
    <s v="theater/plays"/>
    <n v="0"/>
    <e v="#DIV/0!"/>
    <x v="1"/>
  </r>
  <r>
    <x v="2"/>
    <x v="1"/>
    <s v="GBP"/>
    <n v="1403192031"/>
    <n v="1400600031"/>
    <b v="0"/>
    <n v="21"/>
    <b v="0"/>
    <s v="theater/plays"/>
    <n v="17.62"/>
    <n v="41.952380952380949"/>
    <x v="1"/>
  </r>
  <r>
    <x v="2"/>
    <x v="0"/>
    <s v="USD"/>
    <n v="1467575940"/>
    <n v="1465856639"/>
    <b v="0"/>
    <n v="9"/>
    <b v="0"/>
    <s v="theater/plays"/>
    <n v="53"/>
    <n v="88.333333333333329"/>
    <x v="1"/>
  </r>
  <r>
    <x v="2"/>
    <x v="1"/>
    <s v="GBP"/>
    <n v="1448492400"/>
    <n v="1446506080"/>
    <b v="0"/>
    <n v="6"/>
    <b v="0"/>
    <s v="theater/plays"/>
    <n v="22.142857142857142"/>
    <n v="129.16666666666666"/>
    <x v="1"/>
  </r>
  <r>
    <x v="2"/>
    <x v="0"/>
    <s v="USD"/>
    <n v="1459483140"/>
    <n v="1458178044"/>
    <b v="0"/>
    <n v="4"/>
    <b v="0"/>
    <s v="theater/plays"/>
    <n v="2.5333333333333332"/>
    <n v="23.75"/>
    <x v="1"/>
  </r>
  <r>
    <x v="2"/>
    <x v="5"/>
    <s v="CAD"/>
    <n v="1410836400"/>
    <n v="1408116152"/>
    <b v="0"/>
    <n v="7"/>
    <b v="0"/>
    <s v="theater/plays"/>
    <n v="2.5"/>
    <n v="35.714285714285715"/>
    <x v="1"/>
  </r>
  <r>
    <x v="2"/>
    <x v="5"/>
    <s v="CAD"/>
    <n v="1403539200"/>
    <n v="1400604056"/>
    <b v="0"/>
    <n v="5"/>
    <b v="0"/>
    <s v="theater/plays"/>
    <n v="2.85"/>
    <n v="57"/>
    <x v="1"/>
  </r>
  <r>
    <x v="2"/>
    <x v="0"/>
    <s v="USD"/>
    <n v="1461205423"/>
    <n v="1456025023"/>
    <b v="0"/>
    <n v="0"/>
    <b v="0"/>
    <s v="theater/plays"/>
    <n v="0"/>
    <e v="#DIV/0!"/>
    <x v="1"/>
  </r>
  <r>
    <x v="2"/>
    <x v="0"/>
    <s v="USD"/>
    <n v="1467481468"/>
    <n v="1464889468"/>
    <b v="0"/>
    <n v="3"/>
    <b v="0"/>
    <s v="theater/plays"/>
    <n v="2.4500000000000002"/>
    <n v="163.33333333333334"/>
    <x v="1"/>
  </r>
  <r>
    <x v="2"/>
    <x v="1"/>
    <s v="GBP"/>
    <n v="1403886084"/>
    <n v="1401294084"/>
    <b v="0"/>
    <n v="9"/>
    <b v="0"/>
    <s v="theater/plays"/>
    <n v="1.4210526315789473"/>
    <n v="15"/>
    <x v="1"/>
  </r>
  <r>
    <x v="2"/>
    <x v="2"/>
    <s v="AUD"/>
    <n v="1430316426"/>
    <n v="1427724426"/>
    <b v="0"/>
    <n v="6"/>
    <b v="0"/>
    <s v="theater/plays"/>
    <n v="19.25"/>
    <n v="64.166666666666671"/>
    <x v="1"/>
  </r>
  <r>
    <x v="2"/>
    <x v="0"/>
    <s v="USD"/>
    <n v="1407883811"/>
    <n v="1405291811"/>
    <b v="0"/>
    <n v="4"/>
    <b v="0"/>
    <s v="theater/plays"/>
    <n v="0.67500000000000004"/>
    <n v="6.75"/>
    <x v="1"/>
  </r>
  <r>
    <x v="2"/>
    <x v="0"/>
    <s v="USD"/>
    <n v="1463619388"/>
    <n v="1461027388"/>
    <b v="0"/>
    <n v="1"/>
    <b v="0"/>
    <s v="theater/plays"/>
    <n v="0.16666666666666669"/>
    <n v="25"/>
    <x v="1"/>
  </r>
  <r>
    <x v="2"/>
    <x v="0"/>
    <s v="USD"/>
    <n v="1443408550"/>
    <n v="1439952550"/>
    <b v="0"/>
    <n v="17"/>
    <b v="0"/>
    <s v="theater/plays"/>
    <n v="60.9"/>
    <n v="179.11764705882354"/>
    <x v="1"/>
  </r>
  <r>
    <x v="2"/>
    <x v="0"/>
    <s v="USD"/>
    <n v="1484348700"/>
    <n v="1481756855"/>
    <b v="0"/>
    <n v="1"/>
    <b v="0"/>
    <s v="theater/plays"/>
    <n v="1"/>
    <n v="34.950000000000003"/>
    <x v="1"/>
  </r>
  <r>
    <x v="2"/>
    <x v="1"/>
    <s v="GBP"/>
    <n v="1425124800"/>
    <n v="1421596356"/>
    <b v="0"/>
    <n v="13"/>
    <b v="0"/>
    <s v="theater/plays"/>
    <n v="34.4"/>
    <n v="33.07692307692308"/>
    <x v="1"/>
  </r>
  <r>
    <x v="2"/>
    <x v="0"/>
    <s v="USD"/>
    <n v="1425178800"/>
    <n v="1422374420"/>
    <b v="0"/>
    <n v="6"/>
    <b v="0"/>
    <s v="theater/plays"/>
    <n v="16.5"/>
    <n v="27.5"/>
    <x v="1"/>
  </r>
  <r>
    <x v="2"/>
    <x v="14"/>
    <s v="MXN"/>
    <n v="1482779931"/>
    <n v="1480187931"/>
    <b v="0"/>
    <n v="0"/>
    <b v="0"/>
    <s v="theater/plays"/>
    <n v="0"/>
    <e v="#DIV/0!"/>
    <x v="1"/>
  </r>
  <r>
    <x v="2"/>
    <x v="1"/>
    <s v="GBP"/>
    <n v="1408646111"/>
    <n v="1403462111"/>
    <b v="0"/>
    <n v="2"/>
    <b v="0"/>
    <s v="theater/plays"/>
    <n v="0.4"/>
    <n v="2"/>
    <x v="1"/>
  </r>
  <r>
    <x v="2"/>
    <x v="0"/>
    <s v="USD"/>
    <n v="1431144000"/>
    <n v="1426407426"/>
    <b v="0"/>
    <n v="2"/>
    <b v="0"/>
    <s v="theater/plays"/>
    <n v="1.0571428571428572"/>
    <n v="18.5"/>
    <x v="1"/>
  </r>
  <r>
    <x v="2"/>
    <x v="1"/>
    <s v="GBP"/>
    <n v="1446732975"/>
    <n v="1444137375"/>
    <b v="0"/>
    <n v="21"/>
    <b v="0"/>
    <s v="theater/plays"/>
    <n v="26.727272727272727"/>
    <n v="35"/>
    <x v="1"/>
  </r>
  <r>
    <x v="2"/>
    <x v="1"/>
    <s v="GBP"/>
    <n v="1404149280"/>
    <n v="1400547969"/>
    <b v="0"/>
    <n v="13"/>
    <b v="0"/>
    <s v="theater/plays"/>
    <n v="28.799999999999997"/>
    <n v="44.307692307692307"/>
    <x v="1"/>
  </r>
  <r>
    <x v="2"/>
    <x v="0"/>
    <s v="USD"/>
    <n v="1413921060"/>
    <n v="1411499149"/>
    <b v="0"/>
    <n v="0"/>
    <b v="0"/>
    <s v="theater/plays"/>
    <n v="0"/>
    <e v="#DIV/0!"/>
    <x v="1"/>
  </r>
  <r>
    <x v="2"/>
    <x v="0"/>
    <s v="USD"/>
    <n v="1482339794"/>
    <n v="1479747794"/>
    <b v="0"/>
    <n v="6"/>
    <b v="0"/>
    <s v="theater/plays"/>
    <n v="8.9"/>
    <n v="222.5"/>
    <x v="1"/>
  </r>
  <r>
    <x v="2"/>
    <x v="1"/>
    <s v="GBP"/>
    <n v="1485543242"/>
    <n v="1482951242"/>
    <b v="0"/>
    <n v="0"/>
    <b v="0"/>
    <s v="theater/plays"/>
    <n v="0"/>
    <e v="#DIV/0!"/>
    <x v="1"/>
  </r>
  <r>
    <x v="2"/>
    <x v="0"/>
    <s v="USD"/>
    <n v="1466375521"/>
    <n v="1463783521"/>
    <b v="0"/>
    <n v="1"/>
    <b v="0"/>
    <s v="theater/plays"/>
    <n v="0.16666666666666669"/>
    <n v="5"/>
    <x v="1"/>
  </r>
  <r>
    <x v="2"/>
    <x v="0"/>
    <s v="USD"/>
    <n v="1465930440"/>
    <n v="1463849116"/>
    <b v="0"/>
    <n v="0"/>
    <b v="0"/>
    <s v="theater/plays"/>
    <n v="0"/>
    <e v="#DIV/0!"/>
    <x v="1"/>
  </r>
  <r>
    <x v="2"/>
    <x v="0"/>
    <s v="USD"/>
    <n v="1425819425"/>
    <n v="1423231025"/>
    <b v="0"/>
    <n v="12"/>
    <b v="0"/>
    <s v="theater/plays"/>
    <n v="15.737410071942445"/>
    <n v="29.166666666666668"/>
    <x v="1"/>
  </r>
  <r>
    <x v="2"/>
    <x v="0"/>
    <s v="USD"/>
    <n v="1447542000"/>
    <n v="1446179553"/>
    <b v="0"/>
    <n v="2"/>
    <b v="0"/>
    <s v="theater/plays"/>
    <n v="2"/>
    <n v="1.5"/>
    <x v="1"/>
  </r>
  <r>
    <x v="2"/>
    <x v="0"/>
    <s v="USD"/>
    <n v="1452795416"/>
    <n v="1450203416"/>
    <b v="0"/>
    <n v="6"/>
    <b v="0"/>
    <s v="theater/plays"/>
    <n v="21.685714285714287"/>
    <n v="126.5"/>
    <x v="1"/>
  </r>
  <r>
    <x v="2"/>
    <x v="13"/>
    <s v="EUR"/>
    <n v="1476008906"/>
    <n v="1473416906"/>
    <b v="0"/>
    <n v="1"/>
    <b v="0"/>
    <s v="theater/plays"/>
    <n v="0.33333333333333337"/>
    <n v="10"/>
    <x v="1"/>
  </r>
  <r>
    <x v="2"/>
    <x v="0"/>
    <s v="USD"/>
    <n v="1427169540"/>
    <n v="1424701775"/>
    <b v="0"/>
    <n v="1"/>
    <b v="0"/>
    <s v="theater/plays"/>
    <n v="0.2857142857142857"/>
    <n v="10"/>
    <x v="1"/>
  </r>
  <r>
    <x v="2"/>
    <x v="0"/>
    <s v="USD"/>
    <n v="1448078400"/>
    <n v="1445985299"/>
    <b v="0"/>
    <n v="5"/>
    <b v="0"/>
    <s v="theater/plays"/>
    <n v="4.7"/>
    <n v="9.4"/>
    <x v="1"/>
  </r>
  <r>
    <x v="2"/>
    <x v="0"/>
    <s v="USD"/>
    <n v="1468777786"/>
    <n v="1466185786"/>
    <b v="0"/>
    <n v="0"/>
    <b v="0"/>
    <s v="theater/plays"/>
    <n v="0"/>
    <e v="#DIV/0!"/>
    <x v="1"/>
  </r>
  <r>
    <x v="2"/>
    <x v="1"/>
    <s v="GBP"/>
    <n v="1421403960"/>
    <n v="1418827324"/>
    <b v="0"/>
    <n v="3"/>
    <b v="0"/>
    <s v="theater/plays"/>
    <n v="10.8"/>
    <n v="72"/>
    <x v="1"/>
  </r>
  <r>
    <x v="2"/>
    <x v="0"/>
    <s v="USD"/>
    <n v="1433093700"/>
    <n v="1430242488"/>
    <b v="0"/>
    <n v="8"/>
    <b v="0"/>
    <s v="theater/plays"/>
    <n v="4.8"/>
    <n v="30"/>
    <x v="1"/>
  </r>
  <r>
    <x v="2"/>
    <x v="0"/>
    <s v="USD"/>
    <n v="1438959600"/>
    <n v="1437754137"/>
    <b v="0"/>
    <n v="3"/>
    <b v="0"/>
    <s v="theater/plays"/>
    <n v="3.2"/>
    <n v="10.666666666666666"/>
    <x v="1"/>
  </r>
  <r>
    <x v="2"/>
    <x v="0"/>
    <s v="USD"/>
    <n v="1421410151"/>
    <n v="1418818151"/>
    <b v="0"/>
    <n v="8"/>
    <b v="0"/>
    <s v="theater/plays"/>
    <n v="12.75"/>
    <n v="25.5"/>
    <x v="1"/>
  </r>
  <r>
    <x v="2"/>
    <x v="0"/>
    <s v="USD"/>
    <n v="1428205247"/>
    <n v="1423024847"/>
    <b v="0"/>
    <n v="1"/>
    <b v="0"/>
    <s v="theater/plays"/>
    <n v="1.8181818181818181E-2"/>
    <n v="20"/>
    <x v="1"/>
  </r>
  <r>
    <x v="2"/>
    <x v="1"/>
    <s v="GBP"/>
    <n v="1440272093"/>
    <n v="1435088093"/>
    <b v="0"/>
    <n v="4"/>
    <b v="0"/>
    <s v="theater/plays"/>
    <n v="2.4"/>
    <n v="15"/>
    <x v="1"/>
  </r>
  <r>
    <x v="2"/>
    <x v="0"/>
    <s v="USD"/>
    <n v="1413953940"/>
    <n v="1410141900"/>
    <b v="0"/>
    <n v="8"/>
    <b v="0"/>
    <s v="theater/plays"/>
    <n v="36.5"/>
    <n v="91.25"/>
    <x v="1"/>
  </r>
  <r>
    <x v="2"/>
    <x v="14"/>
    <s v="MXN"/>
    <n v="1482108350"/>
    <n v="1479516350"/>
    <b v="0"/>
    <n v="1"/>
    <b v="0"/>
    <s v="theater/plays"/>
    <n v="2.666666666666667"/>
    <n v="800"/>
    <x v="1"/>
  </r>
  <r>
    <x v="2"/>
    <x v="1"/>
    <s v="GBP"/>
    <n v="1488271860"/>
    <n v="1484484219"/>
    <b v="0"/>
    <n v="5"/>
    <b v="0"/>
    <s v="theater/plays"/>
    <n v="11.428571428571429"/>
    <n v="80"/>
    <x v="1"/>
  </r>
  <r>
    <x v="2"/>
    <x v="1"/>
    <s v="GBP"/>
    <n v="1454284500"/>
    <n v="1449431237"/>
    <b v="0"/>
    <n v="0"/>
    <b v="0"/>
    <s v="theater/plays"/>
    <n v="0"/>
    <e v="#DIV/0!"/>
    <x v="1"/>
  </r>
  <r>
    <x v="2"/>
    <x v="0"/>
    <s v="USD"/>
    <n v="1465060797"/>
    <n v="1462468797"/>
    <b v="0"/>
    <n v="0"/>
    <b v="0"/>
    <s v="theater/plays"/>
    <n v="0"/>
    <e v="#DIV/0!"/>
    <x v="1"/>
  </r>
  <r>
    <x v="2"/>
    <x v="0"/>
    <s v="USD"/>
    <n v="1472847873"/>
    <n v="1468959873"/>
    <b v="0"/>
    <n v="1"/>
    <b v="0"/>
    <s v="theater/plays"/>
    <n v="1.1111111111111112"/>
    <n v="50"/>
    <x v="1"/>
  </r>
  <r>
    <x v="2"/>
    <x v="0"/>
    <s v="USD"/>
    <n v="1414205990"/>
    <n v="1413341990"/>
    <b v="0"/>
    <n v="0"/>
    <b v="0"/>
    <s v="theater/plays"/>
    <n v="0"/>
    <e v="#DIV/0!"/>
    <x v="1"/>
  </r>
  <r>
    <x v="2"/>
    <x v="0"/>
    <s v="USD"/>
    <n v="1485380482"/>
    <n v="1482788482"/>
    <b v="0"/>
    <n v="0"/>
    <b v="0"/>
    <s v="theater/plays"/>
    <n v="0"/>
    <e v="#DIV/0!"/>
    <x v="1"/>
  </r>
  <r>
    <x v="2"/>
    <x v="0"/>
    <s v="USD"/>
    <n v="1463343673"/>
    <n v="1460751673"/>
    <b v="0"/>
    <n v="6"/>
    <b v="0"/>
    <s v="theater/plays"/>
    <n v="27.400000000000002"/>
    <n v="22.833333333333332"/>
    <x v="1"/>
  </r>
  <r>
    <x v="2"/>
    <x v="0"/>
    <s v="USD"/>
    <n v="1440613920"/>
    <n v="1435953566"/>
    <b v="0"/>
    <n v="6"/>
    <b v="0"/>
    <s v="theater/plays"/>
    <n v="10"/>
    <n v="16.666666666666668"/>
    <x v="1"/>
  </r>
  <r>
    <x v="2"/>
    <x v="2"/>
    <s v="AUD"/>
    <n v="1477550434"/>
    <n v="1474958434"/>
    <b v="0"/>
    <n v="14"/>
    <b v="0"/>
    <s v="theater/plays"/>
    <n v="21.366666666666667"/>
    <n v="45.785714285714285"/>
    <x v="1"/>
  </r>
  <r>
    <x v="2"/>
    <x v="14"/>
    <s v="MXN"/>
    <n v="1482711309"/>
    <n v="1479860109"/>
    <b v="0"/>
    <n v="6"/>
    <b v="0"/>
    <s v="theater/plays"/>
    <n v="6.9696969696969706"/>
    <n v="383.33333333333331"/>
    <x v="1"/>
  </r>
  <r>
    <x v="2"/>
    <x v="0"/>
    <s v="USD"/>
    <n v="1427936400"/>
    <n v="1424221866"/>
    <b v="0"/>
    <n v="33"/>
    <b v="0"/>
    <s v="theater/plays"/>
    <n v="70.599999999999994"/>
    <n v="106.96969696969697"/>
    <x v="1"/>
  </r>
  <r>
    <x v="2"/>
    <x v="0"/>
    <s v="USD"/>
    <n v="1411596001"/>
    <n v="1409608801"/>
    <b v="0"/>
    <n v="4"/>
    <b v="0"/>
    <s v="theater/plays"/>
    <n v="2.0500000000000003"/>
    <n v="10.25"/>
    <x v="1"/>
  </r>
  <r>
    <x v="2"/>
    <x v="0"/>
    <s v="USD"/>
    <n v="1488517200"/>
    <n v="1485909937"/>
    <b v="0"/>
    <n v="1"/>
    <b v="0"/>
    <s v="theater/plays"/>
    <n v="1.9666666666666666"/>
    <n v="59"/>
    <x v="1"/>
  </r>
  <r>
    <x v="2"/>
    <x v="1"/>
    <s v="GBP"/>
    <n v="1448805404"/>
    <n v="1446209804"/>
    <b v="0"/>
    <n v="0"/>
    <b v="0"/>
    <s v="theater/plays"/>
    <n v="0"/>
    <e v="#DIV/0!"/>
    <x v="1"/>
  </r>
  <r>
    <x v="2"/>
    <x v="1"/>
    <s v="GBP"/>
    <n v="1469113351"/>
    <n v="1463929351"/>
    <b v="0"/>
    <n v="6"/>
    <b v="0"/>
    <s v="theater/plays"/>
    <n v="28.666666666666668"/>
    <n v="14.333333333333334"/>
    <x v="1"/>
  </r>
  <r>
    <x v="2"/>
    <x v="0"/>
    <s v="USD"/>
    <n v="1424747740"/>
    <n v="1422155740"/>
    <b v="0"/>
    <n v="6"/>
    <b v="0"/>
    <s v="theater/plays"/>
    <n v="3.1333333333333333"/>
    <n v="15.666666666666666"/>
    <x v="1"/>
  </r>
  <r>
    <x v="2"/>
    <x v="17"/>
    <s v="EUR"/>
    <n v="1456617600"/>
    <n v="1454280186"/>
    <b v="0"/>
    <n v="1"/>
    <b v="0"/>
    <s v="theater/plays"/>
    <n v="0.04"/>
    <n v="1"/>
    <x v="1"/>
  </r>
  <r>
    <x v="2"/>
    <x v="0"/>
    <s v="USD"/>
    <n v="1452234840"/>
    <n v="1450619123"/>
    <b v="0"/>
    <n v="3"/>
    <b v="0"/>
    <s v="theater/plays"/>
    <n v="0.2"/>
    <n v="1"/>
    <x v="1"/>
  </r>
  <r>
    <x v="4"/>
    <x v="21"/>
    <m/>
    <m/>
    <m/>
    <m/>
    <m/>
    <m/>
    <m/>
    <m/>
    <m/>
    <x v="9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5">
  <r>
    <x v="0"/>
    <x v="0"/>
    <s v="USD"/>
    <n v="1437620400"/>
    <n v="1434931811"/>
    <b v="0"/>
    <n v="182"/>
    <b v="1"/>
    <s v="film &amp; video/television"/>
    <n v="136.85882352941178"/>
    <n v="63.917582417582416"/>
    <x v="0"/>
    <x v="0"/>
  </r>
  <r>
    <x v="0"/>
    <x v="0"/>
    <s v="USD"/>
    <n v="1488464683"/>
    <n v="1485872683"/>
    <b v="0"/>
    <n v="79"/>
    <b v="1"/>
    <s v="film &amp; video/television"/>
    <n v="142.60827250608273"/>
    <n v="185.48101265822785"/>
    <x v="0"/>
    <x v="0"/>
  </r>
  <r>
    <x v="0"/>
    <x v="1"/>
    <s v="GBP"/>
    <n v="1455555083"/>
    <n v="1454691083"/>
    <b v="0"/>
    <n v="35"/>
    <b v="1"/>
    <s v="film &amp; video/television"/>
    <n v="105"/>
    <n v="15"/>
    <x v="0"/>
    <x v="0"/>
  </r>
  <r>
    <x v="0"/>
    <x v="0"/>
    <s v="USD"/>
    <n v="1407414107"/>
    <n v="1404822107"/>
    <b v="0"/>
    <n v="150"/>
    <b v="1"/>
    <s v="film &amp; video/television"/>
    <n v="103.89999999999999"/>
    <n v="69.266666666666666"/>
    <x v="0"/>
    <x v="0"/>
  </r>
  <r>
    <x v="0"/>
    <x v="0"/>
    <s v="USD"/>
    <n v="1450555279"/>
    <n v="1447963279"/>
    <b v="0"/>
    <n v="284"/>
    <b v="1"/>
    <s v="film &amp; video/television"/>
    <n v="122.99154545454545"/>
    <n v="190.55028169014085"/>
    <x v="0"/>
    <x v="0"/>
  </r>
  <r>
    <x v="0"/>
    <x v="0"/>
    <s v="USD"/>
    <n v="1469770500"/>
    <n v="1468362207"/>
    <b v="0"/>
    <n v="47"/>
    <b v="1"/>
    <s v="film &amp; video/television"/>
    <n v="109.77744436109028"/>
    <n v="93.40425531914893"/>
    <x v="0"/>
    <x v="0"/>
  </r>
  <r>
    <x v="0"/>
    <x v="0"/>
    <s v="USD"/>
    <n v="1402710250"/>
    <n v="1401846250"/>
    <b v="0"/>
    <n v="58"/>
    <b v="1"/>
    <s v="film &amp; video/television"/>
    <n v="106.4875"/>
    <n v="146.87931034482759"/>
    <x v="0"/>
    <x v="0"/>
  </r>
  <r>
    <x v="0"/>
    <x v="0"/>
    <s v="USD"/>
    <n v="1467680867"/>
    <n v="1464224867"/>
    <b v="0"/>
    <n v="57"/>
    <b v="1"/>
    <s v="film &amp; video/television"/>
    <n v="101.22222222222221"/>
    <n v="159.82456140350877"/>
    <x v="0"/>
    <x v="0"/>
  </r>
  <r>
    <x v="0"/>
    <x v="0"/>
    <s v="USD"/>
    <n v="1460754000"/>
    <n v="1460155212"/>
    <b v="0"/>
    <n v="12"/>
    <b v="1"/>
    <s v="film &amp; video/television"/>
    <n v="100.04342857142856"/>
    <n v="291.79333333333335"/>
    <x v="0"/>
    <x v="0"/>
  </r>
  <r>
    <x v="0"/>
    <x v="0"/>
    <s v="USD"/>
    <n v="1460860144"/>
    <n v="1458268144"/>
    <b v="0"/>
    <n v="20"/>
    <b v="1"/>
    <s v="film &amp; video/television"/>
    <n v="125.998"/>
    <n v="31.499500000000001"/>
    <x v="0"/>
    <x v="0"/>
  </r>
  <r>
    <x v="0"/>
    <x v="0"/>
    <s v="USD"/>
    <n v="1403660279"/>
    <n v="1400636279"/>
    <b v="0"/>
    <n v="19"/>
    <b v="1"/>
    <s v="film &amp; video/television"/>
    <n v="100.49999999999999"/>
    <n v="158.68421052631578"/>
    <x v="0"/>
    <x v="0"/>
  </r>
  <r>
    <x v="0"/>
    <x v="0"/>
    <s v="USD"/>
    <n v="1471834800"/>
    <n v="1469126462"/>
    <b v="0"/>
    <n v="75"/>
    <b v="1"/>
    <s v="film &amp; video/television"/>
    <n v="120.5"/>
    <n v="80.333333333333329"/>
    <x v="0"/>
    <x v="0"/>
  </r>
  <r>
    <x v="0"/>
    <x v="0"/>
    <s v="USD"/>
    <n v="1405479600"/>
    <n v="1401642425"/>
    <b v="0"/>
    <n v="827"/>
    <b v="1"/>
    <s v="film &amp; video/television"/>
    <n v="165.29333333333335"/>
    <n v="59.961305925030231"/>
    <x v="0"/>
    <x v="0"/>
  </r>
  <r>
    <x v="0"/>
    <x v="0"/>
    <s v="USD"/>
    <n v="1466713620"/>
    <n v="1463588109"/>
    <b v="0"/>
    <n v="51"/>
    <b v="1"/>
    <s v="film &amp; video/television"/>
    <n v="159.97142857142856"/>
    <n v="109.78431372549019"/>
    <x v="0"/>
    <x v="0"/>
  </r>
  <r>
    <x v="0"/>
    <x v="2"/>
    <s v="AUD"/>
    <n v="1405259940"/>
    <n v="1403051888"/>
    <b v="0"/>
    <n v="41"/>
    <b v="1"/>
    <s v="film &amp; video/television"/>
    <n v="100.93333333333334"/>
    <n v="147.70731707317074"/>
    <x v="0"/>
    <x v="0"/>
  </r>
  <r>
    <x v="0"/>
    <x v="3"/>
    <s v="EUR"/>
    <n v="1443384840"/>
    <n v="1441790658"/>
    <b v="0"/>
    <n v="98"/>
    <b v="1"/>
    <s v="film &amp; video/television"/>
    <n v="106.60000000000001"/>
    <n v="21.755102040816325"/>
    <x v="0"/>
    <x v="0"/>
  </r>
  <r>
    <x v="0"/>
    <x v="0"/>
    <s v="USD"/>
    <n v="1402896600"/>
    <n v="1398971211"/>
    <b v="0"/>
    <n v="70"/>
    <b v="1"/>
    <s v="film &amp; video/television"/>
    <n v="100.24166666666667"/>
    <n v="171.84285714285716"/>
    <x v="0"/>
    <x v="0"/>
  </r>
  <r>
    <x v="0"/>
    <x v="1"/>
    <s v="GBP"/>
    <n v="1415126022"/>
    <n v="1412530422"/>
    <b v="0"/>
    <n v="36"/>
    <b v="1"/>
    <s v="film &amp; video/television"/>
    <n v="100.66666666666666"/>
    <n v="41.944444444444443"/>
    <x v="0"/>
    <x v="0"/>
  </r>
  <r>
    <x v="0"/>
    <x v="0"/>
    <s v="USD"/>
    <n v="1410958856"/>
    <n v="1408366856"/>
    <b v="0"/>
    <n v="342"/>
    <b v="1"/>
    <s v="film &amp; video/television"/>
    <n v="106.32110000000002"/>
    <n v="93.264122807017543"/>
    <x v="0"/>
    <x v="0"/>
  </r>
  <r>
    <x v="0"/>
    <x v="0"/>
    <s v="USD"/>
    <n v="1437420934"/>
    <n v="1434828934"/>
    <b v="0"/>
    <n v="22"/>
    <b v="1"/>
    <s v="film &amp; video/television"/>
    <n v="145.29411764705881"/>
    <n v="56.136363636363633"/>
    <x v="0"/>
    <x v="0"/>
  </r>
  <r>
    <x v="0"/>
    <x v="0"/>
    <s v="USD"/>
    <n v="1442167912"/>
    <n v="1436983912"/>
    <b v="0"/>
    <n v="25"/>
    <b v="1"/>
    <s v="film &amp; video/television"/>
    <n v="100.2"/>
    <n v="80.16"/>
    <x v="0"/>
    <x v="0"/>
  </r>
  <r>
    <x v="0"/>
    <x v="0"/>
    <s v="USD"/>
    <n v="1411743789"/>
    <n v="1409151789"/>
    <b v="0"/>
    <n v="101"/>
    <b v="1"/>
    <s v="film &amp; video/television"/>
    <n v="109.13513513513513"/>
    <n v="199.9009900990099"/>
    <x v="0"/>
    <x v="0"/>
  </r>
  <r>
    <x v="0"/>
    <x v="0"/>
    <s v="USD"/>
    <n v="1420099140"/>
    <n v="1418766740"/>
    <b v="0"/>
    <n v="8"/>
    <b v="1"/>
    <s v="film &amp; video/television"/>
    <n v="117.14285714285715"/>
    <n v="51.25"/>
    <x v="0"/>
    <x v="0"/>
  </r>
  <r>
    <x v="0"/>
    <x v="0"/>
    <s v="USD"/>
    <n v="1430407200"/>
    <n v="1428086501"/>
    <b v="0"/>
    <n v="23"/>
    <b v="1"/>
    <s v="film &amp; video/television"/>
    <n v="118.5"/>
    <n v="103.04347826086956"/>
    <x v="0"/>
    <x v="0"/>
  </r>
  <r>
    <x v="0"/>
    <x v="0"/>
    <s v="USD"/>
    <n v="1442345940"/>
    <n v="1439494863"/>
    <b v="0"/>
    <n v="574"/>
    <b v="1"/>
    <s v="film &amp; video/television"/>
    <n v="108.80768571428572"/>
    <n v="66.346149825783982"/>
    <x v="0"/>
    <x v="0"/>
  </r>
  <r>
    <x v="0"/>
    <x v="0"/>
    <s v="USD"/>
    <n v="1452299761"/>
    <n v="1447115761"/>
    <b v="0"/>
    <n v="14"/>
    <b v="1"/>
    <s v="film &amp; video/television"/>
    <n v="133.33333333333331"/>
    <n v="57.142857142857146"/>
    <x v="0"/>
    <x v="0"/>
  </r>
  <r>
    <x v="0"/>
    <x v="0"/>
    <s v="USD"/>
    <n v="1408278144"/>
    <n v="1404822144"/>
    <b v="0"/>
    <n v="19"/>
    <b v="1"/>
    <s v="film &amp; video/television"/>
    <n v="155.20000000000002"/>
    <n v="102.10526315789474"/>
    <x v="0"/>
    <x v="0"/>
  </r>
  <r>
    <x v="0"/>
    <x v="4"/>
    <s v="NZD"/>
    <n v="1416113833"/>
    <n v="1413518233"/>
    <b v="0"/>
    <n v="150"/>
    <b v="1"/>
    <s v="film &amp; video/television"/>
    <n v="111.72500000000001"/>
    <n v="148.96666666666667"/>
    <x v="0"/>
    <x v="0"/>
  </r>
  <r>
    <x v="0"/>
    <x v="0"/>
    <s v="USD"/>
    <n v="1450307284"/>
    <n v="1447715284"/>
    <b v="0"/>
    <n v="71"/>
    <b v="1"/>
    <s v="film &amp; video/television"/>
    <n v="100.35000000000001"/>
    <n v="169.6056338028169"/>
    <x v="0"/>
    <x v="0"/>
  </r>
  <r>
    <x v="0"/>
    <x v="1"/>
    <s v="GBP"/>
    <n v="1406045368"/>
    <n v="1403453368"/>
    <b v="0"/>
    <n v="117"/>
    <b v="1"/>
    <s v="film &amp; video/television"/>
    <n v="123.33333333333334"/>
    <n v="31.623931623931625"/>
    <x v="0"/>
    <x v="0"/>
  </r>
  <r>
    <x v="0"/>
    <x v="0"/>
    <s v="USD"/>
    <n v="1408604515"/>
    <n v="1406012515"/>
    <b v="0"/>
    <n v="53"/>
    <b v="1"/>
    <s v="film &amp; video/television"/>
    <n v="101.29975"/>
    <n v="76.45264150943396"/>
    <x v="0"/>
    <x v="0"/>
  </r>
  <r>
    <x v="0"/>
    <x v="0"/>
    <s v="USD"/>
    <n v="1453748434"/>
    <n v="1452193234"/>
    <b v="0"/>
    <n v="1"/>
    <b v="1"/>
    <s v="film &amp; video/television"/>
    <n v="100"/>
    <n v="13"/>
    <x v="0"/>
    <x v="0"/>
  </r>
  <r>
    <x v="0"/>
    <x v="0"/>
    <s v="USD"/>
    <n v="1463111940"/>
    <n v="1459523017"/>
    <b v="0"/>
    <n v="89"/>
    <b v="1"/>
    <s v="film &amp; video/television"/>
    <n v="100.24604569420035"/>
    <n v="320.44943820224717"/>
    <x v="0"/>
    <x v="0"/>
  </r>
  <r>
    <x v="0"/>
    <x v="0"/>
    <s v="USD"/>
    <n v="1447001501"/>
    <n v="1444405901"/>
    <b v="0"/>
    <n v="64"/>
    <b v="1"/>
    <s v="film &amp; video/television"/>
    <n v="102.0952380952381"/>
    <n v="83.75"/>
    <x v="0"/>
    <x v="0"/>
  </r>
  <r>
    <x v="0"/>
    <x v="0"/>
    <s v="USD"/>
    <n v="1407224601"/>
    <n v="1405928601"/>
    <b v="0"/>
    <n v="68"/>
    <b v="1"/>
    <s v="film &amp; video/television"/>
    <n v="130.46153846153845"/>
    <n v="49.882352941176471"/>
    <x v="0"/>
    <x v="0"/>
  </r>
  <r>
    <x v="0"/>
    <x v="0"/>
    <s v="USD"/>
    <n v="1430179200"/>
    <n v="1428130814"/>
    <b v="0"/>
    <n v="28"/>
    <b v="1"/>
    <s v="film &amp; video/television"/>
    <n v="166.5"/>
    <n v="59.464285714285715"/>
    <x v="0"/>
    <x v="0"/>
  </r>
  <r>
    <x v="0"/>
    <x v="0"/>
    <s v="USD"/>
    <n v="1428128525"/>
    <n v="1425540125"/>
    <b v="0"/>
    <n v="44"/>
    <b v="1"/>
    <s v="film &amp; video/television"/>
    <n v="142.15"/>
    <n v="193.84090909090909"/>
    <x v="0"/>
    <x v="0"/>
  </r>
  <r>
    <x v="0"/>
    <x v="0"/>
    <s v="USD"/>
    <n v="1425055079"/>
    <n v="1422463079"/>
    <b v="0"/>
    <n v="253"/>
    <b v="1"/>
    <s v="film &amp; video/television"/>
    <n v="183.44090909090909"/>
    <n v="159.51383399209487"/>
    <x v="0"/>
    <x v="0"/>
  </r>
  <r>
    <x v="0"/>
    <x v="0"/>
    <s v="USD"/>
    <n v="1368235344"/>
    <n v="1365643344"/>
    <b v="0"/>
    <n v="66"/>
    <b v="1"/>
    <s v="film &amp; video/television"/>
    <n v="110.04"/>
    <n v="41.68181818181818"/>
    <x v="0"/>
    <x v="0"/>
  </r>
  <r>
    <x v="0"/>
    <x v="1"/>
    <s v="GBP"/>
    <n v="1401058740"/>
    <n v="1398388068"/>
    <b v="0"/>
    <n v="217"/>
    <b v="1"/>
    <s v="film &amp; video/television"/>
    <n v="130.98000000000002"/>
    <n v="150.89861751152074"/>
    <x v="0"/>
    <x v="0"/>
  </r>
  <r>
    <x v="0"/>
    <x v="0"/>
    <s v="USD"/>
    <n v="1403150400"/>
    <n v="1401426488"/>
    <b v="0"/>
    <n v="16"/>
    <b v="1"/>
    <s v="film &amp; video/television"/>
    <n v="101.35000000000001"/>
    <n v="126.6875"/>
    <x v="0"/>
    <x v="0"/>
  </r>
  <r>
    <x v="0"/>
    <x v="0"/>
    <s v="USD"/>
    <n v="1412516354"/>
    <n v="1409924354"/>
    <b v="0"/>
    <n v="19"/>
    <b v="1"/>
    <s v="film &amp; video/television"/>
    <n v="100"/>
    <n v="105.26315789473684"/>
    <x v="0"/>
    <x v="0"/>
  </r>
  <r>
    <x v="0"/>
    <x v="0"/>
    <s v="USD"/>
    <n v="1419780026"/>
    <n v="1417188026"/>
    <b v="0"/>
    <n v="169"/>
    <b v="1"/>
    <s v="film &amp; video/television"/>
    <n v="141.85714285714286"/>
    <n v="117.51479289940828"/>
    <x v="0"/>
    <x v="0"/>
  </r>
  <r>
    <x v="0"/>
    <x v="0"/>
    <s v="USD"/>
    <n v="1405209600"/>
    <n v="1402599486"/>
    <b v="0"/>
    <n v="263"/>
    <b v="1"/>
    <s v="film &amp; video/television"/>
    <n v="308.65999999999997"/>
    <n v="117.36121673003802"/>
    <x v="0"/>
    <x v="0"/>
  </r>
  <r>
    <x v="0"/>
    <x v="0"/>
    <s v="USD"/>
    <n v="1412648537"/>
    <n v="1408760537"/>
    <b v="0"/>
    <n v="15"/>
    <b v="1"/>
    <s v="film &amp; video/television"/>
    <n v="100"/>
    <n v="133.33333333333334"/>
    <x v="0"/>
    <x v="0"/>
  </r>
  <r>
    <x v="0"/>
    <x v="0"/>
    <s v="USD"/>
    <n v="1461769107"/>
    <n v="1459177107"/>
    <b v="0"/>
    <n v="61"/>
    <b v="1"/>
    <s v="film &amp; video/television"/>
    <n v="120"/>
    <n v="98.360655737704917"/>
    <x v="0"/>
    <x v="0"/>
  </r>
  <r>
    <x v="0"/>
    <x v="2"/>
    <s v="AUD"/>
    <n v="1450220974"/>
    <n v="1447628974"/>
    <b v="0"/>
    <n v="45"/>
    <b v="1"/>
    <s v="film &amp; video/television"/>
    <n v="104.16666666666667"/>
    <n v="194.44444444444446"/>
    <x v="0"/>
    <x v="0"/>
  </r>
  <r>
    <x v="0"/>
    <x v="0"/>
    <s v="USD"/>
    <n v="1419021607"/>
    <n v="1413834007"/>
    <b v="0"/>
    <n v="70"/>
    <b v="1"/>
    <s v="film &amp; video/television"/>
    <n v="107.61100000000002"/>
    <n v="76.865000000000009"/>
    <x v="0"/>
    <x v="0"/>
  </r>
  <r>
    <x v="0"/>
    <x v="1"/>
    <s v="GBP"/>
    <n v="1425211200"/>
    <n v="1422534260"/>
    <b v="0"/>
    <n v="38"/>
    <b v="1"/>
    <s v="film &amp; video/television"/>
    <n v="107.94999999999999"/>
    <n v="56.815789473684212"/>
    <x v="0"/>
    <x v="0"/>
  </r>
  <r>
    <x v="0"/>
    <x v="0"/>
    <s v="USD"/>
    <n v="1445660045"/>
    <n v="1443068045"/>
    <b v="0"/>
    <n v="87"/>
    <b v="1"/>
    <s v="film &amp; video/television"/>
    <n v="100"/>
    <n v="137.93103448275863"/>
    <x v="0"/>
    <x v="0"/>
  </r>
  <r>
    <x v="0"/>
    <x v="1"/>
    <s v="GBP"/>
    <n v="1422637200"/>
    <n v="1419271458"/>
    <b v="0"/>
    <n v="22"/>
    <b v="1"/>
    <s v="film &amp; video/television"/>
    <n v="100"/>
    <n v="27.272727272727273"/>
    <x v="0"/>
    <x v="0"/>
  </r>
  <r>
    <x v="0"/>
    <x v="0"/>
    <s v="USD"/>
    <n v="1439245037"/>
    <n v="1436653037"/>
    <b v="0"/>
    <n v="119"/>
    <b v="1"/>
    <s v="film &amp; video/television"/>
    <n v="128.0181818181818"/>
    <n v="118.33613445378151"/>
    <x v="0"/>
    <x v="0"/>
  </r>
  <r>
    <x v="0"/>
    <x v="0"/>
    <s v="USD"/>
    <n v="1405615846"/>
    <n v="1403023846"/>
    <b v="0"/>
    <n v="52"/>
    <b v="1"/>
    <s v="film &amp; video/television"/>
    <n v="116.21"/>
    <n v="223.48076923076923"/>
    <x v="0"/>
    <x v="0"/>
  </r>
  <r>
    <x v="0"/>
    <x v="0"/>
    <s v="USD"/>
    <n v="1396648800"/>
    <n v="1395407445"/>
    <b v="0"/>
    <n v="117"/>
    <b v="1"/>
    <s v="film &amp; video/television"/>
    <n v="109.63333333333334"/>
    <n v="28.111111111111111"/>
    <x v="0"/>
    <x v="0"/>
  </r>
  <r>
    <x v="0"/>
    <x v="0"/>
    <s v="USD"/>
    <n v="1451063221"/>
    <n v="1448471221"/>
    <b v="0"/>
    <n v="52"/>
    <b v="1"/>
    <s v="film &amp; video/television"/>
    <n v="101"/>
    <n v="194.23076923076923"/>
    <x v="0"/>
    <x v="0"/>
  </r>
  <r>
    <x v="0"/>
    <x v="0"/>
    <s v="USD"/>
    <n v="1464390916"/>
    <n v="1462576516"/>
    <b v="0"/>
    <n v="86"/>
    <b v="1"/>
    <s v="film &amp; video/television"/>
    <n v="128.95348837209301"/>
    <n v="128.95348837209303"/>
    <x v="0"/>
    <x v="0"/>
  </r>
  <r>
    <x v="0"/>
    <x v="1"/>
    <s v="GBP"/>
    <n v="1433779200"/>
    <n v="1432559424"/>
    <b v="0"/>
    <n v="174"/>
    <b v="1"/>
    <s v="film &amp; video/television"/>
    <n v="107.26249999999999"/>
    <n v="49.316091954022987"/>
    <x v="0"/>
    <x v="0"/>
  </r>
  <r>
    <x v="0"/>
    <x v="0"/>
    <s v="USD"/>
    <n v="1429991962"/>
    <n v="1427399962"/>
    <b v="0"/>
    <n v="69"/>
    <b v="1"/>
    <s v="film &amp; video/television"/>
    <n v="101.89999999999999"/>
    <n v="221.52173913043478"/>
    <x v="0"/>
    <x v="0"/>
  </r>
  <r>
    <x v="0"/>
    <x v="0"/>
    <s v="USD"/>
    <n v="1416423172"/>
    <n v="1413827572"/>
    <b v="0"/>
    <n v="75"/>
    <b v="1"/>
    <s v="film &amp; video/television"/>
    <n v="102.91"/>
    <n v="137.21333333333334"/>
    <x v="0"/>
    <x v="0"/>
  </r>
  <r>
    <x v="0"/>
    <x v="0"/>
    <s v="USD"/>
    <n v="1442264400"/>
    <n v="1439530776"/>
    <b v="0"/>
    <n v="33"/>
    <b v="1"/>
    <s v="film &amp; video/television"/>
    <n v="100.12570000000001"/>
    <n v="606.82242424242418"/>
    <x v="0"/>
    <x v="0"/>
  </r>
  <r>
    <x v="0"/>
    <x v="1"/>
    <s v="GBP"/>
    <n v="1395532800"/>
    <n v="1393882717"/>
    <b v="0"/>
    <n v="108"/>
    <b v="1"/>
    <s v="film &amp; video/shorts"/>
    <n v="103.29622222222221"/>
    <n v="43.040092592592593"/>
    <x v="0"/>
    <x v="1"/>
  </r>
  <r>
    <x v="0"/>
    <x v="0"/>
    <s v="USD"/>
    <n v="1370547157"/>
    <n v="1368646357"/>
    <b v="0"/>
    <n v="23"/>
    <b v="1"/>
    <s v="film &amp; video/shorts"/>
    <n v="148.30000000000001"/>
    <n v="322.39130434782606"/>
    <x v="0"/>
    <x v="1"/>
  </r>
  <r>
    <x v="0"/>
    <x v="0"/>
    <s v="USD"/>
    <n v="1362337878"/>
    <n v="1360177878"/>
    <b v="0"/>
    <n v="48"/>
    <b v="1"/>
    <s v="film &amp; video/shorts"/>
    <n v="154.73333333333332"/>
    <n v="96.708333333333329"/>
    <x v="0"/>
    <x v="1"/>
  </r>
  <r>
    <x v="0"/>
    <x v="0"/>
    <s v="USD"/>
    <n v="1388206740"/>
    <n v="1386194013"/>
    <b v="0"/>
    <n v="64"/>
    <b v="1"/>
    <s v="film &amp; video/shorts"/>
    <n v="113.51849999999999"/>
    <n v="35.474531249999998"/>
    <x v="0"/>
    <x v="1"/>
  </r>
  <r>
    <x v="0"/>
    <x v="0"/>
    <s v="USD"/>
    <n v="1373243181"/>
    <n v="1370651181"/>
    <b v="0"/>
    <n v="24"/>
    <b v="1"/>
    <s v="film &amp; video/shorts"/>
    <n v="173.33333333333334"/>
    <n v="86.666666666666671"/>
    <x v="0"/>
    <x v="1"/>
  </r>
  <r>
    <x v="0"/>
    <x v="5"/>
    <s v="CAD"/>
    <n v="1407736740"/>
    <n v="1405453354"/>
    <b v="0"/>
    <n v="57"/>
    <b v="1"/>
    <s v="film &amp; video/shorts"/>
    <n v="107.52857142857141"/>
    <n v="132.05263157894737"/>
    <x v="0"/>
    <x v="1"/>
  </r>
  <r>
    <x v="0"/>
    <x v="0"/>
    <s v="USD"/>
    <n v="1468873420"/>
    <n v="1466281420"/>
    <b v="0"/>
    <n v="26"/>
    <b v="1"/>
    <s v="film &amp; video/shorts"/>
    <n v="118.6"/>
    <n v="91.230769230769226"/>
    <x v="0"/>
    <x v="1"/>
  </r>
  <r>
    <x v="0"/>
    <x v="0"/>
    <s v="USD"/>
    <n v="1342360804"/>
    <n v="1339768804"/>
    <b v="0"/>
    <n v="20"/>
    <b v="1"/>
    <s v="film &amp; video/shorts"/>
    <n v="116.25000000000001"/>
    <n v="116.25"/>
    <x v="0"/>
    <x v="1"/>
  </r>
  <r>
    <x v="0"/>
    <x v="1"/>
    <s v="GBP"/>
    <n v="1393162791"/>
    <n v="1390570791"/>
    <b v="0"/>
    <n v="36"/>
    <b v="1"/>
    <s v="film &amp; video/shorts"/>
    <n v="127.16666666666667"/>
    <n v="21.194444444444443"/>
    <x v="0"/>
    <x v="1"/>
  </r>
  <r>
    <x v="0"/>
    <x v="0"/>
    <s v="USD"/>
    <n v="1317538740"/>
    <n v="1314765025"/>
    <b v="0"/>
    <n v="178"/>
    <b v="1"/>
    <s v="film &amp; video/shorts"/>
    <n v="110.9423"/>
    <n v="62.327134831460668"/>
    <x v="0"/>
    <x v="1"/>
  </r>
  <r>
    <x v="0"/>
    <x v="0"/>
    <s v="USD"/>
    <n v="1315171845"/>
    <n v="1309987845"/>
    <b v="0"/>
    <n v="17"/>
    <b v="1"/>
    <s v="film &amp; video/shorts"/>
    <n v="127.2"/>
    <n v="37.411764705882355"/>
    <x v="0"/>
    <x v="1"/>
  </r>
  <r>
    <x v="0"/>
    <x v="0"/>
    <s v="USD"/>
    <n v="1338186657"/>
    <n v="1333002657"/>
    <b v="0"/>
    <n v="32"/>
    <b v="1"/>
    <s v="film &amp; video/shorts"/>
    <n v="123.94444444444443"/>
    <n v="69.71875"/>
    <x v="0"/>
    <x v="1"/>
  </r>
  <r>
    <x v="0"/>
    <x v="0"/>
    <s v="USD"/>
    <n v="1352937600"/>
    <n v="1351210481"/>
    <b v="0"/>
    <n v="41"/>
    <b v="1"/>
    <s v="film &amp; video/shorts"/>
    <n v="108.40909090909091"/>
    <n v="58.170731707317074"/>
    <x v="0"/>
    <x v="1"/>
  </r>
  <r>
    <x v="0"/>
    <x v="0"/>
    <s v="USD"/>
    <n v="1304395140"/>
    <n v="1297620584"/>
    <b v="0"/>
    <n v="18"/>
    <b v="1"/>
    <s v="film &amp; video/shorts"/>
    <n v="100"/>
    <n v="50"/>
    <x v="0"/>
    <x v="1"/>
  </r>
  <r>
    <x v="0"/>
    <x v="6"/>
    <s v="EUR"/>
    <n v="1453376495"/>
    <n v="1450784495"/>
    <b v="0"/>
    <n v="29"/>
    <b v="1"/>
    <s v="film &amp; video/shorts"/>
    <n v="112.93199999999999"/>
    <n v="19.471034482758618"/>
    <x v="0"/>
    <x v="1"/>
  </r>
  <r>
    <x v="0"/>
    <x v="0"/>
    <s v="USD"/>
    <n v="1366693272"/>
    <n v="1364101272"/>
    <b v="0"/>
    <n v="47"/>
    <b v="1"/>
    <s v="film &amp; video/shorts"/>
    <n v="115.42857142857143"/>
    <n v="85.957446808510639"/>
    <x v="0"/>
    <x v="1"/>
  </r>
  <r>
    <x v="0"/>
    <x v="0"/>
    <s v="USD"/>
    <n v="1325007358"/>
    <n v="1319819758"/>
    <b v="0"/>
    <n v="15"/>
    <b v="1"/>
    <s v="film &amp; video/shorts"/>
    <n v="153.33333333333334"/>
    <n v="30.666666666666668"/>
    <x v="0"/>
    <x v="1"/>
  </r>
  <r>
    <x v="0"/>
    <x v="0"/>
    <s v="USD"/>
    <n v="1337569140"/>
    <n v="1332991717"/>
    <b v="0"/>
    <n v="26"/>
    <b v="1"/>
    <s v="film &amp; video/shorts"/>
    <n v="392.5"/>
    <n v="60.384615384615387"/>
    <x v="0"/>
    <x v="1"/>
  </r>
  <r>
    <x v="0"/>
    <x v="6"/>
    <s v="EUR"/>
    <n v="1472751121"/>
    <n v="1471887121"/>
    <b v="0"/>
    <n v="35"/>
    <b v="1"/>
    <s v="film &amp; video/shorts"/>
    <n v="2702"/>
    <n v="38.6"/>
    <x v="0"/>
    <x v="1"/>
  </r>
  <r>
    <x v="0"/>
    <x v="1"/>
    <s v="GBP"/>
    <n v="1398451093"/>
    <n v="1395859093"/>
    <b v="0"/>
    <n v="41"/>
    <b v="1"/>
    <s v="film &amp; video/shorts"/>
    <n v="127"/>
    <n v="40.268292682926827"/>
    <x v="0"/>
    <x v="1"/>
  </r>
  <r>
    <x v="0"/>
    <x v="0"/>
    <s v="USD"/>
    <n v="1386640856"/>
    <n v="1383616856"/>
    <b v="0"/>
    <n v="47"/>
    <b v="1"/>
    <s v="film &amp; video/shorts"/>
    <n v="107.25"/>
    <n v="273.82978723404256"/>
    <x v="0"/>
    <x v="1"/>
  </r>
  <r>
    <x v="0"/>
    <x v="0"/>
    <s v="USD"/>
    <n v="1342234920"/>
    <n v="1341892127"/>
    <b v="0"/>
    <n v="28"/>
    <b v="1"/>
    <s v="film &amp; video/shorts"/>
    <n v="198"/>
    <n v="53.035714285714285"/>
    <x v="0"/>
    <x v="1"/>
  </r>
  <r>
    <x v="0"/>
    <x v="0"/>
    <s v="USD"/>
    <n v="1318189261"/>
    <n v="1315597261"/>
    <b v="0"/>
    <n v="100"/>
    <b v="1"/>
    <s v="film &amp; video/shorts"/>
    <n v="100.01249999999999"/>
    <n v="40.005000000000003"/>
    <x v="0"/>
    <x v="1"/>
  </r>
  <r>
    <x v="0"/>
    <x v="1"/>
    <s v="GBP"/>
    <n v="1424604600"/>
    <n v="1423320389"/>
    <b v="0"/>
    <n v="13"/>
    <b v="1"/>
    <s v="film &amp; video/shorts"/>
    <n v="102.49999999999999"/>
    <n v="15.76923076923077"/>
    <x v="0"/>
    <x v="1"/>
  </r>
  <r>
    <x v="0"/>
    <x v="0"/>
    <s v="USD"/>
    <n v="1305483086"/>
    <n v="1302891086"/>
    <b v="0"/>
    <n v="7"/>
    <b v="1"/>
    <s v="film &amp; video/shorts"/>
    <n v="100"/>
    <n v="71.428571428571431"/>
    <x v="0"/>
    <x v="1"/>
  </r>
  <r>
    <x v="0"/>
    <x v="0"/>
    <s v="USD"/>
    <n v="1316746837"/>
    <n v="1314154837"/>
    <b v="0"/>
    <n v="21"/>
    <b v="1"/>
    <s v="film &amp; video/shorts"/>
    <n v="125.49999999999999"/>
    <n v="71.714285714285708"/>
    <x v="0"/>
    <x v="1"/>
  </r>
  <r>
    <x v="0"/>
    <x v="6"/>
    <s v="EUR"/>
    <n v="1451226045"/>
    <n v="1444828845"/>
    <b v="0"/>
    <n v="17"/>
    <b v="1"/>
    <s v="film &amp; video/shorts"/>
    <n v="106.46666666666667"/>
    <n v="375.76470588235293"/>
    <x v="0"/>
    <x v="1"/>
  </r>
  <r>
    <x v="0"/>
    <x v="0"/>
    <s v="USD"/>
    <n v="1275529260"/>
    <n v="1274705803"/>
    <b v="0"/>
    <n v="25"/>
    <b v="1"/>
    <s v="film &amp; video/shorts"/>
    <n v="104.60000000000001"/>
    <n v="104.6"/>
    <x v="0"/>
    <x v="1"/>
  </r>
  <r>
    <x v="0"/>
    <x v="0"/>
    <s v="USD"/>
    <n v="1403452131"/>
    <n v="1401205731"/>
    <b v="0"/>
    <n v="60"/>
    <b v="1"/>
    <s v="film &amp; video/shorts"/>
    <n v="102.85714285714285"/>
    <n v="60"/>
    <x v="0"/>
    <x v="1"/>
  </r>
  <r>
    <x v="0"/>
    <x v="0"/>
    <s v="USD"/>
    <n v="1370196192"/>
    <n v="1368036192"/>
    <b v="0"/>
    <n v="56"/>
    <b v="1"/>
    <s v="film &amp; video/shorts"/>
    <n v="115.06666666666668"/>
    <n v="123.28571428571429"/>
    <x v="0"/>
    <x v="1"/>
  </r>
  <r>
    <x v="0"/>
    <x v="0"/>
    <s v="USD"/>
    <n v="1310454499"/>
    <n v="1307862499"/>
    <b v="0"/>
    <n v="16"/>
    <b v="1"/>
    <s v="film &amp; video/shorts"/>
    <n v="100.4"/>
    <n v="31.375"/>
    <x v="0"/>
    <x v="1"/>
  </r>
  <r>
    <x v="0"/>
    <x v="0"/>
    <s v="USD"/>
    <n v="1305625164"/>
    <n v="1300354764"/>
    <b v="0"/>
    <n v="46"/>
    <b v="1"/>
    <s v="film &amp; video/shorts"/>
    <n v="120"/>
    <n v="78.260869565217391"/>
    <x v="0"/>
    <x v="1"/>
  </r>
  <r>
    <x v="0"/>
    <x v="5"/>
    <s v="CAD"/>
    <n v="1485936000"/>
    <n v="1481949983"/>
    <b v="0"/>
    <n v="43"/>
    <b v="1"/>
    <s v="film &amp; video/shorts"/>
    <n v="105.2"/>
    <n v="122.32558139534883"/>
    <x v="0"/>
    <x v="1"/>
  </r>
  <r>
    <x v="0"/>
    <x v="0"/>
    <s v="USD"/>
    <n v="1341349200"/>
    <n v="1338928537"/>
    <b v="0"/>
    <n v="15"/>
    <b v="1"/>
    <s v="film &amp; video/shorts"/>
    <n v="110.60000000000001"/>
    <n v="73.733333333333334"/>
    <x v="0"/>
    <x v="1"/>
  </r>
  <r>
    <x v="0"/>
    <x v="1"/>
    <s v="GBP"/>
    <n v="1396890822"/>
    <n v="1395162822"/>
    <b v="0"/>
    <n v="12"/>
    <b v="1"/>
    <s v="film &amp; video/shorts"/>
    <n v="104"/>
    <n v="21.666666666666668"/>
    <x v="0"/>
    <x v="1"/>
  </r>
  <r>
    <x v="0"/>
    <x v="0"/>
    <s v="USD"/>
    <n v="1330214841"/>
    <n v="1327622841"/>
    <b v="0"/>
    <n v="21"/>
    <b v="1"/>
    <s v="film &amp; video/shorts"/>
    <n v="131.42857142857142"/>
    <n v="21.904761904761905"/>
    <x v="0"/>
    <x v="1"/>
  </r>
  <r>
    <x v="0"/>
    <x v="0"/>
    <s v="USD"/>
    <n v="1280631600"/>
    <n v="1274889241"/>
    <b v="0"/>
    <n v="34"/>
    <b v="1"/>
    <s v="film &amp; video/shorts"/>
    <n v="114.66666666666667"/>
    <n v="50.588235294117645"/>
    <x v="0"/>
    <x v="1"/>
  </r>
  <r>
    <x v="0"/>
    <x v="0"/>
    <s v="USD"/>
    <n v="1310440482"/>
    <n v="1307848482"/>
    <b v="0"/>
    <n v="8"/>
    <b v="1"/>
    <s v="film &amp; video/shorts"/>
    <n v="106.25"/>
    <n v="53.125"/>
    <x v="0"/>
    <x v="1"/>
  </r>
  <r>
    <x v="0"/>
    <x v="0"/>
    <s v="USD"/>
    <n v="1354923000"/>
    <n v="1351796674"/>
    <b v="0"/>
    <n v="60"/>
    <b v="1"/>
    <s v="film &amp; video/shorts"/>
    <n v="106.25"/>
    <n v="56.666666666666664"/>
    <x v="0"/>
    <x v="1"/>
  </r>
  <r>
    <x v="0"/>
    <x v="0"/>
    <s v="USD"/>
    <n v="1390426799"/>
    <n v="1387834799"/>
    <b v="0"/>
    <n v="39"/>
    <b v="1"/>
    <s v="film &amp; video/shorts"/>
    <n v="106.01933333333334"/>
    <n v="40.776666666666664"/>
    <x v="0"/>
    <x v="1"/>
  </r>
  <r>
    <x v="0"/>
    <x v="0"/>
    <s v="USD"/>
    <n v="1352055886"/>
    <n v="1350324286"/>
    <b v="0"/>
    <n v="26"/>
    <b v="1"/>
    <s v="film &amp; video/shorts"/>
    <n v="100"/>
    <n v="192.30769230769232"/>
    <x v="0"/>
    <x v="1"/>
  </r>
  <r>
    <x v="0"/>
    <x v="0"/>
    <s v="USD"/>
    <n v="1359052710"/>
    <n v="1356979110"/>
    <b v="0"/>
    <n v="35"/>
    <b v="1"/>
    <s v="film &amp; video/shorts"/>
    <n v="100"/>
    <n v="100"/>
    <x v="0"/>
    <x v="1"/>
  </r>
  <r>
    <x v="0"/>
    <x v="0"/>
    <s v="USD"/>
    <n v="1293073733"/>
    <n v="1290481733"/>
    <b v="0"/>
    <n v="65"/>
    <b v="1"/>
    <s v="film &amp; video/shorts"/>
    <n v="127.75000000000001"/>
    <n v="117.92307692307692"/>
    <x v="0"/>
    <x v="1"/>
  </r>
  <r>
    <x v="0"/>
    <x v="1"/>
    <s v="GBP"/>
    <n v="1394220030"/>
    <n v="1392232830"/>
    <b v="0"/>
    <n v="49"/>
    <b v="1"/>
    <s v="film &amp; video/shorts"/>
    <n v="105.15384615384616"/>
    <n v="27.897959183673468"/>
    <x v="0"/>
    <x v="1"/>
  </r>
  <r>
    <x v="0"/>
    <x v="0"/>
    <s v="USD"/>
    <n v="1301792400"/>
    <n v="1299775266"/>
    <b v="0"/>
    <n v="10"/>
    <b v="1"/>
    <s v="film &amp; video/shorts"/>
    <n v="120"/>
    <n v="60"/>
    <x v="0"/>
    <x v="1"/>
  </r>
  <r>
    <x v="0"/>
    <x v="0"/>
    <s v="USD"/>
    <n v="1463184000"/>
    <n v="1461605020"/>
    <b v="0"/>
    <n v="60"/>
    <b v="1"/>
    <s v="film &amp; video/shorts"/>
    <n v="107.40909090909089"/>
    <n v="39.383333333333333"/>
    <x v="0"/>
    <x v="1"/>
  </r>
  <r>
    <x v="0"/>
    <x v="0"/>
    <s v="USD"/>
    <n v="1333391901"/>
    <n v="1332182301"/>
    <b v="0"/>
    <n v="27"/>
    <b v="1"/>
    <s v="film &amp; video/shorts"/>
    <n v="100.49999999999999"/>
    <n v="186.11111111111111"/>
    <x v="0"/>
    <x v="1"/>
  </r>
  <r>
    <x v="0"/>
    <x v="0"/>
    <s v="USD"/>
    <n v="1303688087"/>
    <n v="1301787287"/>
    <b v="0"/>
    <n v="69"/>
    <b v="1"/>
    <s v="film &amp; video/shorts"/>
    <n v="102.46666666666667"/>
    <n v="111.37681159420291"/>
    <x v="0"/>
    <x v="1"/>
  </r>
  <r>
    <x v="0"/>
    <x v="0"/>
    <s v="USD"/>
    <n v="1370011370"/>
    <n v="1364827370"/>
    <b v="0"/>
    <n v="47"/>
    <b v="1"/>
    <s v="film &amp; video/shorts"/>
    <n v="246.66666666666669"/>
    <n v="78.723404255319153"/>
    <x v="0"/>
    <x v="1"/>
  </r>
  <r>
    <x v="0"/>
    <x v="0"/>
    <s v="USD"/>
    <n v="1298680630"/>
    <n v="1296088630"/>
    <b v="0"/>
    <n v="47"/>
    <b v="1"/>
    <s v="film &amp; video/shorts"/>
    <n v="219.49999999999997"/>
    <n v="46.702127659574465"/>
    <x v="0"/>
    <x v="1"/>
  </r>
  <r>
    <x v="0"/>
    <x v="0"/>
    <s v="USD"/>
    <n v="1384408740"/>
    <n v="1381445253"/>
    <b v="0"/>
    <n v="26"/>
    <b v="1"/>
    <s v="film &amp; video/shorts"/>
    <n v="130.76923076923077"/>
    <n v="65.384615384615387"/>
    <x v="0"/>
    <x v="1"/>
  </r>
  <r>
    <x v="0"/>
    <x v="2"/>
    <s v="AUD"/>
    <n v="1433059187"/>
    <n v="1430467187"/>
    <b v="0"/>
    <n v="53"/>
    <b v="1"/>
    <s v="film &amp; video/shorts"/>
    <n v="154.57142857142858"/>
    <n v="102.0754716981132"/>
    <x v="0"/>
    <x v="1"/>
  </r>
  <r>
    <x v="0"/>
    <x v="0"/>
    <s v="USD"/>
    <n v="1397354400"/>
    <n v="1395277318"/>
    <b v="0"/>
    <n v="81"/>
    <b v="1"/>
    <s v="film &amp; video/shorts"/>
    <n v="104"/>
    <n v="64.197530864197532"/>
    <x v="0"/>
    <x v="1"/>
  </r>
  <r>
    <x v="0"/>
    <x v="0"/>
    <s v="USD"/>
    <n v="1312642800"/>
    <n v="1311963128"/>
    <b v="0"/>
    <n v="78"/>
    <b v="1"/>
    <s v="film &amp; video/shorts"/>
    <n v="141"/>
    <n v="90.384615384615387"/>
    <x v="0"/>
    <x v="1"/>
  </r>
  <r>
    <x v="0"/>
    <x v="0"/>
    <s v="USD"/>
    <n v="1326436488"/>
    <n v="1321252488"/>
    <b v="0"/>
    <n v="35"/>
    <b v="1"/>
    <s v="film &amp; video/shorts"/>
    <n v="103.33333333333334"/>
    <n v="88.571428571428569"/>
    <x v="0"/>
    <x v="1"/>
  </r>
  <r>
    <x v="0"/>
    <x v="0"/>
    <s v="USD"/>
    <n v="1328377444"/>
    <n v="1326217444"/>
    <b v="0"/>
    <n v="22"/>
    <b v="1"/>
    <s v="film &amp; video/shorts"/>
    <n v="140.44444444444443"/>
    <n v="28.727272727272727"/>
    <x v="0"/>
    <x v="1"/>
  </r>
  <r>
    <x v="0"/>
    <x v="0"/>
    <s v="USD"/>
    <n v="1302260155"/>
    <n v="1298289355"/>
    <b v="0"/>
    <n v="57"/>
    <b v="1"/>
    <s v="film &amp; video/shorts"/>
    <n v="113.65714285714286"/>
    <n v="69.78947368421052"/>
    <x v="0"/>
    <x v="1"/>
  </r>
  <r>
    <x v="0"/>
    <x v="0"/>
    <s v="USD"/>
    <n v="1276110000"/>
    <n v="1268337744"/>
    <b v="0"/>
    <n v="27"/>
    <b v="1"/>
    <s v="film &amp; video/shorts"/>
    <n v="100.49377777777779"/>
    <n v="167.48962962962963"/>
    <x v="0"/>
    <x v="1"/>
  </r>
  <r>
    <x v="0"/>
    <x v="0"/>
    <s v="USD"/>
    <n v="1311902236"/>
    <n v="1309310236"/>
    <b v="0"/>
    <n v="39"/>
    <b v="1"/>
    <s v="film &amp; video/shorts"/>
    <n v="113.03159999999998"/>
    <n v="144.91230769230768"/>
    <x v="0"/>
    <x v="1"/>
  </r>
  <r>
    <x v="0"/>
    <x v="0"/>
    <s v="USD"/>
    <n v="1313276400"/>
    <n v="1310693986"/>
    <b v="0"/>
    <n v="37"/>
    <b v="1"/>
    <s v="film &amp; video/shorts"/>
    <n v="104.55692307692308"/>
    <n v="91.840540540540545"/>
    <x v="0"/>
    <x v="1"/>
  </r>
  <r>
    <x v="1"/>
    <x v="7"/>
    <s v="HKD"/>
    <n v="1475457107"/>
    <n v="1472865107"/>
    <b v="0"/>
    <n v="1"/>
    <b v="0"/>
    <s v="film &amp; video/science fiction"/>
    <n v="1.4285714285714287E-2"/>
    <n v="10"/>
    <x v="0"/>
    <x v="2"/>
  </r>
  <r>
    <x v="1"/>
    <x v="0"/>
    <s v="USD"/>
    <n v="1429352160"/>
    <n v="1427993710"/>
    <b v="0"/>
    <n v="1"/>
    <b v="0"/>
    <s v="film &amp; video/science fiction"/>
    <n v="3.3333333333333333E-2"/>
    <n v="1"/>
    <x v="0"/>
    <x v="2"/>
  </r>
  <r>
    <x v="1"/>
    <x v="0"/>
    <s v="USD"/>
    <n v="1476094907"/>
    <n v="1470910907"/>
    <b v="0"/>
    <n v="0"/>
    <b v="0"/>
    <s v="film &amp; video/science fiction"/>
    <n v="0"/>
    <e v="#DIV/0!"/>
    <x v="0"/>
    <x v="2"/>
  </r>
  <r>
    <x v="1"/>
    <x v="0"/>
    <s v="USD"/>
    <n v="1414533600"/>
    <n v="1411411564"/>
    <b v="0"/>
    <n v="6"/>
    <b v="0"/>
    <s v="film &amp; video/science fiction"/>
    <n v="0.27454545454545454"/>
    <n v="25.166666666666668"/>
    <x v="0"/>
    <x v="2"/>
  </r>
  <r>
    <x v="1"/>
    <x v="0"/>
    <s v="USD"/>
    <n v="1431728242"/>
    <n v="1429568242"/>
    <b v="0"/>
    <n v="0"/>
    <b v="0"/>
    <s v="film &amp; video/science fiction"/>
    <n v="0"/>
    <e v="#DIV/0!"/>
    <x v="0"/>
    <x v="2"/>
  </r>
  <r>
    <x v="1"/>
    <x v="5"/>
    <s v="CAD"/>
    <n v="1486165880"/>
    <n v="1480981880"/>
    <b v="0"/>
    <n v="6"/>
    <b v="0"/>
    <s v="film &amp; video/science fiction"/>
    <n v="14.000000000000002"/>
    <n v="11.666666666666666"/>
    <x v="0"/>
    <x v="2"/>
  </r>
  <r>
    <x v="1"/>
    <x v="0"/>
    <s v="USD"/>
    <n v="1433988000"/>
    <n v="1431353337"/>
    <b v="0"/>
    <n v="13"/>
    <b v="0"/>
    <s v="film &amp; video/science fiction"/>
    <n v="5.548"/>
    <n v="106.69230769230769"/>
    <x v="0"/>
    <x v="2"/>
  </r>
  <r>
    <x v="1"/>
    <x v="0"/>
    <s v="USD"/>
    <n v="1428069541"/>
    <n v="1425481141"/>
    <b v="0"/>
    <n v="4"/>
    <b v="0"/>
    <s v="film &amp; video/science fiction"/>
    <n v="2.375"/>
    <n v="47.5"/>
    <x v="0"/>
    <x v="2"/>
  </r>
  <r>
    <x v="1"/>
    <x v="0"/>
    <s v="USD"/>
    <n v="1476941293"/>
    <n v="1473917293"/>
    <b v="0"/>
    <n v="6"/>
    <b v="0"/>
    <s v="film &amp; video/science fiction"/>
    <n v="1.867"/>
    <n v="311.16666666666669"/>
    <x v="0"/>
    <x v="2"/>
  </r>
  <r>
    <x v="1"/>
    <x v="0"/>
    <s v="USD"/>
    <n v="1414708183"/>
    <n v="1409524183"/>
    <b v="0"/>
    <n v="0"/>
    <b v="0"/>
    <s v="film &amp; video/science fiction"/>
    <n v="0"/>
    <e v="#DIV/0!"/>
    <x v="0"/>
    <x v="2"/>
  </r>
  <r>
    <x v="1"/>
    <x v="1"/>
    <s v="GBP"/>
    <n v="1402949760"/>
    <n v="1400536692"/>
    <b v="0"/>
    <n v="0"/>
    <b v="0"/>
    <s v="film &amp; video/science fiction"/>
    <n v="0"/>
    <e v="#DIV/0!"/>
    <x v="0"/>
    <x v="2"/>
  </r>
  <r>
    <x v="1"/>
    <x v="0"/>
    <s v="USD"/>
    <n v="1467763200"/>
    <n v="1466453161"/>
    <b v="0"/>
    <n v="0"/>
    <b v="0"/>
    <s v="film &amp; video/science fiction"/>
    <n v="0"/>
    <e v="#DIV/0!"/>
    <x v="0"/>
    <x v="2"/>
  </r>
  <r>
    <x v="1"/>
    <x v="0"/>
    <s v="USD"/>
    <n v="1415392207"/>
    <n v="1411500607"/>
    <b v="0"/>
    <n v="81"/>
    <b v="0"/>
    <s v="film &amp; video/science fiction"/>
    <n v="9.5687499999999996"/>
    <n v="94.506172839506178"/>
    <x v="0"/>
    <x v="2"/>
  </r>
  <r>
    <x v="1"/>
    <x v="0"/>
    <s v="USD"/>
    <n v="1464715860"/>
    <n v="1462130584"/>
    <b v="0"/>
    <n v="0"/>
    <b v="0"/>
    <s v="film &amp; video/science fiction"/>
    <n v="0"/>
    <e v="#DIV/0!"/>
    <x v="0"/>
    <x v="2"/>
  </r>
  <r>
    <x v="1"/>
    <x v="0"/>
    <s v="USD"/>
    <n v="1441386000"/>
    <n v="1438811418"/>
    <b v="0"/>
    <n v="0"/>
    <b v="0"/>
    <s v="film &amp; video/science fiction"/>
    <n v="0"/>
    <e v="#DIV/0!"/>
    <x v="0"/>
    <x v="2"/>
  </r>
  <r>
    <x v="1"/>
    <x v="0"/>
    <s v="USD"/>
    <n v="1404241200"/>
    <n v="1401354597"/>
    <b v="0"/>
    <n v="5"/>
    <b v="0"/>
    <s v="film &amp; video/science fiction"/>
    <n v="13.433333333333334"/>
    <n v="80.599999999999994"/>
    <x v="0"/>
    <x v="2"/>
  </r>
  <r>
    <x v="1"/>
    <x v="0"/>
    <s v="USD"/>
    <n v="1431771360"/>
    <n v="1427968234"/>
    <b v="0"/>
    <n v="0"/>
    <b v="0"/>
    <s v="film &amp; video/science fiction"/>
    <n v="0"/>
    <e v="#DIV/0!"/>
    <x v="0"/>
    <x v="2"/>
  </r>
  <r>
    <x v="1"/>
    <x v="8"/>
    <s v="DKK"/>
    <n v="1444657593"/>
    <n v="1440337593"/>
    <b v="0"/>
    <n v="0"/>
    <b v="0"/>
    <s v="film &amp; video/science fiction"/>
    <n v="0"/>
    <e v="#DIV/0!"/>
    <x v="0"/>
    <x v="2"/>
  </r>
  <r>
    <x v="1"/>
    <x v="0"/>
    <s v="USD"/>
    <n v="1438405140"/>
    <n v="1435731041"/>
    <b v="0"/>
    <n v="58"/>
    <b v="0"/>
    <s v="film &amp; video/science fiction"/>
    <n v="3.1413333333333333"/>
    <n v="81.241379310344826"/>
    <x v="0"/>
    <x v="2"/>
  </r>
  <r>
    <x v="1"/>
    <x v="0"/>
    <s v="USD"/>
    <n v="1436738772"/>
    <n v="1435874772"/>
    <b v="0"/>
    <n v="1"/>
    <b v="0"/>
    <s v="film &amp; video/science fiction"/>
    <n v="100"/>
    <n v="500"/>
    <x v="0"/>
    <x v="2"/>
  </r>
  <r>
    <x v="1"/>
    <x v="0"/>
    <s v="USD"/>
    <n v="1426823132"/>
    <n v="1424234732"/>
    <b v="0"/>
    <n v="0"/>
    <b v="0"/>
    <s v="film &amp; video/science fiction"/>
    <n v="0"/>
    <e v="#DIV/0!"/>
    <x v="0"/>
    <x v="2"/>
  </r>
  <r>
    <x v="1"/>
    <x v="0"/>
    <s v="USD"/>
    <n v="1433043623"/>
    <n v="1429155623"/>
    <b v="0"/>
    <n v="28"/>
    <b v="0"/>
    <s v="film &amp; video/science fiction"/>
    <n v="10.775"/>
    <n v="46.178571428571431"/>
    <x v="0"/>
    <x v="2"/>
  </r>
  <r>
    <x v="1"/>
    <x v="0"/>
    <s v="USD"/>
    <n v="1416176778"/>
    <n v="1414358778"/>
    <b v="0"/>
    <n v="1"/>
    <b v="0"/>
    <s v="film &amp; video/science fiction"/>
    <n v="0.33333333333333337"/>
    <n v="10"/>
    <x v="0"/>
    <x v="2"/>
  </r>
  <r>
    <x v="1"/>
    <x v="2"/>
    <s v="AUD"/>
    <n v="1472882100"/>
    <n v="1467941542"/>
    <b v="0"/>
    <n v="0"/>
    <b v="0"/>
    <s v="film &amp; video/science fiction"/>
    <n v="0"/>
    <e v="#DIV/0!"/>
    <x v="0"/>
    <x v="2"/>
  </r>
  <r>
    <x v="1"/>
    <x v="5"/>
    <s v="CAD"/>
    <n v="1428945472"/>
    <n v="1423765072"/>
    <b v="0"/>
    <n v="37"/>
    <b v="0"/>
    <s v="film &amp; video/science fiction"/>
    <n v="27.6"/>
    <n v="55.945945945945944"/>
    <x v="0"/>
    <x v="2"/>
  </r>
  <r>
    <x v="1"/>
    <x v="0"/>
    <s v="USD"/>
    <n v="1439298052"/>
    <n v="1436965252"/>
    <b v="0"/>
    <n v="9"/>
    <b v="0"/>
    <s v="film &amp; video/science fiction"/>
    <n v="7.5111111111111111"/>
    <n v="37.555555555555557"/>
    <x v="0"/>
    <x v="2"/>
  </r>
  <r>
    <x v="1"/>
    <x v="0"/>
    <s v="USD"/>
    <n v="1484698998"/>
    <n v="1479514998"/>
    <b v="0"/>
    <n v="3"/>
    <b v="0"/>
    <s v="film &amp; video/science fiction"/>
    <n v="0.57499999999999996"/>
    <n v="38.333333333333336"/>
    <x v="0"/>
    <x v="2"/>
  </r>
  <r>
    <x v="1"/>
    <x v="1"/>
    <s v="GBP"/>
    <n v="1420741080"/>
    <n v="1417026340"/>
    <b v="0"/>
    <n v="0"/>
    <b v="0"/>
    <s v="film &amp; video/science fiction"/>
    <n v="0"/>
    <e v="#DIV/0!"/>
    <x v="0"/>
    <x v="2"/>
  </r>
  <r>
    <x v="1"/>
    <x v="0"/>
    <s v="USD"/>
    <n v="1456555536"/>
    <n v="1453963536"/>
    <b v="0"/>
    <n v="2"/>
    <b v="0"/>
    <s v="film &amp; video/science fiction"/>
    <n v="0.08"/>
    <n v="20"/>
    <x v="0"/>
    <x v="2"/>
  </r>
  <r>
    <x v="1"/>
    <x v="0"/>
    <s v="USD"/>
    <n v="1419494400"/>
    <n v="1416888470"/>
    <b v="0"/>
    <n v="6"/>
    <b v="0"/>
    <s v="film &amp; video/science fiction"/>
    <n v="0.91999999999999993"/>
    <n v="15.333333333333334"/>
    <x v="0"/>
    <x v="2"/>
  </r>
  <r>
    <x v="1"/>
    <x v="0"/>
    <s v="USD"/>
    <n v="1432612382"/>
    <n v="1427428382"/>
    <b v="0"/>
    <n v="67"/>
    <b v="0"/>
    <s v="film &amp; video/science fiction"/>
    <n v="23.163076923076922"/>
    <n v="449.43283582089555"/>
    <x v="0"/>
    <x v="2"/>
  </r>
  <r>
    <x v="1"/>
    <x v="2"/>
    <s v="AUD"/>
    <n v="1434633191"/>
    <n v="1429449191"/>
    <b v="0"/>
    <n v="5"/>
    <b v="0"/>
    <s v="film &amp; video/science fiction"/>
    <n v="5.5999999999999994E-2"/>
    <n v="28"/>
    <x v="0"/>
    <x v="2"/>
  </r>
  <r>
    <x v="1"/>
    <x v="0"/>
    <s v="USD"/>
    <n v="1411437100"/>
    <n v="1408845100"/>
    <b v="0"/>
    <n v="2"/>
    <b v="0"/>
    <s v="film &amp; video/science fiction"/>
    <n v="7.8947368421052634E-3"/>
    <n v="15"/>
    <x v="0"/>
    <x v="2"/>
  </r>
  <r>
    <x v="1"/>
    <x v="0"/>
    <s v="USD"/>
    <n v="1417532644"/>
    <n v="1413900244"/>
    <b v="0"/>
    <n v="10"/>
    <b v="0"/>
    <s v="film &amp; video/science fiction"/>
    <n v="0.71799999999999997"/>
    <n v="35.9"/>
    <x v="0"/>
    <x v="2"/>
  </r>
  <r>
    <x v="1"/>
    <x v="0"/>
    <s v="USD"/>
    <n v="1433336895"/>
    <n v="1429621695"/>
    <b v="0"/>
    <n v="3"/>
    <b v="0"/>
    <s v="film &amp; video/science fiction"/>
    <n v="2.666666666666667"/>
    <n v="13.333333333333334"/>
    <x v="0"/>
    <x v="2"/>
  </r>
  <r>
    <x v="1"/>
    <x v="0"/>
    <s v="USD"/>
    <n v="1437657935"/>
    <n v="1434201935"/>
    <b v="0"/>
    <n v="4"/>
    <b v="0"/>
    <s v="film &amp; video/science fiction"/>
    <n v="6.0000000000000001E-3"/>
    <n v="20.25"/>
    <x v="0"/>
    <x v="2"/>
  </r>
  <r>
    <x v="1"/>
    <x v="5"/>
    <s v="CAD"/>
    <n v="1407034796"/>
    <n v="1401850796"/>
    <b v="0"/>
    <n v="15"/>
    <b v="0"/>
    <s v="film &amp; video/science fiction"/>
    <n v="5.0999999999999996"/>
    <n v="119"/>
    <x v="0"/>
    <x v="2"/>
  </r>
  <r>
    <x v="1"/>
    <x v="0"/>
    <s v="USD"/>
    <n v="1456523572"/>
    <n v="1453931572"/>
    <b v="0"/>
    <n v="2"/>
    <b v="0"/>
    <s v="film &amp; video/science fiction"/>
    <n v="0.26711185308848079"/>
    <n v="4"/>
    <x v="0"/>
    <x v="2"/>
  </r>
  <r>
    <x v="1"/>
    <x v="0"/>
    <s v="USD"/>
    <n v="1413942628"/>
    <n v="1411350628"/>
    <b v="0"/>
    <n v="0"/>
    <b v="0"/>
    <s v="film &amp; video/science fiction"/>
    <n v="0"/>
    <e v="#DIV/0!"/>
    <x v="0"/>
    <x v="2"/>
  </r>
  <r>
    <x v="1"/>
    <x v="0"/>
    <s v="USD"/>
    <n v="1467541545"/>
    <n v="1464085545"/>
    <b v="0"/>
    <n v="1"/>
    <b v="0"/>
    <s v="film &amp; video/science fiction"/>
    <n v="2E-3"/>
    <n v="10"/>
    <x v="0"/>
    <x v="2"/>
  </r>
  <r>
    <x v="2"/>
    <x v="0"/>
    <s v="USD"/>
    <n v="1439675691"/>
    <n v="1434491691"/>
    <b v="0"/>
    <n v="0"/>
    <b v="0"/>
    <s v="film &amp; video/drama"/>
    <n v="0"/>
    <e v="#DIV/0!"/>
    <x v="0"/>
    <x v="3"/>
  </r>
  <r>
    <x v="2"/>
    <x v="0"/>
    <s v="USD"/>
    <n v="1404318595"/>
    <n v="1401726595"/>
    <b v="0"/>
    <n v="1"/>
    <b v="0"/>
    <s v="film &amp; video/drama"/>
    <n v="0.01"/>
    <n v="5"/>
    <x v="0"/>
    <x v="3"/>
  </r>
  <r>
    <x v="2"/>
    <x v="0"/>
    <s v="USD"/>
    <n v="1408232520"/>
    <n v="1405393356"/>
    <b v="0"/>
    <n v="10"/>
    <b v="0"/>
    <s v="film &amp; video/drama"/>
    <n v="15.535714285714286"/>
    <n v="43.5"/>
    <x v="0"/>
    <x v="3"/>
  </r>
  <r>
    <x v="2"/>
    <x v="0"/>
    <s v="USD"/>
    <n v="1443657600"/>
    <n v="1440716654"/>
    <b v="0"/>
    <n v="0"/>
    <b v="0"/>
    <s v="film &amp; video/drama"/>
    <n v="0"/>
    <e v="#DIV/0!"/>
    <x v="0"/>
    <x v="3"/>
  </r>
  <r>
    <x v="2"/>
    <x v="0"/>
    <s v="USD"/>
    <n v="1411150701"/>
    <n v="1405966701"/>
    <b v="0"/>
    <n v="7"/>
    <b v="0"/>
    <s v="film &amp; video/drama"/>
    <n v="0.53333333333333333"/>
    <n v="91.428571428571431"/>
    <x v="0"/>
    <x v="3"/>
  </r>
  <r>
    <x v="2"/>
    <x v="1"/>
    <s v="GBP"/>
    <n v="1452613724"/>
    <n v="1450021724"/>
    <b v="0"/>
    <n v="0"/>
    <b v="0"/>
    <s v="film &amp; video/drama"/>
    <n v="0"/>
    <e v="#DIV/0!"/>
    <x v="0"/>
    <x v="3"/>
  </r>
  <r>
    <x v="2"/>
    <x v="0"/>
    <s v="USD"/>
    <n v="1484531362"/>
    <n v="1481939362"/>
    <b v="0"/>
    <n v="1"/>
    <b v="0"/>
    <s v="film &amp; video/drama"/>
    <n v="60"/>
    <n v="3000"/>
    <x v="0"/>
    <x v="3"/>
  </r>
  <r>
    <x v="2"/>
    <x v="0"/>
    <s v="USD"/>
    <n v="1438726535"/>
    <n v="1433542535"/>
    <b v="0"/>
    <n v="2"/>
    <b v="0"/>
    <s v="film &amp; video/drama"/>
    <n v="0.01"/>
    <n v="5.5"/>
    <x v="0"/>
    <x v="3"/>
  </r>
  <r>
    <x v="2"/>
    <x v="0"/>
    <s v="USD"/>
    <n v="1426791770"/>
    <n v="1424203370"/>
    <b v="0"/>
    <n v="3"/>
    <b v="0"/>
    <s v="film &amp; video/drama"/>
    <n v="4.0625"/>
    <n v="108.33333333333333"/>
    <x v="0"/>
    <x v="3"/>
  </r>
  <r>
    <x v="2"/>
    <x v="1"/>
    <s v="GBP"/>
    <n v="1413634059"/>
    <n v="1411042059"/>
    <b v="0"/>
    <n v="10"/>
    <b v="0"/>
    <s v="film &amp; video/drama"/>
    <n v="22.400000000000002"/>
    <n v="56"/>
    <x v="0"/>
    <x v="3"/>
  </r>
  <r>
    <x v="2"/>
    <x v="0"/>
    <s v="USD"/>
    <n v="1440912480"/>
    <n v="1438385283"/>
    <b v="0"/>
    <n v="10"/>
    <b v="0"/>
    <s v="film &amp; video/drama"/>
    <n v="3.25"/>
    <n v="32.5"/>
    <x v="0"/>
    <x v="3"/>
  </r>
  <r>
    <x v="2"/>
    <x v="0"/>
    <s v="USD"/>
    <n v="1470975614"/>
    <n v="1465791614"/>
    <b v="0"/>
    <n v="1"/>
    <b v="0"/>
    <s v="film &amp; video/drama"/>
    <n v="2E-3"/>
    <n v="1"/>
    <x v="0"/>
    <x v="3"/>
  </r>
  <r>
    <x v="2"/>
    <x v="0"/>
    <s v="USD"/>
    <n v="1426753723"/>
    <n v="1423733323"/>
    <b v="0"/>
    <n v="0"/>
    <b v="0"/>
    <s v="film &amp; video/drama"/>
    <n v="0"/>
    <e v="#DIV/0!"/>
    <x v="0"/>
    <x v="3"/>
  </r>
  <r>
    <x v="2"/>
    <x v="1"/>
    <s v="GBP"/>
    <n v="1425131108"/>
    <n v="1422539108"/>
    <b v="0"/>
    <n v="0"/>
    <b v="0"/>
    <s v="film &amp; video/drama"/>
    <n v="0"/>
    <e v="#DIV/0!"/>
    <x v="0"/>
    <x v="3"/>
  </r>
  <r>
    <x v="2"/>
    <x v="9"/>
    <s v="EUR"/>
    <n v="1431108776"/>
    <n v="1425924776"/>
    <b v="0"/>
    <n v="0"/>
    <b v="0"/>
    <s v="film &amp; video/drama"/>
    <n v="0"/>
    <e v="#DIV/0!"/>
    <x v="0"/>
    <x v="3"/>
  </r>
  <r>
    <x v="2"/>
    <x v="1"/>
    <s v="GBP"/>
    <n v="1409337611"/>
    <n v="1407177611"/>
    <b v="0"/>
    <n v="26"/>
    <b v="0"/>
    <s v="film &amp; video/drama"/>
    <n v="6.4850000000000003"/>
    <n v="49.884615384615387"/>
    <x v="0"/>
    <x v="3"/>
  </r>
  <r>
    <x v="2"/>
    <x v="0"/>
    <s v="USD"/>
    <n v="1438803999"/>
    <n v="1436211999"/>
    <b v="0"/>
    <n v="0"/>
    <b v="0"/>
    <s v="film &amp; video/drama"/>
    <n v="0"/>
    <e v="#DIV/0!"/>
    <x v="0"/>
    <x v="3"/>
  </r>
  <r>
    <x v="2"/>
    <x v="0"/>
    <s v="USD"/>
    <n v="1427155726"/>
    <n v="1425690526"/>
    <b v="0"/>
    <n v="7"/>
    <b v="0"/>
    <s v="film &amp; video/drama"/>
    <n v="40"/>
    <n v="25.714285714285715"/>
    <x v="0"/>
    <x v="3"/>
  </r>
  <r>
    <x v="2"/>
    <x v="3"/>
    <s v="EUR"/>
    <n v="1448582145"/>
    <n v="1445986545"/>
    <b v="0"/>
    <n v="0"/>
    <b v="0"/>
    <s v="film &amp; video/drama"/>
    <n v="0"/>
    <e v="#DIV/0!"/>
    <x v="0"/>
    <x v="3"/>
  </r>
  <r>
    <x v="2"/>
    <x v="0"/>
    <s v="USD"/>
    <n v="1457056555"/>
    <n v="1454464555"/>
    <b v="0"/>
    <n v="2"/>
    <b v="0"/>
    <s v="film &amp; video/drama"/>
    <n v="20"/>
    <n v="100"/>
    <x v="0"/>
    <x v="3"/>
  </r>
  <r>
    <x v="2"/>
    <x v="1"/>
    <s v="GBP"/>
    <n v="1428951600"/>
    <n v="1425512843"/>
    <b v="0"/>
    <n v="13"/>
    <b v="0"/>
    <s v="film &amp; video/drama"/>
    <n v="33.416666666666664"/>
    <n v="30.846153846153847"/>
    <x v="0"/>
    <x v="3"/>
  </r>
  <r>
    <x v="2"/>
    <x v="1"/>
    <s v="GBP"/>
    <n v="1434995295"/>
    <n v="1432403295"/>
    <b v="0"/>
    <n v="4"/>
    <b v="0"/>
    <s v="film &amp; video/drama"/>
    <n v="21.092608822670172"/>
    <n v="180.5"/>
    <x v="0"/>
    <x v="3"/>
  </r>
  <r>
    <x v="2"/>
    <x v="0"/>
    <s v="USD"/>
    <n v="1483748232"/>
    <n v="1481156232"/>
    <b v="0"/>
    <n v="0"/>
    <b v="0"/>
    <s v="film &amp; video/drama"/>
    <n v="0"/>
    <e v="#DIV/0!"/>
    <x v="0"/>
    <x v="3"/>
  </r>
  <r>
    <x v="2"/>
    <x v="1"/>
    <s v="GBP"/>
    <n v="1417033610"/>
    <n v="1414438010"/>
    <b v="0"/>
    <n v="12"/>
    <b v="0"/>
    <s v="film &amp; video/drama"/>
    <n v="35.856000000000002"/>
    <n v="373.5"/>
    <x v="0"/>
    <x v="3"/>
  </r>
  <r>
    <x v="2"/>
    <x v="5"/>
    <s v="CAD"/>
    <n v="1409543940"/>
    <n v="1404586762"/>
    <b v="0"/>
    <n v="2"/>
    <b v="0"/>
    <s v="film &amp; video/drama"/>
    <n v="3.4000000000000004"/>
    <n v="25.5"/>
    <x v="0"/>
    <x v="3"/>
  </r>
  <r>
    <x v="2"/>
    <x v="10"/>
    <s v="NOK"/>
    <n v="1471557139"/>
    <n v="1468965139"/>
    <b v="0"/>
    <n v="10"/>
    <b v="0"/>
    <s v="film &amp; video/drama"/>
    <n v="5.5"/>
    <n v="220"/>
    <x v="0"/>
    <x v="3"/>
  </r>
  <r>
    <x v="2"/>
    <x v="0"/>
    <s v="USD"/>
    <n v="1488571200"/>
    <n v="1485977434"/>
    <b v="0"/>
    <n v="0"/>
    <b v="0"/>
    <s v="film &amp; video/drama"/>
    <n v="0"/>
    <e v="#DIV/0!"/>
    <x v="0"/>
    <x v="3"/>
  </r>
  <r>
    <x v="2"/>
    <x v="0"/>
    <s v="USD"/>
    <n v="1437461940"/>
    <n v="1435383457"/>
    <b v="0"/>
    <n v="5"/>
    <b v="0"/>
    <s v="film &amp; video/drama"/>
    <n v="16"/>
    <n v="160"/>
    <x v="0"/>
    <x v="3"/>
  </r>
  <r>
    <x v="2"/>
    <x v="0"/>
    <s v="USD"/>
    <n v="1409891015"/>
    <n v="1407299015"/>
    <b v="0"/>
    <n v="0"/>
    <b v="0"/>
    <s v="film &amp; video/drama"/>
    <n v="0"/>
    <e v="#DIV/0!"/>
    <x v="0"/>
    <x v="3"/>
  </r>
  <r>
    <x v="2"/>
    <x v="0"/>
    <s v="USD"/>
    <n v="1472920477"/>
    <n v="1467736477"/>
    <b v="0"/>
    <n v="5"/>
    <b v="0"/>
    <s v="film &amp; video/drama"/>
    <n v="6.8999999999999992E-2"/>
    <n v="69"/>
    <x v="0"/>
    <x v="3"/>
  </r>
  <r>
    <x v="2"/>
    <x v="0"/>
    <s v="USD"/>
    <n v="1466091446"/>
    <n v="1465227446"/>
    <b v="0"/>
    <n v="1"/>
    <b v="0"/>
    <s v="film &amp; video/drama"/>
    <n v="0.41666666666666669"/>
    <n v="50"/>
    <x v="0"/>
    <x v="3"/>
  </r>
  <r>
    <x v="2"/>
    <x v="2"/>
    <s v="AUD"/>
    <n v="1443782138"/>
    <n v="1440326138"/>
    <b v="0"/>
    <n v="3"/>
    <b v="0"/>
    <s v="film &amp; video/drama"/>
    <n v="5"/>
    <n v="83.333333333333329"/>
    <x v="0"/>
    <x v="3"/>
  </r>
  <r>
    <x v="2"/>
    <x v="0"/>
    <s v="USD"/>
    <n v="1413572432"/>
    <n v="1410980432"/>
    <b v="0"/>
    <n v="3"/>
    <b v="0"/>
    <s v="film &amp; video/drama"/>
    <n v="1.6999999999999999E-3"/>
    <n v="5.666666666666667"/>
    <x v="0"/>
    <x v="3"/>
  </r>
  <r>
    <x v="2"/>
    <x v="1"/>
    <s v="GBP"/>
    <n v="1417217166"/>
    <n v="1412029566"/>
    <b v="0"/>
    <n v="0"/>
    <b v="0"/>
    <s v="film &amp; video/drama"/>
    <n v="0"/>
    <e v="#DIV/0!"/>
    <x v="0"/>
    <x v="3"/>
  </r>
  <r>
    <x v="2"/>
    <x v="1"/>
    <s v="GBP"/>
    <n v="1457308531"/>
    <n v="1452124531"/>
    <b v="0"/>
    <n v="3"/>
    <b v="0"/>
    <s v="film &amp; video/drama"/>
    <n v="0.12"/>
    <n v="1"/>
    <x v="0"/>
    <x v="3"/>
  </r>
  <r>
    <x v="2"/>
    <x v="0"/>
    <s v="USD"/>
    <n v="1436544332"/>
    <n v="1431360332"/>
    <b v="0"/>
    <n v="0"/>
    <b v="0"/>
    <s v="film &amp; video/drama"/>
    <n v="0"/>
    <e v="#DIV/0!"/>
    <x v="0"/>
    <x v="3"/>
  </r>
  <r>
    <x v="2"/>
    <x v="1"/>
    <s v="GBP"/>
    <n v="1444510800"/>
    <n v="1442062898"/>
    <b v="0"/>
    <n v="19"/>
    <b v="0"/>
    <s v="film &amp; video/drama"/>
    <n v="41.857142857142861"/>
    <n v="77.10526315789474"/>
    <x v="0"/>
    <x v="3"/>
  </r>
  <r>
    <x v="2"/>
    <x v="1"/>
    <s v="GBP"/>
    <n v="1487365200"/>
    <n v="1483734100"/>
    <b v="0"/>
    <n v="8"/>
    <b v="0"/>
    <s v="film &amp; video/drama"/>
    <n v="10.48"/>
    <n v="32.75"/>
    <x v="0"/>
    <x v="3"/>
  </r>
  <r>
    <x v="2"/>
    <x v="0"/>
    <s v="USD"/>
    <n v="1412500322"/>
    <n v="1409908322"/>
    <b v="0"/>
    <n v="6"/>
    <b v="0"/>
    <s v="film &amp; video/drama"/>
    <n v="1.1159999999999999"/>
    <n v="46.5"/>
    <x v="0"/>
    <x v="3"/>
  </r>
  <r>
    <x v="2"/>
    <x v="0"/>
    <s v="USD"/>
    <n v="1472698702"/>
    <n v="1470106702"/>
    <b v="0"/>
    <n v="0"/>
    <b v="0"/>
    <s v="film &amp; video/drama"/>
    <n v="0"/>
    <e v="#DIV/0!"/>
    <x v="0"/>
    <x v="3"/>
  </r>
  <r>
    <x v="2"/>
    <x v="0"/>
    <s v="USD"/>
    <n v="1410746403"/>
    <n v="1408154403"/>
    <b v="0"/>
    <n v="18"/>
    <b v="0"/>
    <s v="film &amp; video/drama"/>
    <n v="26.192500000000003"/>
    <n v="87.308333333333337"/>
    <x v="0"/>
    <x v="3"/>
  </r>
  <r>
    <x v="2"/>
    <x v="0"/>
    <s v="USD"/>
    <n v="1423424329"/>
    <n v="1421696329"/>
    <b v="0"/>
    <n v="7"/>
    <b v="0"/>
    <s v="film &amp; video/drama"/>
    <n v="58.461538461538467"/>
    <n v="54.285714285714285"/>
    <x v="0"/>
    <x v="3"/>
  </r>
  <r>
    <x v="2"/>
    <x v="0"/>
    <s v="USD"/>
    <n v="1444337940"/>
    <n v="1441750564"/>
    <b v="0"/>
    <n v="0"/>
    <b v="0"/>
    <s v="film &amp; video/drama"/>
    <n v="0"/>
    <e v="#DIV/0!"/>
    <x v="0"/>
    <x v="3"/>
  </r>
  <r>
    <x v="2"/>
    <x v="1"/>
    <s v="GBP"/>
    <n v="1422562864"/>
    <n v="1417378864"/>
    <b v="0"/>
    <n v="8"/>
    <b v="0"/>
    <s v="film &amp; video/drama"/>
    <n v="29.84"/>
    <n v="93.25"/>
    <x v="0"/>
    <x v="3"/>
  </r>
  <r>
    <x v="2"/>
    <x v="2"/>
    <s v="AUD"/>
    <n v="1470319203"/>
    <n v="1467727203"/>
    <b v="0"/>
    <n v="1293"/>
    <b v="0"/>
    <s v="film &amp; video/drama"/>
    <n v="50.721666666666664"/>
    <n v="117.68368136117556"/>
    <x v="0"/>
    <x v="3"/>
  </r>
  <r>
    <x v="2"/>
    <x v="0"/>
    <s v="USD"/>
    <n v="1444144222"/>
    <n v="1441120222"/>
    <b v="0"/>
    <n v="17"/>
    <b v="0"/>
    <s v="film &amp; video/drama"/>
    <n v="16.25"/>
    <n v="76.470588235294116"/>
    <x v="0"/>
    <x v="3"/>
  </r>
  <r>
    <x v="2"/>
    <x v="0"/>
    <s v="USD"/>
    <n v="1470441983"/>
    <n v="1468627583"/>
    <b v="0"/>
    <n v="0"/>
    <b v="0"/>
    <s v="film &amp; video/drama"/>
    <n v="0"/>
    <e v="#DIV/0!"/>
    <x v="0"/>
    <x v="3"/>
  </r>
  <r>
    <x v="2"/>
    <x v="5"/>
    <s v="CAD"/>
    <n v="1420346638"/>
    <n v="1417754638"/>
    <b v="0"/>
    <n v="13"/>
    <b v="0"/>
    <s v="film &amp; video/drama"/>
    <n v="15.214285714285714"/>
    <n v="163.84615384615384"/>
    <x v="0"/>
    <x v="3"/>
  </r>
  <r>
    <x v="2"/>
    <x v="2"/>
    <s v="AUD"/>
    <n v="1418719967"/>
    <n v="1416127967"/>
    <b v="0"/>
    <n v="0"/>
    <b v="0"/>
    <s v="film &amp; video/drama"/>
    <n v="0"/>
    <e v="#DIV/0!"/>
    <x v="0"/>
    <x v="3"/>
  </r>
  <r>
    <x v="2"/>
    <x v="0"/>
    <s v="USD"/>
    <n v="1436566135"/>
    <n v="1433974135"/>
    <b v="0"/>
    <n v="0"/>
    <b v="0"/>
    <s v="film &amp; video/drama"/>
    <n v="0"/>
    <e v="#DIV/0!"/>
    <x v="0"/>
    <x v="3"/>
  </r>
  <r>
    <x v="2"/>
    <x v="0"/>
    <s v="USD"/>
    <n v="1443675600"/>
    <n v="1441157592"/>
    <b v="0"/>
    <n v="33"/>
    <b v="0"/>
    <s v="film &amp; video/drama"/>
    <n v="25.25"/>
    <n v="91.818181818181813"/>
    <x v="0"/>
    <x v="3"/>
  </r>
  <r>
    <x v="2"/>
    <x v="0"/>
    <s v="USD"/>
    <n v="1442634617"/>
    <n v="1440042617"/>
    <b v="0"/>
    <n v="12"/>
    <b v="0"/>
    <s v="film &amp; video/drama"/>
    <n v="44.6"/>
    <n v="185.83333333333334"/>
    <x v="0"/>
    <x v="3"/>
  </r>
  <r>
    <x v="2"/>
    <x v="0"/>
    <s v="USD"/>
    <n v="1460837320"/>
    <n v="1455656920"/>
    <b v="0"/>
    <n v="1"/>
    <b v="0"/>
    <s v="film &amp; video/drama"/>
    <n v="1.5873015873015872E-2"/>
    <n v="1"/>
    <x v="0"/>
    <x v="3"/>
  </r>
  <r>
    <x v="2"/>
    <x v="0"/>
    <s v="USD"/>
    <n v="1439734001"/>
    <n v="1437142547"/>
    <b v="0"/>
    <n v="1"/>
    <b v="0"/>
    <s v="film &amp; video/drama"/>
    <n v="0.04"/>
    <n v="20"/>
    <x v="0"/>
    <x v="3"/>
  </r>
  <r>
    <x v="2"/>
    <x v="0"/>
    <s v="USD"/>
    <n v="1425655349"/>
    <n v="1420471349"/>
    <b v="0"/>
    <n v="1"/>
    <b v="0"/>
    <s v="film &amp; video/drama"/>
    <n v="8.0000000000000002E-3"/>
    <n v="1"/>
    <x v="0"/>
    <x v="3"/>
  </r>
  <r>
    <x v="2"/>
    <x v="1"/>
    <s v="GBP"/>
    <n v="1455753540"/>
    <n v="1452058282"/>
    <b v="0"/>
    <n v="1"/>
    <b v="0"/>
    <s v="film &amp; video/drama"/>
    <n v="0.22727272727272727"/>
    <n v="10"/>
    <x v="0"/>
    <x v="3"/>
  </r>
  <r>
    <x v="2"/>
    <x v="0"/>
    <s v="USD"/>
    <n v="1429740037"/>
    <n v="1425423637"/>
    <b v="0"/>
    <n v="84"/>
    <b v="0"/>
    <s v="film &amp; video/drama"/>
    <n v="55.698440000000005"/>
    <n v="331.53833333333336"/>
    <x v="0"/>
    <x v="3"/>
  </r>
  <r>
    <x v="2"/>
    <x v="11"/>
    <s v="SEK"/>
    <n v="1419780149"/>
    <n v="1417101749"/>
    <b v="0"/>
    <n v="38"/>
    <b v="0"/>
    <s v="film &amp; video/drama"/>
    <n v="11.943"/>
    <n v="314.28947368421052"/>
    <x v="0"/>
    <x v="3"/>
  </r>
  <r>
    <x v="2"/>
    <x v="0"/>
    <s v="USD"/>
    <n v="1431702289"/>
    <n v="1426518289"/>
    <b v="0"/>
    <n v="1"/>
    <b v="0"/>
    <s v="film &amp; video/drama"/>
    <n v="2"/>
    <n v="100"/>
    <x v="0"/>
    <x v="3"/>
  </r>
  <r>
    <x v="2"/>
    <x v="0"/>
    <s v="USD"/>
    <n v="1459493940"/>
    <n v="1456732225"/>
    <b v="0"/>
    <n v="76"/>
    <b v="0"/>
    <s v="film &amp; video/drama"/>
    <n v="17.630000000000003"/>
    <n v="115.98684210526316"/>
    <x v="0"/>
    <x v="3"/>
  </r>
  <r>
    <x v="2"/>
    <x v="0"/>
    <s v="USD"/>
    <n v="1440101160"/>
    <n v="1436542030"/>
    <b v="0"/>
    <n v="3"/>
    <b v="0"/>
    <s v="film &amp; video/drama"/>
    <n v="0.72"/>
    <n v="120"/>
    <x v="0"/>
    <x v="3"/>
  </r>
  <r>
    <x v="2"/>
    <x v="0"/>
    <s v="USD"/>
    <n v="1427569564"/>
    <n v="1422389164"/>
    <b v="0"/>
    <n v="0"/>
    <b v="0"/>
    <s v="film &amp; video/drama"/>
    <n v="0"/>
    <e v="#DIV/0!"/>
    <x v="0"/>
    <x v="3"/>
  </r>
  <r>
    <x v="2"/>
    <x v="0"/>
    <s v="USD"/>
    <n v="1427423940"/>
    <n v="1422383318"/>
    <b v="0"/>
    <n v="2"/>
    <b v="0"/>
    <s v="film &amp; video/drama"/>
    <n v="13"/>
    <n v="65"/>
    <x v="0"/>
    <x v="3"/>
  </r>
  <r>
    <x v="2"/>
    <x v="0"/>
    <s v="USD"/>
    <n v="1463879100"/>
    <n v="1461287350"/>
    <b v="0"/>
    <n v="0"/>
    <b v="0"/>
    <s v="film &amp; video/drama"/>
    <n v="0"/>
    <e v="#DIV/0!"/>
    <x v="0"/>
    <x v="3"/>
  </r>
  <r>
    <x v="2"/>
    <x v="2"/>
    <s v="AUD"/>
    <n v="1436506726"/>
    <n v="1431322726"/>
    <b v="0"/>
    <n v="0"/>
    <b v="0"/>
    <s v="film &amp; video/drama"/>
    <n v="0"/>
    <e v="#DIV/0!"/>
    <x v="0"/>
    <x v="3"/>
  </r>
  <r>
    <x v="2"/>
    <x v="0"/>
    <s v="USD"/>
    <n v="1460153054"/>
    <n v="1457564654"/>
    <b v="0"/>
    <n v="0"/>
    <b v="0"/>
    <s v="film &amp; video/drama"/>
    <n v="0"/>
    <e v="#DIV/0!"/>
    <x v="0"/>
    <x v="3"/>
  </r>
  <r>
    <x v="2"/>
    <x v="1"/>
    <s v="GBP"/>
    <n v="1433064540"/>
    <n v="1428854344"/>
    <b v="0"/>
    <n v="2"/>
    <b v="0"/>
    <s v="film &amp; video/drama"/>
    <n v="0.86206896551724133"/>
    <n v="125"/>
    <x v="0"/>
    <x v="3"/>
  </r>
  <r>
    <x v="2"/>
    <x v="0"/>
    <s v="USD"/>
    <n v="1436477241"/>
    <n v="1433885241"/>
    <b v="0"/>
    <n v="0"/>
    <b v="0"/>
    <s v="film &amp; video/drama"/>
    <n v="0"/>
    <e v="#DIV/0!"/>
    <x v="0"/>
    <x v="3"/>
  </r>
  <r>
    <x v="2"/>
    <x v="1"/>
    <s v="GBP"/>
    <n v="1433176105"/>
    <n v="1427992105"/>
    <b v="0"/>
    <n v="0"/>
    <b v="0"/>
    <s v="film &amp; video/drama"/>
    <n v="0"/>
    <e v="#DIV/0!"/>
    <x v="0"/>
    <x v="3"/>
  </r>
  <r>
    <x v="2"/>
    <x v="12"/>
    <s v="EUR"/>
    <n v="1455402297"/>
    <n v="1452810297"/>
    <b v="0"/>
    <n v="0"/>
    <b v="0"/>
    <s v="film &amp; video/drama"/>
    <n v="0"/>
    <e v="#DIV/0!"/>
    <x v="0"/>
    <x v="3"/>
  </r>
  <r>
    <x v="2"/>
    <x v="0"/>
    <s v="USD"/>
    <n v="1433443151"/>
    <n v="1430851151"/>
    <b v="0"/>
    <n v="2"/>
    <b v="0"/>
    <s v="film &amp; video/drama"/>
    <n v="0.4"/>
    <n v="30"/>
    <x v="0"/>
    <x v="3"/>
  </r>
  <r>
    <x v="2"/>
    <x v="0"/>
    <s v="USD"/>
    <n v="1451775651"/>
    <n v="1449183651"/>
    <b v="0"/>
    <n v="0"/>
    <b v="0"/>
    <s v="film &amp; video/drama"/>
    <n v="0"/>
    <e v="#DIV/0!"/>
    <x v="0"/>
    <x v="3"/>
  </r>
  <r>
    <x v="2"/>
    <x v="1"/>
    <s v="GBP"/>
    <n v="1425066546"/>
    <n v="1422474546"/>
    <b v="0"/>
    <n v="7"/>
    <b v="0"/>
    <s v="film &amp; video/drama"/>
    <n v="2.75"/>
    <n v="15.714285714285714"/>
    <x v="0"/>
    <x v="3"/>
  </r>
  <r>
    <x v="2"/>
    <x v="0"/>
    <s v="USD"/>
    <n v="1475185972"/>
    <n v="1472593972"/>
    <b v="0"/>
    <n v="0"/>
    <b v="0"/>
    <s v="film &amp; video/drama"/>
    <n v="0"/>
    <e v="#DIV/0!"/>
    <x v="0"/>
    <x v="3"/>
  </r>
  <r>
    <x v="2"/>
    <x v="0"/>
    <s v="USD"/>
    <n v="1434847859"/>
    <n v="1431391859"/>
    <b v="0"/>
    <n v="5"/>
    <b v="0"/>
    <s v="film &amp; video/drama"/>
    <n v="40.1"/>
    <n v="80.2"/>
    <x v="0"/>
    <x v="3"/>
  </r>
  <r>
    <x v="2"/>
    <x v="0"/>
    <s v="USD"/>
    <n v="1436478497"/>
    <n v="1433886497"/>
    <b v="0"/>
    <n v="0"/>
    <b v="0"/>
    <s v="film &amp; video/drama"/>
    <n v="0"/>
    <e v="#DIV/0!"/>
    <x v="0"/>
    <x v="3"/>
  </r>
  <r>
    <x v="2"/>
    <x v="0"/>
    <s v="USD"/>
    <n v="1451952000"/>
    <n v="1447380099"/>
    <b v="0"/>
    <n v="0"/>
    <b v="0"/>
    <s v="film &amp; video/drama"/>
    <n v="0"/>
    <e v="#DIV/0!"/>
    <x v="0"/>
    <x v="3"/>
  </r>
  <r>
    <x v="2"/>
    <x v="0"/>
    <s v="USD"/>
    <n v="1457445069"/>
    <n v="1452261069"/>
    <b v="0"/>
    <n v="1"/>
    <b v="0"/>
    <s v="film &amp; video/drama"/>
    <n v="0.33333333333333337"/>
    <n v="50"/>
    <x v="0"/>
    <x v="3"/>
  </r>
  <r>
    <x v="2"/>
    <x v="0"/>
    <s v="USD"/>
    <n v="1483088400"/>
    <n v="1481324760"/>
    <b v="0"/>
    <n v="0"/>
    <b v="0"/>
    <s v="film &amp; video/drama"/>
    <n v="0"/>
    <e v="#DIV/0!"/>
    <x v="0"/>
    <x v="3"/>
  </r>
  <r>
    <x v="2"/>
    <x v="2"/>
    <s v="AUD"/>
    <n v="1446984000"/>
    <n v="1445308730"/>
    <b v="0"/>
    <n v="5"/>
    <b v="0"/>
    <s v="film &amp; video/drama"/>
    <n v="25"/>
    <n v="50"/>
    <x v="0"/>
    <x v="3"/>
  </r>
  <r>
    <x v="0"/>
    <x v="0"/>
    <s v="USD"/>
    <n v="1367773211"/>
    <n v="1363885211"/>
    <b v="1"/>
    <n v="137"/>
    <b v="1"/>
    <s v="film &amp; video/documentary"/>
    <n v="107.63413333333334"/>
    <n v="117.84759124087591"/>
    <x v="0"/>
    <x v="4"/>
  </r>
  <r>
    <x v="0"/>
    <x v="0"/>
    <s v="USD"/>
    <n v="1419180304"/>
    <n v="1415292304"/>
    <b v="1"/>
    <n v="376"/>
    <b v="1"/>
    <s v="film &amp; video/documentary"/>
    <n v="112.63736263736264"/>
    <n v="109.04255319148936"/>
    <x v="0"/>
    <x v="4"/>
  </r>
  <r>
    <x v="0"/>
    <x v="0"/>
    <s v="USD"/>
    <n v="1324381790"/>
    <n v="1321357790"/>
    <b v="1"/>
    <n v="202"/>
    <b v="1"/>
    <s v="film &amp; video/documentary"/>
    <n v="113.46153846153845"/>
    <n v="73.019801980198025"/>
    <x v="0"/>
    <x v="4"/>
  </r>
  <r>
    <x v="0"/>
    <x v="0"/>
    <s v="USD"/>
    <n v="1393031304"/>
    <n v="1390439304"/>
    <b v="1"/>
    <n v="328"/>
    <b v="1"/>
    <s v="film &amp; video/documentary"/>
    <n v="102.592"/>
    <n v="78.195121951219505"/>
    <x v="0"/>
    <x v="4"/>
  </r>
  <r>
    <x v="0"/>
    <x v="0"/>
    <s v="USD"/>
    <n v="1268723160"/>
    <n v="1265269559"/>
    <b v="1"/>
    <n v="84"/>
    <b v="1"/>
    <s v="film &amp; video/documentary"/>
    <n v="113.75714285714287"/>
    <n v="47.398809523809526"/>
    <x v="0"/>
    <x v="4"/>
  </r>
  <r>
    <x v="0"/>
    <x v="0"/>
    <s v="USD"/>
    <n v="1345079785"/>
    <n v="1342487785"/>
    <b v="1"/>
    <n v="96"/>
    <b v="1"/>
    <s v="film &amp; video/documentary"/>
    <n v="103.71999999999998"/>
    <n v="54.020833333333336"/>
    <x v="0"/>
    <x v="4"/>
  </r>
  <r>
    <x v="0"/>
    <x v="0"/>
    <s v="USD"/>
    <n v="1292665405"/>
    <n v="1288341805"/>
    <b v="1"/>
    <n v="223"/>
    <b v="1"/>
    <s v="film &amp; video/documentary"/>
    <n v="305.46000000000004"/>
    <n v="68.488789237668158"/>
    <x v="0"/>
    <x v="4"/>
  </r>
  <r>
    <x v="0"/>
    <x v="0"/>
    <s v="USD"/>
    <n v="1287200340"/>
    <n v="1284042614"/>
    <b v="1"/>
    <n v="62"/>
    <b v="1"/>
    <s v="film &amp; video/documentary"/>
    <n v="134.1"/>
    <n v="108.14516129032258"/>
    <x v="0"/>
    <x v="4"/>
  </r>
  <r>
    <x v="0"/>
    <x v="0"/>
    <s v="USD"/>
    <n v="1325961309"/>
    <n v="1322073309"/>
    <b v="1"/>
    <n v="146"/>
    <b v="1"/>
    <s v="film &amp; video/documentary"/>
    <n v="101.33294117647058"/>
    <n v="589.95205479452056"/>
    <x v="0"/>
    <x v="4"/>
  </r>
  <r>
    <x v="0"/>
    <x v="0"/>
    <s v="USD"/>
    <n v="1282498800"/>
    <n v="1275603020"/>
    <b v="1"/>
    <n v="235"/>
    <b v="1"/>
    <s v="film &amp; video/documentary"/>
    <n v="112.92"/>
    <n v="48.051063829787232"/>
    <x v="0"/>
    <x v="4"/>
  </r>
  <r>
    <x v="0"/>
    <x v="0"/>
    <s v="USD"/>
    <n v="1370525691"/>
    <n v="1367933691"/>
    <b v="1"/>
    <n v="437"/>
    <b v="1"/>
    <s v="film &amp; video/documentary"/>
    <n v="105.58333333333334"/>
    <n v="72.482837528604122"/>
    <x v="0"/>
    <x v="4"/>
  </r>
  <r>
    <x v="0"/>
    <x v="0"/>
    <s v="USD"/>
    <n v="1337194800"/>
    <n v="1334429646"/>
    <b v="1"/>
    <n v="77"/>
    <b v="1"/>
    <s v="film &amp; video/documentary"/>
    <n v="125.57142857142858"/>
    <n v="57.077922077922075"/>
    <x v="0"/>
    <x v="4"/>
  </r>
  <r>
    <x v="0"/>
    <x v="0"/>
    <s v="USD"/>
    <n v="1275364740"/>
    <n v="1269878058"/>
    <b v="1"/>
    <n v="108"/>
    <b v="1"/>
    <s v="film &amp; video/documentary"/>
    <n v="184.56"/>
    <n v="85.444444444444443"/>
    <x v="0"/>
    <x v="4"/>
  </r>
  <r>
    <x v="0"/>
    <x v="0"/>
    <s v="USD"/>
    <n v="1329320235"/>
    <n v="1326728235"/>
    <b v="1"/>
    <n v="7"/>
    <b v="1"/>
    <s v="film &amp; video/documentary"/>
    <n v="100.73333333333335"/>
    <n v="215.85714285714286"/>
    <x v="0"/>
    <x v="4"/>
  </r>
  <r>
    <x v="0"/>
    <x v="0"/>
    <s v="USD"/>
    <n v="1445047200"/>
    <n v="1442443910"/>
    <b v="1"/>
    <n v="314"/>
    <b v="1"/>
    <s v="film &amp; video/documentary"/>
    <n v="116.94725"/>
    <n v="89.38643312101911"/>
    <x v="0"/>
    <x v="4"/>
  </r>
  <r>
    <x v="0"/>
    <x v="0"/>
    <s v="USD"/>
    <n v="1300275482"/>
    <n v="1297687082"/>
    <b v="1"/>
    <n v="188"/>
    <b v="1"/>
    <s v="film &amp; video/documentary"/>
    <n v="106.73325"/>
    <n v="45.418404255319146"/>
    <x v="0"/>
    <x v="4"/>
  </r>
  <r>
    <x v="0"/>
    <x v="0"/>
    <s v="USD"/>
    <n v="1363458467"/>
    <n v="1360866467"/>
    <b v="1"/>
    <n v="275"/>
    <b v="1"/>
    <s v="film &amp; video/documentary"/>
    <n v="139.1"/>
    <n v="65.756363636363631"/>
    <x v="0"/>
    <x v="4"/>
  </r>
  <r>
    <x v="0"/>
    <x v="0"/>
    <s v="USD"/>
    <n v="1463670162"/>
    <n v="1461078162"/>
    <b v="1"/>
    <n v="560"/>
    <b v="1"/>
    <s v="film &amp; video/documentary"/>
    <n v="106.72648571428572"/>
    <n v="66.70405357142856"/>
    <x v="0"/>
    <x v="4"/>
  </r>
  <r>
    <x v="0"/>
    <x v="0"/>
    <s v="USD"/>
    <n v="1308359666"/>
    <n v="1305767666"/>
    <b v="1"/>
    <n v="688"/>
    <b v="1"/>
    <s v="film &amp; video/documentary"/>
    <n v="191.14"/>
    <n v="83.345930232558146"/>
    <x v="0"/>
    <x v="4"/>
  </r>
  <r>
    <x v="0"/>
    <x v="0"/>
    <s v="USD"/>
    <n v="1428514969"/>
    <n v="1425922969"/>
    <b v="1"/>
    <n v="942"/>
    <b v="1"/>
    <s v="film &amp; video/documentary"/>
    <n v="131.93789333333334"/>
    <n v="105.04609341825902"/>
    <x v="0"/>
    <x v="4"/>
  </r>
  <r>
    <x v="0"/>
    <x v="0"/>
    <s v="USD"/>
    <n v="1279360740"/>
    <n v="1275415679"/>
    <b v="1"/>
    <n v="88"/>
    <b v="1"/>
    <s v="film &amp; video/documentary"/>
    <n v="106.4"/>
    <n v="120.90909090909091"/>
    <x v="0"/>
    <x v="4"/>
  </r>
  <r>
    <x v="0"/>
    <x v="0"/>
    <s v="USD"/>
    <n v="1339080900"/>
    <n v="1334783704"/>
    <b v="1"/>
    <n v="220"/>
    <b v="1"/>
    <s v="film &amp; video/documentary"/>
    <n v="107.4"/>
    <n v="97.63636363636364"/>
    <x v="0"/>
    <x v="4"/>
  </r>
  <r>
    <x v="0"/>
    <x v="0"/>
    <s v="USD"/>
    <n v="1298699828"/>
    <n v="1294811828"/>
    <b v="1"/>
    <n v="145"/>
    <b v="1"/>
    <s v="film &amp; video/documentary"/>
    <n v="240"/>
    <n v="41.379310344827587"/>
    <x v="0"/>
    <x v="4"/>
  </r>
  <r>
    <x v="0"/>
    <x v="0"/>
    <s v="USD"/>
    <n v="1348786494"/>
    <n v="1346194494"/>
    <b v="1"/>
    <n v="963"/>
    <b v="1"/>
    <s v="film &amp; video/documentary"/>
    <n v="118.08108"/>
    <n v="30.654485981308412"/>
    <x v="0"/>
    <x v="4"/>
  </r>
  <r>
    <x v="0"/>
    <x v="0"/>
    <s v="USD"/>
    <n v="1336747995"/>
    <n v="1334155995"/>
    <b v="1"/>
    <n v="91"/>
    <b v="1"/>
    <s v="film &amp; video/documentary"/>
    <n v="118.19999999999999"/>
    <n v="64.945054945054949"/>
    <x v="0"/>
    <x v="4"/>
  </r>
  <r>
    <x v="0"/>
    <x v="0"/>
    <s v="USD"/>
    <n v="1273522560"/>
    <n v="1269928430"/>
    <b v="1"/>
    <n v="58"/>
    <b v="1"/>
    <s v="film &amp; video/documentary"/>
    <n v="111.1"/>
    <n v="95.775862068965523"/>
    <x v="0"/>
    <x v="4"/>
  </r>
  <r>
    <x v="0"/>
    <x v="0"/>
    <s v="USD"/>
    <n v="1271994660"/>
    <n v="1264565507"/>
    <b v="1"/>
    <n v="36"/>
    <b v="1"/>
    <s v="film &amp; video/documentary"/>
    <n v="145.5"/>
    <n v="40.416666666666664"/>
    <x v="0"/>
    <x v="4"/>
  </r>
  <r>
    <x v="0"/>
    <x v="1"/>
    <s v="GBP"/>
    <n v="1403693499"/>
    <n v="1401101499"/>
    <b v="1"/>
    <n v="165"/>
    <b v="1"/>
    <s v="film &amp; video/documentary"/>
    <n v="131.62883248730967"/>
    <n v="78.578424242424248"/>
    <x v="0"/>
    <x v="4"/>
  </r>
  <r>
    <x v="0"/>
    <x v="0"/>
    <s v="USD"/>
    <n v="1320640778"/>
    <n v="1316749178"/>
    <b v="1"/>
    <n v="111"/>
    <b v="1"/>
    <s v="film &amp; video/documentary"/>
    <n v="111.4"/>
    <n v="50.18018018018018"/>
    <x v="0"/>
    <x v="4"/>
  </r>
  <r>
    <x v="0"/>
    <x v="2"/>
    <s v="AUD"/>
    <n v="1487738622"/>
    <n v="1485146622"/>
    <b v="1"/>
    <n v="1596"/>
    <b v="1"/>
    <s v="film &amp; video/documentary"/>
    <n v="147.23376999999999"/>
    <n v="92.251735588972423"/>
    <x v="0"/>
    <x v="4"/>
  </r>
  <r>
    <x v="0"/>
    <x v="0"/>
    <s v="USD"/>
    <n v="1306296000"/>
    <n v="1301950070"/>
    <b v="1"/>
    <n v="61"/>
    <b v="1"/>
    <s v="film &amp; video/documentary"/>
    <n v="152.60869565217391"/>
    <n v="57.540983606557376"/>
    <x v="0"/>
    <x v="4"/>
  </r>
  <r>
    <x v="0"/>
    <x v="0"/>
    <s v="USD"/>
    <n v="1388649600"/>
    <n v="1386123861"/>
    <b v="1"/>
    <n v="287"/>
    <b v="1"/>
    <s v="film &amp; video/documentary"/>
    <n v="104.67999999999999"/>
    <n v="109.42160278745645"/>
    <x v="0"/>
    <x v="4"/>
  </r>
  <r>
    <x v="0"/>
    <x v="0"/>
    <s v="USD"/>
    <n v="1272480540"/>
    <n v="1267220191"/>
    <b v="1"/>
    <n v="65"/>
    <b v="1"/>
    <s v="film &amp; video/documentary"/>
    <n v="177.43366666666668"/>
    <n v="81.892461538461546"/>
    <x v="0"/>
    <x v="4"/>
  </r>
  <r>
    <x v="0"/>
    <x v="0"/>
    <s v="USD"/>
    <n v="1309694266"/>
    <n v="1307102266"/>
    <b v="1"/>
    <n v="118"/>
    <b v="1"/>
    <s v="film &amp; video/documentary"/>
    <n v="107.7758"/>
    <n v="45.667711864406776"/>
    <x v="0"/>
    <x v="4"/>
  </r>
  <r>
    <x v="0"/>
    <x v="0"/>
    <s v="USD"/>
    <n v="1333609140"/>
    <n v="1330638829"/>
    <b v="1"/>
    <n v="113"/>
    <b v="1"/>
    <s v="film &amp; video/documentary"/>
    <n v="156"/>
    <n v="55.221238938053098"/>
    <x v="0"/>
    <x v="4"/>
  </r>
  <r>
    <x v="0"/>
    <x v="0"/>
    <s v="USD"/>
    <n v="1352511966"/>
    <n v="1349916366"/>
    <b v="1"/>
    <n v="332"/>
    <b v="1"/>
    <s v="film &amp; video/documentary"/>
    <n v="108.395"/>
    <n v="65.298192771084331"/>
    <x v="0"/>
    <x v="4"/>
  </r>
  <r>
    <x v="0"/>
    <x v="0"/>
    <s v="USD"/>
    <n v="1335574674"/>
    <n v="1330394274"/>
    <b v="1"/>
    <n v="62"/>
    <b v="1"/>
    <s v="film &amp; video/documentary"/>
    <n v="147.6"/>
    <n v="95.225806451612897"/>
    <x v="0"/>
    <x v="4"/>
  </r>
  <r>
    <x v="0"/>
    <x v="0"/>
    <s v="USD"/>
    <n v="1432416219"/>
    <n v="1429824219"/>
    <b v="1"/>
    <n v="951"/>
    <b v="1"/>
    <s v="film &amp; video/documentary"/>
    <n v="110.38153846153847"/>
    <n v="75.444794952681391"/>
    <x v="0"/>
    <x v="4"/>
  </r>
  <r>
    <x v="0"/>
    <x v="0"/>
    <s v="USD"/>
    <n v="1350003539"/>
    <n v="1347411539"/>
    <b v="1"/>
    <n v="415"/>
    <b v="1"/>
    <s v="film &amp; video/documentary"/>
    <n v="150.34814814814814"/>
    <n v="97.816867469879512"/>
    <x v="0"/>
    <x v="4"/>
  </r>
  <r>
    <x v="0"/>
    <x v="0"/>
    <s v="USD"/>
    <n v="1488160860"/>
    <n v="1485237096"/>
    <b v="1"/>
    <n v="305"/>
    <b v="1"/>
    <s v="film &amp; video/documentary"/>
    <n v="157.31829411764707"/>
    <n v="87.685606557377056"/>
    <x v="0"/>
    <x v="4"/>
  </r>
  <r>
    <x v="0"/>
    <x v="0"/>
    <s v="USD"/>
    <n v="1401459035"/>
    <n v="1397571035"/>
    <b v="1"/>
    <n v="2139"/>
    <b v="1"/>
    <s v="film &amp; video/documentary"/>
    <n v="156.14400000000001"/>
    <n v="54.748948106591868"/>
    <x v="0"/>
    <x v="4"/>
  </r>
  <r>
    <x v="0"/>
    <x v="0"/>
    <s v="USD"/>
    <n v="1249932360"/>
    <n v="1242532513"/>
    <b v="1"/>
    <n v="79"/>
    <b v="1"/>
    <s v="film &amp; video/documentary"/>
    <n v="120.58763636363636"/>
    <n v="83.953417721518989"/>
    <x v="0"/>
    <x v="4"/>
  </r>
  <r>
    <x v="0"/>
    <x v="0"/>
    <s v="USD"/>
    <n v="1266876000"/>
    <n v="1263679492"/>
    <b v="1"/>
    <n v="179"/>
    <b v="1"/>
    <s v="film &amp; video/documentary"/>
    <n v="101.18888888888888"/>
    <n v="254.38547486033519"/>
    <x v="0"/>
    <x v="4"/>
  </r>
  <r>
    <x v="0"/>
    <x v="0"/>
    <s v="USD"/>
    <n v="1306904340"/>
    <n v="1305219744"/>
    <b v="1"/>
    <n v="202"/>
    <b v="1"/>
    <s v="film &amp; video/documentary"/>
    <n v="114.27249999999999"/>
    <n v="101.8269801980198"/>
    <x v="0"/>
    <x v="4"/>
  </r>
  <r>
    <x v="0"/>
    <x v="0"/>
    <s v="USD"/>
    <n v="1327167780"/>
    <n v="1325007780"/>
    <b v="1"/>
    <n v="760"/>
    <b v="1"/>
    <s v="film &amp; video/documentary"/>
    <n v="104.62615"/>
    <n v="55.066394736842106"/>
    <x v="0"/>
    <x v="4"/>
  </r>
  <r>
    <x v="0"/>
    <x v="0"/>
    <s v="USD"/>
    <n v="1379614128"/>
    <n v="1377022128"/>
    <b v="1"/>
    <n v="563"/>
    <b v="1"/>
    <s v="film &amp; video/documentary"/>
    <n v="228.82507142857142"/>
    <n v="56.901438721136763"/>
    <x v="0"/>
    <x v="4"/>
  </r>
  <r>
    <x v="0"/>
    <x v="0"/>
    <s v="USD"/>
    <n v="1364236524"/>
    <n v="1360352124"/>
    <b v="1"/>
    <n v="135"/>
    <b v="1"/>
    <s v="film &amp; video/documentary"/>
    <n v="109.15333333333332"/>
    <n v="121.28148148148148"/>
    <x v="0"/>
    <x v="4"/>
  </r>
  <r>
    <x v="0"/>
    <x v="0"/>
    <s v="USD"/>
    <n v="1351828800"/>
    <n v="1349160018"/>
    <b v="1"/>
    <n v="290"/>
    <b v="1"/>
    <s v="film &amp; video/documentary"/>
    <n v="176.29999999999998"/>
    <n v="91.189655172413794"/>
    <x v="0"/>
    <x v="4"/>
  </r>
  <r>
    <x v="0"/>
    <x v="0"/>
    <s v="USD"/>
    <n v="1340683393"/>
    <n v="1337659393"/>
    <b v="1"/>
    <n v="447"/>
    <b v="1"/>
    <s v="film &amp; video/documentary"/>
    <n v="103.21061999999999"/>
    <n v="115.44812080536913"/>
    <x v="0"/>
    <x v="4"/>
  </r>
  <r>
    <x v="0"/>
    <x v="1"/>
    <s v="GBP"/>
    <n v="1383389834"/>
    <n v="1380797834"/>
    <b v="1"/>
    <n v="232"/>
    <b v="1"/>
    <s v="film &amp; video/documentary"/>
    <n v="104.82000000000001"/>
    <n v="67.771551724137936"/>
    <x v="0"/>
    <x v="4"/>
  </r>
  <r>
    <x v="0"/>
    <x v="0"/>
    <s v="USD"/>
    <n v="1296633540"/>
    <n v="1292316697"/>
    <b v="1"/>
    <n v="168"/>
    <b v="1"/>
    <s v="film &amp; video/documentary"/>
    <n v="106.68444444444445"/>
    <n v="28.576190476190476"/>
    <x v="0"/>
    <x v="4"/>
  </r>
  <r>
    <x v="0"/>
    <x v="0"/>
    <s v="USD"/>
    <n v="1367366460"/>
    <n v="1365791246"/>
    <b v="1"/>
    <n v="128"/>
    <b v="1"/>
    <s v="film &amp; video/documentary"/>
    <n v="120.02"/>
    <n v="46.8828125"/>
    <x v="0"/>
    <x v="4"/>
  </r>
  <r>
    <x v="0"/>
    <x v="0"/>
    <s v="USD"/>
    <n v="1319860740"/>
    <n v="1317064599"/>
    <b v="1"/>
    <n v="493"/>
    <b v="1"/>
    <s v="film &amp; video/documentary"/>
    <n v="101.50693333333334"/>
    <n v="154.42231237322514"/>
    <x v="0"/>
    <x v="4"/>
  </r>
  <r>
    <x v="0"/>
    <x v="0"/>
    <s v="USD"/>
    <n v="1398009714"/>
    <n v="1395417714"/>
    <b v="1"/>
    <n v="131"/>
    <b v="1"/>
    <s v="film &amp; video/documentary"/>
    <n v="101.38461538461539"/>
    <n v="201.22137404580153"/>
    <x v="0"/>
    <x v="4"/>
  </r>
  <r>
    <x v="0"/>
    <x v="0"/>
    <s v="USD"/>
    <n v="1279555200"/>
    <n v="1276480894"/>
    <b v="1"/>
    <n v="50"/>
    <b v="1"/>
    <s v="film &amp; video/documentary"/>
    <n v="100"/>
    <n v="100"/>
    <x v="0"/>
    <x v="4"/>
  </r>
  <r>
    <x v="0"/>
    <x v="0"/>
    <s v="USD"/>
    <n v="1383264000"/>
    <n v="1378080409"/>
    <b v="1"/>
    <n v="665"/>
    <b v="1"/>
    <s v="film &amp; video/documentary"/>
    <n v="133.10911999999999"/>
    <n v="100.08204511278196"/>
    <x v="0"/>
    <x v="4"/>
  </r>
  <r>
    <x v="0"/>
    <x v="0"/>
    <s v="USD"/>
    <n v="1347017083"/>
    <n v="1344857083"/>
    <b v="1"/>
    <n v="129"/>
    <b v="1"/>
    <s v="film &amp; video/documentary"/>
    <n v="118.72620000000001"/>
    <n v="230.08953488372092"/>
    <x v="0"/>
    <x v="4"/>
  </r>
  <r>
    <x v="0"/>
    <x v="0"/>
    <s v="USD"/>
    <n v="1430452740"/>
    <n v="1427390901"/>
    <b v="1"/>
    <n v="142"/>
    <b v="1"/>
    <s v="film &amp; video/documentary"/>
    <n v="100.64"/>
    <n v="141.74647887323943"/>
    <x v="0"/>
    <x v="4"/>
  </r>
  <r>
    <x v="0"/>
    <x v="0"/>
    <s v="USD"/>
    <n v="1399669200"/>
    <n v="1394536048"/>
    <b v="1"/>
    <n v="2436"/>
    <b v="1"/>
    <s v="film &amp; video/documentary"/>
    <n v="108.93241269841269"/>
    <n v="56.344351395730705"/>
    <x v="0"/>
    <x v="4"/>
  </r>
  <r>
    <x v="0"/>
    <x v="0"/>
    <s v="USD"/>
    <n v="1289975060"/>
    <n v="1287379460"/>
    <b v="1"/>
    <n v="244"/>
    <b v="1"/>
    <s v="film &amp; video/documentary"/>
    <n v="178.95250000000001"/>
    <n v="73.341188524590166"/>
    <x v="0"/>
    <x v="4"/>
  </r>
  <r>
    <x v="0"/>
    <x v="0"/>
    <s v="USD"/>
    <n v="1303686138"/>
    <n v="1301007738"/>
    <b v="1"/>
    <n v="298"/>
    <b v="1"/>
    <s v="film &amp; video/documentary"/>
    <n v="101.72264"/>
    <n v="85.337785234899329"/>
    <x v="0"/>
    <x v="4"/>
  </r>
  <r>
    <x v="0"/>
    <x v="0"/>
    <s v="USD"/>
    <n v="1363711335"/>
    <n v="1360258935"/>
    <b v="1"/>
    <n v="251"/>
    <b v="1"/>
    <s v="film &amp; video/documentary"/>
    <n v="118.73499999999999"/>
    <n v="61.496215139442228"/>
    <x v="0"/>
    <x v="4"/>
  </r>
  <r>
    <x v="0"/>
    <x v="0"/>
    <s v="USD"/>
    <n v="1330115638"/>
    <n v="1327523638"/>
    <b v="1"/>
    <n v="108"/>
    <b v="1"/>
    <s v="film &amp; video/documentary"/>
    <n v="100.46"/>
    <n v="93.018518518518519"/>
    <x v="0"/>
    <x v="4"/>
  </r>
  <r>
    <x v="0"/>
    <x v="0"/>
    <s v="USD"/>
    <n v="1338601346"/>
    <n v="1336009346"/>
    <b v="1"/>
    <n v="82"/>
    <b v="1"/>
    <s v="film &amp; video/documentary"/>
    <n v="137.46666666666667"/>
    <n v="50.292682926829265"/>
    <x v="0"/>
    <x v="4"/>
  </r>
  <r>
    <x v="0"/>
    <x v="0"/>
    <s v="USD"/>
    <n v="1346464800"/>
    <n v="1343096197"/>
    <b v="1"/>
    <n v="74"/>
    <b v="1"/>
    <s v="film &amp; video/documentary"/>
    <n v="231.64705882352939"/>
    <n v="106.43243243243244"/>
    <x v="0"/>
    <x v="4"/>
  </r>
  <r>
    <x v="0"/>
    <x v="0"/>
    <s v="USD"/>
    <n v="1331392049"/>
    <n v="1328800049"/>
    <b v="1"/>
    <n v="189"/>
    <b v="1"/>
    <s v="film &amp; video/documentary"/>
    <n v="130.33333333333331"/>
    <n v="51.719576719576722"/>
    <x v="0"/>
    <x v="4"/>
  </r>
  <r>
    <x v="0"/>
    <x v="0"/>
    <s v="USD"/>
    <n v="1363806333"/>
    <n v="1362081933"/>
    <b v="1"/>
    <n v="80"/>
    <b v="1"/>
    <s v="film &amp; video/documentary"/>
    <n v="292.89999999999998"/>
    <n v="36.612499999999997"/>
    <x v="0"/>
    <x v="4"/>
  </r>
  <r>
    <x v="0"/>
    <x v="0"/>
    <s v="USD"/>
    <n v="1360276801"/>
    <n v="1357684801"/>
    <b v="1"/>
    <n v="576"/>
    <b v="1"/>
    <s v="film &amp; video/documentary"/>
    <n v="111.31818181818183"/>
    <n v="42.517361111111114"/>
    <x v="0"/>
    <x v="4"/>
  </r>
  <r>
    <x v="0"/>
    <x v="0"/>
    <s v="USD"/>
    <n v="1299775210"/>
    <n v="1295887210"/>
    <b v="1"/>
    <n v="202"/>
    <b v="1"/>
    <s v="film &amp; video/documentary"/>
    <n v="105.56666666666668"/>
    <n v="62.712871287128714"/>
    <x v="0"/>
    <x v="4"/>
  </r>
  <r>
    <x v="0"/>
    <x v="0"/>
    <s v="USD"/>
    <n v="1346695334"/>
    <n v="1344880934"/>
    <b v="1"/>
    <n v="238"/>
    <b v="1"/>
    <s v="film &amp; video/documentary"/>
    <n v="118.94444444444446"/>
    <n v="89.957983193277315"/>
    <x v="0"/>
    <x v="4"/>
  </r>
  <r>
    <x v="0"/>
    <x v="0"/>
    <s v="USD"/>
    <n v="1319076000"/>
    <n v="1317788623"/>
    <b v="1"/>
    <n v="36"/>
    <b v="1"/>
    <s v="film &amp; video/documentary"/>
    <n v="104.129"/>
    <n v="28.924722222222222"/>
    <x v="0"/>
    <x v="4"/>
  </r>
  <r>
    <x v="0"/>
    <x v="0"/>
    <s v="USD"/>
    <n v="1325404740"/>
    <n v="1321852592"/>
    <b v="1"/>
    <n v="150"/>
    <b v="1"/>
    <s v="film &amp; video/documentary"/>
    <n v="104.10165000000001"/>
    <n v="138.8022"/>
    <x v="0"/>
    <x v="4"/>
  </r>
  <r>
    <x v="0"/>
    <x v="0"/>
    <s v="USD"/>
    <n v="1365973432"/>
    <n v="1363381432"/>
    <b v="1"/>
    <n v="146"/>
    <b v="1"/>
    <s v="film &amp; video/documentary"/>
    <n v="111.87499999999999"/>
    <n v="61.301369863013697"/>
    <x v="0"/>
    <x v="4"/>
  </r>
  <r>
    <x v="0"/>
    <x v="0"/>
    <s v="USD"/>
    <n v="1281542340"/>
    <n v="1277702894"/>
    <b v="1"/>
    <n v="222"/>
    <b v="1"/>
    <s v="film &amp; video/documentary"/>
    <n v="104.73529411764706"/>
    <n v="80.202702702702709"/>
    <x v="0"/>
    <x v="4"/>
  </r>
  <r>
    <x v="0"/>
    <x v="0"/>
    <s v="USD"/>
    <n v="1362167988"/>
    <n v="1359575988"/>
    <b v="1"/>
    <n v="120"/>
    <b v="1"/>
    <s v="film &amp; video/documentary"/>
    <n v="385.15000000000003"/>
    <n v="32.095833333333331"/>
    <x v="0"/>
    <x v="4"/>
  </r>
  <r>
    <x v="0"/>
    <x v="0"/>
    <s v="USD"/>
    <n v="1345660334"/>
    <n v="1343068334"/>
    <b v="1"/>
    <n v="126"/>
    <b v="1"/>
    <s v="film &amp; video/documentary"/>
    <n v="101.248"/>
    <n v="200.88888888888889"/>
    <x v="0"/>
    <x v="4"/>
  </r>
  <r>
    <x v="0"/>
    <x v="5"/>
    <s v="CAD"/>
    <n v="1418273940"/>
    <n v="1415398197"/>
    <b v="1"/>
    <n v="158"/>
    <b v="1"/>
    <s v="film &amp; video/documentary"/>
    <n v="113.77333333333333"/>
    <n v="108.01265822784811"/>
    <x v="0"/>
    <x v="4"/>
  </r>
  <r>
    <x v="0"/>
    <x v="0"/>
    <s v="USD"/>
    <n v="1386778483"/>
    <n v="1384186483"/>
    <b v="1"/>
    <n v="316"/>
    <b v="1"/>
    <s v="film &amp; video/documentary"/>
    <n v="100.80333333333333"/>
    <n v="95.699367088607602"/>
    <x v="0"/>
    <x v="4"/>
  </r>
  <r>
    <x v="0"/>
    <x v="0"/>
    <s v="USD"/>
    <n v="1364342151"/>
    <n v="1361753751"/>
    <b v="1"/>
    <n v="284"/>
    <b v="1"/>
    <s v="film &amp; video/documentary"/>
    <n v="283.32"/>
    <n v="49.880281690140848"/>
    <x v="0"/>
    <x v="4"/>
  </r>
  <r>
    <x v="0"/>
    <x v="0"/>
    <s v="USD"/>
    <n v="1265097540"/>
    <n v="1257538029"/>
    <b v="1"/>
    <n v="51"/>
    <b v="1"/>
    <s v="film &amp; video/documentary"/>
    <n v="112.68"/>
    <n v="110.47058823529412"/>
    <x v="0"/>
    <x v="4"/>
  </r>
  <r>
    <x v="0"/>
    <x v="1"/>
    <s v="GBP"/>
    <n v="1450825200"/>
    <n v="1448284433"/>
    <b v="1"/>
    <n v="158"/>
    <b v="1"/>
    <s v="film &amp; video/documentary"/>
    <n v="106.58000000000001"/>
    <n v="134.91139240506328"/>
    <x v="0"/>
    <x v="4"/>
  </r>
  <r>
    <x v="0"/>
    <x v="12"/>
    <s v="EUR"/>
    <n v="1478605386"/>
    <n v="1475577786"/>
    <b v="1"/>
    <n v="337"/>
    <b v="1"/>
    <s v="film &amp; video/documentary"/>
    <n v="102.66285714285715"/>
    <n v="106.62314540059347"/>
    <x v="0"/>
    <x v="4"/>
  </r>
  <r>
    <x v="0"/>
    <x v="0"/>
    <s v="USD"/>
    <n v="1463146848"/>
    <n v="1460554848"/>
    <b v="1"/>
    <n v="186"/>
    <b v="1"/>
    <s v="film &amp; video/documentary"/>
    <n v="107.91200000000001"/>
    <n v="145.04301075268816"/>
    <x v="0"/>
    <x v="4"/>
  </r>
  <r>
    <x v="0"/>
    <x v="0"/>
    <s v="USD"/>
    <n v="1482307140"/>
    <n v="1479886966"/>
    <b v="1"/>
    <n v="58"/>
    <b v="1"/>
    <s v="film &amp; video/documentary"/>
    <n v="123.07407407407408"/>
    <n v="114.58620689655173"/>
    <x v="0"/>
    <x v="4"/>
  </r>
  <r>
    <x v="0"/>
    <x v="0"/>
    <s v="USD"/>
    <n v="1438441308"/>
    <n v="1435590108"/>
    <b v="1"/>
    <n v="82"/>
    <b v="1"/>
    <s v="film &amp; video/documentary"/>
    <n v="101.6"/>
    <n v="105.3170731707317"/>
    <x v="0"/>
    <x v="4"/>
  </r>
  <r>
    <x v="0"/>
    <x v="0"/>
    <s v="USD"/>
    <n v="1482208233"/>
    <n v="1479184233"/>
    <b v="1"/>
    <n v="736"/>
    <b v="1"/>
    <s v="film &amp; video/documentary"/>
    <n v="104.396"/>
    <n v="70.921195652173907"/>
    <x v="0"/>
    <x v="4"/>
  </r>
  <r>
    <x v="0"/>
    <x v="0"/>
    <s v="USD"/>
    <n v="1489532220"/>
    <n v="1486625606"/>
    <b v="1"/>
    <n v="1151"/>
    <b v="1"/>
    <s v="film &amp; video/documentary"/>
    <n v="112.92973333333333"/>
    <n v="147.17167680278018"/>
    <x v="0"/>
    <x v="4"/>
  </r>
  <r>
    <x v="0"/>
    <x v="0"/>
    <s v="USD"/>
    <n v="1427011200"/>
    <n v="1424669929"/>
    <b v="1"/>
    <n v="34"/>
    <b v="1"/>
    <s v="film &amp; video/documentary"/>
    <n v="136.4"/>
    <n v="160.47058823529412"/>
    <x v="0"/>
    <x v="4"/>
  </r>
  <r>
    <x v="0"/>
    <x v="0"/>
    <s v="USD"/>
    <n v="1446350400"/>
    <n v="1443739388"/>
    <b v="1"/>
    <n v="498"/>
    <b v="1"/>
    <s v="film &amp; video/documentary"/>
    <n v="103.61439999999999"/>
    <n v="156.04578313253012"/>
    <x v="0"/>
    <x v="4"/>
  </r>
  <r>
    <x v="0"/>
    <x v="0"/>
    <s v="USD"/>
    <n v="1446868800"/>
    <n v="1444821127"/>
    <b v="1"/>
    <n v="167"/>
    <b v="1"/>
    <s v="film &amp; video/documentary"/>
    <n v="105.5"/>
    <n v="63.17365269461078"/>
    <x v="0"/>
    <x v="4"/>
  </r>
  <r>
    <x v="0"/>
    <x v="0"/>
    <s v="USD"/>
    <n v="1368763140"/>
    <n v="1366028563"/>
    <b v="1"/>
    <n v="340"/>
    <b v="1"/>
    <s v="film &amp; video/documentary"/>
    <n v="101.82857142857142"/>
    <n v="104.82352941176471"/>
    <x v="0"/>
    <x v="4"/>
  </r>
  <r>
    <x v="0"/>
    <x v="0"/>
    <s v="USD"/>
    <n v="1466171834"/>
    <n v="1463493434"/>
    <b v="1"/>
    <n v="438"/>
    <b v="1"/>
    <s v="film &amp; video/documentary"/>
    <n v="106.60499999999999"/>
    <n v="97.356164383561648"/>
    <x v="0"/>
    <x v="4"/>
  </r>
  <r>
    <x v="0"/>
    <x v="0"/>
    <s v="USD"/>
    <n v="1446019200"/>
    <n v="1442420377"/>
    <b v="1"/>
    <n v="555"/>
    <b v="1"/>
    <s v="film &amp; video/documentary"/>
    <n v="113.015"/>
    <n v="203.63063063063063"/>
    <x v="0"/>
    <x v="4"/>
  </r>
  <r>
    <x v="0"/>
    <x v="0"/>
    <s v="USD"/>
    <n v="1460038591"/>
    <n v="1457450191"/>
    <b v="1"/>
    <n v="266"/>
    <b v="1"/>
    <s v="film &amp; video/documentary"/>
    <n v="125.22750000000001"/>
    <n v="188.31203007518798"/>
    <x v="0"/>
    <x v="4"/>
  </r>
  <r>
    <x v="0"/>
    <x v="0"/>
    <s v="USD"/>
    <n v="1431716400"/>
    <n v="1428423757"/>
    <b v="1"/>
    <n v="69"/>
    <b v="1"/>
    <s v="film &amp; video/documentary"/>
    <n v="101.19"/>
    <n v="146.65217391304347"/>
    <x v="0"/>
    <x v="4"/>
  </r>
  <r>
    <x v="0"/>
    <x v="0"/>
    <s v="USD"/>
    <n v="1431122400"/>
    <n v="1428428515"/>
    <b v="1"/>
    <n v="80"/>
    <b v="1"/>
    <s v="film &amp; video/documentary"/>
    <n v="102.76470588235294"/>
    <n v="109.1875"/>
    <x v="0"/>
    <x v="4"/>
  </r>
  <r>
    <x v="0"/>
    <x v="0"/>
    <s v="USD"/>
    <n v="1447427918"/>
    <n v="1444832318"/>
    <b v="1"/>
    <n v="493"/>
    <b v="1"/>
    <s v="film &amp; video/documentary"/>
    <n v="116.83911999999998"/>
    <n v="59.249046653144013"/>
    <x v="0"/>
    <x v="4"/>
  </r>
  <r>
    <x v="0"/>
    <x v="0"/>
    <s v="USD"/>
    <n v="1426298708"/>
    <n v="1423710308"/>
    <b v="1"/>
    <n v="31"/>
    <b v="1"/>
    <s v="film &amp; video/documentary"/>
    <n v="101.16833333333335"/>
    <n v="97.904838709677421"/>
    <x v="0"/>
    <x v="4"/>
  </r>
  <r>
    <x v="0"/>
    <x v="0"/>
    <s v="USD"/>
    <n v="1472864400"/>
    <n v="1468001290"/>
    <b v="1"/>
    <n v="236"/>
    <b v="1"/>
    <s v="film &amp; video/documentary"/>
    <n v="110.13360000000002"/>
    <n v="70.000169491525426"/>
    <x v="0"/>
    <x v="4"/>
  </r>
  <r>
    <x v="0"/>
    <x v="0"/>
    <s v="USD"/>
    <n v="1430331268"/>
    <n v="1427739268"/>
    <b v="1"/>
    <n v="89"/>
    <b v="1"/>
    <s v="film &amp; video/documentary"/>
    <n v="108.08333333333333"/>
    <n v="72.865168539325836"/>
    <x v="0"/>
    <x v="4"/>
  </r>
  <r>
    <x v="0"/>
    <x v="0"/>
    <s v="USD"/>
    <n v="1489006800"/>
    <n v="1486397007"/>
    <b v="1"/>
    <n v="299"/>
    <b v="1"/>
    <s v="film &amp; video/documentary"/>
    <n v="125.02285714285715"/>
    <n v="146.34782608695653"/>
    <x v="0"/>
    <x v="4"/>
  </r>
  <r>
    <x v="0"/>
    <x v="0"/>
    <s v="USD"/>
    <n v="1412135940"/>
    <n v="1410555998"/>
    <b v="1"/>
    <n v="55"/>
    <b v="1"/>
    <s v="film &amp; video/documentary"/>
    <n v="106.71428571428572"/>
    <n v="67.909090909090907"/>
    <x v="0"/>
    <x v="4"/>
  </r>
  <r>
    <x v="0"/>
    <x v="0"/>
    <s v="USD"/>
    <n v="1461955465"/>
    <n v="1459363465"/>
    <b v="1"/>
    <n v="325"/>
    <b v="1"/>
    <s v="film &amp; video/documentary"/>
    <n v="100.36639999999998"/>
    <n v="169.85083076923075"/>
    <x v="0"/>
    <x v="4"/>
  </r>
  <r>
    <x v="0"/>
    <x v="0"/>
    <s v="USD"/>
    <n v="1415934000"/>
    <n v="1413308545"/>
    <b v="1"/>
    <n v="524"/>
    <b v="1"/>
    <s v="film &amp; video/documentary"/>
    <n v="102.02863333333335"/>
    <n v="58.413339694656486"/>
    <x v="0"/>
    <x v="4"/>
  </r>
  <r>
    <x v="0"/>
    <x v="0"/>
    <s v="USD"/>
    <n v="1433125200"/>
    <n v="1429312694"/>
    <b v="1"/>
    <n v="285"/>
    <b v="1"/>
    <s v="film &amp; video/documentary"/>
    <n v="102.08358208955224"/>
    <n v="119.99298245614035"/>
    <x v="0"/>
    <x v="4"/>
  </r>
  <r>
    <x v="0"/>
    <x v="0"/>
    <s v="USD"/>
    <n v="1432161590"/>
    <n v="1429569590"/>
    <b v="1"/>
    <n v="179"/>
    <b v="1"/>
    <s v="film &amp; video/documentary"/>
    <n v="123.27586206896552"/>
    <n v="99.860335195530723"/>
    <x v="0"/>
    <x v="4"/>
  </r>
  <r>
    <x v="0"/>
    <x v="0"/>
    <s v="USD"/>
    <n v="1444824021"/>
    <n v="1442232021"/>
    <b v="1"/>
    <n v="188"/>
    <b v="1"/>
    <s v="film &amp; video/documentary"/>
    <n v="170.28880000000001"/>
    <n v="90.579148936170213"/>
    <x v="0"/>
    <x v="4"/>
  </r>
  <r>
    <x v="0"/>
    <x v="0"/>
    <s v="USD"/>
    <n v="1447505609"/>
    <n v="1444910009"/>
    <b v="1"/>
    <n v="379"/>
    <b v="1"/>
    <s v="film &amp; video/documentary"/>
    <n v="111.59049999999999"/>
    <n v="117.77361477572559"/>
    <x v="0"/>
    <x v="4"/>
  </r>
  <r>
    <x v="0"/>
    <x v="0"/>
    <s v="USD"/>
    <n v="1440165916"/>
    <n v="1437573916"/>
    <b v="1"/>
    <n v="119"/>
    <b v="1"/>
    <s v="film &amp; video/documentary"/>
    <n v="103"/>
    <n v="86.554621848739501"/>
    <x v="0"/>
    <x v="4"/>
  </r>
  <r>
    <x v="0"/>
    <x v="0"/>
    <s v="USD"/>
    <n v="1487937508"/>
    <n v="1485345508"/>
    <b v="1"/>
    <n v="167"/>
    <b v="1"/>
    <s v="film &amp; video/documentary"/>
    <n v="106.63570159857905"/>
    <n v="71.899281437125751"/>
    <x v="0"/>
    <x v="4"/>
  </r>
  <r>
    <x v="0"/>
    <x v="0"/>
    <s v="USD"/>
    <n v="1473566340"/>
    <n v="1470274509"/>
    <b v="1"/>
    <n v="221"/>
    <b v="1"/>
    <s v="film &amp; video/documentary"/>
    <n v="114.75999999999999"/>
    <n v="129.81900452488688"/>
    <x v="0"/>
    <x v="4"/>
  </r>
  <r>
    <x v="0"/>
    <x v="3"/>
    <s v="EUR"/>
    <n v="1460066954"/>
    <n v="1456614554"/>
    <b v="1"/>
    <n v="964"/>
    <b v="1"/>
    <s v="film &amp; video/documentary"/>
    <n v="127.34117647058822"/>
    <n v="44.912863070539416"/>
    <x v="0"/>
    <x v="4"/>
  </r>
  <r>
    <x v="0"/>
    <x v="0"/>
    <s v="USD"/>
    <n v="1412740868"/>
    <n v="1410148868"/>
    <b v="1"/>
    <n v="286"/>
    <b v="1"/>
    <s v="film &amp; video/documentary"/>
    <n v="116.56"/>
    <n v="40.755244755244753"/>
    <x v="0"/>
    <x v="4"/>
  </r>
  <r>
    <x v="0"/>
    <x v="0"/>
    <s v="USD"/>
    <n v="1447963219"/>
    <n v="1445367619"/>
    <b v="1"/>
    <n v="613"/>
    <b v="1"/>
    <s v="film &amp; video/documentary"/>
    <n v="108.61819426615318"/>
    <n v="103.52394779771615"/>
    <x v="0"/>
    <x v="4"/>
  </r>
  <r>
    <x v="0"/>
    <x v="0"/>
    <s v="USD"/>
    <n v="1460141521"/>
    <n v="1457553121"/>
    <b v="1"/>
    <n v="29"/>
    <b v="1"/>
    <s v="film &amp; video/documentary"/>
    <n v="103.94285714285714"/>
    <n v="125.44827586206897"/>
    <x v="0"/>
    <x v="4"/>
  </r>
  <r>
    <x v="0"/>
    <x v="0"/>
    <s v="USD"/>
    <n v="1417420994"/>
    <n v="1414738994"/>
    <b v="1"/>
    <n v="165"/>
    <b v="1"/>
    <s v="film &amp; video/documentary"/>
    <n v="116.25714285714285"/>
    <n v="246.60606060606059"/>
    <x v="0"/>
    <x v="4"/>
  </r>
  <r>
    <x v="0"/>
    <x v="0"/>
    <s v="USD"/>
    <n v="1458152193"/>
    <n v="1455563793"/>
    <b v="1"/>
    <n v="97"/>
    <b v="1"/>
    <s v="film &amp; video/documentary"/>
    <n v="102.69239999999999"/>
    <n v="79.401340206185566"/>
    <x v="0"/>
    <x v="4"/>
  </r>
  <r>
    <x v="0"/>
    <x v="0"/>
    <s v="USD"/>
    <n v="1429852797"/>
    <n v="1426396797"/>
    <b v="1"/>
    <n v="303"/>
    <b v="1"/>
    <s v="film &amp; video/documentary"/>
    <n v="174"/>
    <n v="86.138613861386133"/>
    <x v="0"/>
    <x v="4"/>
  </r>
  <r>
    <x v="0"/>
    <x v="0"/>
    <s v="USD"/>
    <n v="1466002800"/>
    <n v="1463517521"/>
    <b v="1"/>
    <n v="267"/>
    <b v="1"/>
    <s v="film &amp; video/documentary"/>
    <n v="103.08800000000001"/>
    <n v="193.04868913857678"/>
    <x v="0"/>
    <x v="4"/>
  </r>
  <r>
    <x v="0"/>
    <x v="0"/>
    <s v="USD"/>
    <n v="1415941920"/>
    <n v="1414028490"/>
    <b v="1"/>
    <n v="302"/>
    <b v="1"/>
    <s v="film &amp; video/documentary"/>
    <n v="104.85537190082646"/>
    <n v="84.023178807947019"/>
    <x v="0"/>
    <x v="4"/>
  </r>
  <r>
    <x v="0"/>
    <x v="0"/>
    <s v="USD"/>
    <n v="1437621060"/>
    <n v="1433799180"/>
    <b v="0"/>
    <n v="87"/>
    <b v="1"/>
    <s v="film &amp; video/documentary"/>
    <n v="101.375"/>
    <n v="139.82758620689654"/>
    <x v="0"/>
    <x v="4"/>
  </r>
  <r>
    <x v="0"/>
    <x v="0"/>
    <s v="USD"/>
    <n v="1416704506"/>
    <n v="1414108906"/>
    <b v="0"/>
    <n v="354"/>
    <b v="1"/>
    <s v="film &amp; video/documentary"/>
    <n v="111.07699999999998"/>
    <n v="109.82189265536722"/>
    <x v="0"/>
    <x v="4"/>
  </r>
  <r>
    <x v="0"/>
    <x v="0"/>
    <s v="USD"/>
    <n v="1407456000"/>
    <n v="1405573391"/>
    <b v="0"/>
    <n v="86"/>
    <b v="1"/>
    <s v="film &amp; video/documentary"/>
    <n v="124.15933781686496"/>
    <n v="139.53488372093022"/>
    <x v="0"/>
    <x v="4"/>
  </r>
  <r>
    <x v="0"/>
    <x v="0"/>
    <s v="USD"/>
    <n v="1272828120"/>
    <n v="1268934736"/>
    <b v="0"/>
    <n v="26"/>
    <b v="1"/>
    <s v="film &amp; video/documentary"/>
    <n v="101.33333333333334"/>
    <n v="347.84615384615387"/>
    <x v="0"/>
    <x v="4"/>
  </r>
  <r>
    <x v="0"/>
    <x v="0"/>
    <s v="USD"/>
    <n v="1403323140"/>
    <n v="1400704672"/>
    <b v="0"/>
    <n v="113"/>
    <b v="1"/>
    <s v="film &amp; video/documentary"/>
    <n v="110.16142857142856"/>
    <n v="68.24159292035398"/>
    <x v="0"/>
    <x v="4"/>
  </r>
  <r>
    <x v="0"/>
    <x v="1"/>
    <s v="GBP"/>
    <n v="1393597999"/>
    <n v="1391005999"/>
    <b v="0"/>
    <n v="65"/>
    <b v="1"/>
    <s v="film &amp; video/documentary"/>
    <n v="103.97333333333334"/>
    <n v="239.93846153846152"/>
    <x v="0"/>
    <x v="4"/>
  </r>
  <r>
    <x v="0"/>
    <x v="0"/>
    <s v="USD"/>
    <n v="1337540518"/>
    <n v="1334948518"/>
    <b v="0"/>
    <n v="134"/>
    <b v="1"/>
    <s v="film &amp; video/documentary"/>
    <n v="101.31578947368421"/>
    <n v="287.31343283582089"/>
    <x v="0"/>
    <x v="4"/>
  </r>
  <r>
    <x v="0"/>
    <x v="0"/>
    <s v="USD"/>
    <n v="1367384340"/>
    <n v="1363960278"/>
    <b v="0"/>
    <n v="119"/>
    <b v="1"/>
    <s v="film &amp; video/documentary"/>
    <n v="103.3501"/>
    <n v="86.84882352941176"/>
    <x v="0"/>
    <x v="4"/>
  </r>
  <r>
    <x v="0"/>
    <x v="0"/>
    <s v="USD"/>
    <n v="1426426322"/>
    <n v="1423405922"/>
    <b v="0"/>
    <n v="159"/>
    <b v="1"/>
    <s v="film &amp; video/documentary"/>
    <n v="104.11200000000001"/>
    <n v="81.84905660377359"/>
    <x v="0"/>
    <x v="4"/>
  </r>
  <r>
    <x v="0"/>
    <x v="0"/>
    <s v="USD"/>
    <n v="1326633269"/>
    <n v="1324041269"/>
    <b v="0"/>
    <n v="167"/>
    <b v="1"/>
    <s v="film &amp; video/documentary"/>
    <n v="110.15569230769231"/>
    <n v="42.874970059880241"/>
    <x v="0"/>
    <x v="4"/>
  </r>
  <r>
    <x v="0"/>
    <x v="0"/>
    <s v="USD"/>
    <n v="1483729500"/>
    <n v="1481137500"/>
    <b v="0"/>
    <n v="43"/>
    <b v="1"/>
    <s v="film &amp; video/documentary"/>
    <n v="122.02"/>
    <n v="709.41860465116281"/>
    <x v="0"/>
    <x v="4"/>
  </r>
  <r>
    <x v="0"/>
    <x v="0"/>
    <s v="USD"/>
    <n v="1359743139"/>
    <n v="1355855139"/>
    <b v="0"/>
    <n v="1062"/>
    <b v="1"/>
    <s v="film &amp; video/documentary"/>
    <n v="114.16866666666667"/>
    <n v="161.25517890772127"/>
    <x v="0"/>
    <x v="4"/>
  </r>
  <r>
    <x v="0"/>
    <x v="1"/>
    <s v="GBP"/>
    <n v="1459872000"/>
    <n v="1456408244"/>
    <b v="0"/>
    <n v="9"/>
    <b v="1"/>
    <s v="film &amp; video/documentary"/>
    <n v="125.33333333333334"/>
    <n v="41.777777777777779"/>
    <x v="0"/>
    <x v="4"/>
  </r>
  <r>
    <x v="0"/>
    <x v="0"/>
    <s v="USD"/>
    <n v="1342648398"/>
    <n v="1340056398"/>
    <b v="0"/>
    <n v="89"/>
    <b v="1"/>
    <s v="film &amp; video/documentary"/>
    <n v="106.66666666666667"/>
    <n v="89.887640449438209"/>
    <x v="0"/>
    <x v="4"/>
  </r>
  <r>
    <x v="0"/>
    <x v="0"/>
    <s v="USD"/>
    <n v="1316208031"/>
    <n v="1312320031"/>
    <b v="0"/>
    <n v="174"/>
    <b v="1"/>
    <s v="film &amp; video/documentary"/>
    <n v="130.65"/>
    <n v="45.051724137931032"/>
    <x v="0"/>
    <x v="4"/>
  </r>
  <r>
    <x v="0"/>
    <x v="0"/>
    <s v="USD"/>
    <n v="1393694280"/>
    <n v="1390088311"/>
    <b v="0"/>
    <n v="14"/>
    <b v="1"/>
    <s v="film &amp; video/documentary"/>
    <n v="120"/>
    <n v="42.857142857142854"/>
    <x v="0"/>
    <x v="4"/>
  </r>
  <r>
    <x v="0"/>
    <x v="1"/>
    <s v="GBP"/>
    <n v="1472122316"/>
    <n v="1469443916"/>
    <b v="0"/>
    <n v="48"/>
    <b v="1"/>
    <s v="film &amp; video/documentary"/>
    <n v="105.9591836734694"/>
    <n v="54.083333333333336"/>
    <x v="0"/>
    <x v="4"/>
  </r>
  <r>
    <x v="0"/>
    <x v="0"/>
    <s v="USD"/>
    <n v="1447484460"/>
    <n v="1444888868"/>
    <b v="0"/>
    <n v="133"/>
    <b v="1"/>
    <s v="film &amp; video/documentary"/>
    <n v="114.39999999999999"/>
    <n v="103.21804511278195"/>
    <x v="0"/>
    <x v="4"/>
  </r>
  <r>
    <x v="0"/>
    <x v="5"/>
    <s v="CAD"/>
    <n v="1453765920"/>
    <n v="1451655808"/>
    <b v="0"/>
    <n v="83"/>
    <b v="1"/>
    <s v="film &amp; video/documentary"/>
    <n v="111.76666666666665"/>
    <n v="40.397590361445786"/>
    <x v="0"/>
    <x v="4"/>
  </r>
  <r>
    <x v="0"/>
    <x v="0"/>
    <s v="USD"/>
    <n v="1336062672"/>
    <n v="1332174672"/>
    <b v="0"/>
    <n v="149"/>
    <b v="1"/>
    <s v="film &amp; video/documentary"/>
    <n v="116.08000000000001"/>
    <n v="116.85906040268456"/>
    <x v="0"/>
    <x v="4"/>
  </r>
  <r>
    <x v="0"/>
    <x v="0"/>
    <s v="USD"/>
    <n v="1453569392"/>
    <n v="1451409392"/>
    <b v="0"/>
    <n v="49"/>
    <b v="1"/>
    <s v="film &amp; video/documentary"/>
    <n v="141.5"/>
    <n v="115.51020408163265"/>
    <x v="0"/>
    <x v="4"/>
  </r>
  <r>
    <x v="0"/>
    <x v="0"/>
    <s v="USD"/>
    <n v="1343624400"/>
    <n v="1340642717"/>
    <b v="0"/>
    <n v="251"/>
    <b v="1"/>
    <s v="film &amp; video/documentary"/>
    <n v="104.72999999999999"/>
    <n v="104.31274900398407"/>
    <x v="0"/>
    <x v="4"/>
  </r>
  <r>
    <x v="0"/>
    <x v="0"/>
    <s v="USD"/>
    <n v="1346950900"/>
    <n v="1345741300"/>
    <b v="0"/>
    <n v="22"/>
    <b v="1"/>
    <s v="film &amp; video/documentary"/>
    <n v="255.83333333333331"/>
    <n v="69.772727272727266"/>
    <x v="0"/>
    <x v="4"/>
  </r>
  <r>
    <x v="0"/>
    <x v="0"/>
    <s v="USD"/>
    <n v="1400467759"/>
    <n v="1398480559"/>
    <b v="0"/>
    <n v="48"/>
    <b v="1"/>
    <s v="film &amp; video/documentary"/>
    <n v="206.70670670670671"/>
    <n v="43.020833333333336"/>
    <x v="0"/>
    <x v="4"/>
  </r>
  <r>
    <x v="0"/>
    <x v="0"/>
    <s v="USD"/>
    <n v="1420569947"/>
    <n v="1417977947"/>
    <b v="0"/>
    <n v="383"/>
    <b v="1"/>
    <s v="film &amp; video/documentary"/>
    <n v="112.105"/>
    <n v="58.540469973890339"/>
    <x v="0"/>
    <x v="4"/>
  </r>
  <r>
    <x v="0"/>
    <x v="0"/>
    <s v="USD"/>
    <n v="1416582101"/>
    <n v="1413986501"/>
    <b v="0"/>
    <n v="237"/>
    <b v="1"/>
    <s v="film &amp; video/documentary"/>
    <n v="105.982"/>
    <n v="111.79535864978902"/>
    <x v="0"/>
    <x v="4"/>
  </r>
  <r>
    <x v="0"/>
    <x v="0"/>
    <s v="USD"/>
    <n v="1439246991"/>
    <n v="1437950991"/>
    <b v="0"/>
    <n v="13"/>
    <b v="1"/>
    <s v="film &amp; video/documentary"/>
    <n v="100.16666666666667"/>
    <n v="46.230769230769234"/>
    <x v="0"/>
    <x v="4"/>
  </r>
  <r>
    <x v="0"/>
    <x v="0"/>
    <s v="USD"/>
    <n v="1439618400"/>
    <n v="1436976858"/>
    <b v="0"/>
    <n v="562"/>
    <b v="1"/>
    <s v="film &amp; video/documentary"/>
    <n v="213.98947368421051"/>
    <n v="144.69039145907473"/>
    <x v="0"/>
    <x v="4"/>
  </r>
  <r>
    <x v="0"/>
    <x v="0"/>
    <s v="USD"/>
    <n v="1469670580"/>
    <n v="1467078580"/>
    <b v="0"/>
    <n v="71"/>
    <b v="1"/>
    <s v="film &amp; video/documentary"/>
    <n v="126.16000000000001"/>
    <n v="88.845070422535215"/>
    <x v="0"/>
    <x v="4"/>
  </r>
  <r>
    <x v="0"/>
    <x v="0"/>
    <s v="USD"/>
    <n v="1394233140"/>
    <n v="1391477450"/>
    <b v="0"/>
    <n v="1510"/>
    <b v="1"/>
    <s v="film &amp; video/documentary"/>
    <n v="181.53547058823528"/>
    <n v="81.75107284768211"/>
    <x v="0"/>
    <x v="4"/>
  </r>
  <r>
    <x v="0"/>
    <x v="0"/>
    <s v="USD"/>
    <n v="1431046372"/>
    <n v="1429318372"/>
    <b v="0"/>
    <n v="14"/>
    <b v="1"/>
    <s v="film &amp; video/documentary"/>
    <n v="100"/>
    <n v="71.428571428571431"/>
    <x v="0"/>
    <x v="4"/>
  </r>
  <r>
    <x v="0"/>
    <x v="0"/>
    <s v="USD"/>
    <n v="1324169940"/>
    <n v="1321578051"/>
    <b v="0"/>
    <n v="193"/>
    <b v="1"/>
    <s v="film &amp; video/documentary"/>
    <n v="100.61"/>
    <n v="104.25906735751295"/>
    <x v="0"/>
    <x v="4"/>
  </r>
  <r>
    <x v="0"/>
    <x v="0"/>
    <s v="USD"/>
    <n v="1315450800"/>
    <n v="1312823571"/>
    <b v="0"/>
    <n v="206"/>
    <b v="1"/>
    <s v="film &amp; video/documentary"/>
    <n v="100.9027027027027"/>
    <n v="90.616504854368927"/>
    <x v="0"/>
    <x v="4"/>
  </r>
  <r>
    <x v="0"/>
    <x v="0"/>
    <s v="USD"/>
    <n v="1381424452"/>
    <n v="1378746052"/>
    <b v="0"/>
    <n v="351"/>
    <b v="1"/>
    <s v="film &amp; video/documentary"/>
    <n v="110.446"/>
    <n v="157.33048433048432"/>
    <x v="0"/>
    <x v="4"/>
  </r>
  <r>
    <x v="0"/>
    <x v="3"/>
    <s v="EUR"/>
    <n v="1460918282"/>
    <n v="1455737882"/>
    <b v="0"/>
    <n v="50"/>
    <b v="1"/>
    <s v="film &amp; video/documentary"/>
    <n v="111.8936170212766"/>
    <n v="105.18"/>
    <x v="0"/>
    <x v="4"/>
  </r>
  <r>
    <x v="0"/>
    <x v="0"/>
    <s v="USD"/>
    <n v="1335562320"/>
    <n v="1332452960"/>
    <b v="0"/>
    <n v="184"/>
    <b v="1"/>
    <s v="film &amp; video/documentary"/>
    <n v="108.04450000000001"/>
    <n v="58.719836956521746"/>
    <x v="0"/>
    <x v="4"/>
  </r>
  <r>
    <x v="0"/>
    <x v="0"/>
    <s v="USD"/>
    <n v="1341668006"/>
    <n v="1340372006"/>
    <b v="0"/>
    <n v="196"/>
    <b v="1"/>
    <s v="film &amp; video/documentary"/>
    <n v="106.66666666666667"/>
    <n v="81.632653061224488"/>
    <x v="0"/>
    <x v="4"/>
  </r>
  <r>
    <x v="0"/>
    <x v="0"/>
    <s v="USD"/>
    <n v="1283312640"/>
    <n v="1279651084"/>
    <b v="0"/>
    <n v="229"/>
    <b v="1"/>
    <s v="film &amp; video/documentary"/>
    <n v="103.90027322404372"/>
    <n v="56.460043668122275"/>
    <x v="0"/>
    <x v="4"/>
  </r>
  <r>
    <x v="0"/>
    <x v="0"/>
    <s v="USD"/>
    <n v="1430334126"/>
    <n v="1426446126"/>
    <b v="0"/>
    <n v="67"/>
    <b v="1"/>
    <s v="film &amp; video/documentary"/>
    <n v="125.16000000000001"/>
    <n v="140.1044776119403"/>
    <x v="0"/>
    <x v="4"/>
  </r>
  <r>
    <x v="0"/>
    <x v="1"/>
    <s v="GBP"/>
    <n v="1481716800"/>
    <n v="1479070867"/>
    <b v="0"/>
    <n v="95"/>
    <b v="1"/>
    <s v="film &amp; video/documentary"/>
    <n v="106.80499999999999"/>
    <n v="224.85263157894738"/>
    <x v="0"/>
    <x v="4"/>
  </r>
  <r>
    <x v="0"/>
    <x v="0"/>
    <s v="USD"/>
    <n v="1400297400"/>
    <n v="1397661347"/>
    <b v="0"/>
    <n v="62"/>
    <b v="1"/>
    <s v="film &amp; video/documentary"/>
    <n v="112.30249999999999"/>
    <n v="181.13306451612902"/>
    <x v="0"/>
    <x v="4"/>
  </r>
  <r>
    <x v="0"/>
    <x v="0"/>
    <s v="USD"/>
    <n v="1312747970"/>
    <n v="1310155970"/>
    <b v="0"/>
    <n v="73"/>
    <b v="1"/>
    <s v="film &amp; video/documentary"/>
    <n v="103.812"/>
    <n v="711.04109589041093"/>
    <x v="0"/>
    <x v="4"/>
  </r>
  <r>
    <x v="0"/>
    <x v="0"/>
    <s v="USD"/>
    <n v="1446731817"/>
    <n v="1444913817"/>
    <b v="0"/>
    <n v="43"/>
    <b v="1"/>
    <s v="film &amp; video/documentary"/>
    <n v="141.65"/>
    <n v="65.883720930232556"/>
    <x v="0"/>
    <x v="4"/>
  </r>
  <r>
    <x v="0"/>
    <x v="0"/>
    <s v="USD"/>
    <n v="1312960080"/>
    <n v="1308900441"/>
    <b v="0"/>
    <n v="70"/>
    <b v="1"/>
    <s v="film &amp; video/documentary"/>
    <n v="105.25999999999999"/>
    <n v="75.185714285714283"/>
    <x v="0"/>
    <x v="4"/>
  </r>
  <r>
    <x v="0"/>
    <x v="0"/>
    <s v="USD"/>
    <n v="1391641440"/>
    <n v="1389107062"/>
    <b v="0"/>
    <n v="271"/>
    <b v="1"/>
    <s v="film &amp; video/documentary"/>
    <n v="103.09142857142857"/>
    <n v="133.14391143911439"/>
    <x v="0"/>
    <x v="4"/>
  </r>
  <r>
    <x v="0"/>
    <x v="0"/>
    <s v="USD"/>
    <n v="1394071339"/>
    <n v="1391479339"/>
    <b v="0"/>
    <n v="55"/>
    <b v="1"/>
    <s v="film &amp; video/documentary"/>
    <n v="107.65957446808511"/>
    <n v="55.2"/>
    <x v="0"/>
    <x v="4"/>
  </r>
  <r>
    <x v="0"/>
    <x v="0"/>
    <s v="USD"/>
    <n v="1304920740"/>
    <n v="1301975637"/>
    <b v="0"/>
    <n v="35"/>
    <b v="1"/>
    <s v="film &amp; video/documentary"/>
    <n v="107.70464285714286"/>
    <n v="86.163714285714292"/>
    <x v="0"/>
    <x v="4"/>
  </r>
  <r>
    <x v="0"/>
    <x v="0"/>
    <s v="USD"/>
    <n v="1321739650"/>
    <n v="1316552050"/>
    <b v="0"/>
    <n v="22"/>
    <b v="1"/>
    <s v="film &amp; video/documentary"/>
    <n v="101.55000000000001"/>
    <n v="92.318181818181813"/>
    <x v="0"/>
    <x v="4"/>
  </r>
  <r>
    <x v="0"/>
    <x v="0"/>
    <s v="USD"/>
    <n v="1383676790"/>
    <n v="1380217190"/>
    <b v="0"/>
    <n v="38"/>
    <b v="1"/>
    <s v="film &amp; video/documentary"/>
    <n v="101.43766666666667"/>
    <n v="160.16473684210527"/>
    <x v="0"/>
    <x v="4"/>
  </r>
  <r>
    <x v="0"/>
    <x v="1"/>
    <s v="GBP"/>
    <n v="1469220144"/>
    <n v="1466628144"/>
    <b v="0"/>
    <n v="15"/>
    <b v="1"/>
    <s v="film &amp; video/documentary"/>
    <n v="136.80000000000001"/>
    <n v="45.6"/>
    <x v="0"/>
    <x v="4"/>
  </r>
  <r>
    <x v="0"/>
    <x v="5"/>
    <s v="CAD"/>
    <n v="1434670397"/>
    <n v="1429486397"/>
    <b v="0"/>
    <n v="7"/>
    <b v="1"/>
    <s v="film &amp; video/documentary"/>
    <n v="128.29999999999998"/>
    <n v="183.28571428571428"/>
    <x v="0"/>
    <x v="4"/>
  </r>
  <r>
    <x v="0"/>
    <x v="0"/>
    <s v="USD"/>
    <n v="1387688400"/>
    <n v="1384920804"/>
    <b v="0"/>
    <n v="241"/>
    <b v="1"/>
    <s v="film &amp; video/documentary"/>
    <n v="101.05"/>
    <n v="125.78838174273859"/>
    <x v="0"/>
    <x v="4"/>
  </r>
  <r>
    <x v="0"/>
    <x v="0"/>
    <s v="USD"/>
    <n v="1343238578"/>
    <n v="1341856178"/>
    <b v="0"/>
    <n v="55"/>
    <b v="1"/>
    <s v="film &amp; video/documentary"/>
    <n v="126.84"/>
    <n v="57.654545454545456"/>
    <x v="0"/>
    <x v="4"/>
  </r>
  <r>
    <x v="0"/>
    <x v="0"/>
    <s v="USD"/>
    <n v="1342731811"/>
    <n v="1340139811"/>
    <b v="0"/>
    <n v="171"/>
    <b v="1"/>
    <s v="film &amp; video/documentary"/>
    <n v="105.0859375"/>
    <n v="78.660818713450297"/>
    <x v="0"/>
    <x v="4"/>
  </r>
  <r>
    <x v="0"/>
    <x v="0"/>
    <s v="USD"/>
    <n v="1381541465"/>
    <n v="1378949465"/>
    <b v="0"/>
    <n v="208"/>
    <b v="1"/>
    <s v="film &amp; video/documentary"/>
    <n v="102.85405405405406"/>
    <n v="91.480769230769226"/>
    <x v="0"/>
    <x v="4"/>
  </r>
  <r>
    <x v="0"/>
    <x v="5"/>
    <s v="CAD"/>
    <n v="1413547200"/>
    <n v="1411417602"/>
    <b v="0"/>
    <n v="21"/>
    <b v="1"/>
    <s v="film &amp; video/documentary"/>
    <n v="102.14714285714285"/>
    <n v="68.09809523809524"/>
    <x v="0"/>
    <x v="4"/>
  </r>
  <r>
    <x v="0"/>
    <x v="0"/>
    <s v="USD"/>
    <n v="1391851831"/>
    <n v="1389259831"/>
    <b v="0"/>
    <n v="25"/>
    <b v="1"/>
    <s v="film &amp; video/documentary"/>
    <n v="120.21700000000001"/>
    <n v="48.086800000000004"/>
    <x v="0"/>
    <x v="4"/>
  </r>
  <r>
    <x v="0"/>
    <x v="0"/>
    <s v="USD"/>
    <n v="1365395580"/>
    <n v="1364426260"/>
    <b v="0"/>
    <n v="52"/>
    <b v="1"/>
    <s v="film &amp; video/documentary"/>
    <n v="100.24761904761905"/>
    <n v="202.42307692307693"/>
    <x v="0"/>
    <x v="4"/>
  </r>
  <r>
    <x v="0"/>
    <x v="0"/>
    <s v="USD"/>
    <n v="1437633997"/>
    <n v="1435041997"/>
    <b v="0"/>
    <n v="104"/>
    <b v="1"/>
    <s v="film &amp; video/documentary"/>
    <n v="100.63392857142857"/>
    <n v="216.75"/>
    <x v="0"/>
    <x v="4"/>
  </r>
  <r>
    <x v="0"/>
    <x v="0"/>
    <s v="USD"/>
    <n v="1372536787"/>
    <n v="1367352787"/>
    <b v="0"/>
    <n v="73"/>
    <b v="1"/>
    <s v="film &amp; video/documentary"/>
    <n v="100.4375"/>
    <n v="110.06849315068493"/>
    <x v="0"/>
    <x v="4"/>
  </r>
  <r>
    <x v="2"/>
    <x v="0"/>
    <s v="USD"/>
    <n v="1394772031"/>
    <n v="1392183631"/>
    <b v="0"/>
    <n v="3"/>
    <b v="0"/>
    <s v="film &amp; video/animation"/>
    <n v="0.43939393939393934"/>
    <n v="4.833333333333333"/>
    <x v="0"/>
    <x v="5"/>
  </r>
  <r>
    <x v="2"/>
    <x v="0"/>
    <s v="USD"/>
    <n v="1440157656"/>
    <n v="1434973656"/>
    <b v="0"/>
    <n v="6"/>
    <b v="0"/>
    <s v="film &amp; video/animation"/>
    <n v="2.0066666666666668"/>
    <n v="50.166666666666664"/>
    <x v="0"/>
    <x v="5"/>
  </r>
  <r>
    <x v="2"/>
    <x v="0"/>
    <s v="USD"/>
    <n v="1410416097"/>
    <n v="1407824097"/>
    <b v="0"/>
    <n v="12"/>
    <b v="0"/>
    <s v="film &amp; video/animation"/>
    <n v="1.075"/>
    <n v="35.833333333333336"/>
    <x v="0"/>
    <x v="5"/>
  </r>
  <r>
    <x v="2"/>
    <x v="0"/>
    <s v="USD"/>
    <n v="1370470430"/>
    <n v="1367878430"/>
    <b v="0"/>
    <n v="13"/>
    <b v="0"/>
    <s v="film &amp; video/animation"/>
    <n v="0.76500000000000001"/>
    <n v="11.76923076923077"/>
    <x v="0"/>
    <x v="5"/>
  </r>
  <r>
    <x v="2"/>
    <x v="0"/>
    <s v="USD"/>
    <n v="1332748899"/>
    <n v="1327568499"/>
    <b v="0"/>
    <n v="5"/>
    <b v="0"/>
    <s v="film &amp; video/animation"/>
    <n v="6.7966666666666677"/>
    <n v="40.78"/>
    <x v="0"/>
    <x v="5"/>
  </r>
  <r>
    <x v="2"/>
    <x v="0"/>
    <s v="USD"/>
    <n v="1448660404"/>
    <n v="1443472804"/>
    <b v="0"/>
    <n v="2"/>
    <b v="0"/>
    <s v="film &amp; video/animation"/>
    <n v="1.2E-2"/>
    <n v="3"/>
    <x v="0"/>
    <x v="5"/>
  </r>
  <r>
    <x v="2"/>
    <x v="0"/>
    <s v="USD"/>
    <n v="1456851914"/>
    <n v="1454259914"/>
    <b v="0"/>
    <n v="8"/>
    <b v="0"/>
    <s v="film &amp; video/animation"/>
    <n v="1.3299999999999998"/>
    <n v="16.625"/>
    <x v="0"/>
    <x v="5"/>
  </r>
  <r>
    <x v="2"/>
    <x v="0"/>
    <s v="USD"/>
    <n v="1445540340"/>
    <n v="1444340940"/>
    <b v="0"/>
    <n v="0"/>
    <b v="0"/>
    <s v="film &amp; video/animation"/>
    <n v="0"/>
    <e v="#DIV/0!"/>
    <x v="0"/>
    <x v="5"/>
  </r>
  <r>
    <x v="2"/>
    <x v="0"/>
    <s v="USD"/>
    <n v="1402956000"/>
    <n v="1400523845"/>
    <b v="0"/>
    <n v="13"/>
    <b v="0"/>
    <s v="film &amp; video/animation"/>
    <n v="5.6333333333333329"/>
    <n v="52"/>
    <x v="0"/>
    <x v="5"/>
  </r>
  <r>
    <x v="2"/>
    <x v="0"/>
    <s v="USD"/>
    <n v="1259297940"/>
    <n v="1252964282"/>
    <b v="0"/>
    <n v="0"/>
    <b v="0"/>
    <s v="film &amp; video/animation"/>
    <n v="0"/>
    <e v="#DIV/0!"/>
    <x v="0"/>
    <x v="5"/>
  </r>
  <r>
    <x v="2"/>
    <x v="0"/>
    <s v="USD"/>
    <n v="1378866867"/>
    <n v="1377570867"/>
    <b v="0"/>
    <n v="5"/>
    <b v="0"/>
    <s v="film &amp; video/animation"/>
    <n v="2.4"/>
    <n v="4.8"/>
    <x v="0"/>
    <x v="5"/>
  </r>
  <r>
    <x v="2"/>
    <x v="1"/>
    <s v="GBP"/>
    <n v="1467752083"/>
    <n v="1465160083"/>
    <b v="0"/>
    <n v="8"/>
    <b v="0"/>
    <s v="film &amp; video/animation"/>
    <n v="13.833333333333334"/>
    <n v="51.875"/>
    <x v="0"/>
    <x v="5"/>
  </r>
  <r>
    <x v="2"/>
    <x v="0"/>
    <s v="USD"/>
    <n v="1445448381"/>
    <n v="1440264381"/>
    <b v="0"/>
    <n v="8"/>
    <b v="0"/>
    <s v="film &amp; video/animation"/>
    <n v="9.5"/>
    <n v="71.25"/>
    <x v="0"/>
    <x v="5"/>
  </r>
  <r>
    <x v="2"/>
    <x v="0"/>
    <s v="USD"/>
    <n v="1444576022"/>
    <n v="1439392022"/>
    <b v="0"/>
    <n v="0"/>
    <b v="0"/>
    <s v="film &amp; video/animation"/>
    <n v="0"/>
    <e v="#DIV/0!"/>
    <x v="0"/>
    <x v="5"/>
  </r>
  <r>
    <x v="2"/>
    <x v="0"/>
    <s v="USD"/>
    <n v="1385931702"/>
    <n v="1383076902"/>
    <b v="0"/>
    <n v="2"/>
    <b v="0"/>
    <s v="film &amp; video/animation"/>
    <n v="5"/>
    <n v="62.5"/>
    <x v="0"/>
    <x v="5"/>
  </r>
  <r>
    <x v="2"/>
    <x v="0"/>
    <s v="USD"/>
    <n v="1379094980"/>
    <n v="1376502980"/>
    <b v="0"/>
    <n v="3"/>
    <b v="0"/>
    <s v="film &amp; video/animation"/>
    <n v="2.7272727272727275E-3"/>
    <n v="1"/>
    <x v="0"/>
    <x v="5"/>
  </r>
  <r>
    <x v="2"/>
    <x v="0"/>
    <s v="USD"/>
    <n v="1375260113"/>
    <n v="1372668113"/>
    <b v="0"/>
    <n v="0"/>
    <b v="0"/>
    <s v="film &amp; video/animation"/>
    <n v="0"/>
    <e v="#DIV/0!"/>
    <x v="0"/>
    <x v="5"/>
  </r>
  <r>
    <x v="2"/>
    <x v="5"/>
    <s v="CAD"/>
    <n v="1475912326"/>
    <n v="1470728326"/>
    <b v="0"/>
    <n v="0"/>
    <b v="0"/>
    <s v="film &amp; video/animation"/>
    <n v="0"/>
    <e v="#DIV/0!"/>
    <x v="0"/>
    <x v="5"/>
  </r>
  <r>
    <x v="2"/>
    <x v="0"/>
    <s v="USD"/>
    <n v="1447830958"/>
    <n v="1445235358"/>
    <b v="0"/>
    <n v="11"/>
    <b v="0"/>
    <s v="film &amp; video/animation"/>
    <n v="9.379999999999999"/>
    <n v="170.54545454545453"/>
    <x v="0"/>
    <x v="5"/>
  </r>
  <r>
    <x v="2"/>
    <x v="0"/>
    <s v="USD"/>
    <n v="1413569818"/>
    <n v="1412705818"/>
    <b v="0"/>
    <n v="0"/>
    <b v="0"/>
    <s v="film &amp; video/animation"/>
    <n v="0"/>
    <e v="#DIV/0!"/>
    <x v="0"/>
    <x v="5"/>
  </r>
  <r>
    <x v="2"/>
    <x v="0"/>
    <s v="USD"/>
    <n v="1458859153"/>
    <n v="1456270753"/>
    <b v="0"/>
    <n v="1"/>
    <b v="0"/>
    <s v="film &amp; video/animation"/>
    <n v="0.1"/>
    <n v="5"/>
    <x v="0"/>
    <x v="5"/>
  </r>
  <r>
    <x v="2"/>
    <x v="1"/>
    <s v="GBP"/>
    <n v="1383418996"/>
    <n v="1380826996"/>
    <b v="0"/>
    <n v="0"/>
    <b v="0"/>
    <s v="film &amp; video/animation"/>
    <n v="0"/>
    <e v="#DIV/0!"/>
    <x v="0"/>
    <x v="5"/>
  </r>
  <r>
    <x v="2"/>
    <x v="0"/>
    <s v="USD"/>
    <n v="1424380783"/>
    <n v="1421788783"/>
    <b v="0"/>
    <n v="17"/>
    <b v="0"/>
    <s v="film &amp; video/animation"/>
    <n v="39.358823529411765"/>
    <n v="393.58823529411762"/>
    <x v="0"/>
    <x v="5"/>
  </r>
  <r>
    <x v="2"/>
    <x v="5"/>
    <s v="CAD"/>
    <n v="1391991701"/>
    <n v="1389399701"/>
    <b v="0"/>
    <n v="2"/>
    <b v="0"/>
    <s v="film &amp; video/animation"/>
    <n v="0.1"/>
    <n v="5"/>
    <x v="0"/>
    <x v="5"/>
  </r>
  <r>
    <x v="2"/>
    <x v="0"/>
    <s v="USD"/>
    <n v="1329342361"/>
    <n v="1324158361"/>
    <b v="0"/>
    <n v="1"/>
    <b v="0"/>
    <s v="film &amp; video/animation"/>
    <n v="5"/>
    <n v="50"/>
    <x v="0"/>
    <x v="5"/>
  </r>
  <r>
    <x v="2"/>
    <x v="0"/>
    <s v="USD"/>
    <n v="1432195375"/>
    <n v="1430899375"/>
    <b v="0"/>
    <n v="2"/>
    <b v="0"/>
    <s v="film &amp; video/animation"/>
    <n v="3.3333333333333335E-3"/>
    <n v="1"/>
    <x v="0"/>
    <x v="5"/>
  </r>
  <r>
    <x v="2"/>
    <x v="0"/>
    <s v="USD"/>
    <n v="1425434420"/>
    <n v="1422842420"/>
    <b v="0"/>
    <n v="16"/>
    <b v="0"/>
    <s v="film &amp; video/animation"/>
    <n v="7.2952380952380951"/>
    <n v="47.875"/>
    <x v="0"/>
    <x v="5"/>
  </r>
  <r>
    <x v="2"/>
    <x v="1"/>
    <s v="GBP"/>
    <n v="1364041163"/>
    <n v="1361884763"/>
    <b v="0"/>
    <n v="1"/>
    <b v="0"/>
    <s v="film &amp; video/animation"/>
    <n v="1.6666666666666666E-2"/>
    <n v="5"/>
    <x v="0"/>
    <x v="5"/>
  </r>
  <r>
    <x v="2"/>
    <x v="0"/>
    <s v="USD"/>
    <n v="1400091095"/>
    <n v="1398363095"/>
    <b v="0"/>
    <n v="4"/>
    <b v="0"/>
    <s v="film &amp; video/animation"/>
    <n v="3.2804000000000002"/>
    <n v="20.502500000000001"/>
    <x v="0"/>
    <x v="5"/>
  </r>
  <r>
    <x v="2"/>
    <x v="1"/>
    <s v="GBP"/>
    <n v="1382017085"/>
    <n v="1379425085"/>
    <b v="0"/>
    <n v="5"/>
    <b v="0"/>
    <s v="film &amp; video/animation"/>
    <n v="2.25"/>
    <n v="9"/>
    <x v="0"/>
    <x v="5"/>
  </r>
  <r>
    <x v="2"/>
    <x v="0"/>
    <s v="USD"/>
    <n v="1392417800"/>
    <n v="1389825800"/>
    <b v="0"/>
    <n v="7"/>
    <b v="0"/>
    <s v="film &amp; video/animation"/>
    <n v="0.79200000000000004"/>
    <n v="56.571428571428569"/>
    <x v="0"/>
    <x v="5"/>
  </r>
  <r>
    <x v="2"/>
    <x v="0"/>
    <s v="USD"/>
    <n v="1390669791"/>
    <n v="1388077791"/>
    <b v="0"/>
    <n v="0"/>
    <b v="0"/>
    <s v="film &amp; video/animation"/>
    <n v="0"/>
    <e v="#DIV/0!"/>
    <x v="0"/>
    <x v="5"/>
  </r>
  <r>
    <x v="2"/>
    <x v="0"/>
    <s v="USD"/>
    <n v="1431536015"/>
    <n v="1428944015"/>
    <b v="0"/>
    <n v="12"/>
    <b v="0"/>
    <s v="film &amp; video/animation"/>
    <n v="64"/>
    <n v="40"/>
    <x v="0"/>
    <x v="5"/>
  </r>
  <r>
    <x v="2"/>
    <x v="0"/>
    <s v="USD"/>
    <n v="1424375279"/>
    <n v="1422992879"/>
    <b v="0"/>
    <n v="2"/>
    <b v="0"/>
    <s v="film &amp; video/animation"/>
    <n v="2.7404479578392621E-2"/>
    <n v="13"/>
    <x v="0"/>
    <x v="5"/>
  </r>
  <r>
    <x v="2"/>
    <x v="0"/>
    <s v="USD"/>
    <n v="1417007640"/>
    <n v="1414343571"/>
    <b v="0"/>
    <n v="5"/>
    <b v="0"/>
    <s v="film &amp; video/animation"/>
    <n v="0.82000000000000006"/>
    <n v="16.399999999999999"/>
    <x v="0"/>
    <x v="5"/>
  </r>
  <r>
    <x v="2"/>
    <x v="0"/>
    <s v="USD"/>
    <n v="1334622660"/>
    <n v="1330733022"/>
    <b v="0"/>
    <n v="2"/>
    <b v="0"/>
    <s v="film &amp; video/animation"/>
    <n v="6.9230769230769221E-2"/>
    <n v="22.5"/>
    <x v="0"/>
    <x v="5"/>
  </r>
  <r>
    <x v="2"/>
    <x v="0"/>
    <s v="USD"/>
    <n v="1382414340"/>
    <n v="1380559201"/>
    <b v="0"/>
    <n v="3"/>
    <b v="0"/>
    <s v="film &amp; video/animation"/>
    <n v="0.68631863186318631"/>
    <n v="20.333333333333332"/>
    <x v="0"/>
    <x v="5"/>
  </r>
  <r>
    <x v="2"/>
    <x v="5"/>
    <s v="CAD"/>
    <n v="1408213512"/>
    <n v="1405621512"/>
    <b v="0"/>
    <n v="0"/>
    <b v="0"/>
    <s v="film &amp; video/animation"/>
    <n v="0"/>
    <e v="#DIV/0!"/>
    <x v="0"/>
    <x v="5"/>
  </r>
  <r>
    <x v="2"/>
    <x v="1"/>
    <s v="GBP"/>
    <n v="1368550060"/>
    <n v="1365958060"/>
    <b v="0"/>
    <n v="49"/>
    <b v="0"/>
    <s v="film &amp; video/animation"/>
    <n v="8.2100000000000009"/>
    <n v="16.755102040816325"/>
    <x v="0"/>
    <x v="5"/>
  </r>
  <r>
    <x v="2"/>
    <x v="0"/>
    <s v="USD"/>
    <n v="1321201327"/>
    <n v="1316013727"/>
    <b v="0"/>
    <n v="1"/>
    <b v="0"/>
    <s v="film &amp; video/animation"/>
    <n v="6.4102564102564097E-2"/>
    <n v="25"/>
    <x v="0"/>
    <x v="5"/>
  </r>
  <r>
    <x v="2"/>
    <x v="0"/>
    <s v="USD"/>
    <n v="1401595200"/>
    <n v="1398862875"/>
    <b v="0"/>
    <n v="2"/>
    <b v="0"/>
    <s v="film &amp; video/animation"/>
    <n v="0.29411764705882354"/>
    <n v="12.5"/>
    <x v="0"/>
    <x v="5"/>
  </r>
  <r>
    <x v="2"/>
    <x v="1"/>
    <s v="GBP"/>
    <n v="1370204367"/>
    <n v="1368476367"/>
    <b v="0"/>
    <n v="0"/>
    <b v="0"/>
    <s v="film &amp; video/animation"/>
    <n v="0"/>
    <e v="#DIV/0!"/>
    <x v="0"/>
    <x v="5"/>
  </r>
  <r>
    <x v="2"/>
    <x v="0"/>
    <s v="USD"/>
    <n v="1312945341"/>
    <n v="1307761341"/>
    <b v="0"/>
    <n v="0"/>
    <b v="0"/>
    <s v="film &amp; video/animation"/>
    <n v="0"/>
    <e v="#DIV/0!"/>
    <x v="0"/>
    <x v="5"/>
  </r>
  <r>
    <x v="2"/>
    <x v="0"/>
    <s v="USD"/>
    <n v="1316883753"/>
    <n v="1311699753"/>
    <b v="0"/>
    <n v="11"/>
    <b v="0"/>
    <s v="film &amp; video/animation"/>
    <n v="2.2727272727272729"/>
    <n v="113.63636363636364"/>
    <x v="0"/>
    <x v="5"/>
  </r>
  <r>
    <x v="2"/>
    <x v="12"/>
    <s v="EUR"/>
    <n v="1463602935"/>
    <n v="1461874935"/>
    <b v="0"/>
    <n v="1"/>
    <b v="0"/>
    <s v="film &amp; video/animation"/>
    <n v="9.9009900990099015E-2"/>
    <n v="1"/>
    <x v="0"/>
    <x v="5"/>
  </r>
  <r>
    <x v="2"/>
    <x v="0"/>
    <s v="USD"/>
    <n v="1403837574"/>
    <n v="1402455174"/>
    <b v="0"/>
    <n v="8"/>
    <b v="0"/>
    <s v="film &amp; video/animation"/>
    <n v="26.953125"/>
    <n v="17.25"/>
    <x v="0"/>
    <x v="5"/>
  </r>
  <r>
    <x v="2"/>
    <x v="0"/>
    <s v="USD"/>
    <n v="1347057464"/>
    <n v="1344465464"/>
    <b v="0"/>
    <n v="5"/>
    <b v="0"/>
    <s v="film &amp; video/animation"/>
    <n v="0.76"/>
    <n v="15.2"/>
    <x v="0"/>
    <x v="5"/>
  </r>
  <r>
    <x v="2"/>
    <x v="0"/>
    <s v="USD"/>
    <n v="1348849134"/>
    <n v="1344961134"/>
    <b v="0"/>
    <n v="39"/>
    <b v="0"/>
    <s v="film &amp; video/animation"/>
    <n v="21.574999999999999"/>
    <n v="110.64102564102564"/>
    <x v="0"/>
    <x v="5"/>
  </r>
  <r>
    <x v="2"/>
    <x v="0"/>
    <s v="USD"/>
    <n v="1341978665"/>
    <n v="1336795283"/>
    <b v="0"/>
    <n v="0"/>
    <b v="0"/>
    <s v="film &amp; video/animation"/>
    <n v="0"/>
    <e v="#DIV/0!"/>
    <x v="0"/>
    <x v="5"/>
  </r>
  <r>
    <x v="2"/>
    <x v="1"/>
    <s v="GBP"/>
    <n v="1409960724"/>
    <n v="1404776724"/>
    <b v="0"/>
    <n v="0"/>
    <b v="0"/>
    <s v="film &amp; video/animation"/>
    <n v="0"/>
    <e v="#DIV/0!"/>
    <x v="0"/>
    <x v="5"/>
  </r>
  <r>
    <x v="2"/>
    <x v="0"/>
    <s v="USD"/>
    <n v="1389844800"/>
    <n v="1385524889"/>
    <b v="0"/>
    <n v="2"/>
    <b v="0"/>
    <s v="film &amp; video/animation"/>
    <n v="1.02"/>
    <n v="25.5"/>
    <x v="0"/>
    <x v="5"/>
  </r>
  <r>
    <x v="2"/>
    <x v="0"/>
    <s v="USD"/>
    <n v="1397924379"/>
    <n v="1394039979"/>
    <b v="0"/>
    <n v="170"/>
    <b v="0"/>
    <s v="film &amp; video/animation"/>
    <n v="11.892727272727273"/>
    <n v="38.476470588235294"/>
    <x v="0"/>
    <x v="5"/>
  </r>
  <r>
    <x v="2"/>
    <x v="0"/>
    <s v="USD"/>
    <n v="1408831718"/>
    <n v="1406239718"/>
    <b v="0"/>
    <n v="5"/>
    <b v="0"/>
    <s v="film &amp; video/animation"/>
    <n v="17.625"/>
    <n v="28.2"/>
    <x v="0"/>
    <x v="5"/>
  </r>
  <r>
    <x v="2"/>
    <x v="0"/>
    <s v="USD"/>
    <n v="1410972319"/>
    <n v="1408380319"/>
    <b v="0"/>
    <n v="14"/>
    <b v="0"/>
    <s v="film &amp; video/animation"/>
    <n v="2.87"/>
    <n v="61.5"/>
    <x v="0"/>
    <x v="5"/>
  </r>
  <r>
    <x v="2"/>
    <x v="0"/>
    <s v="USD"/>
    <n v="1487318029"/>
    <n v="1484726029"/>
    <b v="0"/>
    <n v="1"/>
    <b v="0"/>
    <s v="film &amp; video/animation"/>
    <n v="3.0303030303030304E-2"/>
    <n v="1"/>
    <x v="0"/>
    <x v="5"/>
  </r>
  <r>
    <x v="2"/>
    <x v="0"/>
    <s v="USD"/>
    <n v="1430877843"/>
    <n v="1428285843"/>
    <b v="0"/>
    <n v="0"/>
    <b v="0"/>
    <s v="film &amp; video/animation"/>
    <n v="0"/>
    <e v="#DIV/0!"/>
    <x v="0"/>
    <x v="5"/>
  </r>
  <r>
    <x v="2"/>
    <x v="0"/>
    <s v="USD"/>
    <n v="1401767940"/>
    <n v="1398727441"/>
    <b v="0"/>
    <n v="124"/>
    <b v="0"/>
    <s v="film &amp; video/animation"/>
    <n v="2.230268181818182"/>
    <n v="39.569274193548388"/>
    <x v="0"/>
    <x v="5"/>
  </r>
  <r>
    <x v="2"/>
    <x v="0"/>
    <s v="USD"/>
    <n v="1337371334"/>
    <n v="1332187334"/>
    <b v="0"/>
    <n v="0"/>
    <b v="0"/>
    <s v="film &amp; video/animation"/>
    <n v="0"/>
    <e v="#DIV/0!"/>
    <x v="0"/>
    <x v="5"/>
  </r>
  <r>
    <x v="2"/>
    <x v="0"/>
    <s v="USD"/>
    <n v="1427921509"/>
    <n v="1425333109"/>
    <b v="0"/>
    <n v="0"/>
    <b v="0"/>
    <s v="film &amp; video/animation"/>
    <n v="0"/>
    <e v="#DIV/0!"/>
    <x v="0"/>
    <x v="5"/>
  </r>
  <r>
    <x v="2"/>
    <x v="0"/>
    <s v="USD"/>
    <n v="1416566835"/>
    <n v="1411379235"/>
    <b v="0"/>
    <n v="55"/>
    <b v="0"/>
    <s v="film &amp; video/animation"/>
    <n v="32.56"/>
    <n v="88.8"/>
    <x v="0"/>
    <x v="5"/>
  </r>
  <r>
    <x v="2"/>
    <x v="0"/>
    <s v="USD"/>
    <n v="1376049615"/>
    <n v="1373457615"/>
    <b v="0"/>
    <n v="140"/>
    <b v="0"/>
    <s v="film &amp; video/animation"/>
    <n v="19.41"/>
    <n v="55.457142857142856"/>
    <x v="0"/>
    <x v="5"/>
  </r>
  <r>
    <x v="2"/>
    <x v="0"/>
    <s v="USD"/>
    <n v="1349885289"/>
    <n v="1347293289"/>
    <b v="0"/>
    <n v="21"/>
    <b v="0"/>
    <s v="film &amp; video/animation"/>
    <n v="6.1"/>
    <n v="87.142857142857139"/>
    <x v="0"/>
    <x v="5"/>
  </r>
  <r>
    <x v="2"/>
    <x v="0"/>
    <s v="USD"/>
    <n v="1460644440"/>
    <n v="1458336690"/>
    <b v="0"/>
    <n v="1"/>
    <b v="0"/>
    <s v="film &amp; video/animation"/>
    <n v="0.1"/>
    <n v="10"/>
    <x v="0"/>
    <x v="5"/>
  </r>
  <r>
    <x v="2"/>
    <x v="1"/>
    <s v="GBP"/>
    <n v="1359434672"/>
    <n v="1354250672"/>
    <b v="0"/>
    <n v="147"/>
    <b v="0"/>
    <s v="film &amp; video/animation"/>
    <n v="50.2"/>
    <n v="51.224489795918366"/>
    <x v="0"/>
    <x v="5"/>
  </r>
  <r>
    <x v="2"/>
    <x v="1"/>
    <s v="GBP"/>
    <n v="1446766372"/>
    <n v="1443220372"/>
    <b v="0"/>
    <n v="11"/>
    <b v="0"/>
    <s v="film &amp; video/animation"/>
    <n v="0.18625"/>
    <n v="13.545454545454545"/>
    <x v="0"/>
    <x v="5"/>
  </r>
  <r>
    <x v="2"/>
    <x v="1"/>
    <s v="GBP"/>
    <n v="1368792499"/>
    <n v="1366200499"/>
    <b v="0"/>
    <n v="125"/>
    <b v="0"/>
    <s v="film &amp; video/animation"/>
    <n v="21.906971229845084"/>
    <n v="66.520080000000007"/>
    <x v="0"/>
    <x v="5"/>
  </r>
  <r>
    <x v="2"/>
    <x v="2"/>
    <s v="AUD"/>
    <n v="1401662239"/>
    <n v="1399070239"/>
    <b v="0"/>
    <n v="1"/>
    <b v="0"/>
    <s v="film &amp; video/animation"/>
    <n v="9.0909090909090905E-3"/>
    <n v="50"/>
    <x v="0"/>
    <x v="5"/>
  </r>
  <r>
    <x v="2"/>
    <x v="5"/>
    <s v="CAD"/>
    <n v="1482678994"/>
    <n v="1477491394"/>
    <b v="0"/>
    <n v="0"/>
    <b v="0"/>
    <s v="film &amp; video/animation"/>
    <n v="0"/>
    <e v="#DIV/0!"/>
    <x v="0"/>
    <x v="5"/>
  </r>
  <r>
    <x v="2"/>
    <x v="0"/>
    <s v="USD"/>
    <n v="1483924700"/>
    <n v="1481332700"/>
    <b v="0"/>
    <n v="0"/>
    <b v="0"/>
    <s v="film &amp; video/animation"/>
    <n v="0"/>
    <e v="#DIV/0!"/>
    <x v="0"/>
    <x v="5"/>
  </r>
  <r>
    <x v="2"/>
    <x v="0"/>
    <s v="USD"/>
    <n v="1325763180"/>
    <n v="1323084816"/>
    <b v="0"/>
    <n v="3"/>
    <b v="0"/>
    <s v="film &amp; video/animation"/>
    <n v="0.28667813379201834"/>
    <n v="71.666666666666671"/>
    <x v="0"/>
    <x v="5"/>
  </r>
  <r>
    <x v="2"/>
    <x v="0"/>
    <s v="USD"/>
    <n v="1345677285"/>
    <n v="1343085285"/>
    <b v="0"/>
    <n v="0"/>
    <b v="0"/>
    <s v="film &amp; video/animation"/>
    <n v="0"/>
    <e v="#DIV/0!"/>
    <x v="0"/>
    <x v="5"/>
  </r>
  <r>
    <x v="2"/>
    <x v="0"/>
    <s v="USD"/>
    <n v="1453937699"/>
    <n v="1451345699"/>
    <b v="0"/>
    <n v="0"/>
    <b v="0"/>
    <s v="film &amp; video/animation"/>
    <n v="0"/>
    <e v="#DIV/0!"/>
    <x v="0"/>
    <x v="5"/>
  </r>
  <r>
    <x v="2"/>
    <x v="11"/>
    <s v="SEK"/>
    <n v="1476319830"/>
    <n v="1471135830"/>
    <b v="0"/>
    <n v="0"/>
    <b v="0"/>
    <s v="film &amp; video/animation"/>
    <n v="0"/>
    <e v="#DIV/0!"/>
    <x v="0"/>
    <x v="5"/>
  </r>
  <r>
    <x v="2"/>
    <x v="1"/>
    <s v="GBP"/>
    <n v="1432142738"/>
    <n v="1429550738"/>
    <b v="0"/>
    <n v="0"/>
    <b v="0"/>
    <s v="film &amp; video/animation"/>
    <n v="0"/>
    <e v="#DIV/0!"/>
    <x v="0"/>
    <x v="5"/>
  </r>
  <r>
    <x v="2"/>
    <x v="0"/>
    <s v="USD"/>
    <n v="1404356400"/>
    <n v="1402343765"/>
    <b v="0"/>
    <n v="3"/>
    <b v="0"/>
    <s v="film &amp; video/animation"/>
    <n v="0.155"/>
    <n v="10.333333333333334"/>
    <x v="0"/>
    <x v="5"/>
  </r>
  <r>
    <x v="2"/>
    <x v="0"/>
    <s v="USD"/>
    <n v="1437076305"/>
    <n v="1434484305"/>
    <b v="0"/>
    <n v="0"/>
    <b v="0"/>
    <s v="film &amp; video/animation"/>
    <n v="0"/>
    <e v="#DIV/0!"/>
    <x v="0"/>
    <x v="5"/>
  </r>
  <r>
    <x v="2"/>
    <x v="0"/>
    <s v="USD"/>
    <n v="1392070874"/>
    <n v="1386886874"/>
    <b v="0"/>
    <n v="1"/>
    <b v="0"/>
    <s v="film &amp; video/animation"/>
    <n v="1.6666666666666668E-3"/>
    <n v="1"/>
    <x v="0"/>
    <x v="5"/>
  </r>
  <r>
    <x v="2"/>
    <x v="0"/>
    <s v="USD"/>
    <n v="1419483600"/>
    <n v="1414889665"/>
    <b v="0"/>
    <n v="3"/>
    <b v="0"/>
    <s v="film &amp; video/animation"/>
    <n v="0.6696428571428571"/>
    <n v="10"/>
    <x v="0"/>
    <x v="5"/>
  </r>
  <r>
    <x v="2"/>
    <x v="0"/>
    <s v="USD"/>
    <n v="1324664249"/>
    <n v="1321035449"/>
    <b v="0"/>
    <n v="22"/>
    <b v="0"/>
    <s v="film &amp; video/animation"/>
    <n v="4.5985132395404564"/>
    <n v="136.09090909090909"/>
    <x v="0"/>
    <x v="5"/>
  </r>
  <r>
    <x v="2"/>
    <x v="0"/>
    <s v="USD"/>
    <n v="1255381140"/>
    <n v="1250630968"/>
    <b v="0"/>
    <n v="26"/>
    <b v="0"/>
    <s v="film &amp; video/animation"/>
    <n v="9.5500000000000007"/>
    <n v="73.461538461538467"/>
    <x v="0"/>
    <x v="5"/>
  </r>
  <r>
    <x v="2"/>
    <x v="0"/>
    <s v="USD"/>
    <n v="1273356960"/>
    <n v="1268255751"/>
    <b v="0"/>
    <n v="4"/>
    <b v="0"/>
    <s v="film &amp; video/animation"/>
    <n v="3.3076923076923079"/>
    <n v="53.75"/>
    <x v="0"/>
    <x v="5"/>
  </r>
  <r>
    <x v="2"/>
    <x v="0"/>
    <s v="USD"/>
    <n v="1310189851"/>
    <n v="1307597851"/>
    <b v="0"/>
    <n v="0"/>
    <b v="0"/>
    <s v="film &amp; video/animation"/>
    <n v="0"/>
    <e v="#DIV/0!"/>
    <x v="0"/>
    <x v="5"/>
  </r>
  <r>
    <x v="2"/>
    <x v="0"/>
    <s v="USD"/>
    <n v="1332073025"/>
    <n v="1329484625"/>
    <b v="0"/>
    <n v="4"/>
    <b v="0"/>
    <s v="film &amp; video/animation"/>
    <n v="1.1499999999999999"/>
    <n v="57.5"/>
    <x v="0"/>
    <x v="5"/>
  </r>
  <r>
    <x v="2"/>
    <x v="1"/>
    <s v="GBP"/>
    <n v="1421498303"/>
    <n v="1418906303"/>
    <b v="0"/>
    <n v="9"/>
    <b v="0"/>
    <s v="film &amp; video/animation"/>
    <n v="1.7538461538461538"/>
    <n v="12.666666666666666"/>
    <x v="0"/>
    <x v="5"/>
  </r>
  <r>
    <x v="2"/>
    <x v="0"/>
    <s v="USD"/>
    <n v="1334097387"/>
    <n v="1328916987"/>
    <b v="0"/>
    <n v="5"/>
    <b v="0"/>
    <s v="film &amp; video/animation"/>
    <n v="1.3673469387755102"/>
    <n v="67"/>
    <x v="0"/>
    <x v="5"/>
  </r>
  <r>
    <x v="2"/>
    <x v="0"/>
    <s v="USD"/>
    <n v="1451010086"/>
    <n v="1447122086"/>
    <b v="0"/>
    <n v="14"/>
    <b v="0"/>
    <s v="film &amp; video/animation"/>
    <n v="0.43333333333333329"/>
    <n v="3.7142857142857144"/>
    <x v="0"/>
    <x v="5"/>
  </r>
  <r>
    <x v="2"/>
    <x v="0"/>
    <s v="USD"/>
    <n v="1376140520"/>
    <n v="1373548520"/>
    <b v="0"/>
    <n v="1"/>
    <b v="0"/>
    <s v="film &amp; video/animation"/>
    <n v="0.125"/>
    <n v="250"/>
    <x v="0"/>
    <x v="5"/>
  </r>
  <r>
    <x v="2"/>
    <x v="0"/>
    <s v="USD"/>
    <n v="1350687657"/>
    <n v="1346799657"/>
    <b v="0"/>
    <n v="10"/>
    <b v="0"/>
    <s v="film &amp; video/animation"/>
    <n v="3.2"/>
    <n v="64"/>
    <x v="0"/>
    <x v="5"/>
  </r>
  <r>
    <x v="2"/>
    <x v="0"/>
    <s v="USD"/>
    <n v="1337955240"/>
    <n v="1332808501"/>
    <b v="0"/>
    <n v="3"/>
    <b v="0"/>
    <s v="film &amp; video/animation"/>
    <n v="0.8"/>
    <n v="133.33333333333334"/>
    <x v="0"/>
    <x v="5"/>
  </r>
  <r>
    <x v="2"/>
    <x v="1"/>
    <s v="GBP"/>
    <n v="1435504170"/>
    <n v="1432912170"/>
    <b v="0"/>
    <n v="1"/>
    <b v="0"/>
    <s v="film &amp; video/animation"/>
    <n v="0.2"/>
    <n v="10"/>
    <x v="0"/>
    <x v="5"/>
  </r>
  <r>
    <x v="2"/>
    <x v="0"/>
    <s v="USD"/>
    <n v="1456805639"/>
    <n v="1454213639"/>
    <b v="0"/>
    <n v="0"/>
    <b v="0"/>
    <s v="film &amp; video/animation"/>
    <n v="0"/>
    <e v="#DIV/0!"/>
    <x v="0"/>
    <x v="5"/>
  </r>
  <r>
    <x v="2"/>
    <x v="0"/>
    <s v="USD"/>
    <n v="1365228982"/>
    <n v="1362640582"/>
    <b v="0"/>
    <n v="5"/>
    <b v="0"/>
    <s v="film &amp; video/animation"/>
    <n v="3"/>
    <n v="30"/>
    <x v="0"/>
    <x v="5"/>
  </r>
  <r>
    <x v="2"/>
    <x v="0"/>
    <s v="USD"/>
    <n v="1479667727"/>
    <n v="1475776127"/>
    <b v="0"/>
    <n v="2"/>
    <b v="0"/>
    <s v="film &amp; video/animation"/>
    <n v="0.13749999999999998"/>
    <n v="5.5"/>
    <x v="0"/>
    <x v="5"/>
  </r>
  <r>
    <x v="2"/>
    <x v="0"/>
    <s v="USD"/>
    <n v="1471244400"/>
    <n v="1467387705"/>
    <b v="0"/>
    <n v="68"/>
    <b v="0"/>
    <s v="film &amp; video/animation"/>
    <n v="13.923999999999999"/>
    <n v="102.38235294117646"/>
    <x v="0"/>
    <x v="5"/>
  </r>
  <r>
    <x v="2"/>
    <x v="5"/>
    <s v="CAD"/>
    <n v="1407595447"/>
    <n v="1405003447"/>
    <b v="0"/>
    <n v="3"/>
    <b v="0"/>
    <s v="film &amp; video/animation"/>
    <n v="3.3333333333333335"/>
    <n v="16.666666666666668"/>
    <x v="0"/>
    <x v="5"/>
  </r>
  <r>
    <x v="2"/>
    <x v="0"/>
    <s v="USD"/>
    <n v="1451389601"/>
    <n v="1447933601"/>
    <b v="0"/>
    <n v="34"/>
    <b v="0"/>
    <s v="film &amp; video/animation"/>
    <n v="25.41340206185567"/>
    <n v="725.02941176470586"/>
    <x v="0"/>
    <x v="5"/>
  </r>
  <r>
    <x v="2"/>
    <x v="1"/>
    <s v="GBP"/>
    <n v="1432752080"/>
    <n v="1427568080"/>
    <b v="0"/>
    <n v="0"/>
    <b v="0"/>
    <s v="film &amp; video/animation"/>
    <n v="0"/>
    <e v="#DIV/0!"/>
    <x v="0"/>
    <x v="5"/>
  </r>
  <r>
    <x v="2"/>
    <x v="0"/>
    <s v="USD"/>
    <n v="1486046761"/>
    <n v="1483454761"/>
    <b v="0"/>
    <n v="3"/>
    <b v="0"/>
    <s v="film &amp; video/animation"/>
    <n v="1.3666666666666667"/>
    <n v="68.333333333333329"/>
    <x v="0"/>
    <x v="5"/>
  </r>
  <r>
    <x v="2"/>
    <x v="0"/>
    <s v="USD"/>
    <n v="1441550760"/>
    <n v="1438958824"/>
    <b v="0"/>
    <n v="0"/>
    <b v="0"/>
    <s v="film &amp; video/animation"/>
    <n v="0"/>
    <e v="#DIV/0!"/>
    <x v="0"/>
    <x v="5"/>
  </r>
  <r>
    <x v="2"/>
    <x v="0"/>
    <s v="USD"/>
    <n v="1354699421"/>
    <n v="1352107421"/>
    <b v="0"/>
    <n v="70"/>
    <b v="0"/>
    <s v="film &amp; video/animation"/>
    <n v="22.881426547787683"/>
    <n v="39.228571428571428"/>
    <x v="0"/>
    <x v="5"/>
  </r>
  <r>
    <x v="0"/>
    <x v="1"/>
    <s v="GBP"/>
    <n v="1449766261"/>
    <n v="1447174261"/>
    <b v="0"/>
    <n v="34"/>
    <b v="1"/>
    <s v="theater/plays"/>
    <n v="102.1"/>
    <n v="150.14705882352942"/>
    <x v="1"/>
    <x v="6"/>
  </r>
  <r>
    <x v="0"/>
    <x v="0"/>
    <s v="USD"/>
    <n v="1477976340"/>
    <n v="1475460819"/>
    <b v="0"/>
    <n v="56"/>
    <b v="1"/>
    <s v="theater/plays"/>
    <n v="104.64"/>
    <n v="93.428571428571431"/>
    <x v="1"/>
    <x v="6"/>
  </r>
  <r>
    <x v="0"/>
    <x v="0"/>
    <s v="USD"/>
    <n v="1458518325"/>
    <n v="1456793925"/>
    <b v="0"/>
    <n v="31"/>
    <b v="1"/>
    <s v="theater/plays"/>
    <n v="114.66666666666667"/>
    <n v="110.96774193548387"/>
    <x v="1"/>
    <x v="6"/>
  </r>
  <r>
    <x v="0"/>
    <x v="0"/>
    <s v="USD"/>
    <n v="1442805076"/>
    <n v="1440213076"/>
    <b v="0"/>
    <n v="84"/>
    <b v="1"/>
    <s v="theater/plays"/>
    <n v="120.6"/>
    <n v="71.785714285714292"/>
    <x v="1"/>
    <x v="6"/>
  </r>
  <r>
    <x v="0"/>
    <x v="1"/>
    <s v="GBP"/>
    <n v="1464801169"/>
    <n v="1462209169"/>
    <b v="0"/>
    <n v="130"/>
    <b v="1"/>
    <s v="theater/plays"/>
    <n v="108.67285714285715"/>
    <n v="29.258076923076924"/>
    <x v="1"/>
    <x v="6"/>
  </r>
  <r>
    <x v="0"/>
    <x v="0"/>
    <s v="USD"/>
    <n v="1410601041"/>
    <n v="1406713041"/>
    <b v="0"/>
    <n v="12"/>
    <b v="1"/>
    <s v="theater/plays"/>
    <n v="100"/>
    <n v="1000"/>
    <x v="1"/>
    <x v="6"/>
  </r>
  <r>
    <x v="0"/>
    <x v="1"/>
    <s v="GBP"/>
    <n v="1438966800"/>
    <n v="1436278344"/>
    <b v="0"/>
    <n v="23"/>
    <b v="1"/>
    <s v="theater/plays"/>
    <n v="113.99999999999999"/>
    <n v="74.347826086956516"/>
    <x v="1"/>
    <x v="6"/>
  </r>
  <r>
    <x v="0"/>
    <x v="0"/>
    <s v="USD"/>
    <n v="1487347500"/>
    <n v="1484715366"/>
    <b v="0"/>
    <n v="158"/>
    <b v="1"/>
    <s v="theater/plays"/>
    <n v="100.85"/>
    <n v="63.829113924050631"/>
    <x v="1"/>
    <x v="6"/>
  </r>
  <r>
    <x v="0"/>
    <x v="0"/>
    <s v="USD"/>
    <n v="1434921600"/>
    <n v="1433109907"/>
    <b v="0"/>
    <n v="30"/>
    <b v="1"/>
    <s v="theater/plays"/>
    <n v="115.65217391304347"/>
    <n v="44.333333333333336"/>
    <x v="1"/>
    <x v="6"/>
  </r>
  <r>
    <x v="0"/>
    <x v="5"/>
    <s v="CAD"/>
    <n v="1484110800"/>
    <n v="1482281094"/>
    <b v="0"/>
    <n v="18"/>
    <b v="1"/>
    <s v="theater/plays"/>
    <n v="130.41666666666666"/>
    <n v="86.944444444444443"/>
    <x v="1"/>
    <x v="6"/>
  </r>
  <r>
    <x v="0"/>
    <x v="0"/>
    <s v="USD"/>
    <n v="1435111200"/>
    <n v="1433254268"/>
    <b v="0"/>
    <n v="29"/>
    <b v="1"/>
    <s v="theater/plays"/>
    <n v="107.78267254038178"/>
    <n v="126.55172413793103"/>
    <x v="1"/>
    <x v="6"/>
  </r>
  <r>
    <x v="0"/>
    <x v="0"/>
    <s v="USD"/>
    <n v="1481957940"/>
    <n v="1478050429"/>
    <b v="0"/>
    <n v="31"/>
    <b v="1"/>
    <s v="theater/plays"/>
    <n v="100"/>
    <n v="129.03225806451613"/>
    <x v="1"/>
    <x v="6"/>
  </r>
  <r>
    <x v="0"/>
    <x v="0"/>
    <s v="USD"/>
    <n v="1463098208"/>
    <n v="1460506208"/>
    <b v="0"/>
    <n v="173"/>
    <b v="1"/>
    <s v="theater/plays"/>
    <n v="123.25"/>
    <n v="71.242774566473983"/>
    <x v="1"/>
    <x v="6"/>
  </r>
  <r>
    <x v="0"/>
    <x v="1"/>
    <s v="GBP"/>
    <n v="1463394365"/>
    <n v="1461320765"/>
    <b v="0"/>
    <n v="17"/>
    <b v="1"/>
    <s v="theater/plays"/>
    <n v="100.2"/>
    <n v="117.88235294117646"/>
    <x v="1"/>
    <x v="6"/>
  </r>
  <r>
    <x v="0"/>
    <x v="10"/>
    <s v="NOK"/>
    <n v="1446418800"/>
    <n v="1443036470"/>
    <b v="0"/>
    <n v="48"/>
    <b v="1"/>
    <s v="theater/plays"/>
    <n v="104.66666666666666"/>
    <n v="327.08333333333331"/>
    <x v="1"/>
    <x v="6"/>
  </r>
  <r>
    <x v="0"/>
    <x v="1"/>
    <s v="GBP"/>
    <n v="1483707905"/>
    <n v="1481115905"/>
    <b v="0"/>
    <n v="59"/>
    <b v="1"/>
    <s v="theater/plays"/>
    <n v="102.49999999999999"/>
    <n v="34.745762711864408"/>
    <x v="1"/>
    <x v="6"/>
  </r>
  <r>
    <x v="0"/>
    <x v="1"/>
    <s v="GBP"/>
    <n v="1438624800"/>
    <n v="1435133807"/>
    <b v="0"/>
    <n v="39"/>
    <b v="1"/>
    <s v="theater/plays"/>
    <n v="118.25757575757576"/>
    <n v="100.06410256410257"/>
    <x v="1"/>
    <x v="6"/>
  </r>
  <r>
    <x v="0"/>
    <x v="0"/>
    <s v="USD"/>
    <n v="1446665191"/>
    <n v="1444069591"/>
    <b v="0"/>
    <n v="59"/>
    <b v="1"/>
    <s v="theater/plays"/>
    <n v="120.5"/>
    <n v="40.847457627118644"/>
    <x v="1"/>
    <x v="6"/>
  </r>
  <r>
    <x v="0"/>
    <x v="0"/>
    <s v="USD"/>
    <n v="1463166263"/>
    <n v="1460574263"/>
    <b v="0"/>
    <n v="60"/>
    <b v="1"/>
    <s v="theater/plays"/>
    <n v="302.42"/>
    <n v="252.01666666666668"/>
    <x v="1"/>
    <x v="6"/>
  </r>
  <r>
    <x v="0"/>
    <x v="1"/>
    <s v="GBP"/>
    <n v="1467681107"/>
    <n v="1465866707"/>
    <b v="0"/>
    <n v="20"/>
    <b v="1"/>
    <s v="theater/plays"/>
    <n v="100.64400000000001"/>
    <n v="25.161000000000001"/>
    <x v="1"/>
    <x v="6"/>
  </r>
  <r>
    <x v="2"/>
    <x v="0"/>
    <s v="USD"/>
    <n v="1423078606"/>
    <n v="1420486606"/>
    <b v="0"/>
    <n v="1"/>
    <b v="0"/>
    <s v="technology/web"/>
    <n v="6.6666666666666671E-3"/>
    <n v="1"/>
    <x v="2"/>
    <x v="7"/>
  </r>
  <r>
    <x v="2"/>
    <x v="0"/>
    <s v="USD"/>
    <n v="1446080834"/>
    <n v="1443488834"/>
    <b v="0"/>
    <n v="1"/>
    <b v="0"/>
    <s v="technology/web"/>
    <n v="0.55555555555555558"/>
    <n v="25"/>
    <x v="2"/>
    <x v="7"/>
  </r>
  <r>
    <x v="2"/>
    <x v="0"/>
    <s v="USD"/>
    <n v="1462293716"/>
    <n v="1457113316"/>
    <b v="0"/>
    <n v="1"/>
    <b v="0"/>
    <s v="technology/web"/>
    <n v="3.9999999999999996E-4"/>
    <n v="1"/>
    <x v="2"/>
    <x v="7"/>
  </r>
  <r>
    <x v="2"/>
    <x v="2"/>
    <s v="AUD"/>
    <n v="1414807962"/>
    <n v="1412215962"/>
    <b v="0"/>
    <n v="2"/>
    <b v="0"/>
    <s v="technology/web"/>
    <n v="0.31818181818181818"/>
    <n v="35"/>
    <x v="2"/>
    <x v="7"/>
  </r>
  <r>
    <x v="2"/>
    <x v="0"/>
    <s v="USD"/>
    <n v="1467647160"/>
    <n v="1465055160"/>
    <b v="0"/>
    <n v="2"/>
    <b v="0"/>
    <s v="technology/web"/>
    <n v="1.2"/>
    <n v="3"/>
    <x v="2"/>
    <x v="7"/>
  </r>
  <r>
    <x v="2"/>
    <x v="6"/>
    <s v="EUR"/>
    <n v="1447600389"/>
    <n v="1444140789"/>
    <b v="0"/>
    <n v="34"/>
    <b v="0"/>
    <s v="technology/web"/>
    <n v="27.383999999999997"/>
    <n v="402.70588235294116"/>
    <x v="2"/>
    <x v="7"/>
  </r>
  <r>
    <x v="2"/>
    <x v="0"/>
    <s v="USD"/>
    <n v="1445097715"/>
    <n v="1441209715"/>
    <b v="0"/>
    <n v="2"/>
    <b v="0"/>
    <s v="technology/web"/>
    <n v="8.666666666666667E-2"/>
    <n v="26"/>
    <x v="2"/>
    <x v="7"/>
  </r>
  <r>
    <x v="2"/>
    <x v="1"/>
    <s v="GBP"/>
    <n v="1455122564"/>
    <n v="1452530564"/>
    <b v="0"/>
    <n v="0"/>
    <b v="0"/>
    <s v="technology/web"/>
    <n v="0"/>
    <e v="#DIV/0!"/>
    <x v="2"/>
    <x v="7"/>
  </r>
  <r>
    <x v="2"/>
    <x v="1"/>
    <s v="GBP"/>
    <n v="1446154848"/>
    <n v="1443562848"/>
    <b v="0"/>
    <n v="1"/>
    <b v="0"/>
    <s v="technology/web"/>
    <n v="0.09"/>
    <n v="9"/>
    <x v="2"/>
    <x v="7"/>
  </r>
  <r>
    <x v="2"/>
    <x v="1"/>
    <s v="GBP"/>
    <n v="1436368622"/>
    <n v="1433776622"/>
    <b v="0"/>
    <n v="8"/>
    <b v="0"/>
    <s v="technology/web"/>
    <n v="2.7199999999999998"/>
    <n v="8.5"/>
    <x v="2"/>
    <x v="7"/>
  </r>
  <r>
    <x v="2"/>
    <x v="5"/>
    <s v="CAD"/>
    <n v="1485838800"/>
    <n v="1484756245"/>
    <b v="0"/>
    <n v="4"/>
    <b v="0"/>
    <s v="technology/web"/>
    <n v="0.70000000000000007"/>
    <n v="8.75"/>
    <x v="2"/>
    <x v="7"/>
  </r>
  <r>
    <x v="2"/>
    <x v="0"/>
    <s v="USD"/>
    <n v="1438451580"/>
    <n v="1434609424"/>
    <b v="0"/>
    <n v="28"/>
    <b v="0"/>
    <s v="technology/web"/>
    <n v="5.0413333333333332"/>
    <n v="135.03571428571428"/>
    <x v="2"/>
    <x v="7"/>
  </r>
  <r>
    <x v="2"/>
    <x v="5"/>
    <s v="CAD"/>
    <n v="1452350896"/>
    <n v="1447166896"/>
    <b v="0"/>
    <n v="0"/>
    <b v="0"/>
    <s v="technology/web"/>
    <n v="0"/>
    <e v="#DIV/0!"/>
    <x v="2"/>
    <x v="7"/>
  </r>
  <r>
    <x v="2"/>
    <x v="0"/>
    <s v="USD"/>
    <n v="1415988991"/>
    <n v="1413393391"/>
    <b v="0"/>
    <n v="6"/>
    <b v="0"/>
    <s v="technology/web"/>
    <n v="0.49199999999999999"/>
    <n v="20.5"/>
    <x v="2"/>
    <x v="7"/>
  </r>
  <r>
    <x v="2"/>
    <x v="0"/>
    <s v="USD"/>
    <n v="1413735972"/>
    <n v="1411143972"/>
    <b v="0"/>
    <n v="22"/>
    <b v="0"/>
    <s v="technology/web"/>
    <n v="36.589147286821706"/>
    <n v="64.36363636363636"/>
    <x v="2"/>
    <x v="7"/>
  </r>
  <r>
    <x v="2"/>
    <x v="1"/>
    <s v="GBP"/>
    <n v="1465720143"/>
    <n v="1463128143"/>
    <b v="0"/>
    <n v="0"/>
    <b v="0"/>
    <s v="technology/web"/>
    <n v="0"/>
    <e v="#DIV/0!"/>
    <x v="2"/>
    <x v="7"/>
  </r>
  <r>
    <x v="2"/>
    <x v="0"/>
    <s v="USD"/>
    <n v="1452112717"/>
    <n v="1449520717"/>
    <b v="0"/>
    <n v="1"/>
    <b v="0"/>
    <s v="technology/web"/>
    <n v="2.5"/>
    <n v="200"/>
    <x v="2"/>
    <x v="7"/>
  </r>
  <r>
    <x v="2"/>
    <x v="12"/>
    <s v="EUR"/>
    <n v="1480721803"/>
    <n v="1478126203"/>
    <b v="0"/>
    <n v="20"/>
    <b v="0"/>
    <s v="technology/web"/>
    <n v="0.91066666666666674"/>
    <n v="68.3"/>
    <x v="2"/>
    <x v="7"/>
  </r>
  <r>
    <x v="2"/>
    <x v="0"/>
    <s v="USD"/>
    <n v="1427227905"/>
    <n v="1424639505"/>
    <b v="0"/>
    <n v="0"/>
    <b v="0"/>
    <s v="technology/web"/>
    <n v="0"/>
    <e v="#DIV/0!"/>
    <x v="2"/>
    <x v="7"/>
  </r>
  <r>
    <x v="2"/>
    <x v="0"/>
    <s v="USD"/>
    <n v="1449989260"/>
    <n v="1447397260"/>
    <b v="0"/>
    <n v="1"/>
    <b v="0"/>
    <s v="technology/web"/>
    <n v="2.0833333333333336E-2"/>
    <n v="50"/>
    <x v="2"/>
    <x v="7"/>
  </r>
  <r>
    <x v="2"/>
    <x v="5"/>
    <s v="CAD"/>
    <n v="1418841045"/>
    <n v="1416249045"/>
    <b v="0"/>
    <n v="3"/>
    <b v="0"/>
    <s v="technology/web"/>
    <n v="1.2E-2"/>
    <n v="4"/>
    <x v="2"/>
    <x v="7"/>
  </r>
  <r>
    <x v="2"/>
    <x v="0"/>
    <s v="USD"/>
    <n v="1445874513"/>
    <n v="1442850513"/>
    <b v="0"/>
    <n v="2"/>
    <b v="0"/>
    <s v="technology/web"/>
    <n v="0.36666666666666664"/>
    <n v="27.5"/>
    <x v="2"/>
    <x v="7"/>
  </r>
  <r>
    <x v="2"/>
    <x v="9"/>
    <s v="EUR"/>
    <n v="1482052815"/>
    <n v="1479460815"/>
    <b v="0"/>
    <n v="0"/>
    <b v="0"/>
    <s v="technology/web"/>
    <n v="0"/>
    <e v="#DIV/0!"/>
    <x v="2"/>
    <x v="7"/>
  </r>
  <r>
    <x v="2"/>
    <x v="2"/>
    <s v="AUD"/>
    <n v="1424137247"/>
    <n v="1421545247"/>
    <b v="0"/>
    <n v="2"/>
    <b v="0"/>
    <s v="technology/web"/>
    <n v="9.0666666666666659E-2"/>
    <n v="34"/>
    <x v="2"/>
    <x v="7"/>
  </r>
  <r>
    <x v="2"/>
    <x v="6"/>
    <s v="EUR"/>
    <n v="1457822275"/>
    <n v="1455230275"/>
    <b v="0"/>
    <n v="1"/>
    <b v="0"/>
    <s v="technology/web"/>
    <n v="5.5555555555555558E-3"/>
    <n v="1"/>
    <x v="2"/>
    <x v="7"/>
  </r>
  <r>
    <x v="2"/>
    <x v="1"/>
    <s v="GBP"/>
    <n v="1436554249"/>
    <n v="1433962249"/>
    <b v="0"/>
    <n v="0"/>
    <b v="0"/>
    <s v="technology/web"/>
    <n v="0"/>
    <e v="#DIV/0!"/>
    <x v="2"/>
    <x v="7"/>
  </r>
  <r>
    <x v="2"/>
    <x v="0"/>
    <s v="USD"/>
    <n v="1468513533"/>
    <n v="1465921533"/>
    <b v="0"/>
    <n v="1"/>
    <b v="0"/>
    <s v="technology/web"/>
    <n v="0.02"/>
    <n v="1"/>
    <x v="2"/>
    <x v="7"/>
  </r>
  <r>
    <x v="2"/>
    <x v="0"/>
    <s v="USD"/>
    <n v="1420143194"/>
    <n v="1417551194"/>
    <b v="0"/>
    <n v="0"/>
    <b v="0"/>
    <s v="technology/web"/>
    <n v="0"/>
    <e v="#DIV/0!"/>
    <x v="2"/>
    <x v="7"/>
  </r>
  <r>
    <x v="2"/>
    <x v="4"/>
    <s v="NZD"/>
    <n v="1452942000"/>
    <n v="1449785223"/>
    <b v="0"/>
    <n v="5"/>
    <b v="0"/>
    <s v="technology/web"/>
    <n v="1"/>
    <n v="49"/>
    <x v="2"/>
    <x v="7"/>
  </r>
  <r>
    <x v="2"/>
    <x v="5"/>
    <s v="CAD"/>
    <n v="1451679612"/>
    <n v="1449087612"/>
    <b v="0"/>
    <n v="1"/>
    <b v="0"/>
    <s v="technology/web"/>
    <n v="0.8"/>
    <n v="20"/>
    <x v="2"/>
    <x v="7"/>
  </r>
  <r>
    <x v="2"/>
    <x v="0"/>
    <s v="USD"/>
    <n v="1455822569"/>
    <n v="1453230569"/>
    <b v="0"/>
    <n v="1"/>
    <b v="0"/>
    <s v="technology/web"/>
    <n v="0.16705882352941176"/>
    <n v="142"/>
    <x v="2"/>
    <x v="7"/>
  </r>
  <r>
    <x v="2"/>
    <x v="0"/>
    <s v="USD"/>
    <n v="1437969540"/>
    <n v="1436297723"/>
    <b v="0"/>
    <n v="2"/>
    <b v="0"/>
    <s v="technology/web"/>
    <n v="0.42399999999999999"/>
    <n v="53"/>
    <x v="2"/>
    <x v="7"/>
  </r>
  <r>
    <x v="2"/>
    <x v="0"/>
    <s v="USD"/>
    <n v="1446660688"/>
    <n v="1444065088"/>
    <b v="0"/>
    <n v="0"/>
    <b v="0"/>
    <s v="technology/web"/>
    <n v="0"/>
    <e v="#DIV/0!"/>
    <x v="2"/>
    <x v="7"/>
  </r>
  <r>
    <x v="2"/>
    <x v="0"/>
    <s v="USD"/>
    <n v="1421543520"/>
    <n v="1416445931"/>
    <b v="0"/>
    <n v="9"/>
    <b v="0"/>
    <s v="technology/web"/>
    <n v="0.38925389253892539"/>
    <n v="38.444444444444443"/>
    <x v="2"/>
    <x v="7"/>
  </r>
  <r>
    <x v="2"/>
    <x v="1"/>
    <s v="GBP"/>
    <n v="1476873507"/>
    <n v="1474281507"/>
    <b v="0"/>
    <n v="4"/>
    <b v="0"/>
    <s v="technology/web"/>
    <n v="0.7155635062611807"/>
    <n v="20"/>
    <x v="2"/>
    <x v="7"/>
  </r>
  <r>
    <x v="2"/>
    <x v="12"/>
    <s v="EUR"/>
    <n v="1434213443"/>
    <n v="1431621443"/>
    <b v="0"/>
    <n v="4"/>
    <b v="0"/>
    <s v="technology/web"/>
    <n v="0.43166666666666664"/>
    <n v="64.75"/>
    <x v="2"/>
    <x v="7"/>
  </r>
  <r>
    <x v="2"/>
    <x v="0"/>
    <s v="USD"/>
    <n v="1427537952"/>
    <n v="1422357552"/>
    <b v="0"/>
    <n v="1"/>
    <b v="0"/>
    <s v="technology/web"/>
    <n v="1.25E-3"/>
    <n v="1"/>
    <x v="2"/>
    <x v="7"/>
  </r>
  <r>
    <x v="2"/>
    <x v="0"/>
    <s v="USD"/>
    <n v="1463753302"/>
    <n v="1458569302"/>
    <b v="0"/>
    <n v="1"/>
    <b v="0"/>
    <s v="technology/web"/>
    <n v="0.2"/>
    <n v="10"/>
    <x v="2"/>
    <x v="7"/>
  </r>
  <r>
    <x v="2"/>
    <x v="1"/>
    <s v="GBP"/>
    <n v="1441633993"/>
    <n v="1439560393"/>
    <b v="0"/>
    <n v="7"/>
    <b v="0"/>
    <s v="technology/web"/>
    <n v="1.12E-2"/>
    <n v="2"/>
    <x v="2"/>
    <x v="7"/>
  </r>
  <r>
    <x v="2"/>
    <x v="0"/>
    <s v="USD"/>
    <n v="1419539223"/>
    <n v="1416947223"/>
    <b v="0"/>
    <n v="5"/>
    <b v="0"/>
    <s v="technology/web"/>
    <n v="1.4583333333333333"/>
    <n v="35"/>
    <x v="2"/>
    <x v="7"/>
  </r>
  <r>
    <x v="2"/>
    <x v="0"/>
    <s v="USD"/>
    <n v="1474580867"/>
    <n v="1471988867"/>
    <b v="0"/>
    <n v="1"/>
    <b v="0"/>
    <s v="technology/web"/>
    <n v="3.3333333333333333E-2"/>
    <n v="1"/>
    <x v="2"/>
    <x v="7"/>
  </r>
  <r>
    <x v="2"/>
    <x v="0"/>
    <s v="USD"/>
    <n v="1438474704"/>
    <n v="1435882704"/>
    <b v="0"/>
    <n v="0"/>
    <b v="0"/>
    <s v="technology/web"/>
    <n v="0"/>
    <e v="#DIV/0!"/>
    <x v="2"/>
    <x v="7"/>
  </r>
  <r>
    <x v="2"/>
    <x v="0"/>
    <s v="USD"/>
    <n v="1426442400"/>
    <n v="1424454319"/>
    <b v="0"/>
    <n v="0"/>
    <b v="0"/>
    <s v="technology/web"/>
    <n v="0"/>
    <e v="#DIV/0!"/>
    <x v="2"/>
    <x v="7"/>
  </r>
  <r>
    <x v="2"/>
    <x v="0"/>
    <s v="USD"/>
    <n v="1426800687"/>
    <n v="1424212287"/>
    <b v="0"/>
    <n v="1"/>
    <b v="0"/>
    <s v="technology/web"/>
    <n v="1.1111111111111112E-2"/>
    <n v="1"/>
    <x v="2"/>
    <x v="7"/>
  </r>
  <r>
    <x v="2"/>
    <x v="0"/>
    <s v="USD"/>
    <n v="1426522316"/>
    <n v="1423933916"/>
    <b v="0"/>
    <n v="2"/>
    <b v="0"/>
    <s v="technology/web"/>
    <n v="1"/>
    <n v="5"/>
    <x v="2"/>
    <x v="7"/>
  </r>
  <r>
    <x v="2"/>
    <x v="1"/>
    <s v="GBP"/>
    <n v="1448928000"/>
    <n v="1444123377"/>
    <b v="0"/>
    <n v="0"/>
    <b v="0"/>
    <s v="technology/web"/>
    <n v="0"/>
    <e v="#DIV/0!"/>
    <x v="2"/>
    <x v="7"/>
  </r>
  <r>
    <x v="2"/>
    <x v="0"/>
    <s v="USD"/>
    <n v="1424032207"/>
    <n v="1421440207"/>
    <b v="0"/>
    <n v="4"/>
    <b v="0"/>
    <s v="technology/web"/>
    <n v="0.55999999999999994"/>
    <n v="14"/>
    <x v="2"/>
    <x v="7"/>
  </r>
  <r>
    <x v="2"/>
    <x v="5"/>
    <s v="CAD"/>
    <n v="1429207833"/>
    <n v="1426615833"/>
    <b v="0"/>
    <n v="7"/>
    <b v="0"/>
    <s v="technology/web"/>
    <n v="9.0833333333333339"/>
    <n v="389.28571428571428"/>
    <x v="2"/>
    <x v="7"/>
  </r>
  <r>
    <x v="2"/>
    <x v="13"/>
    <s v="EUR"/>
    <n v="1479410886"/>
    <n v="1474223286"/>
    <b v="0"/>
    <n v="2"/>
    <b v="0"/>
    <s v="technology/web"/>
    <n v="3.3444444444444441"/>
    <n v="150.5"/>
    <x v="2"/>
    <x v="7"/>
  </r>
  <r>
    <x v="2"/>
    <x v="0"/>
    <s v="USD"/>
    <n v="1436366699"/>
    <n v="1435070699"/>
    <b v="0"/>
    <n v="1"/>
    <b v="0"/>
    <s v="technology/web"/>
    <n v="1.3333333333333334E-2"/>
    <n v="1"/>
    <x v="2"/>
    <x v="7"/>
  </r>
  <r>
    <x v="2"/>
    <x v="1"/>
    <s v="GBP"/>
    <n v="1454936460"/>
    <n v="1452259131"/>
    <b v="0"/>
    <n v="9"/>
    <b v="0"/>
    <s v="technology/web"/>
    <n v="4.46"/>
    <n v="24.777777777777779"/>
    <x v="2"/>
    <x v="7"/>
  </r>
  <r>
    <x v="2"/>
    <x v="0"/>
    <s v="USD"/>
    <n v="1437570130"/>
    <n v="1434978130"/>
    <b v="0"/>
    <n v="2"/>
    <b v="0"/>
    <s v="technology/web"/>
    <n v="6.0999999999999999E-2"/>
    <n v="30.5"/>
    <x v="2"/>
    <x v="7"/>
  </r>
  <r>
    <x v="2"/>
    <x v="0"/>
    <s v="USD"/>
    <n v="1417584860"/>
    <n v="1414992860"/>
    <b v="0"/>
    <n v="1"/>
    <b v="0"/>
    <s v="technology/web"/>
    <n v="3.3333333333333335"/>
    <n v="250"/>
    <x v="2"/>
    <x v="7"/>
  </r>
  <r>
    <x v="2"/>
    <x v="1"/>
    <s v="GBP"/>
    <n v="1428333345"/>
    <n v="1425744945"/>
    <b v="0"/>
    <n v="7"/>
    <b v="0"/>
    <s v="technology/web"/>
    <n v="23"/>
    <n v="16.428571428571427"/>
    <x v="2"/>
    <x v="7"/>
  </r>
  <r>
    <x v="2"/>
    <x v="0"/>
    <s v="USD"/>
    <n v="1460832206"/>
    <n v="1458240206"/>
    <b v="0"/>
    <n v="2"/>
    <b v="0"/>
    <s v="technology/web"/>
    <n v="0.104"/>
    <n v="13"/>
    <x v="2"/>
    <x v="7"/>
  </r>
  <r>
    <x v="2"/>
    <x v="0"/>
    <s v="USD"/>
    <n v="1430703638"/>
    <n v="1426815638"/>
    <b v="0"/>
    <n v="8"/>
    <b v="0"/>
    <s v="technology/web"/>
    <n v="0.42599999999999999"/>
    <n v="53.25"/>
    <x v="2"/>
    <x v="7"/>
  </r>
  <r>
    <x v="2"/>
    <x v="0"/>
    <s v="USD"/>
    <n v="1478122292"/>
    <n v="1475530292"/>
    <b v="0"/>
    <n v="2"/>
    <b v="0"/>
    <s v="technology/web"/>
    <n v="0.03"/>
    <n v="3"/>
    <x v="2"/>
    <x v="7"/>
  </r>
  <r>
    <x v="2"/>
    <x v="0"/>
    <s v="USD"/>
    <n v="1469980800"/>
    <n v="1466787335"/>
    <b v="0"/>
    <n v="2"/>
    <b v="0"/>
    <s v="technology/web"/>
    <n v="0.26666666666666666"/>
    <n v="10"/>
    <x v="2"/>
    <x v="7"/>
  </r>
  <r>
    <x v="2"/>
    <x v="0"/>
    <s v="USD"/>
    <n v="1417737781"/>
    <n v="1415145781"/>
    <b v="0"/>
    <n v="7"/>
    <b v="0"/>
    <s v="technology/web"/>
    <n v="34"/>
    <n v="121.42857142857143"/>
    <x v="2"/>
    <x v="7"/>
  </r>
  <r>
    <x v="2"/>
    <x v="0"/>
    <s v="USD"/>
    <n v="1425827760"/>
    <n v="1423769402"/>
    <b v="0"/>
    <n v="2"/>
    <b v="0"/>
    <s v="technology/web"/>
    <n v="6.2E-2"/>
    <n v="15.5"/>
    <x v="2"/>
    <x v="7"/>
  </r>
  <r>
    <x v="1"/>
    <x v="0"/>
    <s v="USD"/>
    <n v="1431198562"/>
    <n v="1426014562"/>
    <b v="0"/>
    <n v="1"/>
    <b v="0"/>
    <s v="technology/web"/>
    <n v="2"/>
    <n v="100"/>
    <x v="2"/>
    <x v="7"/>
  </r>
  <r>
    <x v="1"/>
    <x v="5"/>
    <s v="CAD"/>
    <n v="1419626139"/>
    <n v="1417034139"/>
    <b v="0"/>
    <n v="6"/>
    <b v="0"/>
    <s v="technology/web"/>
    <n v="1.4000000000000001"/>
    <n v="23.333333333333332"/>
    <x v="2"/>
    <x v="7"/>
  </r>
  <r>
    <x v="1"/>
    <x v="0"/>
    <s v="USD"/>
    <n v="1434654215"/>
    <n v="1432062215"/>
    <b v="0"/>
    <n v="0"/>
    <b v="0"/>
    <s v="technology/web"/>
    <n v="0"/>
    <e v="#DIV/0!"/>
    <x v="2"/>
    <x v="7"/>
  </r>
  <r>
    <x v="1"/>
    <x v="0"/>
    <s v="USD"/>
    <n v="1408029623"/>
    <n v="1405437623"/>
    <b v="0"/>
    <n v="13"/>
    <b v="0"/>
    <s v="technology/web"/>
    <n v="3.9334666666666664"/>
    <n v="45.386153846153846"/>
    <x v="2"/>
    <x v="7"/>
  </r>
  <r>
    <x v="1"/>
    <x v="0"/>
    <s v="USD"/>
    <n v="1409187056"/>
    <n v="1406595056"/>
    <b v="0"/>
    <n v="0"/>
    <b v="0"/>
    <s v="technology/web"/>
    <n v="0"/>
    <e v="#DIV/0!"/>
    <x v="2"/>
    <x v="7"/>
  </r>
  <r>
    <x v="1"/>
    <x v="0"/>
    <s v="USD"/>
    <n v="1440318908"/>
    <n v="1436430908"/>
    <b v="0"/>
    <n v="8"/>
    <b v="0"/>
    <s v="technology/web"/>
    <n v="2.62"/>
    <n v="16.375"/>
    <x v="2"/>
    <x v="7"/>
  </r>
  <r>
    <x v="1"/>
    <x v="9"/>
    <s v="EUR"/>
    <n v="1432479600"/>
    <n v="1428507409"/>
    <b v="0"/>
    <n v="1"/>
    <b v="0"/>
    <s v="technology/web"/>
    <n v="0.2"/>
    <n v="10"/>
    <x v="2"/>
    <x v="7"/>
  </r>
  <r>
    <x v="1"/>
    <x v="0"/>
    <s v="USD"/>
    <n v="1448225336"/>
    <n v="1445629736"/>
    <b v="0"/>
    <n v="0"/>
    <b v="0"/>
    <s v="technology/web"/>
    <n v="0"/>
    <e v="#DIV/0!"/>
    <x v="2"/>
    <x v="7"/>
  </r>
  <r>
    <x v="1"/>
    <x v="0"/>
    <s v="USD"/>
    <n v="1434405980"/>
    <n v="1431813980"/>
    <b v="0"/>
    <n v="5"/>
    <b v="0"/>
    <s v="technology/web"/>
    <n v="0.97400000000000009"/>
    <n v="292.2"/>
    <x v="2"/>
    <x v="7"/>
  </r>
  <r>
    <x v="1"/>
    <x v="1"/>
    <s v="GBP"/>
    <n v="1448761744"/>
    <n v="1446166144"/>
    <b v="0"/>
    <n v="1"/>
    <b v="0"/>
    <s v="technology/web"/>
    <n v="0.64102564102564097"/>
    <n v="5"/>
    <x v="2"/>
    <x v="7"/>
  </r>
  <r>
    <x v="1"/>
    <x v="0"/>
    <s v="USD"/>
    <n v="1429732586"/>
    <n v="1427140586"/>
    <b v="0"/>
    <n v="0"/>
    <b v="0"/>
    <s v="technology/web"/>
    <n v="0"/>
    <e v="#DIV/0!"/>
    <x v="2"/>
    <x v="7"/>
  </r>
  <r>
    <x v="1"/>
    <x v="6"/>
    <s v="EUR"/>
    <n v="1453210037"/>
    <n v="1448026037"/>
    <b v="0"/>
    <n v="0"/>
    <b v="0"/>
    <s v="technology/web"/>
    <n v="0"/>
    <e v="#DIV/0!"/>
    <x v="2"/>
    <x v="7"/>
  </r>
  <r>
    <x v="1"/>
    <x v="13"/>
    <s v="EUR"/>
    <n v="1472777146"/>
    <n v="1470185146"/>
    <b v="0"/>
    <n v="0"/>
    <b v="0"/>
    <s v="technology/web"/>
    <n v="0"/>
    <e v="#DIV/0!"/>
    <x v="2"/>
    <x v="7"/>
  </r>
  <r>
    <x v="1"/>
    <x v="0"/>
    <s v="USD"/>
    <n v="1443675540"/>
    <n v="1441022120"/>
    <b v="0"/>
    <n v="121"/>
    <b v="0"/>
    <s v="technology/web"/>
    <n v="21.363333333333333"/>
    <n v="105.93388429752066"/>
    <x v="2"/>
    <x v="7"/>
  </r>
  <r>
    <x v="1"/>
    <x v="0"/>
    <s v="USD"/>
    <n v="1466731740"/>
    <n v="1464139740"/>
    <b v="0"/>
    <n v="0"/>
    <b v="0"/>
    <s v="technology/web"/>
    <n v="0"/>
    <e v="#DIV/0!"/>
    <x v="2"/>
    <x v="7"/>
  </r>
  <r>
    <x v="1"/>
    <x v="4"/>
    <s v="NZD"/>
    <n v="1443149759"/>
    <n v="1440557759"/>
    <b v="0"/>
    <n v="0"/>
    <b v="0"/>
    <s v="technology/web"/>
    <n v="0"/>
    <e v="#DIV/0!"/>
    <x v="2"/>
    <x v="7"/>
  </r>
  <r>
    <x v="1"/>
    <x v="6"/>
    <s v="EUR"/>
    <n v="1488013307"/>
    <n v="1485421307"/>
    <b v="0"/>
    <n v="0"/>
    <b v="0"/>
    <s v="technology/web"/>
    <n v="0"/>
    <e v="#DIV/0!"/>
    <x v="2"/>
    <x v="7"/>
  </r>
  <r>
    <x v="1"/>
    <x v="1"/>
    <s v="GBP"/>
    <n v="1431072843"/>
    <n v="1427184843"/>
    <b v="0"/>
    <n v="3"/>
    <b v="0"/>
    <s v="technology/web"/>
    <n v="3"/>
    <n v="20"/>
    <x v="2"/>
    <x v="7"/>
  </r>
  <r>
    <x v="1"/>
    <x v="0"/>
    <s v="USD"/>
    <n v="1449689203"/>
    <n v="1447097203"/>
    <b v="0"/>
    <n v="0"/>
    <b v="0"/>
    <s v="technology/web"/>
    <n v="0"/>
    <e v="#DIV/0!"/>
    <x v="2"/>
    <x v="7"/>
  </r>
  <r>
    <x v="1"/>
    <x v="0"/>
    <s v="USD"/>
    <n v="1416933390"/>
    <n v="1411745790"/>
    <b v="0"/>
    <n v="1"/>
    <b v="0"/>
    <s v="technology/web"/>
    <n v="3.9999999999999996E-5"/>
    <n v="1"/>
    <x v="2"/>
    <x v="7"/>
  </r>
  <r>
    <x v="1"/>
    <x v="5"/>
    <s v="CAD"/>
    <n v="1408986738"/>
    <n v="1405098738"/>
    <b v="0"/>
    <n v="1"/>
    <b v="0"/>
    <s v="technology/web"/>
    <n v="1"/>
    <n v="300"/>
    <x v="2"/>
    <x v="7"/>
  </r>
  <r>
    <x v="1"/>
    <x v="0"/>
    <s v="USD"/>
    <n v="1467934937"/>
    <n v="1465342937"/>
    <b v="0"/>
    <n v="3"/>
    <b v="0"/>
    <s v="technology/web"/>
    <n v="1.044"/>
    <n v="87"/>
    <x v="2"/>
    <x v="7"/>
  </r>
  <r>
    <x v="1"/>
    <x v="0"/>
    <s v="USD"/>
    <n v="1467398138"/>
    <n v="1465670138"/>
    <b v="0"/>
    <n v="9"/>
    <b v="0"/>
    <s v="technology/web"/>
    <n v="5.6833333333333336"/>
    <n v="37.888888888888886"/>
    <x v="2"/>
    <x v="7"/>
  </r>
  <r>
    <x v="1"/>
    <x v="2"/>
    <s v="AUD"/>
    <n v="1432771997"/>
    <n v="1430179997"/>
    <b v="0"/>
    <n v="0"/>
    <b v="0"/>
    <s v="technology/web"/>
    <n v="0"/>
    <e v="#DIV/0!"/>
    <x v="2"/>
    <x v="7"/>
  </r>
  <r>
    <x v="1"/>
    <x v="0"/>
    <s v="USD"/>
    <n v="1431647041"/>
    <n v="1429055041"/>
    <b v="0"/>
    <n v="0"/>
    <b v="0"/>
    <s v="technology/web"/>
    <n v="0"/>
    <e v="#DIV/0!"/>
    <x v="2"/>
    <x v="7"/>
  </r>
  <r>
    <x v="1"/>
    <x v="5"/>
    <s v="CAD"/>
    <n v="1490560177"/>
    <n v="1487971777"/>
    <b v="0"/>
    <n v="0"/>
    <b v="0"/>
    <s v="technology/web"/>
    <n v="0"/>
    <e v="#DIV/0!"/>
    <x v="2"/>
    <x v="7"/>
  </r>
  <r>
    <x v="1"/>
    <x v="0"/>
    <s v="USD"/>
    <n v="1439644920"/>
    <n v="1436793939"/>
    <b v="0"/>
    <n v="39"/>
    <b v="0"/>
    <s v="technology/web"/>
    <n v="17.380000000000003"/>
    <n v="111.41025641025641"/>
    <x v="2"/>
    <x v="7"/>
  </r>
  <r>
    <x v="1"/>
    <x v="11"/>
    <s v="SEK"/>
    <n v="1457996400"/>
    <n v="1452842511"/>
    <b v="0"/>
    <n v="1"/>
    <b v="0"/>
    <s v="technology/web"/>
    <n v="0.02"/>
    <n v="90"/>
    <x v="2"/>
    <x v="7"/>
  </r>
  <r>
    <x v="1"/>
    <x v="0"/>
    <s v="USD"/>
    <n v="1405269457"/>
    <n v="1402677457"/>
    <b v="0"/>
    <n v="0"/>
    <b v="0"/>
    <s v="technology/web"/>
    <n v="0"/>
    <e v="#DIV/0!"/>
    <x v="2"/>
    <x v="7"/>
  </r>
  <r>
    <x v="1"/>
    <x v="2"/>
    <s v="AUD"/>
    <n v="1463239108"/>
    <n v="1460647108"/>
    <b v="0"/>
    <n v="3"/>
    <b v="0"/>
    <s v="technology/web"/>
    <n v="0.17500000000000002"/>
    <n v="116.66666666666667"/>
    <x v="2"/>
    <x v="7"/>
  </r>
  <r>
    <x v="1"/>
    <x v="0"/>
    <s v="USD"/>
    <n v="1441516200"/>
    <n v="1438959121"/>
    <b v="0"/>
    <n v="1"/>
    <b v="0"/>
    <s v="technology/web"/>
    <n v="8.3340278356529712E-2"/>
    <n v="10"/>
    <x v="2"/>
    <x v="7"/>
  </r>
  <r>
    <x v="1"/>
    <x v="5"/>
    <s v="CAD"/>
    <n v="1464460329"/>
    <n v="1461954729"/>
    <b v="0"/>
    <n v="9"/>
    <b v="0"/>
    <s v="technology/web"/>
    <n v="1.38"/>
    <n v="76.666666666666671"/>
    <x v="2"/>
    <x v="7"/>
  </r>
  <r>
    <x v="1"/>
    <x v="9"/>
    <s v="EUR"/>
    <n v="1448470165"/>
    <n v="1445874565"/>
    <b v="0"/>
    <n v="0"/>
    <b v="0"/>
    <s v="technology/web"/>
    <n v="0"/>
    <e v="#DIV/0!"/>
    <x v="2"/>
    <x v="7"/>
  </r>
  <r>
    <x v="1"/>
    <x v="0"/>
    <s v="USD"/>
    <n v="1466204400"/>
    <n v="1463469062"/>
    <b v="0"/>
    <n v="25"/>
    <b v="0"/>
    <s v="technology/web"/>
    <n v="12.45"/>
    <n v="49.8"/>
    <x v="2"/>
    <x v="7"/>
  </r>
  <r>
    <x v="1"/>
    <x v="0"/>
    <s v="USD"/>
    <n v="1424989029"/>
    <n v="1422397029"/>
    <b v="0"/>
    <n v="1"/>
    <b v="0"/>
    <s v="technology/web"/>
    <n v="0.02"/>
    <n v="1"/>
    <x v="2"/>
    <x v="7"/>
  </r>
  <r>
    <x v="1"/>
    <x v="0"/>
    <s v="USD"/>
    <n v="1428804762"/>
    <n v="1426212762"/>
    <b v="0"/>
    <n v="1"/>
    <b v="0"/>
    <s v="technology/web"/>
    <n v="8.0000000000000002E-3"/>
    <n v="2"/>
    <x v="2"/>
    <x v="7"/>
  </r>
  <r>
    <x v="1"/>
    <x v="1"/>
    <s v="GBP"/>
    <n v="1433587620"/>
    <n v="1430996150"/>
    <b v="0"/>
    <n v="1"/>
    <b v="0"/>
    <s v="technology/web"/>
    <n v="0.2"/>
    <n v="4"/>
    <x v="2"/>
    <x v="7"/>
  </r>
  <r>
    <x v="1"/>
    <x v="1"/>
    <s v="GBP"/>
    <n v="1488063840"/>
    <n v="1485558318"/>
    <b v="0"/>
    <n v="0"/>
    <b v="0"/>
    <s v="technology/web"/>
    <n v="0"/>
    <e v="#DIV/0!"/>
    <x v="2"/>
    <x v="7"/>
  </r>
  <r>
    <x v="1"/>
    <x v="12"/>
    <s v="EUR"/>
    <n v="1490447662"/>
    <n v="1485267262"/>
    <b v="0"/>
    <n v="6"/>
    <b v="0"/>
    <s v="technology/web"/>
    <n v="9.0000000000000011E-3"/>
    <n v="3"/>
    <x v="2"/>
    <x v="7"/>
  </r>
  <r>
    <x v="1"/>
    <x v="0"/>
    <s v="USD"/>
    <n v="1413208795"/>
    <n v="1408024795"/>
    <b v="0"/>
    <n v="1"/>
    <b v="0"/>
    <s v="technology/web"/>
    <n v="9.9999999999999991E-5"/>
    <n v="1"/>
    <x v="2"/>
    <x v="7"/>
  </r>
  <r>
    <x v="0"/>
    <x v="6"/>
    <s v="EUR"/>
    <n v="1480028400"/>
    <n v="1478685915"/>
    <b v="0"/>
    <n v="2"/>
    <b v="1"/>
    <s v="technology/wearables"/>
    <n v="144.28571428571428"/>
    <n v="50.5"/>
    <x v="2"/>
    <x v="8"/>
  </r>
  <r>
    <x v="0"/>
    <x v="0"/>
    <s v="USD"/>
    <n v="1439473248"/>
    <n v="1436881248"/>
    <b v="0"/>
    <n v="315"/>
    <b v="1"/>
    <s v="technology/wearables"/>
    <n v="119.16249999999999"/>
    <n v="151.31746031746033"/>
    <x v="2"/>
    <x v="8"/>
  </r>
  <r>
    <x v="0"/>
    <x v="12"/>
    <s v="EUR"/>
    <n v="1439998674"/>
    <n v="1436888274"/>
    <b v="0"/>
    <n v="2174"/>
    <b v="1"/>
    <s v="technology/wearables"/>
    <n v="1460.4850000000001"/>
    <n v="134.3592456301748"/>
    <x v="2"/>
    <x v="8"/>
  </r>
  <r>
    <x v="0"/>
    <x v="0"/>
    <s v="USD"/>
    <n v="1433085875"/>
    <n v="1428333875"/>
    <b v="0"/>
    <n v="152"/>
    <b v="1"/>
    <s v="technology/wearables"/>
    <n v="105.80799999999999"/>
    <n v="174.02631578947367"/>
    <x v="2"/>
    <x v="8"/>
  </r>
  <r>
    <x v="0"/>
    <x v="0"/>
    <s v="USD"/>
    <n v="1414544400"/>
    <n v="1410883139"/>
    <b v="0"/>
    <n v="1021"/>
    <b v="1"/>
    <s v="technology/wearables"/>
    <n v="300.11791999999997"/>
    <n v="73.486268364348675"/>
    <x v="2"/>
    <x v="8"/>
  </r>
  <r>
    <x v="0"/>
    <x v="0"/>
    <s v="USD"/>
    <n v="1470962274"/>
    <n v="1468370274"/>
    <b v="0"/>
    <n v="237"/>
    <b v="1"/>
    <s v="technology/wearables"/>
    <n v="278.7"/>
    <n v="23.518987341772153"/>
    <x v="2"/>
    <x v="8"/>
  </r>
  <r>
    <x v="0"/>
    <x v="0"/>
    <s v="USD"/>
    <n v="1407788867"/>
    <n v="1405196867"/>
    <b v="0"/>
    <n v="27"/>
    <b v="1"/>
    <s v="technology/wearables"/>
    <n v="131.87625"/>
    <n v="39.074444444444445"/>
    <x v="2"/>
    <x v="8"/>
  </r>
  <r>
    <x v="0"/>
    <x v="5"/>
    <s v="CAD"/>
    <n v="1458235549"/>
    <n v="1455647149"/>
    <b v="0"/>
    <n v="17"/>
    <b v="1"/>
    <s v="technology/wearables"/>
    <n v="107.05"/>
    <n v="125.94117647058823"/>
    <x v="2"/>
    <x v="8"/>
  </r>
  <r>
    <x v="0"/>
    <x v="0"/>
    <s v="USD"/>
    <n v="1413304708"/>
    <n v="1410280708"/>
    <b v="0"/>
    <n v="27"/>
    <b v="1"/>
    <s v="technology/wearables"/>
    <n v="126.82285714285715"/>
    <n v="1644"/>
    <x v="2"/>
    <x v="8"/>
  </r>
  <r>
    <x v="0"/>
    <x v="0"/>
    <s v="USD"/>
    <n v="1410904413"/>
    <n v="1409090013"/>
    <b v="0"/>
    <n v="82"/>
    <b v="1"/>
    <s v="technology/wearables"/>
    <n v="139.96"/>
    <n v="42.670731707317074"/>
    <x v="2"/>
    <x v="8"/>
  </r>
  <r>
    <x v="0"/>
    <x v="0"/>
    <s v="USD"/>
    <n v="1418953984"/>
    <n v="1413766384"/>
    <b v="0"/>
    <n v="48"/>
    <b v="1"/>
    <s v="technology/wearables"/>
    <n v="112.4"/>
    <n v="35.125"/>
    <x v="2"/>
    <x v="8"/>
  </r>
  <r>
    <x v="0"/>
    <x v="0"/>
    <s v="USD"/>
    <n v="1418430311"/>
    <n v="1415838311"/>
    <b v="0"/>
    <n v="105"/>
    <b v="1"/>
    <s v="technology/wearables"/>
    <n v="100.52799999999999"/>
    <n v="239.35238095238094"/>
    <x v="2"/>
    <x v="8"/>
  </r>
  <r>
    <x v="0"/>
    <x v="0"/>
    <s v="USD"/>
    <n v="1480613650"/>
    <n v="1478018050"/>
    <b v="0"/>
    <n v="28"/>
    <b v="1"/>
    <s v="technology/wearables"/>
    <n v="100.46666666666665"/>
    <n v="107.64285714285714"/>
    <x v="2"/>
    <x v="8"/>
  </r>
  <r>
    <x v="0"/>
    <x v="0"/>
    <s v="USD"/>
    <n v="1440082240"/>
    <n v="1436885440"/>
    <b v="0"/>
    <n v="1107"/>
    <b v="1"/>
    <s v="technology/wearables"/>
    <n v="141.446"/>
    <n v="95.830623306233065"/>
    <x v="2"/>
    <x v="8"/>
  </r>
  <r>
    <x v="0"/>
    <x v="0"/>
    <s v="USD"/>
    <n v="1436396313"/>
    <n v="1433804313"/>
    <b v="0"/>
    <n v="1013"/>
    <b v="1"/>
    <s v="technology/wearables"/>
    <n v="267.29166666666669"/>
    <n v="31.663376110562684"/>
    <x v="2"/>
    <x v="8"/>
  </r>
  <r>
    <x v="0"/>
    <x v="0"/>
    <s v="USD"/>
    <n v="1426197512"/>
    <n v="1423609112"/>
    <b v="0"/>
    <n v="274"/>
    <b v="1"/>
    <s v="technology/wearables"/>
    <n v="146.88749999999999"/>
    <n v="42.886861313868614"/>
    <x v="2"/>
    <x v="8"/>
  </r>
  <r>
    <x v="0"/>
    <x v="0"/>
    <s v="USD"/>
    <n v="1460917119"/>
    <n v="1455736719"/>
    <b v="0"/>
    <n v="87"/>
    <b v="1"/>
    <s v="technology/wearables"/>
    <n v="213.56"/>
    <n v="122.73563218390805"/>
    <x v="2"/>
    <x v="8"/>
  </r>
  <r>
    <x v="0"/>
    <x v="0"/>
    <s v="USD"/>
    <n v="1450901872"/>
    <n v="1448309872"/>
    <b v="0"/>
    <n v="99"/>
    <b v="1"/>
    <s v="technology/wearables"/>
    <n v="125.69999999999999"/>
    <n v="190.45454545454547"/>
    <x v="2"/>
    <x v="8"/>
  </r>
  <r>
    <x v="0"/>
    <x v="0"/>
    <s v="USD"/>
    <n v="1437933600"/>
    <n v="1435117889"/>
    <b v="0"/>
    <n v="276"/>
    <b v="1"/>
    <s v="technology/wearables"/>
    <n v="104.46206037108834"/>
    <n v="109.33695652173913"/>
    <x v="2"/>
    <x v="8"/>
  </r>
  <r>
    <x v="0"/>
    <x v="0"/>
    <s v="USD"/>
    <n v="1440339295"/>
    <n v="1437747295"/>
    <b v="0"/>
    <n v="21"/>
    <b v="1"/>
    <s v="technology/wearables"/>
    <n v="100.56666666666668"/>
    <n v="143.66666666666666"/>
    <x v="2"/>
    <x v="8"/>
  </r>
  <r>
    <x v="2"/>
    <x v="0"/>
    <s v="USD"/>
    <n v="1415558879"/>
    <n v="1412963279"/>
    <b v="0"/>
    <n v="18"/>
    <b v="0"/>
    <s v="technology/wearables"/>
    <n v="3.0579999999999998"/>
    <n v="84.944444444444443"/>
    <x v="2"/>
    <x v="8"/>
  </r>
  <r>
    <x v="2"/>
    <x v="0"/>
    <s v="USD"/>
    <n v="1477236559"/>
    <n v="1474644559"/>
    <b v="0"/>
    <n v="9"/>
    <b v="0"/>
    <s v="technology/wearables"/>
    <n v="0.95"/>
    <n v="10.555555555555555"/>
    <x v="2"/>
    <x v="8"/>
  </r>
  <r>
    <x v="2"/>
    <x v="0"/>
    <s v="USD"/>
    <n v="1421404247"/>
    <n v="1418812247"/>
    <b v="0"/>
    <n v="4"/>
    <b v="0"/>
    <s v="technology/wearables"/>
    <n v="0.4"/>
    <n v="39"/>
    <x v="2"/>
    <x v="8"/>
  </r>
  <r>
    <x v="2"/>
    <x v="8"/>
    <s v="DKK"/>
    <n v="1437250456"/>
    <n v="1434658456"/>
    <b v="0"/>
    <n v="7"/>
    <b v="0"/>
    <s v="technology/wearables"/>
    <n v="0.35000000000000003"/>
    <n v="100"/>
    <x v="2"/>
    <x v="8"/>
  </r>
  <r>
    <x v="2"/>
    <x v="0"/>
    <s v="USD"/>
    <n v="1428940775"/>
    <n v="1426348775"/>
    <b v="0"/>
    <n v="29"/>
    <b v="0"/>
    <s v="technology/wearables"/>
    <n v="7.5333333333333332"/>
    <n v="31.172413793103448"/>
    <x v="2"/>
    <x v="8"/>
  </r>
  <r>
    <x v="2"/>
    <x v="0"/>
    <s v="USD"/>
    <n v="1484327061"/>
    <n v="1479143061"/>
    <b v="0"/>
    <n v="12"/>
    <b v="0"/>
    <s v="technology/wearables"/>
    <n v="18.64"/>
    <n v="155.33333333333334"/>
    <x v="2"/>
    <x v="8"/>
  </r>
  <r>
    <x v="2"/>
    <x v="0"/>
    <s v="USD"/>
    <n v="1408305498"/>
    <n v="1405713498"/>
    <b v="0"/>
    <n v="4"/>
    <b v="0"/>
    <s v="technology/wearables"/>
    <n v="4.0000000000000001E-3"/>
    <n v="2"/>
    <x v="2"/>
    <x v="8"/>
  </r>
  <r>
    <x v="2"/>
    <x v="13"/>
    <s v="EUR"/>
    <n v="1477731463"/>
    <n v="1474275463"/>
    <b v="0"/>
    <n v="28"/>
    <b v="0"/>
    <s v="technology/wearables"/>
    <n v="10.02"/>
    <n v="178.92857142857142"/>
    <x v="2"/>
    <x v="8"/>
  </r>
  <r>
    <x v="2"/>
    <x v="0"/>
    <s v="USD"/>
    <n v="1431374222"/>
    <n v="1427486222"/>
    <b v="0"/>
    <n v="25"/>
    <b v="0"/>
    <s v="technology/wearables"/>
    <n v="4.5600000000000005"/>
    <n v="27.36"/>
    <x v="2"/>
    <x v="8"/>
  </r>
  <r>
    <x v="2"/>
    <x v="11"/>
    <s v="SEK"/>
    <n v="1467817258"/>
    <n v="1465225258"/>
    <b v="0"/>
    <n v="28"/>
    <b v="0"/>
    <s v="technology/wearables"/>
    <n v="21.5075"/>
    <n v="1536.25"/>
    <x v="2"/>
    <x v="8"/>
  </r>
  <r>
    <x v="2"/>
    <x v="13"/>
    <s v="EUR"/>
    <n v="1466323800"/>
    <n v="1463418120"/>
    <b v="0"/>
    <n v="310"/>
    <b v="0"/>
    <s v="technology/wearables"/>
    <n v="29.276666666666667"/>
    <n v="84.99677419354839"/>
    <x v="2"/>
    <x v="8"/>
  </r>
  <r>
    <x v="2"/>
    <x v="0"/>
    <s v="USD"/>
    <n v="1421208000"/>
    <n v="1418315852"/>
    <b v="0"/>
    <n v="15"/>
    <b v="0"/>
    <s v="technology/wearables"/>
    <n v="39.426666666666662"/>
    <n v="788.5333333333333"/>
    <x v="2"/>
    <x v="8"/>
  </r>
  <r>
    <x v="2"/>
    <x v="0"/>
    <s v="USD"/>
    <n v="1420088340"/>
    <n v="1417410964"/>
    <b v="0"/>
    <n v="215"/>
    <b v="0"/>
    <s v="technology/wearables"/>
    <n v="21.628"/>
    <n v="50.29767441860465"/>
    <x v="2"/>
    <x v="8"/>
  </r>
  <r>
    <x v="2"/>
    <x v="0"/>
    <s v="USD"/>
    <n v="1409602217"/>
    <n v="1405714217"/>
    <b v="0"/>
    <n v="3"/>
    <b v="0"/>
    <s v="technology/wearables"/>
    <n v="0.20500000000000002"/>
    <n v="68.333333333333329"/>
    <x v="2"/>
    <x v="8"/>
  </r>
  <r>
    <x v="2"/>
    <x v="0"/>
    <s v="USD"/>
    <n v="1407811627"/>
    <n v="1402627627"/>
    <b v="0"/>
    <n v="2"/>
    <b v="0"/>
    <s v="technology/wearables"/>
    <n v="0.03"/>
    <n v="7.5"/>
    <x v="2"/>
    <x v="8"/>
  </r>
  <r>
    <x v="2"/>
    <x v="0"/>
    <s v="USD"/>
    <n v="1420095540"/>
    <n v="1417558804"/>
    <b v="0"/>
    <n v="26"/>
    <b v="0"/>
    <s v="technology/wearables"/>
    <n v="14.85"/>
    <n v="34.269230769230766"/>
    <x v="2"/>
    <x v="8"/>
  </r>
  <r>
    <x v="2"/>
    <x v="5"/>
    <s v="CAD"/>
    <n v="1423333581"/>
    <n v="1420741581"/>
    <b v="0"/>
    <n v="24"/>
    <b v="0"/>
    <s v="technology/wearables"/>
    <n v="1.4710000000000001"/>
    <n v="61.291666666666664"/>
    <x v="2"/>
    <x v="8"/>
  </r>
  <r>
    <x v="2"/>
    <x v="13"/>
    <s v="EUR"/>
    <n v="1467106895"/>
    <n v="1463218895"/>
    <b v="0"/>
    <n v="96"/>
    <b v="0"/>
    <s v="technology/wearables"/>
    <n v="25.584"/>
    <n v="133.25"/>
    <x v="2"/>
    <x v="8"/>
  </r>
  <r>
    <x v="2"/>
    <x v="0"/>
    <s v="USD"/>
    <n v="1463821338"/>
    <n v="1461229338"/>
    <b v="0"/>
    <n v="17"/>
    <b v="0"/>
    <s v="technology/wearables"/>
    <n v="3.8206896551724134"/>
    <n v="65.17647058823529"/>
    <x v="2"/>
    <x v="8"/>
  </r>
  <r>
    <x v="2"/>
    <x v="0"/>
    <s v="USD"/>
    <n v="1472920909"/>
    <n v="1467736909"/>
    <b v="0"/>
    <n v="94"/>
    <b v="0"/>
    <s v="technology/wearables"/>
    <n v="15.485964912280703"/>
    <n v="93.90425531914893"/>
    <x v="2"/>
    <x v="8"/>
  </r>
  <r>
    <x v="2"/>
    <x v="0"/>
    <s v="USD"/>
    <n v="1410955331"/>
    <n v="1407931331"/>
    <b v="0"/>
    <n v="129"/>
    <b v="0"/>
    <s v="technology/wearables"/>
    <n v="25.912000000000003"/>
    <n v="150.65116279069767"/>
    <x v="2"/>
    <x v="8"/>
  </r>
  <r>
    <x v="2"/>
    <x v="0"/>
    <s v="USD"/>
    <n v="1477509604"/>
    <n v="1474917604"/>
    <b v="0"/>
    <n v="1"/>
    <b v="0"/>
    <s v="technology/wearables"/>
    <n v="0.04"/>
    <n v="1"/>
    <x v="2"/>
    <x v="8"/>
  </r>
  <r>
    <x v="2"/>
    <x v="0"/>
    <s v="USD"/>
    <n v="1489512122"/>
    <n v="1486923722"/>
    <b v="0"/>
    <n v="4"/>
    <b v="0"/>
    <s v="technology/wearables"/>
    <n v="0.106"/>
    <n v="13.25"/>
    <x v="2"/>
    <x v="8"/>
  </r>
  <r>
    <x v="2"/>
    <x v="0"/>
    <s v="USD"/>
    <n v="1477949764"/>
    <n v="1474493764"/>
    <b v="0"/>
    <n v="3"/>
    <b v="0"/>
    <s v="technology/wearables"/>
    <n v="0.85142857142857142"/>
    <n v="99.333333333333329"/>
    <x v="2"/>
    <x v="8"/>
  </r>
  <r>
    <x v="2"/>
    <x v="0"/>
    <s v="USD"/>
    <n v="1406257200"/>
    <n v="1403176891"/>
    <b v="0"/>
    <n v="135"/>
    <b v="0"/>
    <s v="technology/wearables"/>
    <n v="7.4837500000000006"/>
    <n v="177.39259259259259"/>
    <x v="2"/>
    <x v="8"/>
  </r>
  <r>
    <x v="2"/>
    <x v="0"/>
    <s v="USD"/>
    <n v="1421095672"/>
    <n v="1417207672"/>
    <b v="0"/>
    <n v="10"/>
    <b v="0"/>
    <s v="technology/wearables"/>
    <n v="27.650000000000002"/>
    <n v="55.3"/>
    <x v="2"/>
    <x v="8"/>
  </r>
  <r>
    <x v="2"/>
    <x v="13"/>
    <s v="EUR"/>
    <n v="1438618170"/>
    <n v="1436026170"/>
    <b v="0"/>
    <n v="0"/>
    <b v="0"/>
    <s v="technology/wearables"/>
    <n v="0"/>
    <e v="#DIV/0!"/>
    <x v="2"/>
    <x v="8"/>
  </r>
  <r>
    <x v="2"/>
    <x v="14"/>
    <s v="MXN"/>
    <n v="1486317653"/>
    <n v="1481133653"/>
    <b v="0"/>
    <n v="6"/>
    <b v="0"/>
    <s v="technology/wearables"/>
    <n v="3.55"/>
    <n v="591.66666666666663"/>
    <x v="2"/>
    <x v="8"/>
  </r>
  <r>
    <x v="2"/>
    <x v="0"/>
    <s v="USD"/>
    <n v="1444876253"/>
    <n v="1442284253"/>
    <b v="0"/>
    <n v="36"/>
    <b v="0"/>
    <s v="technology/wearables"/>
    <n v="72.989999999999995"/>
    <n v="405.5"/>
    <x v="2"/>
    <x v="8"/>
  </r>
  <r>
    <x v="2"/>
    <x v="0"/>
    <s v="USD"/>
    <n v="1481173140"/>
    <n v="1478016097"/>
    <b v="0"/>
    <n v="336"/>
    <b v="0"/>
    <s v="technology/wearables"/>
    <n v="57.648750000000007"/>
    <n v="343.14732142857144"/>
    <x v="2"/>
    <x v="8"/>
  </r>
  <r>
    <x v="2"/>
    <x v="0"/>
    <s v="USD"/>
    <n v="1473400800"/>
    <n v="1469718841"/>
    <b v="0"/>
    <n v="34"/>
    <b v="0"/>
    <s v="technology/wearables"/>
    <n v="12.34"/>
    <n v="72.588235294117652"/>
    <x v="2"/>
    <x v="8"/>
  </r>
  <r>
    <x v="2"/>
    <x v="0"/>
    <s v="USD"/>
    <n v="1435711246"/>
    <n v="1433292046"/>
    <b v="0"/>
    <n v="10"/>
    <b v="0"/>
    <s v="technology/wearables"/>
    <n v="0.52"/>
    <n v="26"/>
    <x v="2"/>
    <x v="8"/>
  </r>
  <r>
    <x v="2"/>
    <x v="1"/>
    <s v="GBP"/>
    <n v="1482397263"/>
    <n v="1479805263"/>
    <b v="0"/>
    <n v="201"/>
    <b v="0"/>
    <s v="technology/wearables"/>
    <n v="6.5299999999999994"/>
    <n v="6.4975124378109452"/>
    <x v="2"/>
    <x v="8"/>
  </r>
  <r>
    <x v="2"/>
    <x v="0"/>
    <s v="USD"/>
    <n v="1430421827"/>
    <n v="1427829827"/>
    <b v="0"/>
    <n v="296"/>
    <b v="0"/>
    <s v="technology/wearables"/>
    <n v="35.338000000000001"/>
    <n v="119.38513513513513"/>
    <x v="2"/>
    <x v="8"/>
  </r>
  <r>
    <x v="2"/>
    <x v="0"/>
    <s v="USD"/>
    <n v="1485964559"/>
    <n v="1483372559"/>
    <b v="0"/>
    <n v="7"/>
    <b v="0"/>
    <s v="technology/wearables"/>
    <n v="0.39333333333333331"/>
    <n v="84.285714285714292"/>
    <x v="2"/>
    <x v="8"/>
  </r>
  <r>
    <x v="2"/>
    <x v="0"/>
    <s v="USD"/>
    <n v="1414758620"/>
    <n v="1412166620"/>
    <b v="0"/>
    <n v="7"/>
    <b v="0"/>
    <s v="technology/wearables"/>
    <n v="1.06"/>
    <n v="90.857142857142861"/>
    <x v="2"/>
    <x v="8"/>
  </r>
  <r>
    <x v="2"/>
    <x v="9"/>
    <s v="EUR"/>
    <n v="1406326502"/>
    <n v="1403734502"/>
    <b v="0"/>
    <n v="1"/>
    <b v="0"/>
    <s v="technology/wearables"/>
    <n v="5.7142857142857147E-4"/>
    <n v="1"/>
    <x v="2"/>
    <x v="8"/>
  </r>
  <r>
    <x v="2"/>
    <x v="12"/>
    <s v="EUR"/>
    <n v="1454502789"/>
    <n v="1453206789"/>
    <b v="0"/>
    <n v="114"/>
    <b v="0"/>
    <s v="technology/wearables"/>
    <n v="46.379999999999995"/>
    <n v="20.342105263157894"/>
    <x v="2"/>
    <x v="8"/>
  </r>
  <r>
    <x v="2"/>
    <x v="0"/>
    <s v="USD"/>
    <n v="1411005600"/>
    <n v="1408141245"/>
    <b v="0"/>
    <n v="29"/>
    <b v="0"/>
    <s v="technology/wearables"/>
    <n v="15.39"/>
    <n v="530.68965517241384"/>
    <x v="2"/>
    <x v="8"/>
  </r>
  <r>
    <x v="2"/>
    <x v="0"/>
    <s v="USD"/>
    <n v="1385136000"/>
    <n v="1381923548"/>
    <b v="0"/>
    <n v="890"/>
    <b v="0"/>
    <s v="technology/wearables"/>
    <n v="82.422107692307705"/>
    <n v="120.39184269662923"/>
    <x v="2"/>
    <x v="8"/>
  </r>
  <r>
    <x v="2"/>
    <x v="3"/>
    <s v="EUR"/>
    <n v="1484065881"/>
    <n v="1481473881"/>
    <b v="0"/>
    <n v="31"/>
    <b v="0"/>
    <s v="technology/wearables"/>
    <n v="2.6866666666666665"/>
    <n v="13"/>
    <x v="2"/>
    <x v="8"/>
  </r>
  <r>
    <x v="2"/>
    <x v="1"/>
    <s v="GBP"/>
    <n v="1406130880"/>
    <n v="1403538880"/>
    <b v="0"/>
    <n v="21"/>
    <b v="0"/>
    <s v="technology/wearables"/>
    <n v="26.6"/>
    <n v="291.33333333333331"/>
    <x v="2"/>
    <x v="8"/>
  </r>
  <r>
    <x v="2"/>
    <x v="0"/>
    <s v="USD"/>
    <n v="1480011987"/>
    <n v="1477416387"/>
    <b v="0"/>
    <n v="37"/>
    <b v="0"/>
    <s v="technology/wearables"/>
    <n v="30.813400000000001"/>
    <n v="124.9191891891892"/>
    <x v="2"/>
    <x v="8"/>
  </r>
  <r>
    <x v="2"/>
    <x v="0"/>
    <s v="USD"/>
    <n v="1485905520"/>
    <n v="1481150949"/>
    <b v="0"/>
    <n v="7"/>
    <b v="0"/>
    <s v="technology/wearables"/>
    <n v="5.58"/>
    <n v="119.57142857142857"/>
    <x v="2"/>
    <x v="8"/>
  </r>
  <r>
    <x v="2"/>
    <x v="5"/>
    <s v="CAD"/>
    <n v="1487565468"/>
    <n v="1482381468"/>
    <b v="0"/>
    <n v="4"/>
    <b v="0"/>
    <s v="technology/wearables"/>
    <n v="0.87454545454545463"/>
    <n v="120.25"/>
    <x v="2"/>
    <x v="8"/>
  </r>
  <r>
    <x v="2"/>
    <x v="9"/>
    <s v="EUR"/>
    <n v="1484999278"/>
    <n v="1482407278"/>
    <b v="0"/>
    <n v="5"/>
    <b v="0"/>
    <s v="technology/wearables"/>
    <n v="0.97699999999999987"/>
    <n v="195.4"/>
    <x v="2"/>
    <x v="8"/>
  </r>
  <r>
    <x v="2"/>
    <x v="3"/>
    <s v="EUR"/>
    <n v="1481740740"/>
    <n v="1478130783"/>
    <b v="0"/>
    <n v="0"/>
    <b v="0"/>
    <s v="technology/wearables"/>
    <n v="0"/>
    <e v="#DIV/0!"/>
    <x v="2"/>
    <x v="8"/>
  </r>
  <r>
    <x v="2"/>
    <x v="1"/>
    <s v="GBP"/>
    <n v="1483286127"/>
    <n v="1479830127"/>
    <b v="0"/>
    <n v="456"/>
    <b v="0"/>
    <s v="technology/wearables"/>
    <n v="78.927352941176466"/>
    <n v="117.69868421052631"/>
    <x v="2"/>
    <x v="8"/>
  </r>
  <r>
    <x v="2"/>
    <x v="1"/>
    <s v="GBP"/>
    <n v="1410616600"/>
    <n v="1405432600"/>
    <b v="0"/>
    <n v="369"/>
    <b v="0"/>
    <s v="technology/wearables"/>
    <n v="22.092500000000001"/>
    <n v="23.948509485094849"/>
    <x v="2"/>
    <x v="8"/>
  </r>
  <r>
    <x v="2"/>
    <x v="0"/>
    <s v="USD"/>
    <n v="1417741159"/>
    <n v="1415149159"/>
    <b v="0"/>
    <n v="2"/>
    <b v="0"/>
    <s v="technology/wearables"/>
    <n v="0.40666666666666662"/>
    <n v="30.5"/>
    <x v="2"/>
    <x v="8"/>
  </r>
  <r>
    <x v="2"/>
    <x v="5"/>
    <s v="CAD"/>
    <n v="1408495440"/>
    <n v="1405640302"/>
    <b v="0"/>
    <n v="0"/>
    <b v="0"/>
    <s v="technology/wearables"/>
    <n v="0"/>
    <e v="#DIV/0!"/>
    <x v="2"/>
    <x v="8"/>
  </r>
  <r>
    <x v="2"/>
    <x v="9"/>
    <s v="EUR"/>
    <n v="1481716868"/>
    <n v="1478257268"/>
    <b v="0"/>
    <n v="338"/>
    <b v="0"/>
    <s v="technology/wearables"/>
    <n v="33.790999999999997"/>
    <n v="99.973372781065095"/>
    <x v="2"/>
    <x v="8"/>
  </r>
  <r>
    <x v="2"/>
    <x v="0"/>
    <s v="USD"/>
    <n v="1455466832"/>
    <n v="1452874832"/>
    <b v="0"/>
    <n v="4"/>
    <b v="0"/>
    <s v="technology/wearables"/>
    <n v="0.21649484536082475"/>
    <n v="26.25"/>
    <x v="2"/>
    <x v="8"/>
  </r>
  <r>
    <x v="2"/>
    <x v="13"/>
    <s v="EUR"/>
    <n v="1465130532"/>
    <n v="1462538532"/>
    <b v="0"/>
    <n v="1"/>
    <b v="0"/>
    <s v="technology/wearables"/>
    <n v="0.79600000000000004"/>
    <n v="199"/>
    <x v="2"/>
    <x v="8"/>
  </r>
  <r>
    <x v="2"/>
    <x v="0"/>
    <s v="USD"/>
    <n v="1488308082"/>
    <n v="1483124082"/>
    <b v="0"/>
    <n v="28"/>
    <b v="0"/>
    <s v="technology/wearables"/>
    <n v="14.993333333333334"/>
    <n v="80.321428571428569"/>
    <x v="2"/>
    <x v="8"/>
  </r>
  <r>
    <x v="2"/>
    <x v="0"/>
    <s v="USD"/>
    <n v="1446693040"/>
    <n v="1443233440"/>
    <b v="0"/>
    <n v="12"/>
    <b v="0"/>
    <s v="technology/wearables"/>
    <n v="5.0509090909090908"/>
    <n v="115.75"/>
    <x v="2"/>
    <x v="8"/>
  </r>
  <r>
    <x v="2"/>
    <x v="0"/>
    <s v="USD"/>
    <n v="1417392000"/>
    <n v="1414511307"/>
    <b v="0"/>
    <n v="16"/>
    <b v="0"/>
    <s v="technology/wearables"/>
    <n v="10.214285714285715"/>
    <n v="44.6875"/>
    <x v="2"/>
    <x v="8"/>
  </r>
  <r>
    <x v="2"/>
    <x v="0"/>
    <s v="USD"/>
    <n v="1409949002"/>
    <n v="1407357002"/>
    <b v="0"/>
    <n v="4"/>
    <b v="0"/>
    <s v="technology/wearables"/>
    <n v="0.30499999999999999"/>
    <n v="76.25"/>
    <x v="2"/>
    <x v="8"/>
  </r>
  <r>
    <x v="2"/>
    <x v="0"/>
    <s v="USD"/>
    <n v="1487397540"/>
    <n v="1484684247"/>
    <b v="0"/>
    <n v="4"/>
    <b v="0"/>
    <s v="technology/wearables"/>
    <n v="0.75"/>
    <n v="22.5"/>
    <x v="2"/>
    <x v="8"/>
  </r>
  <r>
    <x v="2"/>
    <x v="0"/>
    <s v="USD"/>
    <n v="1456189076"/>
    <n v="1454979476"/>
    <b v="0"/>
    <n v="10"/>
    <b v="0"/>
    <s v="technology/wearables"/>
    <n v="1.2933333333333332"/>
    <n v="19.399999999999999"/>
    <x v="2"/>
    <x v="8"/>
  </r>
  <r>
    <x v="0"/>
    <x v="0"/>
    <s v="USD"/>
    <n v="1327851291"/>
    <n v="1325432091"/>
    <b v="0"/>
    <n v="41"/>
    <b v="1"/>
    <s v="publishing/nonfiction"/>
    <n v="143.94736842105263"/>
    <n v="66.707317073170728"/>
    <x v="3"/>
    <x v="9"/>
  </r>
  <r>
    <x v="0"/>
    <x v="0"/>
    <s v="USD"/>
    <n v="1406900607"/>
    <n v="1403012607"/>
    <b v="0"/>
    <n v="119"/>
    <b v="1"/>
    <s v="publishing/nonfiction"/>
    <n v="122.10975609756099"/>
    <n v="84.142857142857139"/>
    <x v="3"/>
    <x v="9"/>
  </r>
  <r>
    <x v="0"/>
    <x v="0"/>
    <s v="USD"/>
    <n v="1333909178"/>
    <n v="1331320778"/>
    <b v="0"/>
    <n v="153"/>
    <b v="1"/>
    <s v="publishing/nonfiction"/>
    <n v="132.024"/>
    <n v="215.72549019607843"/>
    <x v="3"/>
    <x v="9"/>
  </r>
  <r>
    <x v="0"/>
    <x v="0"/>
    <s v="USD"/>
    <n v="1438228740"/>
    <n v="1435606549"/>
    <b v="0"/>
    <n v="100"/>
    <b v="1"/>
    <s v="publishing/nonfiction"/>
    <n v="109.38000000000001"/>
    <n v="54.69"/>
    <x v="3"/>
    <x v="9"/>
  </r>
  <r>
    <x v="0"/>
    <x v="0"/>
    <s v="USD"/>
    <n v="1309447163"/>
    <n v="1306855163"/>
    <b v="0"/>
    <n v="143"/>
    <b v="1"/>
    <s v="publishing/nonfiction"/>
    <n v="105.47157142857144"/>
    <n v="51.62944055944056"/>
    <x v="3"/>
    <x v="9"/>
  </r>
  <r>
    <x v="0"/>
    <x v="0"/>
    <s v="USD"/>
    <n v="1450018912"/>
    <n v="1447426912"/>
    <b v="0"/>
    <n v="140"/>
    <b v="1"/>
    <s v="publishing/nonfiction"/>
    <n v="100.35000000000001"/>
    <n v="143.35714285714286"/>
    <x v="3"/>
    <x v="9"/>
  </r>
  <r>
    <x v="0"/>
    <x v="0"/>
    <s v="USD"/>
    <n v="1365728487"/>
    <n v="1363136487"/>
    <b v="0"/>
    <n v="35"/>
    <b v="1"/>
    <s v="publishing/nonfiction"/>
    <n v="101.4"/>
    <n v="72.428571428571431"/>
    <x v="3"/>
    <x v="9"/>
  </r>
  <r>
    <x v="0"/>
    <x v="0"/>
    <s v="USD"/>
    <n v="1358198400"/>
    <n v="1354580949"/>
    <b v="0"/>
    <n v="149"/>
    <b v="1"/>
    <s v="publishing/nonfiction"/>
    <n v="155.51428571428571"/>
    <n v="36.530201342281877"/>
    <x v="3"/>
    <x v="9"/>
  </r>
  <r>
    <x v="0"/>
    <x v="0"/>
    <s v="USD"/>
    <n v="1313957157"/>
    <n v="1310069157"/>
    <b v="0"/>
    <n v="130"/>
    <b v="1"/>
    <s v="publishing/nonfiction"/>
    <n v="105.566"/>
    <n v="60.903461538461535"/>
    <x v="3"/>
    <x v="9"/>
  </r>
  <r>
    <x v="0"/>
    <x v="0"/>
    <s v="USD"/>
    <n v="1348028861"/>
    <n v="1342844861"/>
    <b v="0"/>
    <n v="120"/>
    <b v="1"/>
    <s v="publishing/nonfiction"/>
    <n v="130.65"/>
    <n v="43.55"/>
    <x v="3"/>
    <x v="9"/>
  </r>
  <r>
    <x v="0"/>
    <x v="0"/>
    <s v="USD"/>
    <n v="1323280391"/>
    <n v="1320688391"/>
    <b v="0"/>
    <n v="265"/>
    <b v="1"/>
    <s v="publishing/nonfiction"/>
    <n v="132.19"/>
    <n v="99.766037735849054"/>
    <x v="3"/>
    <x v="9"/>
  </r>
  <r>
    <x v="0"/>
    <x v="0"/>
    <s v="USD"/>
    <n v="1327212000"/>
    <n v="1322852747"/>
    <b v="0"/>
    <n v="71"/>
    <b v="1"/>
    <s v="publishing/nonfiction"/>
    <n v="126"/>
    <n v="88.732394366197184"/>
    <x v="3"/>
    <x v="9"/>
  </r>
  <r>
    <x v="0"/>
    <x v="1"/>
    <s v="GBP"/>
    <n v="1380449461"/>
    <n v="1375265461"/>
    <b v="0"/>
    <n v="13"/>
    <b v="1"/>
    <s v="publishing/nonfiction"/>
    <n v="160"/>
    <n v="4.9230769230769234"/>
    <x v="3"/>
    <x v="9"/>
  </r>
  <r>
    <x v="0"/>
    <x v="1"/>
    <s v="GBP"/>
    <n v="1387533892"/>
    <n v="1384941892"/>
    <b v="0"/>
    <n v="169"/>
    <b v="1"/>
    <s v="publishing/nonfiction"/>
    <n v="120.48"/>
    <n v="17.822485207100591"/>
    <x v="3"/>
    <x v="9"/>
  </r>
  <r>
    <x v="0"/>
    <x v="5"/>
    <s v="CAD"/>
    <n v="1431147600"/>
    <n v="1428465420"/>
    <b v="0"/>
    <n v="57"/>
    <b v="1"/>
    <s v="publishing/nonfiction"/>
    <n v="125.52941176470588"/>
    <n v="187.19298245614036"/>
    <x v="3"/>
    <x v="9"/>
  </r>
  <r>
    <x v="0"/>
    <x v="0"/>
    <s v="USD"/>
    <n v="1417653540"/>
    <n v="1414975346"/>
    <b v="0"/>
    <n v="229"/>
    <b v="1"/>
    <s v="publishing/nonfiction"/>
    <n v="114.40638297872341"/>
    <n v="234.80786026200875"/>
    <x v="3"/>
    <x v="9"/>
  </r>
  <r>
    <x v="0"/>
    <x v="0"/>
    <s v="USD"/>
    <n v="1385009940"/>
    <n v="1383327440"/>
    <b v="0"/>
    <n v="108"/>
    <b v="1"/>
    <s v="publishing/nonfiction"/>
    <n v="315.13888888888891"/>
    <n v="105.04629629629629"/>
    <x v="3"/>
    <x v="9"/>
  </r>
  <r>
    <x v="0"/>
    <x v="0"/>
    <s v="USD"/>
    <n v="1392408000"/>
    <n v="1390890987"/>
    <b v="0"/>
    <n v="108"/>
    <b v="1"/>
    <s v="publishing/nonfiction"/>
    <n v="122.39999999999999"/>
    <n v="56.666666666666664"/>
    <x v="3"/>
    <x v="9"/>
  </r>
  <r>
    <x v="0"/>
    <x v="0"/>
    <s v="USD"/>
    <n v="1417409940"/>
    <n v="1414765794"/>
    <b v="0"/>
    <n v="41"/>
    <b v="1"/>
    <s v="publishing/nonfiction"/>
    <n v="106.73333333333332"/>
    <n v="39.048780487804876"/>
    <x v="3"/>
    <x v="9"/>
  </r>
  <r>
    <x v="0"/>
    <x v="0"/>
    <s v="USD"/>
    <n v="1407758629"/>
    <n v="1404907429"/>
    <b v="0"/>
    <n v="139"/>
    <b v="1"/>
    <s v="publishing/nonfiction"/>
    <n v="158.33333333333331"/>
    <n v="68.345323741007192"/>
    <x v="3"/>
    <x v="9"/>
  </r>
  <r>
    <x v="0"/>
    <x v="0"/>
    <s v="USD"/>
    <n v="1434857482"/>
    <n v="1433647882"/>
    <b v="0"/>
    <n v="19"/>
    <b v="1"/>
    <s v="publishing/nonfiction"/>
    <n v="107.4"/>
    <n v="169.57894736842104"/>
    <x v="3"/>
    <x v="9"/>
  </r>
  <r>
    <x v="0"/>
    <x v="0"/>
    <s v="USD"/>
    <n v="1370964806"/>
    <n v="1367940806"/>
    <b v="0"/>
    <n v="94"/>
    <b v="1"/>
    <s v="publishing/nonfiction"/>
    <n v="102.25999999999999"/>
    <n v="141.42340425531913"/>
    <x v="3"/>
    <x v="9"/>
  </r>
  <r>
    <x v="0"/>
    <x v="0"/>
    <s v="USD"/>
    <n v="1395435712"/>
    <n v="1392847312"/>
    <b v="0"/>
    <n v="23"/>
    <b v="1"/>
    <s v="publishing/nonfiction"/>
    <n v="110.71428571428572"/>
    <n v="67.391304347826093"/>
    <x v="3"/>
    <x v="9"/>
  </r>
  <r>
    <x v="0"/>
    <x v="0"/>
    <s v="USD"/>
    <n v="1334610000"/>
    <n v="1332435685"/>
    <b v="0"/>
    <n v="15"/>
    <b v="1"/>
    <s v="publishing/nonfiction"/>
    <n v="148"/>
    <n v="54.266666666666666"/>
    <x v="3"/>
    <x v="9"/>
  </r>
  <r>
    <x v="0"/>
    <x v="0"/>
    <s v="USD"/>
    <n v="1355439503"/>
    <n v="1352847503"/>
    <b v="0"/>
    <n v="62"/>
    <b v="1"/>
    <s v="publishing/nonfiction"/>
    <n v="102.32000000000001"/>
    <n v="82.516129032258064"/>
    <x v="3"/>
    <x v="9"/>
  </r>
  <r>
    <x v="0"/>
    <x v="0"/>
    <s v="USD"/>
    <n v="1367588645"/>
    <n v="1364996645"/>
    <b v="0"/>
    <n v="74"/>
    <b v="1"/>
    <s v="publishing/nonfiction"/>
    <n v="179.09909909909908"/>
    <n v="53.729729729729726"/>
    <x v="3"/>
    <x v="9"/>
  </r>
  <r>
    <x v="0"/>
    <x v="0"/>
    <s v="USD"/>
    <n v="1348372740"/>
    <n v="1346806909"/>
    <b v="0"/>
    <n v="97"/>
    <b v="1"/>
    <s v="publishing/nonfiction"/>
    <n v="111.08135252761969"/>
    <n v="34.206185567010309"/>
    <x v="3"/>
    <x v="9"/>
  </r>
  <r>
    <x v="0"/>
    <x v="9"/>
    <s v="EUR"/>
    <n v="1421319240"/>
    <n v="1418649019"/>
    <b v="0"/>
    <n v="55"/>
    <b v="1"/>
    <s v="publishing/nonfiction"/>
    <n v="100.04285714285714"/>
    <n v="127.32727272727273"/>
    <x v="3"/>
    <x v="9"/>
  </r>
  <r>
    <x v="0"/>
    <x v="0"/>
    <s v="USD"/>
    <n v="1407701966"/>
    <n v="1405109966"/>
    <b v="0"/>
    <n v="44"/>
    <b v="1"/>
    <s v="publishing/nonfiction"/>
    <n v="100.25"/>
    <n v="45.56818181818182"/>
    <x v="3"/>
    <x v="9"/>
  </r>
  <r>
    <x v="0"/>
    <x v="0"/>
    <s v="USD"/>
    <n v="1485642930"/>
    <n v="1483050930"/>
    <b v="0"/>
    <n v="110"/>
    <b v="1"/>
    <s v="publishing/nonfiction"/>
    <n v="105.56"/>
    <n v="95.963636363636368"/>
    <x v="3"/>
    <x v="9"/>
  </r>
  <r>
    <x v="0"/>
    <x v="0"/>
    <s v="USD"/>
    <n v="1361739872"/>
    <n v="1359147872"/>
    <b v="0"/>
    <n v="59"/>
    <b v="1"/>
    <s v="publishing/nonfiction"/>
    <n v="102.58775877587757"/>
    <n v="77.271186440677965"/>
    <x v="3"/>
    <x v="9"/>
  </r>
  <r>
    <x v="0"/>
    <x v="0"/>
    <s v="USD"/>
    <n v="1312470475"/>
    <n v="1308496075"/>
    <b v="0"/>
    <n v="62"/>
    <b v="1"/>
    <s v="publishing/nonfiction"/>
    <n v="118.5"/>
    <n v="57.338709677419352"/>
    <x v="3"/>
    <x v="9"/>
  </r>
  <r>
    <x v="0"/>
    <x v="2"/>
    <s v="AUD"/>
    <n v="1476615600"/>
    <n v="1474884417"/>
    <b v="0"/>
    <n v="105"/>
    <b v="1"/>
    <s v="publishing/nonfiction"/>
    <n v="111.7"/>
    <n v="53.19047619047619"/>
    <x v="3"/>
    <x v="9"/>
  </r>
  <r>
    <x v="0"/>
    <x v="0"/>
    <s v="USD"/>
    <n v="1423922991"/>
    <n v="1421330991"/>
    <b v="0"/>
    <n v="26"/>
    <b v="1"/>
    <s v="publishing/nonfiction"/>
    <n v="128"/>
    <n v="492.30769230769232"/>
    <x v="3"/>
    <x v="9"/>
  </r>
  <r>
    <x v="0"/>
    <x v="0"/>
    <s v="USD"/>
    <n v="1357408721"/>
    <n v="1354816721"/>
    <b v="0"/>
    <n v="49"/>
    <b v="1"/>
    <s v="publishing/nonfiction"/>
    <n v="103.75000000000001"/>
    <n v="42.346938775510203"/>
    <x v="3"/>
    <x v="9"/>
  </r>
  <r>
    <x v="0"/>
    <x v="0"/>
    <s v="USD"/>
    <n v="1369010460"/>
    <n v="1366381877"/>
    <b v="0"/>
    <n v="68"/>
    <b v="1"/>
    <s v="publishing/nonfiction"/>
    <n v="101.9076"/>
    <n v="37.466029411764708"/>
    <x v="3"/>
    <x v="9"/>
  </r>
  <r>
    <x v="0"/>
    <x v="0"/>
    <s v="USD"/>
    <n v="1303147459"/>
    <n v="1297880659"/>
    <b v="0"/>
    <n v="22"/>
    <b v="1"/>
    <s v="publishing/nonfiction"/>
    <n v="117.71428571428571"/>
    <n v="37.454545454545453"/>
    <x v="3"/>
    <x v="9"/>
  </r>
  <r>
    <x v="0"/>
    <x v="0"/>
    <s v="USD"/>
    <n v="1354756714"/>
    <n v="1353547114"/>
    <b v="0"/>
    <n v="18"/>
    <b v="1"/>
    <s v="publishing/nonfiction"/>
    <n v="238"/>
    <n v="33.055555555555557"/>
    <x v="3"/>
    <x v="9"/>
  </r>
  <r>
    <x v="0"/>
    <x v="0"/>
    <s v="USD"/>
    <n v="1286568268"/>
    <n v="1283976268"/>
    <b v="0"/>
    <n v="19"/>
    <b v="1"/>
    <s v="publishing/nonfiction"/>
    <n v="102"/>
    <n v="134.21052631578948"/>
    <x v="3"/>
    <x v="9"/>
  </r>
  <r>
    <x v="0"/>
    <x v="1"/>
    <s v="GBP"/>
    <n v="1404892539"/>
    <n v="1401436539"/>
    <b v="0"/>
    <n v="99"/>
    <b v="1"/>
    <s v="publishing/nonfiction"/>
    <n v="101.92000000000002"/>
    <n v="51.474747474747474"/>
    <x v="3"/>
    <x v="9"/>
  </r>
  <r>
    <x v="2"/>
    <x v="0"/>
    <s v="USD"/>
    <n v="1480188013"/>
    <n v="1477592413"/>
    <b v="0"/>
    <n v="0"/>
    <b v="0"/>
    <s v="publishing/fiction"/>
    <n v="0"/>
    <e v="#DIV/0!"/>
    <x v="3"/>
    <x v="10"/>
  </r>
  <r>
    <x v="2"/>
    <x v="0"/>
    <s v="USD"/>
    <n v="1391364126"/>
    <n v="1388772126"/>
    <b v="0"/>
    <n v="6"/>
    <b v="0"/>
    <s v="publishing/fiction"/>
    <n v="4.7"/>
    <n v="39.166666666666664"/>
    <x v="3"/>
    <x v="10"/>
  </r>
  <r>
    <x v="2"/>
    <x v="14"/>
    <s v="MXN"/>
    <n v="1480831200"/>
    <n v="1479328570"/>
    <b v="0"/>
    <n v="0"/>
    <b v="0"/>
    <s v="publishing/fiction"/>
    <n v="0"/>
    <e v="#DIV/0!"/>
    <x v="3"/>
    <x v="10"/>
  </r>
  <r>
    <x v="2"/>
    <x v="1"/>
    <s v="GBP"/>
    <n v="1376563408"/>
    <n v="1373971408"/>
    <b v="0"/>
    <n v="1"/>
    <b v="0"/>
    <s v="publishing/fiction"/>
    <n v="0.11655011655011654"/>
    <n v="5"/>
    <x v="3"/>
    <x v="10"/>
  </r>
  <r>
    <x v="2"/>
    <x v="0"/>
    <s v="USD"/>
    <n v="1441858161"/>
    <n v="1439266161"/>
    <b v="0"/>
    <n v="0"/>
    <b v="0"/>
    <s v="publishing/fiction"/>
    <n v="0"/>
    <e v="#DIV/0!"/>
    <x v="3"/>
    <x v="10"/>
  </r>
  <r>
    <x v="2"/>
    <x v="0"/>
    <s v="USD"/>
    <n v="1413723684"/>
    <n v="1411131684"/>
    <b v="0"/>
    <n v="44"/>
    <b v="0"/>
    <s v="publishing/fiction"/>
    <n v="36.014285714285712"/>
    <n v="57.295454545454547"/>
    <x v="3"/>
    <x v="10"/>
  </r>
  <r>
    <x v="2"/>
    <x v="5"/>
    <s v="CAD"/>
    <n v="1424112483"/>
    <n v="1421520483"/>
    <b v="0"/>
    <n v="0"/>
    <b v="0"/>
    <s v="publishing/fiction"/>
    <n v="0"/>
    <e v="#DIV/0!"/>
    <x v="3"/>
    <x v="10"/>
  </r>
  <r>
    <x v="2"/>
    <x v="0"/>
    <s v="USD"/>
    <n v="1432178810"/>
    <n v="1429586810"/>
    <b v="0"/>
    <n v="3"/>
    <b v="0"/>
    <s v="publishing/fiction"/>
    <n v="3.54"/>
    <n v="59"/>
    <x v="3"/>
    <x v="10"/>
  </r>
  <r>
    <x v="2"/>
    <x v="0"/>
    <s v="USD"/>
    <n v="1387169890"/>
    <n v="1384577890"/>
    <b v="0"/>
    <n v="0"/>
    <b v="0"/>
    <s v="publishing/fiction"/>
    <n v="0"/>
    <e v="#DIV/0!"/>
    <x v="3"/>
    <x v="10"/>
  </r>
  <r>
    <x v="2"/>
    <x v="0"/>
    <s v="USD"/>
    <n v="1388102094"/>
    <n v="1385510094"/>
    <b v="0"/>
    <n v="52"/>
    <b v="0"/>
    <s v="publishing/fiction"/>
    <n v="41.4"/>
    <n v="31.846153846153847"/>
    <x v="3"/>
    <x v="10"/>
  </r>
  <r>
    <x v="2"/>
    <x v="0"/>
    <s v="USD"/>
    <n v="1361750369"/>
    <n v="1358294369"/>
    <b v="0"/>
    <n v="0"/>
    <b v="0"/>
    <s v="publishing/fiction"/>
    <n v="0"/>
    <e v="#DIV/0!"/>
    <x v="3"/>
    <x v="10"/>
  </r>
  <r>
    <x v="2"/>
    <x v="0"/>
    <s v="USD"/>
    <n v="1454183202"/>
    <n v="1449863202"/>
    <b v="0"/>
    <n v="1"/>
    <b v="0"/>
    <s v="publishing/fiction"/>
    <n v="2.6315789473684209E-2"/>
    <n v="10"/>
    <x v="3"/>
    <x v="10"/>
  </r>
  <r>
    <x v="2"/>
    <x v="0"/>
    <s v="USD"/>
    <n v="1257047940"/>
    <n v="1252718519"/>
    <b v="0"/>
    <n v="1"/>
    <b v="0"/>
    <s v="publishing/fiction"/>
    <n v="3.3333333333333335"/>
    <n v="50"/>
    <x v="3"/>
    <x v="10"/>
  </r>
  <r>
    <x v="2"/>
    <x v="1"/>
    <s v="GBP"/>
    <n v="1431298860"/>
    <n v="1428341985"/>
    <b v="0"/>
    <n v="2"/>
    <b v="0"/>
    <s v="publishing/fiction"/>
    <n v="0.85129023676509719"/>
    <n v="16"/>
    <x v="3"/>
    <x v="10"/>
  </r>
  <r>
    <x v="2"/>
    <x v="0"/>
    <s v="USD"/>
    <n v="1393181018"/>
    <n v="1390589018"/>
    <b v="0"/>
    <n v="9"/>
    <b v="0"/>
    <s v="publishing/fiction"/>
    <n v="70.199999999999989"/>
    <n v="39"/>
    <x v="3"/>
    <x v="10"/>
  </r>
  <r>
    <x v="2"/>
    <x v="0"/>
    <s v="USD"/>
    <n v="1323998795"/>
    <n v="1321406795"/>
    <b v="0"/>
    <n v="5"/>
    <b v="0"/>
    <s v="publishing/fiction"/>
    <n v="1.7000000000000002"/>
    <n v="34"/>
    <x v="3"/>
    <x v="10"/>
  </r>
  <r>
    <x v="2"/>
    <x v="0"/>
    <s v="USD"/>
    <n v="1444539600"/>
    <n v="1441297645"/>
    <b v="0"/>
    <n v="57"/>
    <b v="0"/>
    <s v="publishing/fiction"/>
    <n v="51.4"/>
    <n v="63.122807017543863"/>
    <x v="3"/>
    <x v="10"/>
  </r>
  <r>
    <x v="2"/>
    <x v="0"/>
    <s v="USD"/>
    <n v="1375313577"/>
    <n v="1372721577"/>
    <b v="0"/>
    <n v="3"/>
    <b v="0"/>
    <s v="publishing/fiction"/>
    <n v="0.70000000000000007"/>
    <n v="7"/>
    <x v="3"/>
    <x v="10"/>
  </r>
  <r>
    <x v="2"/>
    <x v="0"/>
    <s v="USD"/>
    <n v="1398876680"/>
    <n v="1396284680"/>
    <b v="0"/>
    <n v="1"/>
    <b v="0"/>
    <s v="publishing/fiction"/>
    <n v="0.4"/>
    <n v="2"/>
    <x v="3"/>
    <x v="10"/>
  </r>
  <r>
    <x v="2"/>
    <x v="0"/>
    <s v="USD"/>
    <n v="1287115200"/>
    <n v="1284567905"/>
    <b v="0"/>
    <n v="6"/>
    <b v="0"/>
    <s v="publishing/fiction"/>
    <n v="2.666666666666667"/>
    <n v="66.666666666666671"/>
    <x v="3"/>
    <x v="10"/>
  </r>
  <r>
    <x v="0"/>
    <x v="0"/>
    <s v="USD"/>
    <n v="1304439025"/>
    <n v="1301847025"/>
    <b v="0"/>
    <n v="27"/>
    <b v="1"/>
    <s v="music/rock"/>
    <n v="104"/>
    <n v="38.518518518518519"/>
    <x v="4"/>
    <x v="11"/>
  </r>
  <r>
    <x v="0"/>
    <x v="0"/>
    <s v="USD"/>
    <n v="1370649674"/>
    <n v="1368057674"/>
    <b v="0"/>
    <n v="25"/>
    <b v="1"/>
    <s v="music/rock"/>
    <n v="133.15375"/>
    <n v="42.609200000000001"/>
    <x v="4"/>
    <x v="11"/>
  </r>
  <r>
    <x v="0"/>
    <x v="0"/>
    <s v="USD"/>
    <n v="1345918302"/>
    <n v="1343326302"/>
    <b v="0"/>
    <n v="14"/>
    <b v="1"/>
    <s v="music/rock"/>
    <n v="100"/>
    <n v="50"/>
    <x v="4"/>
    <x v="11"/>
  </r>
  <r>
    <x v="0"/>
    <x v="0"/>
    <s v="USD"/>
    <n v="1335564000"/>
    <n v="1332182049"/>
    <b v="0"/>
    <n v="35"/>
    <b v="1"/>
    <s v="music/rock"/>
    <n v="148.13333333333333"/>
    <n v="63.485714285714288"/>
    <x v="4"/>
    <x v="11"/>
  </r>
  <r>
    <x v="0"/>
    <x v="0"/>
    <s v="USD"/>
    <n v="1395023719"/>
    <n v="1391571319"/>
    <b v="0"/>
    <n v="10"/>
    <b v="1"/>
    <s v="music/rock"/>
    <n v="102.49999999999999"/>
    <n v="102.5"/>
    <x v="4"/>
    <x v="11"/>
  </r>
  <r>
    <x v="0"/>
    <x v="0"/>
    <s v="USD"/>
    <n v="1362060915"/>
    <n v="1359468915"/>
    <b v="0"/>
    <n v="29"/>
    <b v="1"/>
    <s v="music/rock"/>
    <n v="180.62799999999999"/>
    <n v="31.142758620689655"/>
    <x v="4"/>
    <x v="11"/>
  </r>
  <r>
    <x v="0"/>
    <x v="0"/>
    <s v="USD"/>
    <n v="1336751220"/>
    <n v="1331774434"/>
    <b v="0"/>
    <n v="44"/>
    <b v="1"/>
    <s v="music/rock"/>
    <n v="142.79999999999998"/>
    <n v="162.27272727272728"/>
    <x v="4"/>
    <x v="11"/>
  </r>
  <r>
    <x v="0"/>
    <x v="0"/>
    <s v="USD"/>
    <n v="1383318226"/>
    <n v="1380726226"/>
    <b v="0"/>
    <n v="17"/>
    <b v="1"/>
    <s v="music/rock"/>
    <n v="114.16666666666666"/>
    <n v="80.588235294117652"/>
    <x v="4"/>
    <x v="11"/>
  </r>
  <r>
    <x v="0"/>
    <x v="0"/>
    <s v="USD"/>
    <n v="1341633540"/>
    <n v="1338336588"/>
    <b v="0"/>
    <n v="34"/>
    <b v="1"/>
    <s v="music/rock"/>
    <n v="203.505"/>
    <n v="59.85441176470588"/>
    <x v="4"/>
    <x v="11"/>
  </r>
  <r>
    <x v="0"/>
    <x v="0"/>
    <s v="USD"/>
    <n v="1358755140"/>
    <n v="1357187280"/>
    <b v="0"/>
    <n v="14"/>
    <b v="1"/>
    <s v="music/rock"/>
    <n v="109.41176470588236"/>
    <n v="132.85714285714286"/>
    <x v="4"/>
    <x v="11"/>
  </r>
  <r>
    <x v="0"/>
    <x v="0"/>
    <s v="USD"/>
    <n v="1359680939"/>
    <n v="1357088939"/>
    <b v="0"/>
    <n v="156"/>
    <b v="1"/>
    <s v="music/rock"/>
    <n v="144.37459999999999"/>
    <n v="92.547820512820508"/>
    <x v="4"/>
    <x v="11"/>
  </r>
  <r>
    <x v="0"/>
    <x v="0"/>
    <s v="USD"/>
    <n v="1384322340"/>
    <n v="1381430646"/>
    <b v="0"/>
    <n v="128"/>
    <b v="1"/>
    <s v="music/rock"/>
    <n v="103.86666666666666"/>
    <n v="60.859375"/>
    <x v="4"/>
    <x v="11"/>
  </r>
  <r>
    <x v="0"/>
    <x v="0"/>
    <s v="USD"/>
    <n v="1383861483"/>
    <n v="1381265883"/>
    <b v="0"/>
    <n v="60"/>
    <b v="1"/>
    <s v="music/rock"/>
    <n v="100.44440000000002"/>
    <n v="41.851833333333339"/>
    <x v="4"/>
    <x v="11"/>
  </r>
  <r>
    <x v="0"/>
    <x v="0"/>
    <s v="USD"/>
    <n v="1372827540"/>
    <n v="1371491244"/>
    <b v="0"/>
    <n v="32"/>
    <b v="1"/>
    <s v="music/rock"/>
    <n v="102.77927272727271"/>
    <n v="88.325937499999995"/>
    <x v="4"/>
    <x v="11"/>
  </r>
  <r>
    <x v="0"/>
    <x v="0"/>
    <s v="USD"/>
    <n v="1315242360"/>
    <n v="1310438737"/>
    <b v="0"/>
    <n v="53"/>
    <b v="1"/>
    <s v="music/rock"/>
    <n v="105.31250000000001"/>
    <n v="158.96226415094338"/>
    <x v="4"/>
    <x v="11"/>
  </r>
  <r>
    <x v="0"/>
    <x v="0"/>
    <s v="USD"/>
    <n v="1333774740"/>
    <n v="1330094566"/>
    <b v="0"/>
    <n v="184"/>
    <b v="1"/>
    <s v="music/rock"/>
    <n v="111.78571428571429"/>
    <n v="85.054347826086953"/>
    <x v="4"/>
    <x v="11"/>
  </r>
  <r>
    <x v="0"/>
    <x v="0"/>
    <s v="USD"/>
    <n v="1379279400"/>
    <n v="1376687485"/>
    <b v="0"/>
    <n v="90"/>
    <b v="1"/>
    <s v="music/rock"/>
    <n v="101.35000000000001"/>
    <n v="112.61111111111111"/>
    <x v="4"/>
    <x v="11"/>
  </r>
  <r>
    <x v="0"/>
    <x v="0"/>
    <s v="USD"/>
    <n v="1335672000"/>
    <n v="1332978688"/>
    <b v="0"/>
    <n v="71"/>
    <b v="1"/>
    <s v="music/rock"/>
    <n v="107.53333333333333"/>
    <n v="45.436619718309856"/>
    <x v="4"/>
    <x v="11"/>
  </r>
  <r>
    <x v="0"/>
    <x v="0"/>
    <s v="USD"/>
    <n v="1412086187"/>
    <n v="1409494187"/>
    <b v="0"/>
    <n v="87"/>
    <b v="1"/>
    <s v="music/rock"/>
    <n v="114.88571428571429"/>
    <n v="46.218390804597703"/>
    <x v="4"/>
    <x v="11"/>
  </r>
  <r>
    <x v="0"/>
    <x v="0"/>
    <s v="USD"/>
    <n v="1335542446"/>
    <n v="1332950446"/>
    <b v="0"/>
    <n v="28"/>
    <b v="1"/>
    <s v="music/rock"/>
    <n v="100.02"/>
    <n v="178.60714285714286"/>
    <x v="4"/>
    <x v="11"/>
  </r>
  <r>
    <x v="0"/>
    <x v="1"/>
    <s v="GBP"/>
    <n v="1410431054"/>
    <n v="1407839054"/>
    <b v="0"/>
    <n v="56"/>
    <b v="1"/>
    <s v="music/rock"/>
    <n v="152.13333333333335"/>
    <n v="40.75"/>
    <x v="4"/>
    <x v="11"/>
  </r>
  <r>
    <x v="0"/>
    <x v="0"/>
    <s v="USD"/>
    <n v="1309547120"/>
    <n v="1306955120"/>
    <b v="0"/>
    <n v="51"/>
    <b v="1"/>
    <s v="music/rock"/>
    <n v="111.52149999999999"/>
    <n v="43.733921568627444"/>
    <x v="4"/>
    <x v="11"/>
  </r>
  <r>
    <x v="0"/>
    <x v="0"/>
    <s v="USD"/>
    <n v="1347854700"/>
    <n v="1343867524"/>
    <b v="0"/>
    <n v="75"/>
    <b v="1"/>
    <s v="music/rock"/>
    <n v="101.33333333333334"/>
    <n v="81.066666666666663"/>
    <x v="4"/>
    <x v="11"/>
  </r>
  <r>
    <x v="0"/>
    <x v="0"/>
    <s v="USD"/>
    <n v="1306630800"/>
    <n v="1304376478"/>
    <b v="0"/>
    <n v="38"/>
    <b v="1"/>
    <s v="music/rock"/>
    <n v="123.2608695652174"/>
    <n v="74.60526315789474"/>
    <x v="4"/>
    <x v="11"/>
  </r>
  <r>
    <x v="0"/>
    <x v="0"/>
    <s v="USD"/>
    <n v="1311393540"/>
    <n v="1309919526"/>
    <b v="0"/>
    <n v="18"/>
    <b v="1"/>
    <s v="music/rock"/>
    <n v="100"/>
    <n v="305.55555555555554"/>
    <x v="4"/>
    <x v="11"/>
  </r>
  <r>
    <x v="0"/>
    <x v="0"/>
    <s v="USD"/>
    <n v="1310857200"/>
    <n v="1306525512"/>
    <b v="0"/>
    <n v="54"/>
    <b v="1"/>
    <s v="music/rock"/>
    <n v="105"/>
    <n v="58.333333333333336"/>
    <x v="4"/>
    <x v="11"/>
  </r>
  <r>
    <x v="0"/>
    <x v="0"/>
    <s v="USD"/>
    <n v="1315413339"/>
    <n v="1312821339"/>
    <b v="0"/>
    <n v="71"/>
    <b v="1"/>
    <s v="music/rock"/>
    <n v="104.4375"/>
    <n v="117.67605633802818"/>
    <x v="4"/>
    <x v="11"/>
  </r>
  <r>
    <x v="0"/>
    <x v="0"/>
    <s v="USD"/>
    <n v="1488333600"/>
    <n v="1485270311"/>
    <b v="0"/>
    <n v="57"/>
    <b v="1"/>
    <s v="music/rock"/>
    <n v="105.125"/>
    <n v="73.771929824561397"/>
    <x v="4"/>
    <x v="11"/>
  </r>
  <r>
    <x v="0"/>
    <x v="5"/>
    <s v="CAD"/>
    <n v="1419224340"/>
    <n v="1416363886"/>
    <b v="0"/>
    <n v="43"/>
    <b v="1"/>
    <s v="music/rock"/>
    <n v="100"/>
    <n v="104.65116279069767"/>
    <x v="4"/>
    <x v="11"/>
  </r>
  <r>
    <x v="0"/>
    <x v="0"/>
    <s v="USD"/>
    <n v="1390161630"/>
    <n v="1387569630"/>
    <b v="0"/>
    <n v="52"/>
    <b v="1"/>
    <s v="music/rock"/>
    <n v="103.77499999999999"/>
    <n v="79.82692307692308"/>
    <x v="4"/>
    <x v="11"/>
  </r>
  <r>
    <x v="0"/>
    <x v="0"/>
    <s v="USD"/>
    <n v="1346462462"/>
    <n v="1343870462"/>
    <b v="0"/>
    <n v="27"/>
    <b v="1"/>
    <s v="music/rock"/>
    <n v="105"/>
    <n v="58.333333333333336"/>
    <x v="4"/>
    <x v="11"/>
  </r>
  <r>
    <x v="0"/>
    <x v="0"/>
    <s v="USD"/>
    <n v="1373475120"/>
    <n v="1371569202"/>
    <b v="0"/>
    <n v="12"/>
    <b v="1"/>
    <s v="music/rock"/>
    <n v="104"/>
    <n v="86.666666666666671"/>
    <x v="4"/>
    <x v="11"/>
  </r>
  <r>
    <x v="0"/>
    <x v="0"/>
    <s v="USD"/>
    <n v="1362146280"/>
    <n v="1357604752"/>
    <b v="0"/>
    <n v="33"/>
    <b v="1"/>
    <s v="music/rock"/>
    <n v="151.83333333333334"/>
    <n v="27.606060606060606"/>
    <x v="4"/>
    <x v="11"/>
  </r>
  <r>
    <x v="0"/>
    <x v="0"/>
    <s v="USD"/>
    <n v="1342825365"/>
    <n v="1340233365"/>
    <b v="0"/>
    <n v="96"/>
    <b v="1"/>
    <s v="music/rock"/>
    <n v="159.99600000000001"/>
    <n v="24.999375000000001"/>
    <x v="4"/>
    <x v="11"/>
  </r>
  <r>
    <x v="0"/>
    <x v="0"/>
    <s v="USD"/>
    <n v="1306865040"/>
    <n v="1305568201"/>
    <b v="0"/>
    <n v="28"/>
    <b v="1"/>
    <s v="music/rock"/>
    <n v="127.3"/>
    <n v="45.464285714285715"/>
    <x v="4"/>
    <x v="11"/>
  </r>
  <r>
    <x v="0"/>
    <x v="0"/>
    <s v="USD"/>
    <n v="1414879303"/>
    <n v="1412287303"/>
    <b v="0"/>
    <n v="43"/>
    <b v="1"/>
    <s v="music/rock"/>
    <n v="107"/>
    <n v="99.534883720930239"/>
    <x v="4"/>
    <x v="11"/>
  </r>
  <r>
    <x v="0"/>
    <x v="0"/>
    <s v="USD"/>
    <n v="1365489000"/>
    <n v="1362776043"/>
    <b v="0"/>
    <n v="205"/>
    <b v="1"/>
    <s v="music/rock"/>
    <n v="115.12214285714286"/>
    <n v="39.31"/>
    <x v="4"/>
    <x v="11"/>
  </r>
  <r>
    <x v="0"/>
    <x v="0"/>
    <s v="USD"/>
    <n v="1331441940"/>
    <n v="1326810211"/>
    <b v="0"/>
    <n v="23"/>
    <b v="1"/>
    <s v="music/rock"/>
    <n v="137.11066666666665"/>
    <n v="89.419999999999987"/>
    <x v="4"/>
    <x v="11"/>
  </r>
  <r>
    <x v="0"/>
    <x v="0"/>
    <s v="USD"/>
    <n v="1344358860"/>
    <n v="1343682681"/>
    <b v="0"/>
    <n v="19"/>
    <b v="1"/>
    <s v="music/rock"/>
    <n v="155.71428571428572"/>
    <n v="28.684210526315791"/>
    <x v="4"/>
    <x v="11"/>
  </r>
  <r>
    <x v="0"/>
    <x v="0"/>
    <s v="USD"/>
    <n v="1387601040"/>
    <n v="1386806254"/>
    <b v="0"/>
    <n v="14"/>
    <b v="1"/>
    <s v="music/rock"/>
    <n v="108.74999999999999"/>
    <n v="31.071428571428573"/>
    <x v="4"/>
    <x v="11"/>
  </r>
  <r>
    <x v="0"/>
    <x v="0"/>
    <s v="USD"/>
    <n v="1402290000"/>
    <n v="1399666342"/>
    <b v="0"/>
    <n v="38"/>
    <b v="1"/>
    <s v="music/rock"/>
    <n v="134.05000000000001"/>
    <n v="70.55263157894737"/>
    <x v="4"/>
    <x v="11"/>
  </r>
  <r>
    <x v="0"/>
    <x v="0"/>
    <s v="USD"/>
    <n v="1430712060"/>
    <n v="1427753265"/>
    <b v="0"/>
    <n v="78"/>
    <b v="1"/>
    <s v="music/rock"/>
    <n v="100"/>
    <n v="224.12820512820514"/>
    <x v="4"/>
    <x v="11"/>
  </r>
  <r>
    <x v="0"/>
    <x v="0"/>
    <s v="USD"/>
    <n v="1349477050"/>
    <n v="1346885050"/>
    <b v="0"/>
    <n v="69"/>
    <b v="1"/>
    <s v="music/rock"/>
    <n v="119.16666666666667"/>
    <n v="51.811594202898547"/>
    <x v="4"/>
    <x v="11"/>
  </r>
  <r>
    <x v="0"/>
    <x v="0"/>
    <s v="USD"/>
    <n v="1427062852"/>
    <n v="1424474452"/>
    <b v="0"/>
    <n v="33"/>
    <b v="1"/>
    <s v="music/rock"/>
    <n v="179.5"/>
    <n v="43.515151515151516"/>
    <x v="4"/>
    <x v="11"/>
  </r>
  <r>
    <x v="0"/>
    <x v="0"/>
    <s v="USD"/>
    <n v="1271573940"/>
    <n v="1268459318"/>
    <b v="0"/>
    <n v="54"/>
    <b v="1"/>
    <s v="music/rock"/>
    <n v="134.38124999999999"/>
    <n v="39.816666666666663"/>
    <x v="4"/>
    <x v="11"/>
  </r>
  <r>
    <x v="0"/>
    <x v="0"/>
    <s v="USD"/>
    <n v="1351495284"/>
    <n v="1349335284"/>
    <b v="0"/>
    <n v="99"/>
    <b v="1"/>
    <s v="music/rock"/>
    <n v="100.43200000000002"/>
    <n v="126.8080808080808"/>
    <x v="4"/>
    <x v="11"/>
  </r>
  <r>
    <x v="0"/>
    <x v="0"/>
    <s v="USD"/>
    <n v="1332719730"/>
    <n v="1330908930"/>
    <b v="0"/>
    <n v="49"/>
    <b v="1"/>
    <s v="music/rock"/>
    <n v="101.45454545454547"/>
    <n v="113.87755102040816"/>
    <x v="4"/>
    <x v="11"/>
  </r>
  <r>
    <x v="0"/>
    <x v="0"/>
    <s v="USD"/>
    <n v="1329248940"/>
    <n v="1326972107"/>
    <b v="0"/>
    <n v="11"/>
    <b v="1"/>
    <s v="music/rock"/>
    <n v="103.33333333333334"/>
    <n v="28.181818181818183"/>
    <x v="4"/>
    <x v="11"/>
  </r>
  <r>
    <x v="0"/>
    <x v="0"/>
    <s v="USD"/>
    <n v="1340641440"/>
    <n v="1339549982"/>
    <b v="0"/>
    <n v="38"/>
    <b v="1"/>
    <s v="music/rock"/>
    <n v="107"/>
    <n v="36.60526315789474"/>
    <x v="4"/>
    <x v="11"/>
  </r>
  <r>
    <x v="0"/>
    <x v="1"/>
    <s v="GBP"/>
    <n v="1468437240"/>
    <n v="1463253240"/>
    <b v="0"/>
    <n v="16"/>
    <b v="1"/>
    <s v="music/rock"/>
    <n v="104"/>
    <n v="32.5"/>
    <x v="4"/>
    <x v="11"/>
  </r>
  <r>
    <x v="0"/>
    <x v="0"/>
    <s v="USD"/>
    <n v="1363952225"/>
    <n v="1361363825"/>
    <b v="0"/>
    <n v="32"/>
    <b v="1"/>
    <s v="music/rock"/>
    <n v="107.83333333333334"/>
    <n v="60.65625"/>
    <x v="4"/>
    <x v="11"/>
  </r>
  <r>
    <x v="0"/>
    <x v="0"/>
    <s v="USD"/>
    <n v="1335540694"/>
    <n v="1332948694"/>
    <b v="0"/>
    <n v="20"/>
    <b v="1"/>
    <s v="music/rock"/>
    <n v="233.33333333333334"/>
    <n v="175"/>
    <x v="4"/>
    <x v="11"/>
  </r>
  <r>
    <x v="0"/>
    <x v="0"/>
    <s v="USD"/>
    <n v="1327133580"/>
    <n v="1321978335"/>
    <b v="0"/>
    <n v="154"/>
    <b v="1"/>
    <s v="music/rock"/>
    <n v="100.60706666666665"/>
    <n v="97.993896103896105"/>
    <x v="4"/>
    <x v="11"/>
  </r>
  <r>
    <x v="0"/>
    <x v="0"/>
    <s v="USD"/>
    <n v="1397941475"/>
    <n v="1395349475"/>
    <b v="0"/>
    <n v="41"/>
    <b v="1"/>
    <s v="music/rock"/>
    <n v="101.66666666666666"/>
    <n v="148.78048780487805"/>
    <x v="4"/>
    <x v="11"/>
  </r>
  <r>
    <x v="0"/>
    <x v="0"/>
    <s v="USD"/>
    <n v="1372651140"/>
    <n v="1369770292"/>
    <b v="0"/>
    <n v="75"/>
    <b v="1"/>
    <s v="music/rock"/>
    <n v="131.0181818181818"/>
    <n v="96.08"/>
    <x v="4"/>
    <x v="11"/>
  </r>
  <r>
    <x v="0"/>
    <x v="0"/>
    <s v="USD"/>
    <n v="1337396400"/>
    <n v="1333709958"/>
    <b v="0"/>
    <n v="40"/>
    <b v="1"/>
    <s v="music/rock"/>
    <n v="117.25000000000001"/>
    <n v="58.625"/>
    <x v="4"/>
    <x v="11"/>
  </r>
  <r>
    <x v="0"/>
    <x v="0"/>
    <s v="USD"/>
    <n v="1381108918"/>
    <n v="1378516918"/>
    <b v="0"/>
    <n v="46"/>
    <b v="1"/>
    <s v="music/rock"/>
    <n v="100.93039999999999"/>
    <n v="109.70695652173914"/>
    <x v="4"/>
    <x v="11"/>
  </r>
  <r>
    <x v="0"/>
    <x v="0"/>
    <s v="USD"/>
    <n v="1398988662"/>
    <n v="1396396662"/>
    <b v="0"/>
    <n v="62"/>
    <b v="1"/>
    <s v="music/rock"/>
    <n v="121.8"/>
    <n v="49.112903225806448"/>
    <x v="4"/>
    <x v="11"/>
  </r>
  <r>
    <x v="0"/>
    <x v="0"/>
    <s v="USD"/>
    <n v="1326835985"/>
    <n v="1324243985"/>
    <b v="0"/>
    <n v="61"/>
    <b v="1"/>
    <s v="music/rock"/>
    <n v="145.4"/>
    <n v="47.672131147540981"/>
    <x v="4"/>
    <x v="11"/>
  </r>
  <r>
    <x v="0"/>
    <x v="0"/>
    <s v="USD"/>
    <n v="1348337956"/>
    <n v="1345745956"/>
    <b v="0"/>
    <n v="96"/>
    <b v="1"/>
    <s v="music/rock"/>
    <n v="116.61660000000001"/>
    <n v="60.737812499999997"/>
    <x v="4"/>
    <x v="11"/>
  </r>
  <r>
    <x v="0"/>
    <x v="0"/>
    <s v="USD"/>
    <n v="1474694787"/>
    <n v="1472102787"/>
    <b v="0"/>
    <n v="190"/>
    <b v="1"/>
    <s v="music/metal"/>
    <n v="120.4166"/>
    <n v="63.37715789473684"/>
    <x v="4"/>
    <x v="12"/>
  </r>
  <r>
    <x v="0"/>
    <x v="0"/>
    <s v="USD"/>
    <n v="1415653663"/>
    <n v="1413058063"/>
    <b v="1"/>
    <n v="94"/>
    <b v="1"/>
    <s v="music/metal"/>
    <n v="101.32000000000001"/>
    <n v="53.893617021276597"/>
    <x v="4"/>
    <x v="12"/>
  </r>
  <r>
    <x v="0"/>
    <x v="5"/>
    <s v="CAD"/>
    <n v="1381723140"/>
    <n v="1378735983"/>
    <b v="1"/>
    <n v="39"/>
    <b v="1"/>
    <s v="music/metal"/>
    <n v="104.32"/>
    <n v="66.871794871794876"/>
    <x v="4"/>
    <x v="12"/>
  </r>
  <r>
    <x v="0"/>
    <x v="0"/>
    <s v="USD"/>
    <n v="1481184000"/>
    <n v="1479708680"/>
    <b v="0"/>
    <n v="127"/>
    <b v="1"/>
    <s v="music/metal"/>
    <n v="267.13333333333333"/>
    <n v="63.102362204724407"/>
    <x v="4"/>
    <x v="12"/>
  </r>
  <r>
    <x v="0"/>
    <x v="0"/>
    <s v="USD"/>
    <n v="1414817940"/>
    <n v="1411489552"/>
    <b v="1"/>
    <n v="159"/>
    <b v="1"/>
    <s v="music/metal"/>
    <n v="194.13333333333333"/>
    <n v="36.628930817610062"/>
    <x v="4"/>
    <x v="12"/>
  </r>
  <r>
    <x v="0"/>
    <x v="0"/>
    <s v="USD"/>
    <n v="1473047940"/>
    <n v="1469595396"/>
    <b v="0"/>
    <n v="177"/>
    <b v="1"/>
    <s v="music/metal"/>
    <n v="120.3802"/>
    <n v="34.005706214689269"/>
    <x v="4"/>
    <x v="12"/>
  </r>
  <r>
    <x v="0"/>
    <x v="1"/>
    <s v="GBP"/>
    <n v="1394460000"/>
    <n v="1393233855"/>
    <b v="0"/>
    <n v="47"/>
    <b v="1"/>
    <s v="music/metal"/>
    <n v="122.00090909090908"/>
    <n v="28.553404255319148"/>
    <x v="4"/>
    <x v="12"/>
  </r>
  <r>
    <x v="0"/>
    <x v="0"/>
    <s v="USD"/>
    <n v="1436555376"/>
    <n v="1433963376"/>
    <b v="0"/>
    <n v="1"/>
    <b v="1"/>
    <s v="music/metal"/>
    <n v="100"/>
    <n v="10"/>
    <x v="4"/>
    <x v="12"/>
  </r>
  <r>
    <x v="0"/>
    <x v="0"/>
    <s v="USD"/>
    <n v="1429038033"/>
    <n v="1426446033"/>
    <b v="0"/>
    <n v="16"/>
    <b v="1"/>
    <s v="music/metal"/>
    <n v="100"/>
    <n v="18.75"/>
    <x v="4"/>
    <x v="12"/>
  </r>
  <r>
    <x v="0"/>
    <x v="0"/>
    <s v="USD"/>
    <n v="1426473264"/>
    <n v="1424057664"/>
    <b v="0"/>
    <n v="115"/>
    <b v="1"/>
    <s v="music/metal"/>
    <n v="119.9"/>
    <n v="41.704347826086959"/>
    <x v="4"/>
    <x v="12"/>
  </r>
  <r>
    <x v="0"/>
    <x v="0"/>
    <s v="USD"/>
    <n v="1461560340"/>
    <n v="1458762717"/>
    <b v="0"/>
    <n v="133"/>
    <b v="1"/>
    <s v="music/metal"/>
    <n v="155.17499999999998"/>
    <n v="46.669172932330824"/>
    <x v="4"/>
    <x v="12"/>
  </r>
  <r>
    <x v="0"/>
    <x v="6"/>
    <s v="EUR"/>
    <n v="1469994300"/>
    <n v="1464815253"/>
    <b v="0"/>
    <n v="70"/>
    <b v="1"/>
    <s v="music/metal"/>
    <n v="130.44999999999999"/>
    <n v="37.271428571428572"/>
    <x v="4"/>
    <x v="12"/>
  </r>
  <r>
    <x v="0"/>
    <x v="0"/>
    <s v="USD"/>
    <n v="1477342800"/>
    <n v="1476386395"/>
    <b v="0"/>
    <n v="62"/>
    <b v="1"/>
    <s v="music/metal"/>
    <n v="104.97142857142859"/>
    <n v="59.258064516129032"/>
    <x v="4"/>
    <x v="12"/>
  </r>
  <r>
    <x v="0"/>
    <x v="0"/>
    <s v="USD"/>
    <n v="1424116709"/>
    <n v="1421524709"/>
    <b v="0"/>
    <n v="10"/>
    <b v="1"/>
    <s v="music/metal"/>
    <n v="100"/>
    <n v="30"/>
    <x v="4"/>
    <x v="12"/>
  </r>
  <r>
    <x v="0"/>
    <x v="0"/>
    <s v="USD"/>
    <n v="1482901546"/>
    <n v="1480309546"/>
    <b v="0"/>
    <n v="499"/>
    <b v="1"/>
    <s v="music/metal"/>
    <n v="118.2205035971223"/>
    <n v="65.8623246492986"/>
    <x v="4"/>
    <x v="12"/>
  </r>
  <r>
    <x v="0"/>
    <x v="0"/>
    <s v="USD"/>
    <n v="1469329217"/>
    <n v="1466737217"/>
    <b v="0"/>
    <n v="47"/>
    <b v="1"/>
    <s v="music/metal"/>
    <n v="103.44827586206897"/>
    <n v="31.914893617021278"/>
    <x v="4"/>
    <x v="12"/>
  </r>
  <r>
    <x v="0"/>
    <x v="12"/>
    <s v="EUR"/>
    <n v="1477422000"/>
    <n v="1472282956"/>
    <b v="0"/>
    <n v="28"/>
    <b v="1"/>
    <s v="music/metal"/>
    <n v="218.00000000000003"/>
    <n v="19.464285714285715"/>
    <x v="4"/>
    <x v="12"/>
  </r>
  <r>
    <x v="0"/>
    <x v="3"/>
    <s v="EUR"/>
    <n v="1448463431"/>
    <n v="1444831031"/>
    <b v="0"/>
    <n v="24"/>
    <b v="1"/>
    <s v="music/metal"/>
    <n v="100"/>
    <n v="50"/>
    <x v="4"/>
    <x v="12"/>
  </r>
  <r>
    <x v="0"/>
    <x v="1"/>
    <s v="GBP"/>
    <n v="1429138740"/>
    <n v="1426528418"/>
    <b v="0"/>
    <n v="76"/>
    <b v="1"/>
    <s v="music/metal"/>
    <n v="144.00583333333333"/>
    <n v="22.737763157894737"/>
    <x v="4"/>
    <x v="12"/>
  </r>
  <r>
    <x v="0"/>
    <x v="0"/>
    <s v="USD"/>
    <n v="1433376000"/>
    <n v="1430768468"/>
    <b v="0"/>
    <n v="98"/>
    <b v="1"/>
    <s v="music/metal"/>
    <n v="104.67500000000001"/>
    <n v="42.724489795918366"/>
    <x v="4"/>
    <x v="12"/>
  </r>
  <r>
    <x v="2"/>
    <x v="0"/>
    <s v="USD"/>
    <n v="1385123713"/>
    <n v="1382528113"/>
    <b v="0"/>
    <n v="48"/>
    <b v="0"/>
    <s v="music/jazz"/>
    <n v="18.142857142857142"/>
    <n v="52.916666666666664"/>
    <x v="4"/>
    <x v="13"/>
  </r>
  <r>
    <x v="2"/>
    <x v="0"/>
    <s v="USD"/>
    <n v="1474067404"/>
    <n v="1471475404"/>
    <b v="0"/>
    <n v="2"/>
    <b v="0"/>
    <s v="music/jazz"/>
    <n v="2.2444444444444445"/>
    <n v="50.5"/>
    <x v="4"/>
    <x v="13"/>
  </r>
  <r>
    <x v="2"/>
    <x v="1"/>
    <s v="GBP"/>
    <n v="1384179548"/>
    <n v="1381583948"/>
    <b v="0"/>
    <n v="4"/>
    <b v="0"/>
    <s v="music/jazz"/>
    <n v="0.33999999999999997"/>
    <n v="42.5"/>
    <x v="4"/>
    <x v="13"/>
  </r>
  <r>
    <x v="2"/>
    <x v="0"/>
    <s v="USD"/>
    <n v="1329014966"/>
    <n v="1326422966"/>
    <b v="0"/>
    <n v="5"/>
    <b v="0"/>
    <s v="music/jazz"/>
    <n v="4.5"/>
    <n v="18"/>
    <x v="4"/>
    <x v="13"/>
  </r>
  <r>
    <x v="2"/>
    <x v="0"/>
    <s v="USD"/>
    <n v="1381917540"/>
    <n v="1379990038"/>
    <b v="0"/>
    <n v="79"/>
    <b v="0"/>
    <s v="music/jazz"/>
    <n v="41.53846153846154"/>
    <n v="34.177215189873415"/>
    <x v="4"/>
    <x v="13"/>
  </r>
  <r>
    <x v="2"/>
    <x v="0"/>
    <s v="USD"/>
    <n v="1358361197"/>
    <n v="1353177197"/>
    <b v="0"/>
    <n v="2"/>
    <b v="0"/>
    <s v="music/jazz"/>
    <n v="2.0454545454545454"/>
    <n v="22.5"/>
    <x v="4"/>
    <x v="13"/>
  </r>
  <r>
    <x v="2"/>
    <x v="0"/>
    <s v="USD"/>
    <n v="1425136200"/>
    <n v="1421853518"/>
    <b v="0"/>
    <n v="11"/>
    <b v="0"/>
    <s v="music/jazz"/>
    <n v="18.285714285714285"/>
    <n v="58.18181818181818"/>
    <x v="4"/>
    <x v="13"/>
  </r>
  <r>
    <x v="2"/>
    <x v="0"/>
    <s v="USD"/>
    <n v="1259643540"/>
    <n v="1254450706"/>
    <b v="0"/>
    <n v="11"/>
    <b v="0"/>
    <s v="music/jazz"/>
    <n v="24.02"/>
    <n v="109.18181818181819"/>
    <x v="4"/>
    <x v="13"/>
  </r>
  <r>
    <x v="2"/>
    <x v="0"/>
    <s v="USD"/>
    <n v="1389055198"/>
    <n v="1386463198"/>
    <b v="0"/>
    <n v="1"/>
    <b v="0"/>
    <s v="music/jazz"/>
    <n v="0.1111111111111111"/>
    <n v="50"/>
    <x v="4"/>
    <x v="13"/>
  </r>
  <r>
    <x v="2"/>
    <x v="0"/>
    <s v="USD"/>
    <n v="1365448657"/>
    <n v="1362860257"/>
    <b v="0"/>
    <n v="3"/>
    <b v="0"/>
    <s v="music/jazz"/>
    <n v="11.818181818181818"/>
    <n v="346.66666666666669"/>
    <x v="4"/>
    <x v="13"/>
  </r>
  <r>
    <x v="2"/>
    <x v="1"/>
    <s v="GBP"/>
    <n v="1377995523"/>
    <n v="1375403523"/>
    <b v="0"/>
    <n v="5"/>
    <b v="0"/>
    <s v="music/jazz"/>
    <n v="0.31"/>
    <n v="12.4"/>
    <x v="4"/>
    <x v="13"/>
  </r>
  <r>
    <x v="2"/>
    <x v="0"/>
    <s v="USD"/>
    <n v="1385735295"/>
    <n v="1383139695"/>
    <b v="0"/>
    <n v="12"/>
    <b v="0"/>
    <s v="music/jazz"/>
    <n v="5.416666666666667"/>
    <n v="27.083333333333332"/>
    <x v="4"/>
    <x v="13"/>
  </r>
  <r>
    <x v="2"/>
    <x v="0"/>
    <s v="USD"/>
    <n v="1299786527"/>
    <n v="1295898527"/>
    <b v="0"/>
    <n v="2"/>
    <b v="0"/>
    <s v="music/jazz"/>
    <n v="0.8125"/>
    <n v="32.5"/>
    <x v="4"/>
    <x v="13"/>
  </r>
  <r>
    <x v="2"/>
    <x v="0"/>
    <s v="USD"/>
    <n v="1352610040"/>
    <n v="1349150440"/>
    <b v="0"/>
    <n v="5"/>
    <b v="0"/>
    <s v="music/jazz"/>
    <n v="1.2857142857142856"/>
    <n v="9"/>
    <x v="4"/>
    <x v="13"/>
  </r>
  <r>
    <x v="2"/>
    <x v="0"/>
    <s v="USD"/>
    <n v="1367676034"/>
    <n v="1365084034"/>
    <b v="0"/>
    <n v="21"/>
    <b v="0"/>
    <s v="music/jazz"/>
    <n v="24.333333333333336"/>
    <n v="34.761904761904759"/>
    <x v="4"/>
    <x v="13"/>
  </r>
  <r>
    <x v="2"/>
    <x v="0"/>
    <s v="USD"/>
    <n v="1442856131"/>
    <n v="1441128131"/>
    <b v="0"/>
    <n v="0"/>
    <b v="0"/>
    <s v="music/jazz"/>
    <n v="0"/>
    <e v="#DIV/0!"/>
    <x v="4"/>
    <x v="13"/>
  </r>
  <r>
    <x v="2"/>
    <x v="1"/>
    <s v="GBP"/>
    <n v="1359978927"/>
    <n v="1357127727"/>
    <b v="0"/>
    <n v="45"/>
    <b v="0"/>
    <s v="music/jazz"/>
    <n v="40.799492385786799"/>
    <n v="28.577777777777779"/>
    <x v="4"/>
    <x v="13"/>
  </r>
  <r>
    <x v="2"/>
    <x v="0"/>
    <s v="USD"/>
    <n v="1387479360"/>
    <n v="1384887360"/>
    <b v="0"/>
    <n v="29"/>
    <b v="0"/>
    <s v="music/jazz"/>
    <n v="67.55"/>
    <n v="46.586206896551722"/>
    <x v="4"/>
    <x v="13"/>
  </r>
  <r>
    <x v="2"/>
    <x v="0"/>
    <s v="USD"/>
    <n v="1293082524"/>
    <n v="1290490524"/>
    <b v="0"/>
    <n v="2"/>
    <b v="0"/>
    <s v="music/jazz"/>
    <n v="1.3"/>
    <n v="32.5"/>
    <x v="4"/>
    <x v="13"/>
  </r>
  <r>
    <x v="2"/>
    <x v="0"/>
    <s v="USD"/>
    <n v="1338321305"/>
    <n v="1336506905"/>
    <b v="0"/>
    <n v="30"/>
    <b v="0"/>
    <s v="music/jazz"/>
    <n v="30.666666666666664"/>
    <n v="21.466666666666665"/>
    <x v="4"/>
    <x v="13"/>
  </r>
  <r>
    <x v="2"/>
    <x v="0"/>
    <s v="USD"/>
    <n v="1351582938"/>
    <n v="1348731738"/>
    <b v="0"/>
    <n v="8"/>
    <b v="0"/>
    <s v="music/indie rock"/>
    <n v="2.9894179894179893"/>
    <n v="14.125"/>
    <x v="4"/>
    <x v="14"/>
  </r>
  <r>
    <x v="2"/>
    <x v="0"/>
    <s v="USD"/>
    <n v="1326520886"/>
    <n v="1322632886"/>
    <b v="0"/>
    <n v="1"/>
    <b v="0"/>
    <s v="music/indie rock"/>
    <n v="0.8"/>
    <n v="30"/>
    <x v="4"/>
    <x v="14"/>
  </r>
  <r>
    <x v="2"/>
    <x v="0"/>
    <s v="USD"/>
    <n v="1315341550"/>
    <n v="1312490350"/>
    <b v="0"/>
    <n v="14"/>
    <b v="0"/>
    <s v="music/indie rock"/>
    <n v="20.133333333333333"/>
    <n v="21.571428571428573"/>
    <x v="4"/>
    <x v="14"/>
  </r>
  <r>
    <x v="2"/>
    <x v="0"/>
    <s v="USD"/>
    <n v="1456957635"/>
    <n v="1451773635"/>
    <b v="0"/>
    <n v="24"/>
    <b v="0"/>
    <s v="music/indie rock"/>
    <n v="40.020000000000003"/>
    <n v="83.375"/>
    <x v="4"/>
    <x v="14"/>
  </r>
  <r>
    <x v="2"/>
    <x v="0"/>
    <s v="USD"/>
    <n v="1336789860"/>
    <n v="1331666146"/>
    <b v="0"/>
    <n v="2"/>
    <b v="0"/>
    <s v="music/indie rock"/>
    <n v="1"/>
    <n v="10"/>
    <x v="4"/>
    <x v="14"/>
  </r>
  <r>
    <x v="2"/>
    <x v="0"/>
    <s v="USD"/>
    <n v="1483137311"/>
    <n v="1481322911"/>
    <b v="0"/>
    <n v="21"/>
    <b v="0"/>
    <s v="music/indie rock"/>
    <n v="75"/>
    <n v="35.714285714285715"/>
    <x v="4"/>
    <x v="14"/>
  </r>
  <r>
    <x v="2"/>
    <x v="0"/>
    <s v="USD"/>
    <n v="1473972813"/>
    <n v="1471812813"/>
    <b v="0"/>
    <n v="7"/>
    <b v="0"/>
    <s v="music/indie rock"/>
    <n v="41"/>
    <n v="29.285714285714285"/>
    <x v="4"/>
    <x v="14"/>
  </r>
  <r>
    <x v="2"/>
    <x v="0"/>
    <s v="USD"/>
    <n v="1338159655"/>
    <n v="1335567655"/>
    <b v="0"/>
    <n v="0"/>
    <b v="0"/>
    <s v="music/indie rock"/>
    <n v="0"/>
    <e v="#DIV/0!"/>
    <x v="4"/>
    <x v="14"/>
  </r>
  <r>
    <x v="2"/>
    <x v="0"/>
    <s v="USD"/>
    <n v="1314856800"/>
    <n v="1311789885"/>
    <b v="0"/>
    <n v="4"/>
    <b v="0"/>
    <s v="music/indie rock"/>
    <n v="7.1999999999999993"/>
    <n v="18"/>
    <x v="4"/>
    <x v="14"/>
  </r>
  <r>
    <x v="2"/>
    <x v="0"/>
    <s v="USD"/>
    <n v="1412534943"/>
    <n v="1409942943"/>
    <b v="0"/>
    <n v="32"/>
    <b v="0"/>
    <s v="music/indie rock"/>
    <n v="9.4412800000000008"/>
    <n v="73.760000000000005"/>
    <x v="4"/>
    <x v="14"/>
  </r>
  <r>
    <x v="2"/>
    <x v="0"/>
    <s v="USD"/>
    <n v="1385055979"/>
    <n v="1382460379"/>
    <b v="0"/>
    <n v="4"/>
    <b v="0"/>
    <s v="music/indie rock"/>
    <n v="4.1666666666666661"/>
    <n v="31.25"/>
    <x v="4"/>
    <x v="14"/>
  </r>
  <r>
    <x v="2"/>
    <x v="0"/>
    <s v="USD"/>
    <n v="1408581930"/>
    <n v="1405989930"/>
    <b v="0"/>
    <n v="9"/>
    <b v="0"/>
    <s v="music/indie rock"/>
    <n v="3.25"/>
    <n v="28.888888888888889"/>
    <x v="4"/>
    <x v="14"/>
  </r>
  <r>
    <x v="2"/>
    <x v="0"/>
    <s v="USD"/>
    <n v="1280635200"/>
    <n v="1273121283"/>
    <b v="0"/>
    <n v="17"/>
    <b v="0"/>
    <s v="music/indie rock"/>
    <n v="40.75"/>
    <n v="143.8235294117647"/>
    <x v="4"/>
    <x v="14"/>
  </r>
  <r>
    <x v="2"/>
    <x v="0"/>
    <s v="USD"/>
    <n v="1427920363"/>
    <n v="1425331963"/>
    <b v="0"/>
    <n v="5"/>
    <b v="0"/>
    <s v="music/indie rock"/>
    <n v="10"/>
    <n v="40"/>
    <x v="4"/>
    <x v="14"/>
  </r>
  <r>
    <x v="2"/>
    <x v="0"/>
    <s v="USD"/>
    <n v="1465169610"/>
    <n v="1462577610"/>
    <b v="0"/>
    <n v="53"/>
    <b v="0"/>
    <s v="music/indie rock"/>
    <n v="39.17"/>
    <n v="147.81132075471697"/>
    <x v="4"/>
    <x v="14"/>
  </r>
  <r>
    <x v="2"/>
    <x v="0"/>
    <s v="USD"/>
    <n v="1287975829"/>
    <n v="1284087829"/>
    <b v="0"/>
    <n v="7"/>
    <b v="0"/>
    <s v="music/indie rock"/>
    <n v="2.4375"/>
    <n v="27.857142857142858"/>
    <x v="4"/>
    <x v="14"/>
  </r>
  <r>
    <x v="2"/>
    <x v="0"/>
    <s v="USD"/>
    <n v="1440734400"/>
    <n v="1438549026"/>
    <b v="0"/>
    <n v="72"/>
    <b v="0"/>
    <s v="music/indie rock"/>
    <n v="40"/>
    <n v="44.444444444444443"/>
    <x v="4"/>
    <x v="14"/>
  </r>
  <r>
    <x v="2"/>
    <x v="0"/>
    <s v="USD"/>
    <n v="1354123908"/>
    <n v="1351528308"/>
    <b v="0"/>
    <n v="0"/>
    <b v="0"/>
    <s v="music/indie rock"/>
    <n v="0"/>
    <e v="#DIV/0!"/>
    <x v="4"/>
    <x v="14"/>
  </r>
  <r>
    <x v="2"/>
    <x v="0"/>
    <s v="USD"/>
    <n v="1326651110"/>
    <n v="1322763110"/>
    <b v="0"/>
    <n v="2"/>
    <b v="0"/>
    <s v="music/indie rock"/>
    <n v="2.8000000000000003"/>
    <n v="35"/>
    <x v="4"/>
    <x v="14"/>
  </r>
  <r>
    <x v="2"/>
    <x v="0"/>
    <s v="USD"/>
    <n v="1306549362"/>
    <n v="1302661362"/>
    <b v="0"/>
    <n v="8"/>
    <b v="0"/>
    <s v="music/indie rock"/>
    <n v="37.333333333333336"/>
    <n v="35"/>
    <x v="4"/>
    <x v="14"/>
  </r>
  <r>
    <x v="2"/>
    <x v="0"/>
    <s v="USD"/>
    <n v="1459365802"/>
    <n v="1456777402"/>
    <b v="0"/>
    <n v="2"/>
    <b v="0"/>
    <s v="music/jazz"/>
    <n v="0.42"/>
    <n v="10.5"/>
    <x v="4"/>
    <x v="13"/>
  </r>
  <r>
    <x v="2"/>
    <x v="0"/>
    <s v="USD"/>
    <n v="1276024260"/>
    <n v="1272050914"/>
    <b v="0"/>
    <n v="0"/>
    <b v="0"/>
    <s v="music/jazz"/>
    <n v="0"/>
    <e v="#DIV/0!"/>
    <x v="4"/>
    <x v="13"/>
  </r>
  <r>
    <x v="2"/>
    <x v="0"/>
    <s v="USD"/>
    <n v="1409412600"/>
    <n v="1404947422"/>
    <b v="0"/>
    <n v="3"/>
    <b v="0"/>
    <s v="music/jazz"/>
    <n v="0.3"/>
    <n v="30"/>
    <x v="4"/>
    <x v="13"/>
  </r>
  <r>
    <x v="2"/>
    <x v="0"/>
    <s v="USD"/>
    <n v="1348367100"/>
    <n v="1346180780"/>
    <b v="0"/>
    <n v="4"/>
    <b v="0"/>
    <s v="music/jazz"/>
    <n v="3.2"/>
    <n v="40"/>
    <x v="4"/>
    <x v="13"/>
  </r>
  <r>
    <x v="2"/>
    <x v="0"/>
    <s v="USD"/>
    <n v="1451786137"/>
    <n v="1449194137"/>
    <b v="0"/>
    <n v="3"/>
    <b v="0"/>
    <s v="music/jazz"/>
    <n v="0.30199999999999999"/>
    <n v="50.333333333333336"/>
    <x v="4"/>
    <x v="13"/>
  </r>
  <r>
    <x v="2"/>
    <x v="0"/>
    <s v="USD"/>
    <n v="1295847926"/>
    <n v="1290663926"/>
    <b v="0"/>
    <n v="6"/>
    <b v="0"/>
    <s v="music/jazz"/>
    <n v="3.0153846153846153"/>
    <n v="32.666666666666664"/>
    <x v="4"/>
    <x v="13"/>
  </r>
  <r>
    <x v="2"/>
    <x v="0"/>
    <s v="USD"/>
    <n v="1394681590"/>
    <n v="1392093190"/>
    <b v="0"/>
    <n v="0"/>
    <b v="0"/>
    <s v="music/jazz"/>
    <n v="0"/>
    <e v="#DIV/0!"/>
    <x v="4"/>
    <x v="13"/>
  </r>
  <r>
    <x v="2"/>
    <x v="0"/>
    <s v="USD"/>
    <n v="1315715823"/>
    <n v="1313123823"/>
    <b v="0"/>
    <n v="0"/>
    <b v="0"/>
    <s v="music/jazz"/>
    <n v="0"/>
    <e v="#DIV/0!"/>
    <x v="4"/>
    <x v="13"/>
  </r>
  <r>
    <x v="2"/>
    <x v="0"/>
    <s v="USD"/>
    <n v="1280206740"/>
    <n v="1276283655"/>
    <b v="0"/>
    <n v="0"/>
    <b v="0"/>
    <s v="music/jazz"/>
    <n v="0"/>
    <e v="#DIV/0!"/>
    <x v="4"/>
    <x v="13"/>
  </r>
  <r>
    <x v="2"/>
    <x v="0"/>
    <s v="USD"/>
    <n v="1343016000"/>
    <n v="1340296440"/>
    <b v="0"/>
    <n v="8"/>
    <b v="0"/>
    <s v="music/jazz"/>
    <n v="3.25"/>
    <n v="65"/>
    <x v="4"/>
    <x v="13"/>
  </r>
  <r>
    <x v="2"/>
    <x v="1"/>
    <s v="GBP"/>
    <n v="1488546319"/>
    <n v="1483362319"/>
    <b v="0"/>
    <n v="5"/>
    <b v="0"/>
    <s v="music/jazz"/>
    <n v="22.363636363636363"/>
    <n v="24.6"/>
    <x v="4"/>
    <x v="13"/>
  </r>
  <r>
    <x v="2"/>
    <x v="0"/>
    <s v="USD"/>
    <n v="1390522045"/>
    <n v="1388707645"/>
    <b v="0"/>
    <n v="0"/>
    <b v="0"/>
    <s v="music/jazz"/>
    <n v="0"/>
    <e v="#DIV/0!"/>
    <x v="4"/>
    <x v="13"/>
  </r>
  <r>
    <x v="2"/>
    <x v="0"/>
    <s v="USD"/>
    <n v="1355197047"/>
    <n v="1350009447"/>
    <b v="0"/>
    <n v="2"/>
    <b v="0"/>
    <s v="music/jazz"/>
    <n v="0.85714285714285721"/>
    <n v="15"/>
    <x v="4"/>
    <x v="13"/>
  </r>
  <r>
    <x v="2"/>
    <x v="0"/>
    <s v="USD"/>
    <n v="1336188019"/>
    <n v="1333596019"/>
    <b v="0"/>
    <n v="24"/>
    <b v="0"/>
    <s v="music/jazz"/>
    <n v="6.6066666666666665"/>
    <n v="82.583333333333329"/>
    <x v="4"/>
    <x v="13"/>
  </r>
  <r>
    <x v="2"/>
    <x v="0"/>
    <s v="USD"/>
    <n v="1345918747"/>
    <n v="1343326747"/>
    <b v="0"/>
    <n v="0"/>
    <b v="0"/>
    <s v="music/jazz"/>
    <n v="0"/>
    <e v="#DIV/0!"/>
    <x v="4"/>
    <x v="13"/>
  </r>
  <r>
    <x v="2"/>
    <x v="0"/>
    <s v="USD"/>
    <n v="1330577940"/>
    <n v="1327853914"/>
    <b v="0"/>
    <n v="9"/>
    <b v="0"/>
    <s v="music/jazz"/>
    <n v="5.7692307692307692"/>
    <n v="41.666666666666664"/>
    <x v="4"/>
    <x v="13"/>
  </r>
  <r>
    <x v="2"/>
    <x v="0"/>
    <s v="USD"/>
    <n v="1287723600"/>
    <n v="1284409734"/>
    <b v="0"/>
    <n v="0"/>
    <b v="0"/>
    <s v="music/jazz"/>
    <n v="0"/>
    <e v="#DIV/0!"/>
    <x v="4"/>
    <x v="13"/>
  </r>
  <r>
    <x v="2"/>
    <x v="0"/>
    <s v="USD"/>
    <n v="1405305000"/>
    <n v="1402612730"/>
    <b v="0"/>
    <n v="1"/>
    <b v="0"/>
    <s v="music/jazz"/>
    <n v="0.6"/>
    <n v="30"/>
    <x v="4"/>
    <x v="13"/>
  </r>
  <r>
    <x v="2"/>
    <x v="1"/>
    <s v="GBP"/>
    <n v="1417474761"/>
    <n v="1414879161"/>
    <b v="0"/>
    <n v="10"/>
    <b v="0"/>
    <s v="music/jazz"/>
    <n v="5.0256410256410255"/>
    <n v="19.600000000000001"/>
    <x v="4"/>
    <x v="13"/>
  </r>
  <r>
    <x v="2"/>
    <x v="0"/>
    <s v="USD"/>
    <n v="1355930645"/>
    <n v="1352906645"/>
    <b v="0"/>
    <n v="1"/>
    <b v="0"/>
    <s v="music/jazz"/>
    <n v="0.5"/>
    <n v="100"/>
    <x v="4"/>
    <x v="13"/>
  </r>
  <r>
    <x v="2"/>
    <x v="0"/>
    <s v="USD"/>
    <n v="1384448822"/>
    <n v="1381853222"/>
    <b v="0"/>
    <n v="0"/>
    <b v="0"/>
    <s v="music/jazz"/>
    <n v="0"/>
    <e v="#DIV/0!"/>
    <x v="4"/>
    <x v="13"/>
  </r>
  <r>
    <x v="2"/>
    <x v="0"/>
    <s v="USD"/>
    <n v="1323666376"/>
    <n v="1320033976"/>
    <b v="0"/>
    <n v="20"/>
    <b v="0"/>
    <s v="music/jazz"/>
    <n v="30.9"/>
    <n v="231.75"/>
    <x v="4"/>
    <x v="13"/>
  </r>
  <r>
    <x v="2"/>
    <x v="0"/>
    <s v="USD"/>
    <n v="1412167393"/>
    <n v="1409143393"/>
    <b v="0"/>
    <n v="30"/>
    <b v="0"/>
    <s v="music/jazz"/>
    <n v="21.037037037037038"/>
    <n v="189.33333333333334"/>
    <x v="4"/>
    <x v="13"/>
  </r>
  <r>
    <x v="2"/>
    <x v="0"/>
    <s v="USD"/>
    <n v="1416614523"/>
    <n v="1414018923"/>
    <b v="0"/>
    <n v="6"/>
    <b v="0"/>
    <s v="music/jazz"/>
    <n v="2.1999999999999997"/>
    <n v="55"/>
    <x v="4"/>
    <x v="13"/>
  </r>
  <r>
    <x v="2"/>
    <x v="0"/>
    <s v="USD"/>
    <n v="1360795069"/>
    <n v="1358203069"/>
    <b v="0"/>
    <n v="15"/>
    <b v="0"/>
    <s v="music/jazz"/>
    <n v="10.9"/>
    <n v="21.8"/>
    <x v="4"/>
    <x v="13"/>
  </r>
  <r>
    <x v="2"/>
    <x v="0"/>
    <s v="USD"/>
    <n v="1385590111"/>
    <n v="1382994511"/>
    <b v="0"/>
    <n v="5"/>
    <b v="0"/>
    <s v="music/jazz"/>
    <n v="2.666666666666667"/>
    <n v="32"/>
    <x v="4"/>
    <x v="13"/>
  </r>
  <r>
    <x v="2"/>
    <x v="0"/>
    <s v="USD"/>
    <n v="1278628800"/>
    <n v="1276043330"/>
    <b v="0"/>
    <n v="0"/>
    <b v="0"/>
    <s v="music/jazz"/>
    <n v="0"/>
    <e v="#DIV/0!"/>
    <x v="4"/>
    <x v="13"/>
  </r>
  <r>
    <x v="2"/>
    <x v="0"/>
    <s v="USD"/>
    <n v="1337024695"/>
    <n v="1334432695"/>
    <b v="0"/>
    <n v="0"/>
    <b v="0"/>
    <s v="music/jazz"/>
    <n v="0"/>
    <e v="#DIV/0!"/>
    <x v="4"/>
    <x v="13"/>
  </r>
  <r>
    <x v="2"/>
    <x v="0"/>
    <s v="USD"/>
    <n v="1353196800"/>
    <n v="1348864913"/>
    <b v="0"/>
    <n v="28"/>
    <b v="0"/>
    <s v="music/jazz"/>
    <n v="10.86206896551724"/>
    <n v="56.25"/>
    <x v="4"/>
    <x v="13"/>
  </r>
  <r>
    <x v="2"/>
    <x v="0"/>
    <s v="USD"/>
    <n v="1333946569"/>
    <n v="1331358169"/>
    <b v="0"/>
    <n v="0"/>
    <b v="0"/>
    <s v="music/jazz"/>
    <n v="0"/>
    <e v="#DIV/0!"/>
    <x v="4"/>
    <x v="13"/>
  </r>
  <r>
    <x v="2"/>
    <x v="0"/>
    <s v="USD"/>
    <n v="1277501520"/>
    <n v="1273874306"/>
    <b v="0"/>
    <n v="5"/>
    <b v="0"/>
    <s v="music/jazz"/>
    <n v="38.333333333333336"/>
    <n v="69"/>
    <x v="4"/>
    <x v="13"/>
  </r>
  <r>
    <x v="2"/>
    <x v="1"/>
    <s v="GBP"/>
    <n v="1395007200"/>
    <n v="1392021502"/>
    <b v="0"/>
    <n v="7"/>
    <b v="0"/>
    <s v="music/jazz"/>
    <n v="6.5500000000000007"/>
    <n v="18.714285714285715"/>
    <x v="4"/>
    <x v="13"/>
  </r>
  <r>
    <x v="2"/>
    <x v="0"/>
    <s v="USD"/>
    <n v="1363990545"/>
    <n v="1360106145"/>
    <b v="0"/>
    <n v="30"/>
    <b v="0"/>
    <s v="music/jazz"/>
    <n v="14.536842105263158"/>
    <n v="46.033333333333331"/>
    <x v="4"/>
    <x v="13"/>
  </r>
  <r>
    <x v="2"/>
    <x v="0"/>
    <s v="USD"/>
    <n v="1399867409"/>
    <n v="1394683409"/>
    <b v="0"/>
    <n v="2"/>
    <b v="0"/>
    <s v="music/jazz"/>
    <n v="6"/>
    <n v="60"/>
    <x v="4"/>
    <x v="13"/>
  </r>
  <r>
    <x v="2"/>
    <x v="5"/>
    <s v="CAD"/>
    <n v="1399183200"/>
    <n v="1396633284"/>
    <b v="0"/>
    <n v="30"/>
    <b v="0"/>
    <s v="music/jazz"/>
    <n v="30.4"/>
    <n v="50.666666666666664"/>
    <x v="4"/>
    <x v="13"/>
  </r>
  <r>
    <x v="2"/>
    <x v="0"/>
    <s v="USD"/>
    <n v="1454054429"/>
    <n v="1451462429"/>
    <b v="0"/>
    <n v="2"/>
    <b v="0"/>
    <s v="music/jazz"/>
    <n v="1.4285714285714286"/>
    <n v="25"/>
    <x v="4"/>
    <x v="13"/>
  </r>
  <r>
    <x v="2"/>
    <x v="0"/>
    <s v="USD"/>
    <n v="1326916800"/>
    <n v="1323131689"/>
    <b v="0"/>
    <n v="0"/>
    <b v="0"/>
    <s v="music/jazz"/>
    <n v="0"/>
    <e v="#DIV/0!"/>
    <x v="4"/>
    <x v="13"/>
  </r>
  <r>
    <x v="2"/>
    <x v="0"/>
    <s v="USD"/>
    <n v="1383509357"/>
    <n v="1380913757"/>
    <b v="0"/>
    <n v="2"/>
    <b v="0"/>
    <s v="music/jazz"/>
    <n v="1.1428571428571428"/>
    <n v="20"/>
    <x v="4"/>
    <x v="13"/>
  </r>
  <r>
    <x v="2"/>
    <x v="0"/>
    <s v="USD"/>
    <n v="1346585448"/>
    <n v="1343993448"/>
    <b v="0"/>
    <n v="1"/>
    <b v="0"/>
    <s v="music/jazz"/>
    <n v="0.35714285714285715"/>
    <n v="25"/>
    <x v="4"/>
    <x v="13"/>
  </r>
  <r>
    <x v="2"/>
    <x v="0"/>
    <s v="USD"/>
    <n v="1372622280"/>
    <n v="1369246738"/>
    <b v="0"/>
    <n v="2"/>
    <b v="0"/>
    <s v="music/jazz"/>
    <n v="1.4545454545454546"/>
    <n v="20"/>
    <x v="4"/>
    <x v="13"/>
  </r>
  <r>
    <x v="2"/>
    <x v="0"/>
    <s v="USD"/>
    <n v="1439251926"/>
    <n v="1435363926"/>
    <b v="0"/>
    <n v="14"/>
    <b v="0"/>
    <s v="technology/wearables"/>
    <n v="17.155555555555555"/>
    <n v="110.28571428571429"/>
    <x v="2"/>
    <x v="8"/>
  </r>
  <r>
    <x v="2"/>
    <x v="0"/>
    <s v="USD"/>
    <n v="1486693145"/>
    <n v="1484101145"/>
    <b v="0"/>
    <n v="31"/>
    <b v="0"/>
    <s v="technology/wearables"/>
    <n v="2.3220000000000001"/>
    <n v="37.451612903225808"/>
    <x v="2"/>
    <x v="8"/>
  </r>
  <r>
    <x v="2"/>
    <x v="0"/>
    <s v="USD"/>
    <n v="1455826460"/>
    <n v="1452716060"/>
    <b v="0"/>
    <n v="16"/>
    <b v="0"/>
    <s v="technology/wearables"/>
    <n v="8.9066666666666663"/>
    <n v="41.75"/>
    <x v="2"/>
    <x v="8"/>
  </r>
  <r>
    <x v="2"/>
    <x v="0"/>
    <s v="USD"/>
    <n v="1480438905"/>
    <n v="1477843305"/>
    <b v="0"/>
    <n v="12"/>
    <b v="0"/>
    <s v="technology/wearables"/>
    <n v="9.6333333333333346"/>
    <n v="24.083333333333332"/>
    <x v="2"/>
    <x v="8"/>
  </r>
  <r>
    <x v="2"/>
    <x v="0"/>
    <s v="USD"/>
    <n v="1460988000"/>
    <n v="1458050450"/>
    <b v="0"/>
    <n v="96"/>
    <b v="0"/>
    <s v="technology/wearables"/>
    <n v="13.325999999999999"/>
    <n v="69.40625"/>
    <x v="2"/>
    <x v="8"/>
  </r>
  <r>
    <x v="2"/>
    <x v="6"/>
    <s v="EUR"/>
    <n v="1487462340"/>
    <n v="1482958626"/>
    <b v="0"/>
    <n v="16"/>
    <b v="0"/>
    <s v="technology/wearables"/>
    <n v="2.484"/>
    <n v="155.25"/>
    <x v="2"/>
    <x v="8"/>
  </r>
  <r>
    <x v="2"/>
    <x v="0"/>
    <s v="USD"/>
    <n v="1473444048"/>
    <n v="1470852048"/>
    <b v="0"/>
    <n v="5"/>
    <b v="0"/>
    <s v="technology/wearables"/>
    <n v="1.9066666666666665"/>
    <n v="57.2"/>
    <x v="2"/>
    <x v="8"/>
  </r>
  <r>
    <x v="2"/>
    <x v="0"/>
    <s v="USD"/>
    <n v="1467312306"/>
    <n v="1462128306"/>
    <b v="0"/>
    <n v="0"/>
    <b v="0"/>
    <s v="technology/wearables"/>
    <n v="0"/>
    <e v="#DIV/0!"/>
    <x v="2"/>
    <x v="8"/>
  </r>
  <r>
    <x v="2"/>
    <x v="9"/>
    <s v="EUR"/>
    <n v="1457812364"/>
    <n v="1455220364"/>
    <b v="0"/>
    <n v="8"/>
    <b v="0"/>
    <s v="technology/wearables"/>
    <n v="12"/>
    <n v="60"/>
    <x v="2"/>
    <x v="8"/>
  </r>
  <r>
    <x v="2"/>
    <x v="12"/>
    <s v="EUR"/>
    <n v="1456016576"/>
    <n v="1450832576"/>
    <b v="0"/>
    <n v="7"/>
    <b v="0"/>
    <s v="technology/wearables"/>
    <n v="1.365"/>
    <n v="39"/>
    <x v="2"/>
    <x v="8"/>
  </r>
  <r>
    <x v="2"/>
    <x v="5"/>
    <s v="CAD"/>
    <n v="1453053661"/>
    <n v="1450461661"/>
    <b v="0"/>
    <n v="24"/>
    <b v="0"/>
    <s v="technology/wearables"/>
    <n v="28.04"/>
    <n v="58.416666666666664"/>
    <x v="2"/>
    <x v="8"/>
  </r>
  <r>
    <x v="2"/>
    <x v="0"/>
    <s v="USD"/>
    <n v="1465054872"/>
    <n v="1461166872"/>
    <b v="0"/>
    <n v="121"/>
    <b v="0"/>
    <s v="technology/wearables"/>
    <n v="38.39"/>
    <n v="158.63636363636363"/>
    <x v="2"/>
    <x v="8"/>
  </r>
  <r>
    <x v="2"/>
    <x v="0"/>
    <s v="USD"/>
    <n v="1479483812"/>
    <n v="1476888212"/>
    <b v="0"/>
    <n v="196"/>
    <b v="0"/>
    <s v="technology/wearables"/>
    <n v="39.942857142857143"/>
    <n v="99.857142857142861"/>
    <x v="2"/>
    <x v="8"/>
  </r>
  <r>
    <x v="2"/>
    <x v="0"/>
    <s v="USD"/>
    <n v="1422158199"/>
    <n v="1419566199"/>
    <b v="0"/>
    <n v="5"/>
    <b v="0"/>
    <s v="technology/wearables"/>
    <n v="0.84"/>
    <n v="25.2"/>
    <x v="2"/>
    <x v="8"/>
  </r>
  <r>
    <x v="2"/>
    <x v="0"/>
    <s v="USD"/>
    <n v="1440100839"/>
    <n v="1436472039"/>
    <b v="0"/>
    <n v="73"/>
    <b v="0"/>
    <s v="technology/wearables"/>
    <n v="43.406666666666666"/>
    <n v="89.191780821917803"/>
    <x v="2"/>
    <x v="8"/>
  </r>
  <r>
    <x v="2"/>
    <x v="0"/>
    <s v="USD"/>
    <n v="1473750300"/>
    <n v="1470294300"/>
    <b v="0"/>
    <n v="93"/>
    <b v="0"/>
    <s v="technology/wearables"/>
    <n v="5.6613333333333333"/>
    <n v="182.6236559139785"/>
    <x v="2"/>
    <x v="8"/>
  </r>
  <r>
    <x v="2"/>
    <x v="0"/>
    <s v="USD"/>
    <n v="1430081759"/>
    <n v="1424901359"/>
    <b v="0"/>
    <n v="17"/>
    <b v="0"/>
    <s v="technology/wearables"/>
    <n v="1.722"/>
    <n v="50.647058823529413"/>
    <x v="2"/>
    <x v="8"/>
  </r>
  <r>
    <x v="2"/>
    <x v="0"/>
    <s v="USD"/>
    <n v="1479392133"/>
    <n v="1476710133"/>
    <b v="0"/>
    <n v="7"/>
    <b v="0"/>
    <s v="technology/wearables"/>
    <n v="1.9416666666666664"/>
    <n v="33.285714285714285"/>
    <x v="2"/>
    <x v="8"/>
  </r>
  <r>
    <x v="2"/>
    <x v="0"/>
    <s v="USD"/>
    <n v="1428641940"/>
    <n v="1426792563"/>
    <b v="0"/>
    <n v="17"/>
    <b v="0"/>
    <s v="technology/wearables"/>
    <n v="11.328275684711327"/>
    <n v="51.823529411764703"/>
    <x v="2"/>
    <x v="8"/>
  </r>
  <r>
    <x v="2"/>
    <x v="0"/>
    <s v="USD"/>
    <n v="1421640665"/>
    <n v="1419048665"/>
    <b v="0"/>
    <n v="171"/>
    <b v="0"/>
    <s v="technology/wearables"/>
    <n v="38.86"/>
    <n v="113.62573099415205"/>
    <x v="2"/>
    <x v="8"/>
  </r>
  <r>
    <x v="2"/>
    <x v="0"/>
    <s v="USD"/>
    <n v="1489500155"/>
    <n v="1485874955"/>
    <b v="0"/>
    <n v="188"/>
    <b v="0"/>
    <s v="technology/wearables"/>
    <n v="46.100628930817614"/>
    <n v="136.46276595744681"/>
    <x v="2"/>
    <x v="8"/>
  </r>
  <r>
    <x v="2"/>
    <x v="0"/>
    <s v="USD"/>
    <n v="1487617200"/>
    <n v="1483634335"/>
    <b v="0"/>
    <n v="110"/>
    <b v="0"/>
    <s v="technology/wearables"/>
    <n v="42.188421052631583"/>
    <n v="364.35454545454547"/>
    <x v="2"/>
    <x v="8"/>
  </r>
  <r>
    <x v="2"/>
    <x v="0"/>
    <s v="USD"/>
    <n v="1455210353"/>
    <n v="1451927153"/>
    <b v="0"/>
    <n v="37"/>
    <b v="0"/>
    <s v="technology/wearables"/>
    <n v="28.48"/>
    <n v="19.243243243243242"/>
    <x v="2"/>
    <x v="8"/>
  </r>
  <r>
    <x v="2"/>
    <x v="0"/>
    <s v="USD"/>
    <n v="1476717319"/>
    <n v="1473693319"/>
    <b v="0"/>
    <n v="9"/>
    <b v="0"/>
    <s v="technology/wearables"/>
    <n v="1.077142857142857"/>
    <n v="41.888888888888886"/>
    <x v="2"/>
    <x v="8"/>
  </r>
  <r>
    <x v="2"/>
    <x v="5"/>
    <s v="CAD"/>
    <n v="1441119919"/>
    <n v="1437663919"/>
    <b v="0"/>
    <n v="29"/>
    <b v="0"/>
    <s v="technology/wearables"/>
    <n v="0.79909090909090907"/>
    <n v="30.310344827586206"/>
    <x v="2"/>
    <x v="8"/>
  </r>
  <r>
    <x v="2"/>
    <x v="0"/>
    <s v="USD"/>
    <n v="1477454340"/>
    <n v="1474676646"/>
    <b v="0"/>
    <n v="6"/>
    <b v="0"/>
    <s v="technology/wearables"/>
    <n v="1.1919999999999999"/>
    <n v="49.666666666666664"/>
    <x v="2"/>
    <x v="8"/>
  </r>
  <r>
    <x v="2"/>
    <x v="0"/>
    <s v="USD"/>
    <n v="1475766932"/>
    <n v="1473174932"/>
    <b v="0"/>
    <n v="30"/>
    <b v="0"/>
    <s v="technology/wearables"/>
    <n v="14.799999999999999"/>
    <n v="59.2"/>
    <x v="2"/>
    <x v="8"/>
  </r>
  <r>
    <x v="2"/>
    <x v="0"/>
    <s v="USD"/>
    <n v="1461301574"/>
    <n v="1456121174"/>
    <b v="0"/>
    <n v="81"/>
    <b v="0"/>
    <s v="technology/wearables"/>
    <n v="17.810000000000002"/>
    <n v="43.97530864197531"/>
    <x v="2"/>
    <x v="8"/>
  </r>
  <r>
    <x v="2"/>
    <x v="0"/>
    <s v="USD"/>
    <n v="1408134034"/>
    <n v="1405542034"/>
    <b v="0"/>
    <n v="4"/>
    <b v="0"/>
    <s v="technology/wearables"/>
    <n v="1.325"/>
    <n v="26.5"/>
    <x v="2"/>
    <x v="8"/>
  </r>
  <r>
    <x v="2"/>
    <x v="14"/>
    <s v="MXN"/>
    <n v="1486624607"/>
    <n v="1483773407"/>
    <b v="0"/>
    <n v="11"/>
    <b v="0"/>
    <s v="technology/wearables"/>
    <n v="46.666666666666664"/>
    <n v="1272.7272727272727"/>
    <x v="2"/>
    <x v="8"/>
  </r>
  <r>
    <x v="2"/>
    <x v="5"/>
    <s v="CAD"/>
    <n v="1485147540"/>
    <n v="1481951853"/>
    <b v="0"/>
    <n v="14"/>
    <b v="0"/>
    <s v="technology/wearables"/>
    <n v="45.92"/>
    <n v="164"/>
    <x v="2"/>
    <x v="8"/>
  </r>
  <r>
    <x v="2"/>
    <x v="0"/>
    <s v="USD"/>
    <n v="1433178060"/>
    <n v="1429290060"/>
    <b v="0"/>
    <n v="5"/>
    <b v="0"/>
    <s v="technology/wearables"/>
    <n v="0.22599999999999998"/>
    <n v="45.2"/>
    <x v="2"/>
    <x v="8"/>
  </r>
  <r>
    <x v="2"/>
    <x v="0"/>
    <s v="USD"/>
    <n v="1409813940"/>
    <n v="1407271598"/>
    <b v="0"/>
    <n v="45"/>
    <b v="0"/>
    <s v="technology/wearables"/>
    <n v="34.625"/>
    <n v="153.88888888888889"/>
    <x v="2"/>
    <x v="8"/>
  </r>
  <r>
    <x v="2"/>
    <x v="0"/>
    <s v="USD"/>
    <n v="1447032093"/>
    <n v="1441844493"/>
    <b v="0"/>
    <n v="8"/>
    <b v="0"/>
    <s v="technology/wearables"/>
    <n v="2.0549999999999997"/>
    <n v="51.375"/>
    <x v="2"/>
    <x v="8"/>
  </r>
  <r>
    <x v="2"/>
    <x v="0"/>
    <s v="USD"/>
    <n v="1458925156"/>
    <n v="1456336756"/>
    <b v="0"/>
    <n v="3"/>
    <b v="0"/>
    <s v="technology/wearables"/>
    <n v="0.55999999999999994"/>
    <n v="93.333333333333329"/>
    <x v="2"/>
    <x v="8"/>
  </r>
  <r>
    <x v="2"/>
    <x v="0"/>
    <s v="USD"/>
    <n v="1467132185"/>
    <n v="1461948185"/>
    <b v="0"/>
    <n v="24"/>
    <b v="0"/>
    <s v="technology/wearables"/>
    <n v="2.6069999999999998"/>
    <n v="108.625"/>
    <x v="2"/>
    <x v="8"/>
  </r>
  <r>
    <x v="2"/>
    <x v="2"/>
    <s v="AUD"/>
    <n v="1439515497"/>
    <n v="1435627497"/>
    <b v="0"/>
    <n v="18"/>
    <b v="0"/>
    <s v="technology/wearables"/>
    <n v="1.9259999999999999"/>
    <n v="160.5"/>
    <x v="2"/>
    <x v="8"/>
  </r>
  <r>
    <x v="2"/>
    <x v="15"/>
    <s v="EUR"/>
    <n v="1456094197"/>
    <n v="1453502197"/>
    <b v="0"/>
    <n v="12"/>
    <b v="0"/>
    <s v="technology/wearables"/>
    <n v="33.666666666666664"/>
    <n v="75.75"/>
    <x v="2"/>
    <x v="8"/>
  </r>
  <r>
    <x v="2"/>
    <x v="11"/>
    <s v="SEK"/>
    <n v="1456385101"/>
    <n v="1453793101"/>
    <b v="0"/>
    <n v="123"/>
    <b v="0"/>
    <s v="technology/wearables"/>
    <n v="56.263267182990241"/>
    <n v="790.83739837398377"/>
    <x v="2"/>
    <x v="8"/>
  </r>
  <r>
    <x v="2"/>
    <x v="0"/>
    <s v="USD"/>
    <n v="1466449140"/>
    <n v="1463392828"/>
    <b v="0"/>
    <n v="96"/>
    <b v="0"/>
    <s v="technology/wearables"/>
    <n v="82.817599999999999"/>
    <n v="301.93916666666667"/>
    <x v="2"/>
    <x v="8"/>
  </r>
  <r>
    <x v="2"/>
    <x v="0"/>
    <s v="USD"/>
    <n v="1417387322"/>
    <n v="1413495722"/>
    <b v="0"/>
    <n v="31"/>
    <b v="0"/>
    <s v="technology/wearables"/>
    <n v="14.860000000000001"/>
    <n v="47.935483870967744"/>
    <x v="2"/>
    <x v="8"/>
  </r>
  <r>
    <x v="2"/>
    <x v="0"/>
    <s v="USD"/>
    <n v="1407624222"/>
    <n v="1405032222"/>
    <b v="0"/>
    <n v="4"/>
    <b v="0"/>
    <s v="technology/wearables"/>
    <n v="1.2375123751237513E-2"/>
    <n v="2.75"/>
    <x v="2"/>
    <x v="8"/>
  </r>
  <r>
    <x v="2"/>
    <x v="0"/>
    <s v="USD"/>
    <n v="1475431486"/>
    <n v="1472839486"/>
    <b v="0"/>
    <n v="3"/>
    <b v="0"/>
    <s v="technology/wearables"/>
    <n v="1.7142857142857144E-2"/>
    <n v="1"/>
    <x v="2"/>
    <x v="8"/>
  </r>
  <r>
    <x v="2"/>
    <x v="3"/>
    <s v="EUR"/>
    <n v="1471985640"/>
    <n v="1469289685"/>
    <b v="0"/>
    <n v="179"/>
    <b v="0"/>
    <s v="technology/wearables"/>
    <n v="29.506136117214709"/>
    <n v="171.79329608938548"/>
    <x v="2"/>
    <x v="8"/>
  </r>
  <r>
    <x v="2"/>
    <x v="0"/>
    <s v="USD"/>
    <n v="1427507208"/>
    <n v="1424918808"/>
    <b v="0"/>
    <n v="3"/>
    <b v="0"/>
    <s v="technology/wearables"/>
    <n v="1.06"/>
    <n v="35.333333333333336"/>
    <x v="2"/>
    <x v="8"/>
  </r>
  <r>
    <x v="2"/>
    <x v="12"/>
    <s v="EUR"/>
    <n v="1451602800"/>
    <n v="1449011610"/>
    <b v="0"/>
    <n v="23"/>
    <b v="0"/>
    <s v="technology/wearables"/>
    <n v="6.293333333333333"/>
    <n v="82.086956521739125"/>
    <x v="2"/>
    <x v="8"/>
  </r>
  <r>
    <x v="2"/>
    <x v="1"/>
    <s v="GBP"/>
    <n v="1452384000"/>
    <n v="1447698300"/>
    <b v="0"/>
    <n v="23"/>
    <b v="0"/>
    <s v="technology/wearables"/>
    <n v="12.75"/>
    <n v="110.8695652173913"/>
    <x v="2"/>
    <x v="8"/>
  </r>
  <r>
    <x v="2"/>
    <x v="9"/>
    <s v="EUR"/>
    <n v="1403507050"/>
    <n v="1400051050"/>
    <b v="0"/>
    <n v="41"/>
    <b v="0"/>
    <s v="technology/wearables"/>
    <n v="13.22"/>
    <n v="161.21951219512195"/>
    <x v="2"/>
    <x v="8"/>
  </r>
  <r>
    <x v="2"/>
    <x v="13"/>
    <s v="EUR"/>
    <n v="1475310825"/>
    <n v="1472718825"/>
    <b v="0"/>
    <n v="0"/>
    <b v="0"/>
    <s v="technology/wearables"/>
    <n v="0"/>
    <e v="#DIV/0!"/>
    <x v="2"/>
    <x v="8"/>
  </r>
  <r>
    <x v="2"/>
    <x v="0"/>
    <s v="USD"/>
    <n v="1475101495"/>
    <n v="1472509495"/>
    <b v="0"/>
    <n v="32"/>
    <b v="0"/>
    <s v="technology/wearables"/>
    <n v="16.77"/>
    <n v="52.40625"/>
    <x v="2"/>
    <x v="8"/>
  </r>
  <r>
    <x v="2"/>
    <x v="0"/>
    <s v="USD"/>
    <n v="1409770164"/>
    <n v="1407178164"/>
    <b v="0"/>
    <n v="2"/>
    <b v="0"/>
    <s v="technology/wearables"/>
    <n v="0.104"/>
    <n v="13"/>
    <x v="2"/>
    <x v="8"/>
  </r>
  <r>
    <x v="2"/>
    <x v="1"/>
    <s v="GBP"/>
    <n v="1468349460"/>
    <n v="1466186988"/>
    <b v="0"/>
    <n v="7"/>
    <b v="0"/>
    <s v="technology/wearables"/>
    <n v="4.24"/>
    <n v="30.285714285714285"/>
    <x v="2"/>
    <x v="8"/>
  </r>
  <r>
    <x v="2"/>
    <x v="0"/>
    <s v="USD"/>
    <n v="1462655519"/>
    <n v="1457475119"/>
    <b v="0"/>
    <n v="4"/>
    <b v="0"/>
    <s v="technology/wearables"/>
    <n v="0.46699999999999997"/>
    <n v="116.75"/>
    <x v="2"/>
    <x v="8"/>
  </r>
  <r>
    <x v="2"/>
    <x v="0"/>
    <s v="USD"/>
    <n v="1478926800"/>
    <n v="1476054568"/>
    <b v="0"/>
    <n v="196"/>
    <b v="0"/>
    <s v="technology/wearables"/>
    <n v="25.087142857142858"/>
    <n v="89.59693877551021"/>
    <x v="2"/>
    <x v="8"/>
  </r>
  <r>
    <x v="2"/>
    <x v="0"/>
    <s v="USD"/>
    <n v="1417388340"/>
    <n v="1412835530"/>
    <b v="0"/>
    <n v="11"/>
    <b v="0"/>
    <s v="technology/wearables"/>
    <n v="2.3345000000000002"/>
    <n v="424.45454545454544"/>
    <x v="2"/>
    <x v="8"/>
  </r>
  <r>
    <x v="2"/>
    <x v="0"/>
    <s v="USD"/>
    <n v="1417276800"/>
    <n v="1415140480"/>
    <b v="0"/>
    <n v="9"/>
    <b v="0"/>
    <s v="technology/wearables"/>
    <n v="7.26"/>
    <n v="80.666666666666671"/>
    <x v="2"/>
    <x v="8"/>
  </r>
  <r>
    <x v="2"/>
    <x v="0"/>
    <s v="USD"/>
    <n v="1406474820"/>
    <n v="1403902060"/>
    <b v="0"/>
    <n v="5"/>
    <b v="0"/>
    <s v="technology/wearables"/>
    <n v="1.625"/>
    <n v="13"/>
    <x v="2"/>
    <x v="8"/>
  </r>
  <r>
    <x v="2"/>
    <x v="0"/>
    <s v="USD"/>
    <n v="1417145297"/>
    <n v="1414549697"/>
    <b v="0"/>
    <n v="8"/>
    <b v="0"/>
    <s v="technology/wearables"/>
    <n v="1.3"/>
    <n v="8.125"/>
    <x v="2"/>
    <x v="8"/>
  </r>
  <r>
    <x v="2"/>
    <x v="5"/>
    <s v="CAD"/>
    <n v="1447909401"/>
    <n v="1444017801"/>
    <b v="0"/>
    <n v="229"/>
    <b v="0"/>
    <s v="technology/wearables"/>
    <n v="58.558333333333337"/>
    <n v="153.42794759825327"/>
    <x v="2"/>
    <x v="8"/>
  </r>
  <r>
    <x v="2"/>
    <x v="5"/>
    <s v="CAD"/>
    <n v="1415865720"/>
    <n v="1413270690"/>
    <b v="0"/>
    <n v="40"/>
    <b v="0"/>
    <s v="technology/wearables"/>
    <n v="7.7886666666666677"/>
    <n v="292.07499999999999"/>
    <x v="2"/>
    <x v="8"/>
  </r>
  <r>
    <x v="1"/>
    <x v="0"/>
    <s v="USD"/>
    <n v="1489537560"/>
    <n v="1484357160"/>
    <b v="0"/>
    <n v="6"/>
    <b v="0"/>
    <s v="technology/wearables"/>
    <n v="2.2157147647256061"/>
    <n v="3304"/>
    <x v="2"/>
    <x v="8"/>
  </r>
  <r>
    <x v="1"/>
    <x v="1"/>
    <s v="GBP"/>
    <n v="1485796613"/>
    <n v="1481908613"/>
    <b v="0"/>
    <n v="4"/>
    <b v="0"/>
    <s v="technology/wearables"/>
    <n v="104"/>
    <n v="1300"/>
    <x v="2"/>
    <x v="8"/>
  </r>
  <r>
    <x v="1"/>
    <x v="0"/>
    <s v="USD"/>
    <n v="1450331940"/>
    <n v="1447777514"/>
    <b v="0"/>
    <n v="22"/>
    <b v="0"/>
    <s v="technology/wearables"/>
    <n v="29.6029602960296"/>
    <n v="134.54545454545453"/>
    <x v="2"/>
    <x v="8"/>
  </r>
  <r>
    <x v="1"/>
    <x v="6"/>
    <s v="EUR"/>
    <n v="1489680061"/>
    <n v="1487091661"/>
    <b v="0"/>
    <n v="15"/>
    <b v="0"/>
    <s v="technology/wearables"/>
    <n v="16.055"/>
    <n v="214.06666666666666"/>
    <x v="2"/>
    <x v="8"/>
  </r>
  <r>
    <x v="1"/>
    <x v="0"/>
    <s v="USD"/>
    <n v="1455814827"/>
    <n v="1453222827"/>
    <b v="0"/>
    <n v="95"/>
    <b v="0"/>
    <s v="technology/wearables"/>
    <n v="82.207999999999998"/>
    <n v="216.33684210526314"/>
    <x v="2"/>
    <x v="8"/>
  </r>
  <r>
    <x v="1"/>
    <x v="0"/>
    <s v="USD"/>
    <n v="1446217183"/>
    <n v="1443538783"/>
    <b v="0"/>
    <n v="161"/>
    <b v="0"/>
    <s v="technology/wearables"/>
    <n v="75.051000000000002"/>
    <n v="932.31055900621118"/>
    <x v="2"/>
    <x v="8"/>
  </r>
  <r>
    <x v="1"/>
    <x v="0"/>
    <s v="USD"/>
    <n v="1418368260"/>
    <n v="1417654672"/>
    <b v="0"/>
    <n v="8"/>
    <b v="0"/>
    <s v="technology/wearables"/>
    <n v="5.8500000000000005"/>
    <n v="29.25"/>
    <x v="2"/>
    <x v="8"/>
  </r>
  <r>
    <x v="1"/>
    <x v="0"/>
    <s v="USD"/>
    <n v="1481727623"/>
    <n v="1478095223"/>
    <b v="0"/>
    <n v="76"/>
    <b v="0"/>
    <s v="technology/wearables"/>
    <n v="44.32"/>
    <n v="174.94736842105263"/>
    <x v="2"/>
    <x v="8"/>
  </r>
  <r>
    <x v="1"/>
    <x v="14"/>
    <s v="MXN"/>
    <n v="1482953115"/>
    <n v="1480361115"/>
    <b v="0"/>
    <n v="1"/>
    <b v="0"/>
    <s v="technology/wearables"/>
    <n v="0.26737967914438499"/>
    <n v="250"/>
    <x v="2"/>
    <x v="8"/>
  </r>
  <r>
    <x v="1"/>
    <x v="0"/>
    <s v="USD"/>
    <n v="1466346646"/>
    <n v="1463754646"/>
    <b v="0"/>
    <n v="101"/>
    <b v="0"/>
    <s v="technology/wearables"/>
    <n v="13.13"/>
    <n v="65"/>
    <x v="2"/>
    <x v="8"/>
  </r>
  <r>
    <x v="1"/>
    <x v="0"/>
    <s v="USD"/>
    <n v="1473044340"/>
    <n v="1468180462"/>
    <b v="0"/>
    <n v="4"/>
    <b v="0"/>
    <s v="technology/wearables"/>
    <n v="0.19088937093275488"/>
    <n v="55"/>
    <x v="2"/>
    <x v="8"/>
  </r>
  <r>
    <x v="1"/>
    <x v="0"/>
    <s v="USD"/>
    <n v="1418938395"/>
    <n v="1415050395"/>
    <b v="0"/>
    <n v="1"/>
    <b v="0"/>
    <s v="technology/wearables"/>
    <n v="0.375"/>
    <n v="75"/>
    <x v="2"/>
    <x v="8"/>
  </r>
  <r>
    <x v="1"/>
    <x v="0"/>
    <s v="USD"/>
    <n v="1485254052"/>
    <n v="1481366052"/>
    <b v="0"/>
    <n v="775"/>
    <b v="0"/>
    <s v="technology/wearables"/>
    <n v="21535.021000000001"/>
    <n v="1389.3561935483872"/>
    <x v="2"/>
    <x v="8"/>
  </r>
  <r>
    <x v="1"/>
    <x v="0"/>
    <s v="USD"/>
    <n v="1451419200"/>
    <n v="1449000056"/>
    <b v="0"/>
    <n v="90"/>
    <b v="0"/>
    <s v="technology/wearables"/>
    <n v="34.527999999999999"/>
    <n v="95.911111111111111"/>
    <x v="2"/>
    <x v="8"/>
  </r>
  <r>
    <x v="1"/>
    <x v="0"/>
    <s v="USD"/>
    <n v="1420070615"/>
    <n v="1415750615"/>
    <b v="0"/>
    <n v="16"/>
    <b v="0"/>
    <s v="technology/wearables"/>
    <n v="30.599999999999998"/>
    <n v="191.25"/>
    <x v="2"/>
    <x v="8"/>
  </r>
  <r>
    <x v="1"/>
    <x v="16"/>
    <s v="CHF"/>
    <n v="1448489095"/>
    <n v="1445893495"/>
    <b v="0"/>
    <n v="6"/>
    <b v="0"/>
    <s v="technology/wearables"/>
    <n v="2.666666666666667"/>
    <n v="40"/>
    <x v="2"/>
    <x v="8"/>
  </r>
  <r>
    <x v="1"/>
    <x v="0"/>
    <s v="USD"/>
    <n v="1459992856"/>
    <n v="1456108456"/>
    <b v="0"/>
    <n v="38"/>
    <b v="0"/>
    <s v="technology/wearables"/>
    <n v="2.8420000000000001"/>
    <n v="74.78947368421052"/>
    <x v="2"/>
    <x v="8"/>
  </r>
  <r>
    <x v="1"/>
    <x v="0"/>
    <s v="USD"/>
    <n v="1448125935"/>
    <n v="1444666335"/>
    <b v="0"/>
    <n v="355"/>
    <b v="0"/>
    <s v="technology/wearables"/>
    <n v="22.878799999999998"/>
    <n v="161.11830985915492"/>
    <x v="2"/>
    <x v="8"/>
  </r>
  <r>
    <x v="1"/>
    <x v="0"/>
    <s v="USD"/>
    <n v="1468496933"/>
    <n v="1465904933"/>
    <b v="0"/>
    <n v="7"/>
    <b v="0"/>
    <s v="technology/wearables"/>
    <n v="3.105"/>
    <n v="88.714285714285708"/>
    <x v="2"/>
    <x v="8"/>
  </r>
  <r>
    <x v="1"/>
    <x v="0"/>
    <s v="USD"/>
    <n v="1423092149"/>
    <n v="1420500149"/>
    <b v="0"/>
    <n v="400"/>
    <b v="0"/>
    <s v="technology/wearables"/>
    <n v="47.333333333333336"/>
    <n v="53.25"/>
    <x v="2"/>
    <x v="8"/>
  </r>
  <r>
    <x v="0"/>
    <x v="5"/>
    <s v="CAD"/>
    <n v="1433206020"/>
    <n v="1430617209"/>
    <b v="0"/>
    <n v="30"/>
    <b v="1"/>
    <s v="music/electronic music"/>
    <n v="205.54838709677421"/>
    <n v="106.2"/>
    <x v="4"/>
    <x v="15"/>
  </r>
  <r>
    <x v="0"/>
    <x v="0"/>
    <s v="USD"/>
    <n v="1445054400"/>
    <n v="1443074571"/>
    <b v="1"/>
    <n v="478"/>
    <b v="1"/>
    <s v="music/electronic music"/>
    <n v="351.80366666666669"/>
    <n v="22.079728033472804"/>
    <x v="4"/>
    <x v="15"/>
  </r>
  <r>
    <x v="0"/>
    <x v="0"/>
    <s v="USD"/>
    <n v="1431876677"/>
    <n v="1429284677"/>
    <b v="1"/>
    <n v="74"/>
    <b v="1"/>
    <s v="music/electronic music"/>
    <n v="114.9"/>
    <n v="31.054054054054053"/>
    <x v="4"/>
    <x v="15"/>
  </r>
  <r>
    <x v="0"/>
    <x v="1"/>
    <s v="GBP"/>
    <n v="1434837861"/>
    <n v="1432245861"/>
    <b v="0"/>
    <n v="131"/>
    <b v="1"/>
    <s v="music/electronic music"/>
    <n v="237.15"/>
    <n v="36.206106870229007"/>
    <x v="4"/>
    <x v="15"/>
  </r>
  <r>
    <x v="0"/>
    <x v="11"/>
    <s v="SEK"/>
    <n v="1454248563"/>
    <n v="1451656563"/>
    <b v="1"/>
    <n v="61"/>
    <b v="1"/>
    <s v="music/electronic music"/>
    <n v="118.63774999999998"/>
    <n v="388.9762295081967"/>
    <x v="4"/>
    <x v="15"/>
  </r>
  <r>
    <x v="0"/>
    <x v="0"/>
    <s v="USD"/>
    <n v="1426532437"/>
    <n v="1423944037"/>
    <b v="1"/>
    <n v="1071"/>
    <b v="1"/>
    <s v="music/electronic music"/>
    <n v="109.92831428571431"/>
    <n v="71.848571428571432"/>
    <x v="4"/>
    <x v="15"/>
  </r>
  <r>
    <x v="0"/>
    <x v="1"/>
    <s v="GBP"/>
    <n v="1459414016"/>
    <n v="1456480016"/>
    <b v="1"/>
    <n v="122"/>
    <b v="1"/>
    <s v="music/electronic music"/>
    <n v="100.00828571428571"/>
    <n v="57.381803278688523"/>
    <x v="4"/>
    <x v="15"/>
  </r>
  <r>
    <x v="0"/>
    <x v="0"/>
    <s v="USD"/>
    <n v="1414025347"/>
    <n v="1411433347"/>
    <b v="1"/>
    <n v="111"/>
    <b v="1"/>
    <s v="music/electronic music"/>
    <n v="103.09292094387415"/>
    <n v="69.666666666666671"/>
    <x v="4"/>
    <x v="15"/>
  </r>
  <r>
    <x v="0"/>
    <x v="1"/>
    <s v="GBP"/>
    <n v="1488830400"/>
    <n v="1484924605"/>
    <b v="1"/>
    <n v="255"/>
    <b v="1"/>
    <s v="music/electronic music"/>
    <n v="117.27000000000001"/>
    <n v="45.988235294117644"/>
    <x v="4"/>
    <x v="15"/>
  </r>
  <r>
    <x v="0"/>
    <x v="11"/>
    <s v="SEK"/>
    <n v="1428184740"/>
    <n v="1423501507"/>
    <b v="0"/>
    <n v="141"/>
    <b v="1"/>
    <s v="music/electronic music"/>
    <n v="111.75999999999999"/>
    <n v="79.262411347517727"/>
    <x v="4"/>
    <x v="15"/>
  </r>
  <r>
    <x v="0"/>
    <x v="0"/>
    <s v="USD"/>
    <n v="1473680149"/>
    <n v="1472470549"/>
    <b v="0"/>
    <n v="159"/>
    <b v="1"/>
    <s v="music/electronic music"/>
    <n v="342.09999999999997"/>
    <n v="43.031446540880502"/>
    <x v="4"/>
    <x v="15"/>
  </r>
  <r>
    <x v="0"/>
    <x v="0"/>
    <s v="USD"/>
    <n v="1450290010"/>
    <n v="1447698010"/>
    <b v="0"/>
    <n v="99"/>
    <b v="1"/>
    <s v="music/electronic music"/>
    <n v="107.4"/>
    <n v="108.48484848484848"/>
    <x v="4"/>
    <x v="15"/>
  </r>
  <r>
    <x v="0"/>
    <x v="0"/>
    <s v="USD"/>
    <n v="1466697625"/>
    <n v="1464105625"/>
    <b v="0"/>
    <n v="96"/>
    <b v="1"/>
    <s v="music/electronic music"/>
    <n v="108.49703703703703"/>
    <n v="61.029583333333335"/>
    <x v="4"/>
    <x v="15"/>
  </r>
  <r>
    <x v="0"/>
    <x v="1"/>
    <s v="GBP"/>
    <n v="1481564080"/>
    <n v="1479144880"/>
    <b v="0"/>
    <n v="27"/>
    <b v="1"/>
    <s v="music/electronic music"/>
    <n v="102.86144578313252"/>
    <n v="50.592592592592595"/>
    <x v="4"/>
    <x v="15"/>
  </r>
  <r>
    <x v="0"/>
    <x v="0"/>
    <s v="USD"/>
    <n v="1470369540"/>
    <n v="1467604804"/>
    <b v="0"/>
    <n v="166"/>
    <b v="1"/>
    <s v="music/electronic music"/>
    <n v="130.0018"/>
    <n v="39.157168674698795"/>
    <x v="4"/>
    <x v="15"/>
  </r>
  <r>
    <x v="0"/>
    <x v="0"/>
    <s v="USD"/>
    <n v="1423668220"/>
    <n v="1421076220"/>
    <b v="0"/>
    <n v="76"/>
    <b v="1"/>
    <s v="music/electronic music"/>
    <n v="107.65217391304347"/>
    <n v="65.15789473684211"/>
    <x v="4"/>
    <x v="15"/>
  </r>
  <r>
    <x v="0"/>
    <x v="0"/>
    <s v="USD"/>
    <n v="1357545600"/>
    <n v="1354790790"/>
    <b v="0"/>
    <n v="211"/>
    <b v="1"/>
    <s v="music/electronic music"/>
    <n v="112.36044444444444"/>
    <n v="23.963127962085309"/>
    <x v="4"/>
    <x v="15"/>
  </r>
  <r>
    <x v="0"/>
    <x v="0"/>
    <s v="USD"/>
    <n v="1431925200"/>
    <n v="1429991062"/>
    <b v="0"/>
    <n v="21"/>
    <b v="1"/>
    <s v="music/electronic music"/>
    <n v="102.1"/>
    <n v="48.61904761904762"/>
    <x v="4"/>
    <x v="15"/>
  </r>
  <r>
    <x v="0"/>
    <x v="0"/>
    <s v="USD"/>
    <n v="1458362023"/>
    <n v="1455773623"/>
    <b v="0"/>
    <n v="61"/>
    <b v="1"/>
    <s v="music/electronic music"/>
    <n v="145.33333333333334"/>
    <n v="35.73770491803279"/>
    <x v="4"/>
    <x v="15"/>
  </r>
  <r>
    <x v="0"/>
    <x v="0"/>
    <s v="USD"/>
    <n v="1481615940"/>
    <n v="1479436646"/>
    <b v="0"/>
    <n v="30"/>
    <b v="1"/>
    <s v="music/electronic music"/>
    <n v="128.19999999999999"/>
    <n v="21.366666666666667"/>
    <x v="4"/>
    <x v="15"/>
  </r>
  <r>
    <x v="1"/>
    <x v="0"/>
    <s v="USD"/>
    <n v="1472317209"/>
    <n v="1469725209"/>
    <b v="0"/>
    <n v="1"/>
    <b v="0"/>
    <s v="journalism/audio"/>
    <n v="0.29411764705882354"/>
    <n v="250"/>
    <x v="5"/>
    <x v="16"/>
  </r>
  <r>
    <x v="1"/>
    <x v="0"/>
    <s v="USD"/>
    <n v="1406769992"/>
    <n v="1405041992"/>
    <b v="0"/>
    <n v="0"/>
    <b v="0"/>
    <s v="journalism/audio"/>
    <n v="0"/>
    <e v="#DIV/0!"/>
    <x v="5"/>
    <x v="16"/>
  </r>
  <r>
    <x v="1"/>
    <x v="0"/>
    <s v="USD"/>
    <n v="1410516000"/>
    <n v="1406824948"/>
    <b v="0"/>
    <n v="1"/>
    <b v="0"/>
    <s v="journalism/audio"/>
    <n v="1.5384615384615385"/>
    <n v="10"/>
    <x v="5"/>
    <x v="16"/>
  </r>
  <r>
    <x v="1"/>
    <x v="0"/>
    <s v="USD"/>
    <n v="1432101855"/>
    <n v="1429509855"/>
    <b v="0"/>
    <n v="292"/>
    <b v="0"/>
    <s v="journalism/audio"/>
    <n v="8.5370000000000008"/>
    <n v="29.236301369863014"/>
    <x v="5"/>
    <x v="16"/>
  </r>
  <r>
    <x v="1"/>
    <x v="0"/>
    <s v="USD"/>
    <n v="1425587220"/>
    <n v="1420668801"/>
    <b v="0"/>
    <n v="2"/>
    <b v="0"/>
    <s v="journalism/audio"/>
    <n v="8.5714285714285715E-2"/>
    <n v="3"/>
    <x v="5"/>
    <x v="16"/>
  </r>
  <r>
    <x v="1"/>
    <x v="0"/>
    <s v="USD"/>
    <n v="1408827550"/>
    <n v="1406235550"/>
    <b v="0"/>
    <n v="8"/>
    <b v="0"/>
    <s v="journalism/audio"/>
    <n v="2.6599999999999997"/>
    <n v="33.25"/>
    <x v="5"/>
    <x v="16"/>
  </r>
  <r>
    <x v="1"/>
    <x v="12"/>
    <s v="EUR"/>
    <n v="1451161560"/>
    <n v="1447273560"/>
    <b v="0"/>
    <n v="0"/>
    <b v="0"/>
    <s v="journalism/audio"/>
    <n v="0"/>
    <e v="#DIV/0!"/>
    <x v="5"/>
    <x v="16"/>
  </r>
  <r>
    <x v="1"/>
    <x v="0"/>
    <s v="USD"/>
    <n v="1415219915"/>
    <n v="1412624315"/>
    <b v="0"/>
    <n v="1"/>
    <b v="0"/>
    <s v="journalism/audio"/>
    <n v="0.05"/>
    <n v="1"/>
    <x v="5"/>
    <x v="16"/>
  </r>
  <r>
    <x v="1"/>
    <x v="0"/>
    <s v="USD"/>
    <n v="1474766189"/>
    <n v="1471310189"/>
    <b v="0"/>
    <n v="4"/>
    <b v="0"/>
    <s v="journalism/audio"/>
    <n v="1.4133333333333333"/>
    <n v="53"/>
    <x v="5"/>
    <x v="16"/>
  </r>
  <r>
    <x v="1"/>
    <x v="0"/>
    <s v="USD"/>
    <n v="1455272445"/>
    <n v="1452680445"/>
    <b v="0"/>
    <n v="0"/>
    <b v="0"/>
    <s v="journalism/audio"/>
    <n v="0"/>
    <e v="#DIV/0!"/>
    <x v="5"/>
    <x v="16"/>
  </r>
  <r>
    <x v="1"/>
    <x v="0"/>
    <s v="USD"/>
    <n v="1442257677"/>
    <n v="1439665677"/>
    <b v="0"/>
    <n v="0"/>
    <b v="0"/>
    <s v="journalism/audio"/>
    <n v="0"/>
    <e v="#DIV/0!"/>
    <x v="5"/>
    <x v="16"/>
  </r>
  <r>
    <x v="1"/>
    <x v="0"/>
    <s v="USD"/>
    <n v="1409098825"/>
    <n v="1406679625"/>
    <b v="0"/>
    <n v="0"/>
    <b v="0"/>
    <s v="journalism/audio"/>
    <n v="0"/>
    <e v="#DIV/0!"/>
    <x v="5"/>
    <x v="16"/>
  </r>
  <r>
    <x v="1"/>
    <x v="0"/>
    <s v="USD"/>
    <n v="1465243740"/>
    <n v="1461438495"/>
    <b v="0"/>
    <n v="0"/>
    <b v="0"/>
    <s v="journalism/audio"/>
    <n v="0"/>
    <e v="#DIV/0!"/>
    <x v="5"/>
    <x v="16"/>
  </r>
  <r>
    <x v="1"/>
    <x v="0"/>
    <s v="USD"/>
    <n v="1488773332"/>
    <n v="1486613332"/>
    <b v="0"/>
    <n v="1"/>
    <b v="0"/>
    <s v="journalism/audio"/>
    <n v="1"/>
    <n v="15"/>
    <x v="5"/>
    <x v="16"/>
  </r>
  <r>
    <x v="1"/>
    <x v="0"/>
    <s v="USD"/>
    <n v="1407708000"/>
    <n v="1405110399"/>
    <b v="0"/>
    <n v="0"/>
    <b v="0"/>
    <s v="journalism/audio"/>
    <n v="0"/>
    <e v="#DIV/0!"/>
    <x v="5"/>
    <x v="16"/>
  </r>
  <r>
    <x v="1"/>
    <x v="0"/>
    <s v="USD"/>
    <n v="1457394545"/>
    <n v="1454802545"/>
    <b v="0"/>
    <n v="0"/>
    <b v="0"/>
    <s v="journalism/audio"/>
    <n v="0"/>
    <e v="#DIV/0!"/>
    <x v="5"/>
    <x v="16"/>
  </r>
  <r>
    <x v="1"/>
    <x v="0"/>
    <s v="USD"/>
    <n v="1429892177"/>
    <n v="1424711777"/>
    <b v="0"/>
    <n v="0"/>
    <b v="0"/>
    <s v="journalism/audio"/>
    <n v="0"/>
    <e v="#DIV/0!"/>
    <x v="5"/>
    <x v="16"/>
  </r>
  <r>
    <x v="1"/>
    <x v="0"/>
    <s v="USD"/>
    <n v="1480888483"/>
    <n v="1478292883"/>
    <b v="0"/>
    <n v="0"/>
    <b v="0"/>
    <s v="journalism/audio"/>
    <n v="0"/>
    <e v="#DIV/0!"/>
    <x v="5"/>
    <x v="16"/>
  </r>
  <r>
    <x v="1"/>
    <x v="0"/>
    <s v="USD"/>
    <n v="1427328000"/>
    <n v="1423777043"/>
    <b v="0"/>
    <n v="0"/>
    <b v="0"/>
    <s v="journalism/audio"/>
    <n v="0"/>
    <e v="#DIV/0!"/>
    <x v="5"/>
    <x v="16"/>
  </r>
  <r>
    <x v="1"/>
    <x v="0"/>
    <s v="USD"/>
    <n v="1426269456"/>
    <n v="1423681056"/>
    <b v="0"/>
    <n v="0"/>
    <b v="0"/>
    <s v="journalism/audio"/>
    <n v="0"/>
    <e v="#DIV/0!"/>
    <x v="5"/>
    <x v="16"/>
  </r>
  <r>
    <x v="1"/>
    <x v="0"/>
    <s v="USD"/>
    <n v="1429134893"/>
    <n v="1426542893"/>
    <b v="0"/>
    <n v="1"/>
    <b v="0"/>
    <s v="journalism/audio"/>
    <n v="1"/>
    <n v="50"/>
    <x v="5"/>
    <x v="16"/>
  </r>
  <r>
    <x v="1"/>
    <x v="0"/>
    <s v="USD"/>
    <n v="1462150800"/>
    <n v="1456987108"/>
    <b v="0"/>
    <n v="0"/>
    <b v="0"/>
    <s v="journalism/audio"/>
    <n v="0"/>
    <e v="#DIV/0!"/>
    <x v="5"/>
    <x v="16"/>
  </r>
  <r>
    <x v="1"/>
    <x v="0"/>
    <s v="USD"/>
    <n v="1468351341"/>
    <n v="1467746541"/>
    <b v="0"/>
    <n v="4"/>
    <b v="0"/>
    <s v="journalism/audio"/>
    <n v="95.477386934673376"/>
    <n v="47.5"/>
    <x v="5"/>
    <x v="16"/>
  </r>
  <r>
    <x v="1"/>
    <x v="0"/>
    <s v="USD"/>
    <n v="1472604262"/>
    <n v="1470012262"/>
    <b v="0"/>
    <n v="0"/>
    <b v="0"/>
    <s v="journalism/audio"/>
    <n v="0"/>
    <e v="#DIV/0!"/>
    <x v="5"/>
    <x v="16"/>
  </r>
  <r>
    <x v="2"/>
    <x v="0"/>
    <s v="USD"/>
    <n v="1373174903"/>
    <n v="1369286903"/>
    <b v="0"/>
    <n v="123"/>
    <b v="0"/>
    <s v="games/video games"/>
    <n v="8.974444444444444"/>
    <n v="65.666666666666671"/>
    <x v="6"/>
    <x v="17"/>
  </r>
  <r>
    <x v="2"/>
    <x v="2"/>
    <s v="AUD"/>
    <n v="1392800922"/>
    <n v="1390381722"/>
    <b v="0"/>
    <n v="5"/>
    <b v="0"/>
    <s v="games/video games"/>
    <n v="2.7"/>
    <n v="16.2"/>
    <x v="6"/>
    <x v="17"/>
  </r>
  <r>
    <x v="2"/>
    <x v="0"/>
    <s v="USD"/>
    <n v="1375657582"/>
    <n v="1371769582"/>
    <b v="0"/>
    <n v="148"/>
    <b v="0"/>
    <s v="games/video games"/>
    <n v="3.3673333333333333"/>
    <n v="34.128378378378379"/>
    <x v="6"/>
    <x v="17"/>
  </r>
  <r>
    <x v="2"/>
    <x v="0"/>
    <s v="USD"/>
    <n v="1387657931"/>
    <n v="1385065931"/>
    <b v="0"/>
    <n v="10"/>
    <b v="0"/>
    <s v="games/video games"/>
    <n v="26"/>
    <n v="13"/>
    <x v="6"/>
    <x v="17"/>
  </r>
  <r>
    <x v="2"/>
    <x v="0"/>
    <s v="USD"/>
    <n v="1460274864"/>
    <n v="1457686464"/>
    <b v="0"/>
    <n v="4"/>
    <b v="0"/>
    <s v="games/video games"/>
    <n v="0.15"/>
    <n v="11.25"/>
    <x v="6"/>
    <x v="17"/>
  </r>
  <r>
    <x v="2"/>
    <x v="0"/>
    <s v="USD"/>
    <n v="1385447459"/>
    <n v="1382679059"/>
    <b v="0"/>
    <n v="21"/>
    <b v="0"/>
    <s v="games/video games"/>
    <n v="38.636363636363633"/>
    <n v="40.476190476190474"/>
    <x v="6"/>
    <x v="17"/>
  </r>
  <r>
    <x v="2"/>
    <x v="0"/>
    <s v="USD"/>
    <n v="1349050622"/>
    <n v="1347322622"/>
    <b v="0"/>
    <n v="2"/>
    <b v="0"/>
    <s v="games/video games"/>
    <n v="0.70000000000000007"/>
    <n v="35"/>
    <x v="6"/>
    <x v="17"/>
  </r>
  <r>
    <x v="2"/>
    <x v="10"/>
    <s v="NOK"/>
    <n v="1447787093"/>
    <n v="1445191493"/>
    <b v="0"/>
    <n v="0"/>
    <b v="0"/>
    <s v="games/video games"/>
    <n v="0"/>
    <e v="#DIV/0!"/>
    <x v="6"/>
    <x v="17"/>
  </r>
  <r>
    <x v="2"/>
    <x v="0"/>
    <s v="USD"/>
    <n v="1391630297"/>
    <n v="1389038297"/>
    <b v="0"/>
    <n v="4"/>
    <b v="0"/>
    <s v="games/video games"/>
    <n v="6.8000000000000005E-2"/>
    <n v="12.75"/>
    <x v="6"/>
    <x v="17"/>
  </r>
  <r>
    <x v="2"/>
    <x v="0"/>
    <s v="USD"/>
    <n v="1318806541"/>
    <n v="1316214541"/>
    <b v="0"/>
    <n v="1"/>
    <b v="0"/>
    <s v="games/video games"/>
    <n v="1.3333333333333335"/>
    <n v="10"/>
    <x v="6"/>
    <x v="17"/>
  </r>
  <r>
    <x v="2"/>
    <x v="0"/>
    <s v="USD"/>
    <n v="1388808545"/>
    <n v="1386216545"/>
    <b v="0"/>
    <n v="30"/>
    <b v="0"/>
    <s v="games/video games"/>
    <n v="6.3092592592592585"/>
    <n v="113.56666666666666"/>
    <x v="6"/>
    <x v="17"/>
  </r>
  <r>
    <x v="2"/>
    <x v="0"/>
    <s v="USD"/>
    <n v="1336340516"/>
    <n v="1333748516"/>
    <b v="0"/>
    <n v="3"/>
    <b v="0"/>
    <s v="games/video games"/>
    <n v="4.5"/>
    <n v="15"/>
    <x v="6"/>
    <x v="17"/>
  </r>
  <r>
    <x v="2"/>
    <x v="0"/>
    <s v="USD"/>
    <n v="1410426250"/>
    <n v="1405674250"/>
    <b v="0"/>
    <n v="975"/>
    <b v="0"/>
    <s v="games/video games"/>
    <n v="62.765333333333331"/>
    <n v="48.281025641025643"/>
    <x v="6"/>
    <x v="17"/>
  </r>
  <r>
    <x v="2"/>
    <x v="0"/>
    <s v="USD"/>
    <n v="1452744011"/>
    <n v="1450152011"/>
    <b v="0"/>
    <n v="167"/>
    <b v="0"/>
    <s v="games/video games"/>
    <n v="29.376000000000001"/>
    <n v="43.976047904191617"/>
    <x v="6"/>
    <x v="17"/>
  </r>
  <r>
    <x v="2"/>
    <x v="0"/>
    <s v="USD"/>
    <n v="1311309721"/>
    <n v="1307421721"/>
    <b v="0"/>
    <n v="5"/>
    <b v="0"/>
    <s v="games/video games"/>
    <n v="7.5"/>
    <n v="9"/>
    <x v="6"/>
    <x v="17"/>
  </r>
  <r>
    <x v="2"/>
    <x v="12"/>
    <s v="EUR"/>
    <n v="1463232936"/>
    <n v="1461072936"/>
    <b v="0"/>
    <n v="18"/>
    <b v="0"/>
    <s v="games/video games"/>
    <n v="2.6076923076923078"/>
    <n v="37.666666666666664"/>
    <x v="6"/>
    <x v="17"/>
  </r>
  <r>
    <x v="2"/>
    <x v="0"/>
    <s v="USD"/>
    <n v="1399778333"/>
    <n v="1397186333"/>
    <b v="0"/>
    <n v="98"/>
    <b v="0"/>
    <s v="games/video games"/>
    <n v="9.1050000000000004"/>
    <n v="18.581632653061224"/>
    <x v="6"/>
    <x v="17"/>
  </r>
  <r>
    <x v="2"/>
    <x v="0"/>
    <s v="USD"/>
    <n v="1422483292"/>
    <n v="1419891292"/>
    <b v="0"/>
    <n v="4"/>
    <b v="0"/>
    <s v="games/video games"/>
    <n v="1.7647058823529412E-2"/>
    <n v="3"/>
    <x v="6"/>
    <x v="17"/>
  </r>
  <r>
    <x v="2"/>
    <x v="0"/>
    <s v="USD"/>
    <n v="1344635088"/>
    <n v="1342043088"/>
    <b v="0"/>
    <n v="3"/>
    <b v="0"/>
    <s v="games/video games"/>
    <n v="0.55999999999999994"/>
    <n v="18.666666666666668"/>
    <x v="6"/>
    <x v="17"/>
  </r>
  <r>
    <x v="2"/>
    <x v="5"/>
    <s v="CAD"/>
    <n v="1406994583"/>
    <n v="1401810583"/>
    <b v="0"/>
    <n v="1"/>
    <b v="0"/>
    <s v="games/video games"/>
    <n v="0.82000000000000006"/>
    <n v="410"/>
    <x v="6"/>
    <x v="17"/>
  </r>
  <r>
    <x v="2"/>
    <x v="0"/>
    <s v="USD"/>
    <n v="1407534804"/>
    <n v="1404942804"/>
    <b v="0"/>
    <n v="0"/>
    <b v="0"/>
    <s v="games/video games"/>
    <n v="0"/>
    <e v="#DIV/0!"/>
    <x v="6"/>
    <x v="17"/>
  </r>
  <r>
    <x v="2"/>
    <x v="5"/>
    <s v="CAD"/>
    <n v="1457967975"/>
    <n v="1455379575"/>
    <b v="0"/>
    <n v="9"/>
    <b v="0"/>
    <s v="games/video games"/>
    <n v="3.42"/>
    <n v="114"/>
    <x v="6"/>
    <x v="17"/>
  </r>
  <r>
    <x v="2"/>
    <x v="0"/>
    <s v="USD"/>
    <n v="1408913291"/>
    <n v="1406321291"/>
    <b v="0"/>
    <n v="2"/>
    <b v="0"/>
    <s v="games/video games"/>
    <n v="8.3333333333333343E-2"/>
    <n v="7.5"/>
    <x v="6"/>
    <x v="17"/>
  </r>
  <r>
    <x v="2"/>
    <x v="0"/>
    <s v="USD"/>
    <n v="1402852087"/>
    <n v="1400260087"/>
    <b v="0"/>
    <n v="0"/>
    <b v="0"/>
    <s v="games/video games"/>
    <n v="0"/>
    <e v="#DIV/0!"/>
    <x v="6"/>
    <x v="17"/>
  </r>
  <r>
    <x v="2"/>
    <x v="0"/>
    <s v="USD"/>
    <n v="1398366667"/>
    <n v="1395774667"/>
    <b v="0"/>
    <n v="147"/>
    <b v="0"/>
    <s v="games/video games"/>
    <n v="14.182977777777777"/>
    <n v="43.41727891156463"/>
    <x v="6"/>
    <x v="17"/>
  </r>
  <r>
    <x v="2"/>
    <x v="6"/>
    <s v="EUR"/>
    <n v="1435293175"/>
    <n v="1432701175"/>
    <b v="0"/>
    <n v="49"/>
    <b v="0"/>
    <s v="games/video games"/>
    <n v="7.8266666666666662"/>
    <n v="23.959183673469386"/>
    <x v="6"/>
    <x v="17"/>
  </r>
  <r>
    <x v="2"/>
    <x v="2"/>
    <s v="AUD"/>
    <n v="1432873653"/>
    <n v="1430281653"/>
    <b v="0"/>
    <n v="1"/>
    <b v="0"/>
    <s v="games/video games"/>
    <n v="3.8464497269020695E-2"/>
    <n v="5"/>
    <x v="6"/>
    <x v="17"/>
  </r>
  <r>
    <x v="2"/>
    <x v="1"/>
    <s v="GBP"/>
    <n v="1460313672"/>
    <n v="1457725272"/>
    <b v="0"/>
    <n v="2"/>
    <b v="0"/>
    <s v="games/video games"/>
    <n v="12.5"/>
    <n v="12.5"/>
    <x v="6"/>
    <x v="17"/>
  </r>
  <r>
    <x v="2"/>
    <x v="0"/>
    <s v="USD"/>
    <n v="1357432638"/>
    <n v="1354840638"/>
    <b v="0"/>
    <n v="7"/>
    <b v="0"/>
    <s v="games/video games"/>
    <n v="1.05"/>
    <n v="3"/>
    <x v="6"/>
    <x v="17"/>
  </r>
  <r>
    <x v="2"/>
    <x v="5"/>
    <s v="CAD"/>
    <n v="1455232937"/>
    <n v="1453936937"/>
    <b v="0"/>
    <n v="4"/>
    <b v="0"/>
    <s v="games/video games"/>
    <n v="14.083333333333334"/>
    <n v="10.5625"/>
    <x v="6"/>
    <x v="17"/>
  </r>
  <r>
    <x v="2"/>
    <x v="0"/>
    <s v="USD"/>
    <n v="1318180033"/>
    <n v="1315588033"/>
    <b v="0"/>
    <n v="27"/>
    <b v="0"/>
    <s v="games/video games"/>
    <n v="18.300055555555556"/>
    <n v="122.00037037037038"/>
    <x v="6"/>
    <x v="17"/>
  </r>
  <r>
    <x v="2"/>
    <x v="0"/>
    <s v="USD"/>
    <n v="1377867220"/>
    <n v="1375275220"/>
    <b v="0"/>
    <n v="94"/>
    <b v="0"/>
    <s v="games/video games"/>
    <n v="5.0347999999999997"/>
    <n v="267.80851063829789"/>
    <x v="6"/>
    <x v="17"/>
  </r>
  <r>
    <x v="2"/>
    <x v="0"/>
    <s v="USD"/>
    <n v="1412393400"/>
    <n v="1409747154"/>
    <b v="0"/>
    <n v="29"/>
    <b v="0"/>
    <s v="games/video games"/>
    <n v="17.933333333333334"/>
    <n v="74.206896551724142"/>
    <x v="6"/>
    <x v="17"/>
  </r>
  <r>
    <x v="2"/>
    <x v="0"/>
    <s v="USD"/>
    <n v="1393786877"/>
    <n v="1390330877"/>
    <b v="0"/>
    <n v="7"/>
    <b v="0"/>
    <s v="games/video games"/>
    <n v="4.7E-2"/>
    <n v="6.7142857142857144"/>
    <x v="6"/>
    <x v="17"/>
  </r>
  <r>
    <x v="2"/>
    <x v="0"/>
    <s v="USD"/>
    <n v="1397413095"/>
    <n v="1394821095"/>
    <b v="0"/>
    <n v="22"/>
    <b v="0"/>
    <s v="games/video games"/>
    <n v="7.2120000000000006"/>
    <n v="81.954545454545453"/>
    <x v="6"/>
    <x v="17"/>
  </r>
  <r>
    <x v="2"/>
    <x v="1"/>
    <s v="GBP"/>
    <n v="1431547468"/>
    <n v="1428955468"/>
    <b v="0"/>
    <n v="1"/>
    <b v="0"/>
    <s v="games/video games"/>
    <n v="0.5"/>
    <n v="25"/>
    <x v="6"/>
    <x v="17"/>
  </r>
  <r>
    <x v="2"/>
    <x v="12"/>
    <s v="EUR"/>
    <n v="1455417571"/>
    <n v="1452825571"/>
    <b v="0"/>
    <n v="10"/>
    <b v="0"/>
    <s v="games/video games"/>
    <n v="2.5"/>
    <n v="10"/>
    <x v="6"/>
    <x v="17"/>
  </r>
  <r>
    <x v="2"/>
    <x v="0"/>
    <s v="USD"/>
    <n v="1468519920"/>
    <n v="1466188338"/>
    <b v="0"/>
    <n v="6"/>
    <b v="0"/>
    <s v="games/video games"/>
    <n v="4.1000000000000002E-2"/>
    <n v="6.833333333333333"/>
    <x v="6"/>
    <x v="17"/>
  </r>
  <r>
    <x v="2"/>
    <x v="0"/>
    <s v="USD"/>
    <n v="1386568740"/>
    <n v="1383095125"/>
    <b v="0"/>
    <n v="24"/>
    <b v="0"/>
    <s v="games/video games"/>
    <n v="5.3125"/>
    <n v="17.708333333333332"/>
    <x v="6"/>
    <x v="17"/>
  </r>
  <r>
    <x v="2"/>
    <x v="0"/>
    <s v="USD"/>
    <n v="1466227190"/>
    <n v="1461043190"/>
    <b v="0"/>
    <n v="15"/>
    <b v="0"/>
    <s v="games/video games"/>
    <n v="1.6199999999999999"/>
    <n v="16.2"/>
    <x v="6"/>
    <x v="17"/>
  </r>
  <r>
    <x v="2"/>
    <x v="1"/>
    <s v="GBP"/>
    <n v="1402480221"/>
    <n v="1399888221"/>
    <b v="0"/>
    <n v="37"/>
    <b v="0"/>
    <s v="games/video games"/>
    <n v="4.9516666666666671"/>
    <n v="80.297297297297291"/>
    <x v="6"/>
    <x v="17"/>
  </r>
  <r>
    <x v="2"/>
    <x v="0"/>
    <s v="USD"/>
    <n v="1395627327"/>
    <n v="1393038927"/>
    <b v="0"/>
    <n v="20"/>
    <b v="0"/>
    <s v="games/video games"/>
    <n v="0.159"/>
    <n v="71.55"/>
    <x v="6"/>
    <x v="17"/>
  </r>
  <r>
    <x v="2"/>
    <x v="0"/>
    <s v="USD"/>
    <n v="1333557975"/>
    <n v="1330969575"/>
    <b v="0"/>
    <n v="7"/>
    <b v="0"/>
    <s v="games/video games"/>
    <n v="41.25"/>
    <n v="23.571428571428573"/>
    <x v="6"/>
    <x v="17"/>
  </r>
  <r>
    <x v="2"/>
    <x v="0"/>
    <s v="USD"/>
    <n v="1406148024"/>
    <n v="1403556024"/>
    <b v="0"/>
    <n v="0"/>
    <b v="0"/>
    <s v="games/video games"/>
    <n v="0"/>
    <e v="#DIV/0!"/>
    <x v="6"/>
    <x v="17"/>
  </r>
  <r>
    <x v="2"/>
    <x v="0"/>
    <s v="USD"/>
    <n v="1334326635"/>
    <n v="1329146235"/>
    <b v="0"/>
    <n v="21"/>
    <b v="0"/>
    <s v="games/video games"/>
    <n v="2.93"/>
    <n v="34.88095238095238"/>
    <x v="6"/>
    <x v="17"/>
  </r>
  <r>
    <x v="2"/>
    <x v="0"/>
    <s v="USD"/>
    <n v="1479495790"/>
    <n v="1476900190"/>
    <b v="0"/>
    <n v="3"/>
    <b v="0"/>
    <s v="games/video games"/>
    <n v="0.44999999999999996"/>
    <n v="15"/>
    <x v="6"/>
    <x v="17"/>
  </r>
  <r>
    <x v="2"/>
    <x v="0"/>
    <s v="USD"/>
    <n v="1354919022"/>
    <n v="1352327022"/>
    <b v="0"/>
    <n v="11"/>
    <b v="0"/>
    <s v="games/video games"/>
    <n v="0.51"/>
    <n v="23.181818181818183"/>
    <x v="6"/>
    <x v="17"/>
  </r>
  <r>
    <x v="2"/>
    <x v="0"/>
    <s v="USD"/>
    <n v="1452228790"/>
    <n v="1449636790"/>
    <b v="0"/>
    <n v="1"/>
    <b v="0"/>
    <s v="games/video games"/>
    <n v="0.04"/>
    <n v="1"/>
    <x v="6"/>
    <x v="17"/>
  </r>
  <r>
    <x v="2"/>
    <x v="0"/>
    <s v="USD"/>
    <n v="1421656200"/>
    <n v="1416507211"/>
    <b v="0"/>
    <n v="312"/>
    <b v="0"/>
    <s v="games/video games"/>
    <n v="35.537409090909087"/>
    <n v="100.23371794871794"/>
    <x v="6"/>
    <x v="17"/>
  </r>
  <r>
    <x v="2"/>
    <x v="1"/>
    <s v="GBP"/>
    <n v="1408058820"/>
    <n v="1405466820"/>
    <b v="0"/>
    <n v="1"/>
    <b v="0"/>
    <s v="games/video games"/>
    <n v="0.5"/>
    <n v="5"/>
    <x v="6"/>
    <x v="17"/>
  </r>
  <r>
    <x v="2"/>
    <x v="1"/>
    <s v="GBP"/>
    <n v="1381306687"/>
    <n v="1378714687"/>
    <b v="0"/>
    <n v="3"/>
    <b v="0"/>
    <s v="games/video games"/>
    <n v="0.16666666666666669"/>
    <n v="3.3333333333333335"/>
    <x v="6"/>
    <x v="17"/>
  </r>
  <r>
    <x v="2"/>
    <x v="0"/>
    <s v="USD"/>
    <n v="1459352495"/>
    <n v="1456764095"/>
    <b v="0"/>
    <n v="4"/>
    <b v="0"/>
    <s v="games/video games"/>
    <n v="0.13250000000000001"/>
    <n v="13.25"/>
    <x v="6"/>
    <x v="17"/>
  </r>
  <r>
    <x v="2"/>
    <x v="0"/>
    <s v="USD"/>
    <n v="1339273208"/>
    <n v="1334089208"/>
    <b v="0"/>
    <n v="10"/>
    <b v="0"/>
    <s v="games/video games"/>
    <n v="3.5704000000000007E-2"/>
    <n v="17.852"/>
    <x v="6"/>
    <x v="17"/>
  </r>
  <r>
    <x v="2"/>
    <x v="12"/>
    <s v="EUR"/>
    <n v="1451053313"/>
    <n v="1448461313"/>
    <b v="0"/>
    <n v="8"/>
    <b v="0"/>
    <s v="games/video games"/>
    <n v="8.3000000000000007"/>
    <n v="10.375"/>
    <x v="6"/>
    <x v="17"/>
  </r>
  <r>
    <x v="2"/>
    <x v="2"/>
    <s v="AUD"/>
    <n v="1396666779"/>
    <n v="1394078379"/>
    <b v="0"/>
    <n v="3"/>
    <b v="0"/>
    <s v="games/video games"/>
    <n v="2.4222222222222221"/>
    <n v="36.333333333333336"/>
    <x v="6"/>
    <x v="17"/>
  </r>
  <r>
    <x v="2"/>
    <x v="0"/>
    <s v="USD"/>
    <n v="1396810864"/>
    <n v="1395687664"/>
    <b v="0"/>
    <n v="1"/>
    <b v="0"/>
    <s v="games/video games"/>
    <n v="0.23809523809523811"/>
    <n v="5"/>
    <x v="6"/>
    <x v="17"/>
  </r>
  <r>
    <x v="2"/>
    <x v="0"/>
    <s v="USD"/>
    <n v="1319835400"/>
    <n v="1315947400"/>
    <b v="0"/>
    <n v="0"/>
    <b v="0"/>
    <s v="games/video games"/>
    <n v="0"/>
    <e v="#DIV/0!"/>
    <x v="6"/>
    <x v="17"/>
  </r>
  <r>
    <x v="2"/>
    <x v="0"/>
    <s v="USD"/>
    <n v="1457904316"/>
    <n v="1455315916"/>
    <b v="0"/>
    <n v="5"/>
    <b v="0"/>
    <s v="games/video games"/>
    <n v="1.1599999999999999E-2"/>
    <n v="5.8"/>
    <x v="6"/>
    <x v="17"/>
  </r>
  <r>
    <x v="2"/>
    <x v="1"/>
    <s v="GBP"/>
    <n v="1369932825"/>
    <n v="1368723225"/>
    <b v="0"/>
    <n v="0"/>
    <b v="0"/>
    <s v="games/video games"/>
    <n v="0"/>
    <e v="#DIV/0!"/>
    <x v="6"/>
    <x v="17"/>
  </r>
  <r>
    <x v="2"/>
    <x v="0"/>
    <s v="USD"/>
    <n v="1397910848"/>
    <n v="1395318848"/>
    <b v="0"/>
    <n v="3"/>
    <b v="0"/>
    <s v="games/video games"/>
    <n v="0.22"/>
    <n v="3.6666666666666665"/>
    <x v="6"/>
    <x v="17"/>
  </r>
  <r>
    <x v="2"/>
    <x v="0"/>
    <s v="USD"/>
    <n v="1430409651"/>
    <n v="1427817651"/>
    <b v="0"/>
    <n v="7"/>
    <b v="0"/>
    <s v="games/mobile games"/>
    <n v="0.47222222222222221"/>
    <n v="60.714285714285715"/>
    <x v="6"/>
    <x v="18"/>
  </r>
  <r>
    <x v="2"/>
    <x v="1"/>
    <s v="GBP"/>
    <n v="1443193130"/>
    <n v="1438009130"/>
    <b v="0"/>
    <n v="0"/>
    <b v="0"/>
    <s v="games/mobile games"/>
    <n v="0"/>
    <e v="#DIV/0!"/>
    <x v="6"/>
    <x v="18"/>
  </r>
  <r>
    <x v="2"/>
    <x v="0"/>
    <s v="USD"/>
    <n v="1468482694"/>
    <n v="1465890694"/>
    <b v="0"/>
    <n v="2"/>
    <b v="0"/>
    <s v="games/mobile games"/>
    <n v="0.5"/>
    <n v="5"/>
    <x v="6"/>
    <x v="18"/>
  </r>
  <r>
    <x v="2"/>
    <x v="0"/>
    <s v="USD"/>
    <n v="1416000600"/>
    <n v="1413318600"/>
    <b v="0"/>
    <n v="23"/>
    <b v="0"/>
    <s v="games/mobile games"/>
    <n v="1.6714285714285713"/>
    <n v="25.434782608695652"/>
    <x v="6"/>
    <x v="18"/>
  </r>
  <r>
    <x v="2"/>
    <x v="1"/>
    <s v="GBP"/>
    <n v="1407425717"/>
    <n v="1404833717"/>
    <b v="0"/>
    <n v="1"/>
    <b v="0"/>
    <s v="games/mobile games"/>
    <n v="0.1"/>
    <n v="1"/>
    <x v="6"/>
    <x v="18"/>
  </r>
  <r>
    <x v="2"/>
    <x v="0"/>
    <s v="USD"/>
    <n v="1465107693"/>
    <n v="1462515693"/>
    <b v="0"/>
    <n v="2"/>
    <b v="0"/>
    <s v="games/mobile games"/>
    <n v="0.105"/>
    <n v="10.5"/>
    <x v="6"/>
    <x v="18"/>
  </r>
  <r>
    <x v="2"/>
    <x v="0"/>
    <s v="USD"/>
    <n v="1416963300"/>
    <n v="1411775700"/>
    <b v="0"/>
    <n v="3"/>
    <b v="0"/>
    <s v="games/mobile games"/>
    <n v="0.22"/>
    <n v="3.6666666666666665"/>
    <x v="6"/>
    <x v="18"/>
  </r>
  <r>
    <x v="2"/>
    <x v="2"/>
    <s v="AUD"/>
    <n v="1450993668"/>
    <n v="1448401668"/>
    <b v="0"/>
    <n v="0"/>
    <b v="0"/>
    <s v="games/mobile games"/>
    <n v="0"/>
    <e v="#DIV/0!"/>
    <x v="6"/>
    <x v="18"/>
  </r>
  <r>
    <x v="2"/>
    <x v="5"/>
    <s v="CAD"/>
    <n v="1483238771"/>
    <n v="1480646771"/>
    <b v="0"/>
    <n v="13"/>
    <b v="0"/>
    <s v="games/mobile games"/>
    <n v="14.38"/>
    <n v="110.61538461538461"/>
    <x v="6"/>
    <x v="18"/>
  </r>
  <r>
    <x v="2"/>
    <x v="1"/>
    <s v="GBP"/>
    <n v="1406799981"/>
    <n v="1404207981"/>
    <b v="0"/>
    <n v="1"/>
    <b v="0"/>
    <s v="games/mobile games"/>
    <n v="0.66666666666666674"/>
    <n v="20"/>
    <x v="6"/>
    <x v="18"/>
  </r>
  <r>
    <x v="2"/>
    <x v="2"/>
    <s v="AUD"/>
    <n v="1417235580"/>
    <n v="1416034228"/>
    <b v="0"/>
    <n v="1"/>
    <b v="0"/>
    <s v="games/mobile games"/>
    <n v="4.0000000000000001E-3"/>
    <n v="1"/>
    <x v="6"/>
    <x v="18"/>
  </r>
  <r>
    <x v="2"/>
    <x v="12"/>
    <s v="EUR"/>
    <n v="1470527094"/>
    <n v="1467935094"/>
    <b v="0"/>
    <n v="1"/>
    <b v="0"/>
    <s v="games/mobile games"/>
    <n v="5"/>
    <n v="50"/>
    <x v="6"/>
    <x v="18"/>
  </r>
  <r>
    <x v="2"/>
    <x v="6"/>
    <s v="EUR"/>
    <n v="1450541229"/>
    <n v="1447949229"/>
    <b v="0"/>
    <n v="6"/>
    <b v="0"/>
    <s v="games/mobile games"/>
    <n v="6.4439140811455857"/>
    <n v="45"/>
    <x v="6"/>
    <x v="18"/>
  </r>
  <r>
    <x v="2"/>
    <x v="0"/>
    <s v="USD"/>
    <n v="1461440421"/>
    <n v="1458848421"/>
    <b v="0"/>
    <n v="39"/>
    <b v="0"/>
    <s v="games/mobile games"/>
    <n v="39.5"/>
    <n v="253.2051282051282"/>
    <x v="6"/>
    <x v="18"/>
  </r>
  <r>
    <x v="2"/>
    <x v="0"/>
    <s v="USD"/>
    <n v="1485035131"/>
    <n v="1483307131"/>
    <b v="0"/>
    <n v="4"/>
    <b v="0"/>
    <s v="games/mobile games"/>
    <n v="0.35714285714285715"/>
    <n v="31.25"/>
    <x v="6"/>
    <x v="18"/>
  </r>
  <r>
    <x v="2"/>
    <x v="0"/>
    <s v="USD"/>
    <n v="1420100426"/>
    <n v="1417508426"/>
    <b v="0"/>
    <n v="1"/>
    <b v="0"/>
    <s v="games/mobile games"/>
    <n v="6.25E-2"/>
    <n v="5"/>
    <x v="6"/>
    <x v="18"/>
  </r>
  <r>
    <x v="2"/>
    <x v="1"/>
    <s v="GBP"/>
    <n v="1438859121"/>
    <n v="1436267121"/>
    <b v="0"/>
    <n v="0"/>
    <b v="0"/>
    <s v="games/mobile games"/>
    <n v="0"/>
    <e v="#DIV/0!"/>
    <x v="6"/>
    <x v="18"/>
  </r>
  <r>
    <x v="2"/>
    <x v="12"/>
    <s v="EUR"/>
    <n v="1436460450"/>
    <n v="1433868450"/>
    <b v="0"/>
    <n v="0"/>
    <b v="0"/>
    <s v="games/mobile games"/>
    <n v="0"/>
    <e v="#DIV/0!"/>
    <x v="6"/>
    <x v="18"/>
  </r>
  <r>
    <x v="2"/>
    <x v="0"/>
    <s v="USD"/>
    <n v="1424131727"/>
    <n v="1421539727"/>
    <b v="0"/>
    <n v="0"/>
    <b v="0"/>
    <s v="games/mobile games"/>
    <n v="0"/>
    <e v="#DIV/0!"/>
    <x v="6"/>
    <x v="18"/>
  </r>
  <r>
    <x v="2"/>
    <x v="0"/>
    <s v="USD"/>
    <n v="1450327126"/>
    <n v="1447735126"/>
    <b v="0"/>
    <n v="8"/>
    <b v="0"/>
    <s v="games/mobile games"/>
    <n v="0.41333333333333333"/>
    <n v="23.25"/>
    <x v="6"/>
    <x v="18"/>
  </r>
  <r>
    <x v="2"/>
    <x v="0"/>
    <s v="USD"/>
    <n v="1430281320"/>
    <n v="1427689320"/>
    <b v="0"/>
    <n v="0"/>
    <b v="0"/>
    <s v="food/food trucks"/>
    <n v="0"/>
    <e v="#DIV/0!"/>
    <x v="7"/>
    <x v="19"/>
  </r>
  <r>
    <x v="2"/>
    <x v="0"/>
    <s v="USD"/>
    <n v="1412272592"/>
    <n v="1407088592"/>
    <b v="0"/>
    <n v="1"/>
    <b v="0"/>
    <s v="food/food trucks"/>
    <n v="0.125"/>
    <n v="100"/>
    <x v="7"/>
    <x v="19"/>
  </r>
  <r>
    <x v="2"/>
    <x v="0"/>
    <s v="USD"/>
    <n v="1399071173"/>
    <n v="1395787973"/>
    <b v="0"/>
    <n v="12"/>
    <b v="0"/>
    <s v="food/food trucks"/>
    <n v="8.8333333333333339"/>
    <n v="44.166666666666664"/>
    <x v="7"/>
    <x v="19"/>
  </r>
  <r>
    <x v="2"/>
    <x v="5"/>
    <s v="CAD"/>
    <n v="1413760783"/>
    <n v="1408576783"/>
    <b v="0"/>
    <n v="0"/>
    <b v="0"/>
    <s v="food/food trucks"/>
    <n v="0"/>
    <e v="#DIV/0!"/>
    <x v="7"/>
    <x v="19"/>
  </r>
  <r>
    <x v="2"/>
    <x v="0"/>
    <s v="USD"/>
    <n v="1480568781"/>
    <n v="1477973181"/>
    <b v="0"/>
    <n v="3"/>
    <b v="0"/>
    <s v="food/food trucks"/>
    <n v="0.48666666666666669"/>
    <n v="24.333333333333332"/>
    <x v="7"/>
    <x v="19"/>
  </r>
  <r>
    <x v="2"/>
    <x v="0"/>
    <s v="USD"/>
    <n v="1466096566"/>
    <n v="1463504566"/>
    <b v="0"/>
    <n v="2"/>
    <b v="0"/>
    <s v="food/food trucks"/>
    <n v="0.15"/>
    <n v="37.5"/>
    <x v="7"/>
    <x v="19"/>
  </r>
  <r>
    <x v="2"/>
    <x v="0"/>
    <s v="USD"/>
    <n v="1452293675"/>
    <n v="1447109675"/>
    <b v="0"/>
    <n v="6"/>
    <b v="0"/>
    <s v="food/food trucks"/>
    <n v="10.08"/>
    <n v="42"/>
    <x v="7"/>
    <x v="19"/>
  </r>
  <r>
    <x v="2"/>
    <x v="0"/>
    <s v="USD"/>
    <n v="1441592863"/>
    <n v="1439000863"/>
    <b v="0"/>
    <n v="0"/>
    <b v="0"/>
    <s v="food/food trucks"/>
    <n v="0"/>
    <e v="#DIV/0!"/>
    <x v="7"/>
    <x v="19"/>
  </r>
  <r>
    <x v="2"/>
    <x v="0"/>
    <s v="USD"/>
    <n v="1431709312"/>
    <n v="1429117312"/>
    <b v="0"/>
    <n v="15"/>
    <b v="0"/>
    <s v="food/food trucks"/>
    <n v="5.6937500000000005"/>
    <n v="60.733333333333334"/>
    <x v="7"/>
    <x v="19"/>
  </r>
  <r>
    <x v="2"/>
    <x v="0"/>
    <s v="USD"/>
    <n v="1434647305"/>
    <n v="1432055305"/>
    <b v="0"/>
    <n v="1"/>
    <b v="0"/>
    <s v="food/food trucks"/>
    <n v="0.625"/>
    <n v="50"/>
    <x v="7"/>
    <x v="19"/>
  </r>
  <r>
    <x v="2"/>
    <x v="0"/>
    <s v="USD"/>
    <n v="1441507006"/>
    <n v="1438915006"/>
    <b v="0"/>
    <n v="3"/>
    <b v="0"/>
    <s v="food/food trucks"/>
    <n v="6.5"/>
    <n v="108.33333333333333"/>
    <x v="7"/>
    <x v="19"/>
  </r>
  <r>
    <x v="2"/>
    <x v="0"/>
    <s v="USD"/>
    <n v="1408040408"/>
    <n v="1405448408"/>
    <b v="0"/>
    <n v="8"/>
    <b v="0"/>
    <s v="food/food trucks"/>
    <n v="0.752"/>
    <n v="23.5"/>
    <x v="7"/>
    <x v="19"/>
  </r>
  <r>
    <x v="2"/>
    <x v="0"/>
    <s v="USD"/>
    <n v="1424742162"/>
    <n v="1422150162"/>
    <b v="0"/>
    <n v="0"/>
    <b v="0"/>
    <s v="food/food trucks"/>
    <n v="0"/>
    <e v="#DIV/0!"/>
    <x v="7"/>
    <x v="19"/>
  </r>
  <r>
    <x v="2"/>
    <x v="0"/>
    <s v="USD"/>
    <n v="1417795480"/>
    <n v="1412607880"/>
    <b v="0"/>
    <n v="3"/>
    <b v="0"/>
    <s v="food/food trucks"/>
    <n v="1.51"/>
    <n v="50.333333333333336"/>
    <x v="7"/>
    <x v="19"/>
  </r>
  <r>
    <x v="2"/>
    <x v="0"/>
    <s v="USD"/>
    <n v="1418091128"/>
    <n v="1415499128"/>
    <b v="0"/>
    <n v="3"/>
    <b v="0"/>
    <s v="food/food trucks"/>
    <n v="0.46666666666666673"/>
    <n v="11.666666666666666"/>
    <x v="7"/>
    <x v="19"/>
  </r>
  <r>
    <x v="2"/>
    <x v="0"/>
    <s v="USD"/>
    <n v="1435679100"/>
    <n v="1433006765"/>
    <b v="0"/>
    <n v="0"/>
    <b v="0"/>
    <s v="food/food trucks"/>
    <n v="0"/>
    <e v="#DIV/0!"/>
    <x v="7"/>
    <x v="19"/>
  </r>
  <r>
    <x v="2"/>
    <x v="0"/>
    <s v="USD"/>
    <n v="1427510586"/>
    <n v="1424922186"/>
    <b v="0"/>
    <n v="19"/>
    <b v="0"/>
    <s v="food/food trucks"/>
    <n v="3.85"/>
    <n v="60.789473684210527"/>
    <x v="7"/>
    <x v="19"/>
  </r>
  <r>
    <x v="2"/>
    <x v="0"/>
    <s v="USD"/>
    <n v="1432047989"/>
    <n v="1430233589"/>
    <b v="0"/>
    <n v="0"/>
    <b v="0"/>
    <s v="food/food trucks"/>
    <n v="0"/>
    <e v="#DIV/0!"/>
    <x v="7"/>
    <x v="19"/>
  </r>
  <r>
    <x v="2"/>
    <x v="0"/>
    <s v="USD"/>
    <n v="1411662264"/>
    <n v="1408983864"/>
    <b v="0"/>
    <n v="2"/>
    <b v="0"/>
    <s v="food/food trucks"/>
    <n v="5.8333333333333341E-2"/>
    <n v="17.5"/>
    <x v="7"/>
    <x v="19"/>
  </r>
  <r>
    <x v="2"/>
    <x v="0"/>
    <s v="USD"/>
    <n v="1407604920"/>
    <n v="1405012920"/>
    <b v="0"/>
    <n v="0"/>
    <b v="0"/>
    <s v="food/food trucks"/>
    <n v="0"/>
    <e v="#DIV/0!"/>
    <x v="7"/>
    <x v="19"/>
  </r>
  <r>
    <x v="2"/>
    <x v="0"/>
    <s v="USD"/>
    <n v="1466270582"/>
    <n v="1463678582"/>
    <b v="0"/>
    <n v="0"/>
    <b v="0"/>
    <s v="food/food trucks"/>
    <n v="0"/>
    <e v="#DIV/0!"/>
    <x v="7"/>
    <x v="19"/>
  </r>
  <r>
    <x v="2"/>
    <x v="0"/>
    <s v="USD"/>
    <n v="1404623330"/>
    <n v="1401685730"/>
    <b v="0"/>
    <n v="25"/>
    <b v="0"/>
    <s v="food/food trucks"/>
    <n v="20.705000000000002"/>
    <n v="82.82"/>
    <x v="7"/>
    <x v="19"/>
  </r>
  <r>
    <x v="2"/>
    <x v="0"/>
    <s v="USD"/>
    <n v="1435291200"/>
    <n v="1432640342"/>
    <b v="0"/>
    <n v="8"/>
    <b v="0"/>
    <s v="food/food trucks"/>
    <n v="19.139999999999997"/>
    <n v="358.875"/>
    <x v="7"/>
    <x v="19"/>
  </r>
  <r>
    <x v="2"/>
    <x v="0"/>
    <s v="USD"/>
    <n v="1410543495"/>
    <n v="1407865095"/>
    <b v="0"/>
    <n v="16"/>
    <b v="0"/>
    <s v="food/food trucks"/>
    <n v="1.6316666666666666"/>
    <n v="61.1875"/>
    <x v="7"/>
    <x v="19"/>
  </r>
  <r>
    <x v="2"/>
    <x v="0"/>
    <s v="USD"/>
    <n v="1474507065"/>
    <n v="1471915065"/>
    <b v="0"/>
    <n v="3"/>
    <b v="0"/>
    <s v="food/food trucks"/>
    <n v="5.6666666666666661"/>
    <n v="340"/>
    <x v="7"/>
    <x v="19"/>
  </r>
  <r>
    <x v="2"/>
    <x v="0"/>
    <s v="USD"/>
    <n v="1424593763"/>
    <n v="1422001763"/>
    <b v="0"/>
    <n v="3"/>
    <b v="0"/>
    <s v="food/food trucks"/>
    <n v="0.16999999999999998"/>
    <n v="5.666666666666667"/>
    <x v="7"/>
    <x v="19"/>
  </r>
  <r>
    <x v="2"/>
    <x v="1"/>
    <s v="GBP"/>
    <n v="1433021171"/>
    <n v="1430429171"/>
    <b v="0"/>
    <n v="2"/>
    <b v="0"/>
    <s v="food/food trucks"/>
    <n v="0.4"/>
    <n v="50"/>
    <x v="7"/>
    <x v="19"/>
  </r>
  <r>
    <x v="2"/>
    <x v="0"/>
    <s v="USD"/>
    <n v="1415909927"/>
    <n v="1414351127"/>
    <b v="0"/>
    <n v="1"/>
    <b v="0"/>
    <s v="food/food trucks"/>
    <n v="0.1"/>
    <n v="25"/>
    <x v="7"/>
    <x v="19"/>
  </r>
  <r>
    <x v="2"/>
    <x v="0"/>
    <s v="USD"/>
    <n v="1408551752"/>
    <n v="1405959752"/>
    <b v="0"/>
    <n v="0"/>
    <b v="0"/>
    <s v="food/food trucks"/>
    <n v="0"/>
    <e v="#DIV/0!"/>
    <x v="7"/>
    <x v="19"/>
  </r>
  <r>
    <x v="2"/>
    <x v="0"/>
    <s v="USD"/>
    <n v="1438576057"/>
    <n v="1435552057"/>
    <b v="0"/>
    <n v="1"/>
    <b v="0"/>
    <s v="food/food trucks"/>
    <n v="2.4E-2"/>
    <n v="30"/>
    <x v="7"/>
    <x v="19"/>
  </r>
  <r>
    <x v="2"/>
    <x v="0"/>
    <s v="USD"/>
    <n v="1462738327"/>
    <n v="1460146327"/>
    <b v="0"/>
    <n v="19"/>
    <b v="0"/>
    <s v="food/food trucks"/>
    <n v="5.9066666666666672"/>
    <n v="46.631578947368418"/>
    <x v="7"/>
    <x v="19"/>
  </r>
  <r>
    <x v="2"/>
    <x v="0"/>
    <s v="USD"/>
    <n v="1436981339"/>
    <n v="1434389339"/>
    <b v="0"/>
    <n v="9"/>
    <b v="0"/>
    <s v="food/food trucks"/>
    <n v="2.9250000000000003"/>
    <n v="65"/>
    <x v="7"/>
    <x v="19"/>
  </r>
  <r>
    <x v="2"/>
    <x v="2"/>
    <s v="AUD"/>
    <n v="1488805200"/>
    <n v="1484094498"/>
    <b v="0"/>
    <n v="1"/>
    <b v="0"/>
    <s v="food/food trucks"/>
    <n v="5.7142857142857143E-3"/>
    <n v="10"/>
    <x v="7"/>
    <x v="19"/>
  </r>
  <r>
    <x v="2"/>
    <x v="1"/>
    <s v="GBP"/>
    <n v="1413388296"/>
    <n v="1410796296"/>
    <b v="0"/>
    <n v="0"/>
    <b v="0"/>
    <s v="food/food trucks"/>
    <n v="0"/>
    <e v="#DIV/0!"/>
    <x v="7"/>
    <x v="19"/>
  </r>
  <r>
    <x v="2"/>
    <x v="0"/>
    <s v="USD"/>
    <n v="1408225452"/>
    <n v="1405633452"/>
    <b v="0"/>
    <n v="1"/>
    <b v="0"/>
    <s v="food/food trucks"/>
    <n v="6.6666666666666671E-3"/>
    <n v="5"/>
    <x v="7"/>
    <x v="19"/>
  </r>
  <r>
    <x v="2"/>
    <x v="5"/>
    <s v="CAD"/>
    <n v="1446052627"/>
    <n v="1443460627"/>
    <b v="0"/>
    <n v="5"/>
    <b v="0"/>
    <s v="food/food trucks"/>
    <n v="5.3333333333333339"/>
    <n v="640"/>
    <x v="7"/>
    <x v="19"/>
  </r>
  <r>
    <x v="2"/>
    <x v="0"/>
    <s v="USD"/>
    <n v="1403983314"/>
    <n v="1400786514"/>
    <b v="0"/>
    <n v="85"/>
    <b v="0"/>
    <s v="food/food trucks"/>
    <n v="11.75"/>
    <n v="69.117647058823536"/>
    <x v="7"/>
    <x v="19"/>
  </r>
  <r>
    <x v="2"/>
    <x v="0"/>
    <s v="USD"/>
    <n v="1425197321"/>
    <n v="1422605321"/>
    <b v="0"/>
    <n v="3"/>
    <b v="0"/>
    <s v="food/food trucks"/>
    <n v="8.0000000000000002E-3"/>
    <n v="1.3333333333333333"/>
    <x v="7"/>
    <x v="19"/>
  </r>
  <r>
    <x v="2"/>
    <x v="0"/>
    <s v="USD"/>
    <n v="1484239320"/>
    <n v="1482609088"/>
    <b v="0"/>
    <n v="4"/>
    <b v="0"/>
    <s v="food/food trucks"/>
    <n v="4.2"/>
    <n v="10.5"/>
    <x v="7"/>
    <x v="19"/>
  </r>
  <r>
    <x v="2"/>
    <x v="0"/>
    <s v="USD"/>
    <n v="1478059140"/>
    <n v="1476391223"/>
    <b v="0"/>
    <n v="3"/>
    <b v="0"/>
    <s v="food/food trucks"/>
    <n v="4"/>
    <n v="33.333333333333336"/>
    <x v="7"/>
    <x v="19"/>
  </r>
  <r>
    <x v="0"/>
    <x v="1"/>
    <s v="GBP"/>
    <n v="1486391011"/>
    <n v="1483712611"/>
    <b v="0"/>
    <n v="375"/>
    <b v="1"/>
    <s v="photography/photobooks"/>
    <n v="104.93636363636362"/>
    <n v="61.562666666666665"/>
    <x v="8"/>
    <x v="20"/>
  </r>
  <r>
    <x v="0"/>
    <x v="0"/>
    <s v="USD"/>
    <n v="1433736000"/>
    <n v="1430945149"/>
    <b v="0"/>
    <n v="111"/>
    <b v="1"/>
    <s v="photography/photobooks"/>
    <n v="105.44"/>
    <n v="118.73873873873873"/>
    <x v="8"/>
    <x v="20"/>
  </r>
  <r>
    <x v="0"/>
    <x v="1"/>
    <s v="GBP"/>
    <n v="1433198520"/>
    <n v="1430340195"/>
    <b v="0"/>
    <n v="123"/>
    <b v="1"/>
    <s v="photography/photobooks"/>
    <n v="106.73333333333332"/>
    <n v="65.081300813008127"/>
    <x v="8"/>
    <x v="20"/>
  </r>
  <r>
    <x v="0"/>
    <x v="0"/>
    <s v="USD"/>
    <n v="1431885600"/>
    <n v="1429133323"/>
    <b v="0"/>
    <n v="70"/>
    <b v="1"/>
    <s v="photography/photobooks"/>
    <n v="104.12571428571428"/>
    <n v="130.15714285714284"/>
    <x v="8"/>
    <x v="20"/>
  </r>
  <r>
    <x v="0"/>
    <x v="5"/>
    <s v="CAD"/>
    <n v="1482943740"/>
    <n v="1481129340"/>
    <b v="0"/>
    <n v="85"/>
    <b v="1"/>
    <s v="photography/photobooks"/>
    <n v="160.54999999999998"/>
    <n v="37.776470588235291"/>
    <x v="8"/>
    <x v="20"/>
  </r>
  <r>
    <x v="0"/>
    <x v="0"/>
    <s v="USD"/>
    <n v="1467242995"/>
    <n v="1465428595"/>
    <b v="0"/>
    <n v="86"/>
    <b v="1"/>
    <s v="photography/photobooks"/>
    <n v="107.77777777777777"/>
    <n v="112.79069767441861"/>
    <x v="8"/>
    <x v="20"/>
  </r>
  <r>
    <x v="0"/>
    <x v="0"/>
    <s v="USD"/>
    <n v="1409500725"/>
    <n v="1406908725"/>
    <b v="0"/>
    <n v="13"/>
    <b v="1"/>
    <s v="photography/photobooks"/>
    <n v="135"/>
    <n v="51.92307692307692"/>
    <x v="8"/>
    <x v="20"/>
  </r>
  <r>
    <x v="0"/>
    <x v="0"/>
    <s v="USD"/>
    <n v="1458480560"/>
    <n v="1455892160"/>
    <b v="0"/>
    <n v="33"/>
    <b v="1"/>
    <s v="photography/photobooks"/>
    <n v="109.07407407407408"/>
    <n v="89.242424242424249"/>
    <x v="8"/>
    <x v="20"/>
  </r>
  <r>
    <x v="0"/>
    <x v="1"/>
    <s v="GBP"/>
    <n v="1486814978"/>
    <n v="1484222978"/>
    <b v="0"/>
    <n v="15"/>
    <b v="1"/>
    <s v="photography/photobooks"/>
    <n v="290"/>
    <n v="19.333333333333332"/>
    <x v="8"/>
    <x v="20"/>
  </r>
  <r>
    <x v="0"/>
    <x v="0"/>
    <s v="USD"/>
    <n v="1460223453"/>
    <n v="1455043053"/>
    <b v="0"/>
    <n v="273"/>
    <b v="1"/>
    <s v="photography/photobooks"/>
    <n v="103.95714285714286"/>
    <n v="79.967032967032964"/>
    <x v="8"/>
    <x v="20"/>
  </r>
  <r>
    <x v="0"/>
    <x v="17"/>
    <s v="EUR"/>
    <n v="1428493379"/>
    <n v="1425901379"/>
    <b v="0"/>
    <n v="714"/>
    <b v="1"/>
    <s v="photography/photobooks"/>
    <n v="322.24"/>
    <n v="56.414565826330531"/>
    <x v="8"/>
    <x v="20"/>
  </r>
  <r>
    <x v="0"/>
    <x v="13"/>
    <s v="EUR"/>
    <n v="1450602000"/>
    <n v="1445415653"/>
    <b v="0"/>
    <n v="170"/>
    <b v="1"/>
    <s v="photography/photobooks"/>
    <n v="135"/>
    <n v="79.411764705882348"/>
    <x v="8"/>
    <x v="20"/>
  </r>
  <r>
    <x v="0"/>
    <x v="1"/>
    <s v="GBP"/>
    <n v="1450467539"/>
    <n v="1447875539"/>
    <b v="0"/>
    <n v="512"/>
    <b v="1"/>
    <s v="photography/photobooks"/>
    <n v="269.91034482758624"/>
    <n v="76.439453125"/>
    <x v="8"/>
    <x v="20"/>
  </r>
  <r>
    <x v="0"/>
    <x v="0"/>
    <s v="USD"/>
    <n v="1465797540"/>
    <n v="1463155034"/>
    <b v="0"/>
    <n v="314"/>
    <b v="1"/>
    <s v="photography/photobooks"/>
    <n v="253.29333333333332"/>
    <n v="121"/>
    <x v="8"/>
    <x v="20"/>
  </r>
  <r>
    <x v="0"/>
    <x v="0"/>
    <s v="USD"/>
    <n v="1451530800"/>
    <n v="1448463086"/>
    <b v="0"/>
    <n v="167"/>
    <b v="1"/>
    <s v="photography/photobooks"/>
    <n v="260.59999999999997"/>
    <n v="54.616766467065865"/>
    <x v="8"/>
    <x v="20"/>
  </r>
  <r>
    <x v="0"/>
    <x v="1"/>
    <s v="GBP"/>
    <n v="1436380200"/>
    <n v="1433615400"/>
    <b v="0"/>
    <n v="9"/>
    <b v="1"/>
    <s v="photography/photobooks"/>
    <n v="101.31677953348381"/>
    <n v="299.22222222222223"/>
    <x v="8"/>
    <x v="20"/>
  </r>
  <r>
    <x v="0"/>
    <x v="0"/>
    <s v="USD"/>
    <n v="1429183656"/>
    <n v="1427369256"/>
    <b v="0"/>
    <n v="103"/>
    <b v="1"/>
    <s v="photography/photobooks"/>
    <n v="125.60416666666667"/>
    <n v="58.533980582524272"/>
    <x v="8"/>
    <x v="20"/>
  </r>
  <r>
    <x v="0"/>
    <x v="1"/>
    <s v="GBP"/>
    <n v="1468593246"/>
    <n v="1466001246"/>
    <b v="0"/>
    <n v="111"/>
    <b v="1"/>
    <s v="photography/photobooks"/>
    <n v="102.43783333333334"/>
    <n v="55.371801801801809"/>
    <x v="8"/>
    <x v="20"/>
  </r>
  <r>
    <x v="0"/>
    <x v="2"/>
    <s v="AUD"/>
    <n v="1435388154"/>
    <n v="1432796154"/>
    <b v="0"/>
    <n v="271"/>
    <b v="1"/>
    <s v="photography/photobooks"/>
    <n v="199.244"/>
    <n v="183.80442804428046"/>
    <x v="8"/>
    <x v="20"/>
  </r>
  <r>
    <x v="0"/>
    <x v="0"/>
    <s v="USD"/>
    <n v="1433083527"/>
    <n v="1430491527"/>
    <b v="0"/>
    <n v="101"/>
    <b v="1"/>
    <s v="photography/photobooks"/>
    <n v="102.45398773006136"/>
    <n v="165.34653465346534"/>
    <x v="8"/>
    <x v="20"/>
  </r>
  <r>
    <x v="0"/>
    <x v="0"/>
    <s v="USD"/>
    <n v="1449205200"/>
    <n v="1445363833"/>
    <b v="0"/>
    <n v="57"/>
    <b v="1"/>
    <s v="photography/photobooks"/>
    <n v="102.94615384615385"/>
    <n v="234.78947368421052"/>
    <x v="8"/>
    <x v="20"/>
  </r>
  <r>
    <x v="0"/>
    <x v="12"/>
    <s v="EUR"/>
    <n v="1434197351"/>
    <n v="1431605351"/>
    <b v="0"/>
    <n v="62"/>
    <b v="1"/>
    <s v="photography/photobooks"/>
    <n v="100.86153846153847"/>
    <n v="211.48387096774192"/>
    <x v="8"/>
    <x v="20"/>
  </r>
  <r>
    <x v="0"/>
    <x v="15"/>
    <s v="EUR"/>
    <n v="1489238940"/>
    <n v="1486406253"/>
    <b v="0"/>
    <n v="32"/>
    <b v="1"/>
    <s v="photography/photobooks"/>
    <n v="114.99999999999999"/>
    <n v="32.34375"/>
    <x v="8"/>
    <x v="20"/>
  </r>
  <r>
    <x v="0"/>
    <x v="13"/>
    <s v="EUR"/>
    <n v="1459418400"/>
    <n v="1456827573"/>
    <b v="0"/>
    <n v="141"/>
    <b v="1"/>
    <s v="photography/photobooks"/>
    <n v="104.16766467065868"/>
    <n v="123.37588652482269"/>
    <x v="8"/>
    <x v="20"/>
  </r>
  <r>
    <x v="0"/>
    <x v="0"/>
    <s v="USD"/>
    <n v="1458835264"/>
    <n v="1456246864"/>
    <b v="0"/>
    <n v="75"/>
    <b v="1"/>
    <s v="photography/photobooks"/>
    <n v="155.29999999999998"/>
    <n v="207.06666666666666"/>
    <x v="8"/>
    <x v="20"/>
  </r>
  <r>
    <x v="0"/>
    <x v="0"/>
    <s v="USD"/>
    <n v="1488053905"/>
    <n v="1485461905"/>
    <b v="0"/>
    <n v="46"/>
    <b v="1"/>
    <s v="photography/photobooks"/>
    <n v="106"/>
    <n v="138.2608695652174"/>
    <x v="8"/>
    <x v="20"/>
  </r>
  <r>
    <x v="0"/>
    <x v="11"/>
    <s v="SEK"/>
    <n v="1433106000"/>
    <n v="1431124572"/>
    <b v="0"/>
    <n v="103"/>
    <b v="1"/>
    <s v="photography/photobooks"/>
    <n v="254.31499999999997"/>
    <n v="493.81553398058253"/>
    <x v="8"/>
    <x v="20"/>
  </r>
  <r>
    <x v="0"/>
    <x v="5"/>
    <s v="CAD"/>
    <n v="1465505261"/>
    <n v="1464209261"/>
    <b v="0"/>
    <n v="6"/>
    <b v="1"/>
    <s v="photography/photobooks"/>
    <n v="101.1"/>
    <n v="168.5"/>
    <x v="8"/>
    <x v="20"/>
  </r>
  <r>
    <x v="0"/>
    <x v="0"/>
    <s v="USD"/>
    <n v="1448586000"/>
    <n v="1447195695"/>
    <b v="0"/>
    <n v="83"/>
    <b v="1"/>
    <s v="photography/photobooks"/>
    <n v="129.04"/>
    <n v="38.867469879518069"/>
    <x v="8"/>
    <x v="20"/>
  </r>
  <r>
    <x v="0"/>
    <x v="1"/>
    <s v="GBP"/>
    <n v="1485886100"/>
    <n v="1482862100"/>
    <b v="0"/>
    <n v="108"/>
    <b v="1"/>
    <s v="photography/photobooks"/>
    <n v="102.23076923076924"/>
    <n v="61.527777777777779"/>
    <x v="8"/>
    <x v="20"/>
  </r>
  <r>
    <x v="0"/>
    <x v="0"/>
    <s v="USD"/>
    <n v="1433880605"/>
    <n v="1428696605"/>
    <b v="0"/>
    <n v="25"/>
    <b v="1"/>
    <s v="photography/photobooks"/>
    <n v="131.80000000000001"/>
    <n v="105.44"/>
    <x v="8"/>
    <x v="20"/>
  </r>
  <r>
    <x v="0"/>
    <x v="0"/>
    <s v="USD"/>
    <n v="1401487756"/>
    <n v="1398895756"/>
    <b v="0"/>
    <n v="549"/>
    <b v="1"/>
    <s v="photography/photobooks"/>
    <n v="786.0802000000001"/>
    <n v="71.592003642987251"/>
    <x v="8"/>
    <x v="20"/>
  </r>
  <r>
    <x v="0"/>
    <x v="0"/>
    <s v="USD"/>
    <n v="1443826980"/>
    <n v="1441032457"/>
    <b v="0"/>
    <n v="222"/>
    <b v="1"/>
    <s v="photography/photobooks"/>
    <n v="145.70000000000002"/>
    <n v="91.882882882882882"/>
    <x v="8"/>
    <x v="20"/>
  </r>
  <r>
    <x v="0"/>
    <x v="0"/>
    <s v="USD"/>
    <n v="1468524340"/>
    <n v="1465932340"/>
    <b v="0"/>
    <n v="183"/>
    <b v="1"/>
    <s v="photography/photobooks"/>
    <n v="102.60000000000001"/>
    <n v="148.57377049180329"/>
    <x v="8"/>
    <x v="20"/>
  </r>
  <r>
    <x v="0"/>
    <x v="0"/>
    <s v="USD"/>
    <n v="1446346800"/>
    <n v="1443714800"/>
    <b v="0"/>
    <n v="89"/>
    <b v="1"/>
    <s v="photography/photobooks"/>
    <n v="172.27777777777777"/>
    <n v="174.2134831460674"/>
    <x v="8"/>
    <x v="20"/>
  </r>
  <r>
    <x v="0"/>
    <x v="0"/>
    <s v="USD"/>
    <n v="1476961513"/>
    <n v="1474369513"/>
    <b v="0"/>
    <n v="253"/>
    <b v="1"/>
    <s v="photography/photobooks"/>
    <n v="159.16819571865443"/>
    <n v="102.86166007905139"/>
    <x v="8"/>
    <x v="20"/>
  </r>
  <r>
    <x v="0"/>
    <x v="12"/>
    <s v="EUR"/>
    <n v="1440515112"/>
    <n v="1437923112"/>
    <b v="0"/>
    <n v="140"/>
    <b v="1"/>
    <s v="photography/photobooks"/>
    <n v="103.76666666666668"/>
    <n v="111.17857142857143"/>
    <x v="8"/>
    <x v="20"/>
  </r>
  <r>
    <x v="0"/>
    <x v="1"/>
    <s v="GBP"/>
    <n v="1480809600"/>
    <n v="1478431488"/>
    <b v="0"/>
    <n v="103"/>
    <b v="1"/>
    <s v="photography/photobooks"/>
    <n v="111.40954545454547"/>
    <n v="23.796213592233013"/>
    <x v="8"/>
    <x v="20"/>
  </r>
  <r>
    <x v="0"/>
    <x v="5"/>
    <s v="CAD"/>
    <n v="1459483200"/>
    <n v="1456852647"/>
    <b v="0"/>
    <n v="138"/>
    <b v="1"/>
    <s v="photography/photobooks"/>
    <n v="280.375"/>
    <n v="81.268115942028984"/>
    <x v="8"/>
    <x v="20"/>
  </r>
  <r>
    <x v="0"/>
    <x v="0"/>
    <s v="USD"/>
    <n v="1478754909"/>
    <n v="1476159309"/>
    <b v="0"/>
    <n v="191"/>
    <b v="1"/>
    <s v="photography/photobooks"/>
    <n v="112.10606060606061"/>
    <n v="116.21465968586388"/>
    <x v="8"/>
    <x v="20"/>
  </r>
  <r>
    <x v="1"/>
    <x v="0"/>
    <s v="USD"/>
    <n v="1402060302"/>
    <n v="1396876302"/>
    <b v="0"/>
    <n v="18"/>
    <b v="0"/>
    <s v="music/world music"/>
    <n v="7.0666666666666673"/>
    <n v="58.888888888888886"/>
    <x v="4"/>
    <x v="21"/>
  </r>
  <r>
    <x v="1"/>
    <x v="0"/>
    <s v="USD"/>
    <n v="1382478278"/>
    <n v="1377294278"/>
    <b v="0"/>
    <n v="3"/>
    <b v="0"/>
    <s v="music/world music"/>
    <n v="4.3999999999999995"/>
    <n v="44"/>
    <x v="4"/>
    <x v="21"/>
  </r>
  <r>
    <x v="1"/>
    <x v="0"/>
    <s v="USD"/>
    <n v="1398042000"/>
    <n v="1395089981"/>
    <b v="0"/>
    <n v="40"/>
    <b v="0"/>
    <s v="music/world music"/>
    <n v="3.8739999999999997"/>
    <n v="48.424999999999997"/>
    <x v="4"/>
    <x v="21"/>
  </r>
  <r>
    <x v="1"/>
    <x v="0"/>
    <s v="USD"/>
    <n v="1407394800"/>
    <n v="1404770616"/>
    <b v="0"/>
    <n v="0"/>
    <b v="0"/>
    <s v="music/world music"/>
    <n v="0"/>
    <e v="#DIV/0!"/>
    <x v="4"/>
    <x v="21"/>
  </r>
  <r>
    <x v="1"/>
    <x v="0"/>
    <s v="USD"/>
    <n v="1317231008"/>
    <n v="1312047008"/>
    <b v="0"/>
    <n v="24"/>
    <b v="0"/>
    <s v="music/world music"/>
    <n v="29.299999999999997"/>
    <n v="61.041666666666664"/>
    <x v="4"/>
    <x v="21"/>
  </r>
  <r>
    <x v="1"/>
    <x v="0"/>
    <s v="USD"/>
    <n v="1334592000"/>
    <n v="1331982127"/>
    <b v="0"/>
    <n v="1"/>
    <b v="0"/>
    <s v="music/world music"/>
    <n v="0.90909090909090906"/>
    <n v="25"/>
    <x v="4"/>
    <x v="21"/>
  </r>
  <r>
    <x v="1"/>
    <x v="0"/>
    <s v="USD"/>
    <n v="1298589630"/>
    <n v="1295997630"/>
    <b v="0"/>
    <n v="0"/>
    <b v="0"/>
    <s v="music/world music"/>
    <n v="0"/>
    <e v="#DIV/0!"/>
    <x v="4"/>
    <x v="21"/>
  </r>
  <r>
    <x v="1"/>
    <x v="0"/>
    <s v="USD"/>
    <n v="1440723600"/>
    <n v="1436394968"/>
    <b v="0"/>
    <n v="0"/>
    <b v="0"/>
    <s v="music/world music"/>
    <n v="0"/>
    <e v="#DIV/0!"/>
    <x v="4"/>
    <x v="21"/>
  </r>
  <r>
    <x v="1"/>
    <x v="0"/>
    <s v="USD"/>
    <n v="1381090870"/>
    <n v="1377030070"/>
    <b v="0"/>
    <n v="1"/>
    <b v="0"/>
    <s v="music/world music"/>
    <n v="0.8"/>
    <n v="40"/>
    <x v="4"/>
    <x v="21"/>
  </r>
  <r>
    <x v="1"/>
    <x v="0"/>
    <s v="USD"/>
    <n v="1329864374"/>
    <n v="1328049974"/>
    <b v="0"/>
    <n v="6"/>
    <b v="0"/>
    <s v="music/world music"/>
    <n v="11.600000000000001"/>
    <n v="19.333333333333332"/>
    <x v="4"/>
    <x v="21"/>
  </r>
  <r>
    <x v="1"/>
    <x v="1"/>
    <s v="GBP"/>
    <n v="1422903342"/>
    <n v="1420311342"/>
    <b v="0"/>
    <n v="0"/>
    <b v="0"/>
    <s v="music/world music"/>
    <n v="0"/>
    <e v="#DIV/0!"/>
    <x v="4"/>
    <x v="21"/>
  </r>
  <r>
    <x v="1"/>
    <x v="0"/>
    <s v="USD"/>
    <n v="1387077299"/>
    <n v="1383621299"/>
    <b v="0"/>
    <n v="6"/>
    <b v="0"/>
    <s v="music/world music"/>
    <n v="2.7873639500929119"/>
    <n v="35"/>
    <x v="4"/>
    <x v="21"/>
  </r>
  <r>
    <x v="1"/>
    <x v="0"/>
    <s v="USD"/>
    <n v="1343491200"/>
    <n v="1342801164"/>
    <b v="0"/>
    <n v="0"/>
    <b v="0"/>
    <s v="music/world music"/>
    <n v="0"/>
    <e v="#DIV/0!"/>
    <x v="4"/>
    <x v="21"/>
  </r>
  <r>
    <x v="1"/>
    <x v="0"/>
    <s v="USD"/>
    <n v="1345790865"/>
    <n v="1344062865"/>
    <b v="0"/>
    <n v="0"/>
    <b v="0"/>
    <s v="music/world music"/>
    <n v="0"/>
    <e v="#DIV/0!"/>
    <x v="4"/>
    <x v="21"/>
  </r>
  <r>
    <x v="1"/>
    <x v="0"/>
    <s v="USD"/>
    <n v="1312641536"/>
    <n v="1310049536"/>
    <b v="0"/>
    <n v="3"/>
    <b v="0"/>
    <s v="music/world music"/>
    <n v="17.8"/>
    <n v="59.333333333333336"/>
    <x v="4"/>
    <x v="21"/>
  </r>
  <r>
    <x v="1"/>
    <x v="0"/>
    <s v="USD"/>
    <n v="1325804767"/>
    <n v="1323212767"/>
    <b v="0"/>
    <n v="0"/>
    <b v="0"/>
    <s v="music/world music"/>
    <n v="0"/>
    <e v="#DIV/0!"/>
    <x v="4"/>
    <x v="21"/>
  </r>
  <r>
    <x v="1"/>
    <x v="0"/>
    <s v="USD"/>
    <n v="1373665860"/>
    <n v="1368579457"/>
    <b v="0"/>
    <n v="8"/>
    <b v="0"/>
    <s v="music/world music"/>
    <n v="3.0124999999999997"/>
    <n v="30.125"/>
    <x v="4"/>
    <x v="21"/>
  </r>
  <r>
    <x v="1"/>
    <x v="0"/>
    <s v="USD"/>
    <n v="1414994340"/>
    <n v="1413057980"/>
    <b v="0"/>
    <n v="34"/>
    <b v="0"/>
    <s v="music/world music"/>
    <n v="50.739999999999995"/>
    <n v="74.617647058823536"/>
    <x v="4"/>
    <x v="21"/>
  </r>
  <r>
    <x v="1"/>
    <x v="0"/>
    <s v="USD"/>
    <n v="1315747080"/>
    <n v="1314417502"/>
    <b v="0"/>
    <n v="1"/>
    <b v="0"/>
    <s v="music/world music"/>
    <n v="0.54884742041712409"/>
    <n v="5"/>
    <x v="4"/>
    <x v="21"/>
  </r>
  <r>
    <x v="1"/>
    <x v="0"/>
    <s v="USD"/>
    <n v="1310158800"/>
    <n v="1304888771"/>
    <b v="0"/>
    <n v="38"/>
    <b v="0"/>
    <s v="music/world music"/>
    <n v="14.091666666666667"/>
    <n v="44.5"/>
    <x v="4"/>
    <x v="21"/>
  </r>
  <r>
    <x v="0"/>
    <x v="0"/>
    <s v="USD"/>
    <n v="1366664400"/>
    <n v="1363981723"/>
    <b v="1"/>
    <n v="45"/>
    <b v="1"/>
    <s v="music/rock"/>
    <n v="103.8"/>
    <n v="46.133333333333333"/>
    <x v="4"/>
    <x v="11"/>
  </r>
  <r>
    <x v="0"/>
    <x v="0"/>
    <s v="USD"/>
    <n v="1402755834"/>
    <n v="1400163834"/>
    <b v="1"/>
    <n v="17"/>
    <b v="1"/>
    <s v="music/rock"/>
    <n v="120.24999999999999"/>
    <n v="141.47058823529412"/>
    <x v="4"/>
    <x v="11"/>
  </r>
  <r>
    <x v="0"/>
    <x v="0"/>
    <s v="USD"/>
    <n v="1323136949"/>
    <n v="1319245349"/>
    <b v="1"/>
    <n v="31"/>
    <b v="1"/>
    <s v="music/rock"/>
    <n v="117"/>
    <n v="75.483870967741936"/>
    <x v="4"/>
    <x v="11"/>
  </r>
  <r>
    <x v="0"/>
    <x v="0"/>
    <s v="USD"/>
    <n v="1367823655"/>
    <n v="1365231655"/>
    <b v="1"/>
    <n v="50"/>
    <b v="1"/>
    <s v="music/rock"/>
    <n v="122.14285714285715"/>
    <n v="85.5"/>
    <x v="4"/>
    <x v="11"/>
  </r>
  <r>
    <x v="0"/>
    <x v="0"/>
    <s v="USD"/>
    <n v="1402642740"/>
    <n v="1399563953"/>
    <b v="1"/>
    <n v="59"/>
    <b v="1"/>
    <s v="music/rock"/>
    <n v="151.63999999999999"/>
    <n v="64.254237288135599"/>
    <x v="4"/>
    <x v="11"/>
  </r>
  <r>
    <x v="0"/>
    <x v="0"/>
    <s v="USD"/>
    <n v="1341683211"/>
    <n v="1339091211"/>
    <b v="1"/>
    <n v="81"/>
    <b v="1"/>
    <s v="music/rock"/>
    <n v="104.44"/>
    <n v="64.46913580246914"/>
    <x v="4"/>
    <x v="11"/>
  </r>
  <r>
    <x v="0"/>
    <x v="0"/>
    <s v="USD"/>
    <n v="1410017131"/>
    <n v="1406129131"/>
    <b v="1"/>
    <n v="508"/>
    <b v="1"/>
    <s v="music/rock"/>
    <n v="200.15333333333331"/>
    <n v="118.2007874015748"/>
    <x v="4"/>
    <x v="11"/>
  </r>
  <r>
    <x v="0"/>
    <x v="0"/>
    <s v="USD"/>
    <n v="1316979167"/>
    <n v="1311795167"/>
    <b v="1"/>
    <n v="74"/>
    <b v="1"/>
    <s v="music/rock"/>
    <n v="101.8"/>
    <n v="82.540540540540547"/>
    <x v="4"/>
    <x v="11"/>
  </r>
  <r>
    <x v="0"/>
    <x v="0"/>
    <s v="USD"/>
    <n v="1382658169"/>
    <n v="1380238969"/>
    <b v="1"/>
    <n v="141"/>
    <b v="1"/>
    <s v="music/rock"/>
    <n v="137.65714285714284"/>
    <n v="34.170212765957444"/>
    <x v="4"/>
    <x v="11"/>
  </r>
  <r>
    <x v="0"/>
    <x v="0"/>
    <s v="USD"/>
    <n v="1409770107"/>
    <n v="1407178107"/>
    <b v="1"/>
    <n v="711"/>
    <b v="1"/>
    <s v="music/rock"/>
    <n v="303833.2"/>
    <n v="42.73322081575246"/>
    <x v="4"/>
    <x v="11"/>
  </r>
  <r>
    <x v="0"/>
    <x v="0"/>
    <s v="USD"/>
    <n v="1293857940"/>
    <n v="1288968886"/>
    <b v="1"/>
    <n v="141"/>
    <b v="1"/>
    <s v="music/rock"/>
    <n v="198.85074626865671"/>
    <n v="94.489361702127653"/>
    <x v="4"/>
    <x v="11"/>
  </r>
  <r>
    <x v="0"/>
    <x v="0"/>
    <s v="USD"/>
    <n v="1385932652"/>
    <n v="1383337052"/>
    <b v="1"/>
    <n v="109"/>
    <b v="1"/>
    <s v="music/rock"/>
    <n v="202.36666666666667"/>
    <n v="55.697247706422019"/>
    <x v="4"/>
    <x v="11"/>
  </r>
  <r>
    <x v="0"/>
    <x v="0"/>
    <s v="USD"/>
    <n v="1329084231"/>
    <n v="1326492231"/>
    <b v="1"/>
    <n v="361"/>
    <b v="1"/>
    <s v="music/rock"/>
    <n v="117.96376666666666"/>
    <n v="98.030831024930734"/>
    <x v="4"/>
    <x v="11"/>
  </r>
  <r>
    <x v="0"/>
    <x v="0"/>
    <s v="USD"/>
    <n v="1301792590"/>
    <n v="1297562590"/>
    <b v="1"/>
    <n v="176"/>
    <b v="1"/>
    <s v="music/rock"/>
    <n v="294.72727272727275"/>
    <n v="92.102272727272734"/>
    <x v="4"/>
    <x v="11"/>
  </r>
  <r>
    <x v="0"/>
    <x v="0"/>
    <s v="USD"/>
    <n v="1377960012"/>
    <n v="1375368012"/>
    <b v="1"/>
    <n v="670"/>
    <b v="1"/>
    <s v="music/rock"/>
    <n v="213.14633333333336"/>
    <n v="38.175462686567165"/>
    <x v="4"/>
    <x v="11"/>
  </r>
  <r>
    <x v="0"/>
    <x v="0"/>
    <s v="USD"/>
    <n v="1402286340"/>
    <n v="1399504664"/>
    <b v="1"/>
    <n v="96"/>
    <b v="1"/>
    <s v="music/rock"/>
    <n v="104.24"/>
    <n v="27.145833333333332"/>
    <x v="4"/>
    <x v="11"/>
  </r>
  <r>
    <x v="0"/>
    <x v="0"/>
    <s v="USD"/>
    <n v="1393445620"/>
    <n v="1390853620"/>
    <b v="1"/>
    <n v="74"/>
    <b v="1"/>
    <s v="music/rock"/>
    <n v="113.66666666666667"/>
    <n v="50.689189189189186"/>
    <x v="4"/>
    <x v="11"/>
  </r>
  <r>
    <x v="0"/>
    <x v="0"/>
    <s v="USD"/>
    <n v="1390983227"/>
    <n v="1388391227"/>
    <b v="1"/>
    <n v="52"/>
    <b v="1"/>
    <s v="music/rock"/>
    <n v="101.25"/>
    <n v="38.942307692307693"/>
    <x v="4"/>
    <x v="11"/>
  </r>
  <r>
    <x v="0"/>
    <x v="5"/>
    <s v="CAD"/>
    <n v="1392574692"/>
    <n v="1389982692"/>
    <b v="1"/>
    <n v="105"/>
    <b v="1"/>
    <s v="music/rock"/>
    <n v="125.41538461538462"/>
    <n v="77.638095238095232"/>
    <x v="4"/>
    <x v="11"/>
  </r>
  <r>
    <x v="0"/>
    <x v="0"/>
    <s v="USD"/>
    <n v="1396054800"/>
    <n v="1393034470"/>
    <b v="1"/>
    <n v="41"/>
    <b v="1"/>
    <s v="music/rock"/>
    <n v="119"/>
    <n v="43.536585365853661"/>
    <x v="4"/>
    <x v="11"/>
  </r>
  <r>
    <x v="0"/>
    <x v="0"/>
    <s v="USD"/>
    <n v="1383062083"/>
    <n v="1380556483"/>
    <b v="1"/>
    <n v="34"/>
    <b v="1"/>
    <s v="music/rock"/>
    <n v="166.46153846153845"/>
    <n v="31.823529411764707"/>
    <x v="4"/>
    <x v="11"/>
  </r>
  <r>
    <x v="0"/>
    <x v="0"/>
    <s v="USD"/>
    <n v="1291131815"/>
    <n v="1287071015"/>
    <b v="1"/>
    <n v="66"/>
    <b v="1"/>
    <s v="music/rock"/>
    <n v="119.14771428571429"/>
    <n v="63.184393939393942"/>
    <x v="4"/>
    <x v="11"/>
  </r>
  <r>
    <x v="0"/>
    <x v="0"/>
    <s v="USD"/>
    <n v="1389474145"/>
    <n v="1386882145"/>
    <b v="1"/>
    <n v="50"/>
    <b v="1"/>
    <s v="music/rock"/>
    <n v="100.47368421052632"/>
    <n v="190.9"/>
    <x v="4"/>
    <x v="11"/>
  </r>
  <r>
    <x v="0"/>
    <x v="0"/>
    <s v="USD"/>
    <n v="1374674558"/>
    <n v="1372082558"/>
    <b v="1"/>
    <n v="159"/>
    <b v="1"/>
    <s v="music/rock"/>
    <n v="101.8"/>
    <n v="140.85534591194968"/>
    <x v="4"/>
    <x v="11"/>
  </r>
  <r>
    <x v="0"/>
    <x v="0"/>
    <s v="USD"/>
    <n v="1379708247"/>
    <n v="1377116247"/>
    <b v="1"/>
    <n v="182"/>
    <b v="1"/>
    <s v="music/rock"/>
    <n v="116.66666666666667"/>
    <n v="76.92307692307692"/>
    <x v="4"/>
    <x v="11"/>
  </r>
  <r>
    <x v="0"/>
    <x v="0"/>
    <s v="USD"/>
    <n v="1460764800"/>
    <n v="1458157512"/>
    <b v="1"/>
    <n v="206"/>
    <b v="1"/>
    <s v="music/rock"/>
    <n v="108.64893617021276"/>
    <n v="99.15533980582525"/>
    <x v="4"/>
    <x v="11"/>
  </r>
  <r>
    <x v="0"/>
    <x v="0"/>
    <s v="USD"/>
    <n v="1332704042"/>
    <n v="1327523642"/>
    <b v="1"/>
    <n v="169"/>
    <b v="1"/>
    <s v="music/rock"/>
    <n v="114.72"/>
    <n v="67.881656804733723"/>
    <x v="4"/>
    <x v="11"/>
  </r>
  <r>
    <x v="0"/>
    <x v="0"/>
    <s v="USD"/>
    <n v="1384363459"/>
    <n v="1381767859"/>
    <b v="1"/>
    <n v="31"/>
    <b v="1"/>
    <s v="music/rock"/>
    <n v="101.8"/>
    <n v="246.29032258064515"/>
    <x v="4"/>
    <x v="11"/>
  </r>
  <r>
    <x v="0"/>
    <x v="0"/>
    <s v="USD"/>
    <n v="1276574400"/>
    <n v="1270576379"/>
    <b v="1"/>
    <n v="28"/>
    <b v="1"/>
    <s v="music/rock"/>
    <n v="106"/>
    <n v="189.28571428571428"/>
    <x v="4"/>
    <x v="11"/>
  </r>
  <r>
    <x v="0"/>
    <x v="5"/>
    <s v="CAD"/>
    <n v="1409506291"/>
    <n v="1406914291"/>
    <b v="1"/>
    <n v="54"/>
    <b v="1"/>
    <s v="music/rock"/>
    <n v="103.49999999999999"/>
    <n v="76.666666666666671"/>
    <x v="4"/>
    <x v="11"/>
  </r>
  <r>
    <x v="0"/>
    <x v="0"/>
    <s v="USD"/>
    <n v="1346344425"/>
    <n v="1343320425"/>
    <b v="1"/>
    <n v="467"/>
    <b v="1"/>
    <s v="music/rock"/>
    <n v="154.97535999999999"/>
    <n v="82.963254817987149"/>
    <x v="4"/>
    <x v="11"/>
  </r>
  <r>
    <x v="0"/>
    <x v="0"/>
    <s v="USD"/>
    <n v="1375908587"/>
    <n v="1372884587"/>
    <b v="1"/>
    <n v="389"/>
    <b v="1"/>
    <s v="music/rock"/>
    <n v="162.14066666666668"/>
    <n v="62.522107969151669"/>
    <x v="4"/>
    <x v="11"/>
  </r>
  <r>
    <x v="0"/>
    <x v="0"/>
    <s v="USD"/>
    <n v="1251777600"/>
    <n v="1247504047"/>
    <b v="1"/>
    <n v="68"/>
    <b v="1"/>
    <s v="music/rock"/>
    <n v="104.42100000000001"/>
    <n v="46.06808823529412"/>
    <x v="4"/>
    <x v="11"/>
  </r>
  <r>
    <x v="0"/>
    <x v="0"/>
    <s v="USD"/>
    <n v="1346765347"/>
    <n v="1343741347"/>
    <b v="1"/>
    <n v="413"/>
    <b v="1"/>
    <s v="music/rock"/>
    <n v="106.12433333333333"/>
    <n v="38.543946731234868"/>
    <x v="4"/>
    <x v="11"/>
  </r>
  <r>
    <x v="0"/>
    <x v="0"/>
    <s v="USD"/>
    <n v="1403661600"/>
    <n v="1401196766"/>
    <b v="1"/>
    <n v="190"/>
    <b v="1"/>
    <s v="music/rock"/>
    <n v="154.93846153846152"/>
    <n v="53.005263157894738"/>
    <x v="4"/>
    <x v="11"/>
  </r>
  <r>
    <x v="0"/>
    <x v="0"/>
    <s v="USD"/>
    <n v="1395624170"/>
    <n v="1392171770"/>
    <b v="1"/>
    <n v="189"/>
    <b v="1"/>
    <s v="music/rock"/>
    <n v="110.77157238734421"/>
    <n v="73.355396825396824"/>
    <x v="4"/>
    <x v="11"/>
  </r>
  <r>
    <x v="0"/>
    <x v="0"/>
    <s v="USD"/>
    <n v="1299003054"/>
    <n v="1291227054"/>
    <b v="1"/>
    <n v="130"/>
    <b v="1"/>
    <s v="music/rock"/>
    <n v="110.91186666666665"/>
    <n v="127.97523076923076"/>
    <x v="4"/>
    <x v="11"/>
  </r>
  <r>
    <x v="0"/>
    <x v="0"/>
    <s v="USD"/>
    <n v="1375033836"/>
    <n v="1373305836"/>
    <b v="1"/>
    <n v="74"/>
    <b v="1"/>
    <s v="music/rock"/>
    <n v="110.71428571428572"/>
    <n v="104.72972972972973"/>
    <x v="4"/>
    <x v="11"/>
  </r>
  <r>
    <x v="0"/>
    <x v="0"/>
    <s v="USD"/>
    <n v="1386565140"/>
    <n v="1383909855"/>
    <b v="1"/>
    <n v="274"/>
    <b v="1"/>
    <s v="music/rock"/>
    <n v="123.61333333333333"/>
    <n v="67.671532846715323"/>
    <x v="4"/>
    <x v="11"/>
  </r>
  <r>
    <x v="0"/>
    <x v="0"/>
    <s v="USD"/>
    <n v="1362974400"/>
    <n v="1360948389"/>
    <b v="1"/>
    <n v="22"/>
    <b v="1"/>
    <s v="music/rock"/>
    <n v="211.05"/>
    <n v="95.931818181818187"/>
    <x v="4"/>
    <x v="11"/>
  </r>
  <r>
    <x v="0"/>
    <x v="0"/>
    <s v="USD"/>
    <n v="1483203540"/>
    <n v="1481175482"/>
    <b v="0"/>
    <n v="31"/>
    <b v="1"/>
    <s v="theater/plays"/>
    <n v="101"/>
    <n v="65.161290322580641"/>
    <x v="1"/>
    <x v="6"/>
  </r>
  <r>
    <x v="0"/>
    <x v="1"/>
    <s v="GBP"/>
    <n v="1434808775"/>
    <n v="1433512775"/>
    <b v="0"/>
    <n v="63"/>
    <b v="1"/>
    <s v="theater/plays"/>
    <n v="101.64999999999999"/>
    <n v="32.269841269841272"/>
    <x v="1"/>
    <x v="6"/>
  </r>
  <r>
    <x v="0"/>
    <x v="1"/>
    <s v="GBP"/>
    <n v="1424181600"/>
    <n v="1423041227"/>
    <b v="0"/>
    <n v="20"/>
    <b v="1"/>
    <s v="theater/plays"/>
    <n v="108.33333333333333"/>
    <n v="81.25"/>
    <x v="1"/>
    <x v="6"/>
  </r>
  <r>
    <x v="0"/>
    <x v="1"/>
    <s v="GBP"/>
    <n v="1434120856"/>
    <n v="1428936856"/>
    <b v="0"/>
    <n v="25"/>
    <b v="1"/>
    <s v="theater/plays"/>
    <n v="242"/>
    <n v="24.2"/>
    <x v="1"/>
    <x v="6"/>
  </r>
  <r>
    <x v="0"/>
    <x v="0"/>
    <s v="USD"/>
    <n v="1470801600"/>
    <n v="1468122163"/>
    <b v="0"/>
    <n v="61"/>
    <b v="1"/>
    <s v="theater/plays"/>
    <n v="100.44999999999999"/>
    <n v="65.868852459016395"/>
    <x v="1"/>
    <x v="6"/>
  </r>
  <r>
    <x v="0"/>
    <x v="0"/>
    <s v="USD"/>
    <n v="1483499645"/>
    <n v="1480907645"/>
    <b v="0"/>
    <n v="52"/>
    <b v="1"/>
    <s v="theater/plays"/>
    <n v="125.06666666666666"/>
    <n v="36.07692307692308"/>
    <x v="1"/>
    <x v="6"/>
  </r>
  <r>
    <x v="0"/>
    <x v="0"/>
    <s v="USD"/>
    <n v="1429772340"/>
    <n v="1427121931"/>
    <b v="0"/>
    <n v="86"/>
    <b v="1"/>
    <s v="theater/plays"/>
    <n v="108.57142857142857"/>
    <n v="44.186046511627907"/>
    <x v="1"/>
    <x v="6"/>
  </r>
  <r>
    <x v="0"/>
    <x v="0"/>
    <s v="USD"/>
    <n v="1428390000"/>
    <n v="1425224391"/>
    <b v="0"/>
    <n v="42"/>
    <b v="1"/>
    <s v="theater/plays"/>
    <n v="145.70000000000002"/>
    <n v="104.07142857142857"/>
    <x v="1"/>
    <x v="6"/>
  </r>
  <r>
    <x v="0"/>
    <x v="1"/>
    <s v="GBP"/>
    <n v="1444172340"/>
    <n v="1441822828"/>
    <b v="0"/>
    <n v="52"/>
    <b v="1"/>
    <s v="theater/plays"/>
    <n v="110.00000000000001"/>
    <n v="35.96153846153846"/>
    <x v="1"/>
    <x v="6"/>
  </r>
  <r>
    <x v="0"/>
    <x v="0"/>
    <s v="USD"/>
    <n v="1447523371"/>
    <n v="1444927771"/>
    <b v="0"/>
    <n v="120"/>
    <b v="1"/>
    <s v="theater/plays"/>
    <n v="102.23333333333333"/>
    <n v="127.79166666666667"/>
    <x v="1"/>
    <x v="6"/>
  </r>
  <r>
    <x v="0"/>
    <x v="1"/>
    <s v="GBP"/>
    <n v="1445252400"/>
    <n v="1443696797"/>
    <b v="0"/>
    <n v="22"/>
    <b v="1"/>
    <s v="theater/plays"/>
    <n v="122"/>
    <n v="27.727272727272727"/>
    <x v="1"/>
    <x v="6"/>
  </r>
  <r>
    <x v="0"/>
    <x v="1"/>
    <s v="GBP"/>
    <n v="1438189200"/>
    <n v="1435585497"/>
    <b v="0"/>
    <n v="64"/>
    <b v="1"/>
    <s v="theater/plays"/>
    <n v="101.96000000000001"/>
    <n v="39.828125"/>
    <x v="1"/>
    <x v="6"/>
  </r>
  <r>
    <x v="0"/>
    <x v="1"/>
    <s v="GBP"/>
    <n v="1457914373"/>
    <n v="1456189973"/>
    <b v="0"/>
    <n v="23"/>
    <b v="1"/>
    <s v="theater/plays"/>
    <n v="141.1764705882353"/>
    <n v="52.173913043478258"/>
    <x v="1"/>
    <x v="6"/>
  </r>
  <r>
    <x v="0"/>
    <x v="0"/>
    <s v="USD"/>
    <n v="1462125358"/>
    <n v="1459533358"/>
    <b v="0"/>
    <n v="238"/>
    <b v="1"/>
    <s v="theater/plays"/>
    <n v="109.52500000000001"/>
    <n v="92.037815126050418"/>
    <x v="1"/>
    <x v="6"/>
  </r>
  <r>
    <x v="0"/>
    <x v="1"/>
    <s v="GBP"/>
    <n v="1461860432"/>
    <n v="1459268432"/>
    <b v="0"/>
    <n v="33"/>
    <b v="1"/>
    <s v="theater/plays"/>
    <n v="104.65"/>
    <n v="63.424242424242422"/>
    <x v="1"/>
    <x v="6"/>
  </r>
  <r>
    <x v="0"/>
    <x v="0"/>
    <s v="USD"/>
    <n v="1436902359"/>
    <n v="1434310359"/>
    <b v="0"/>
    <n v="32"/>
    <b v="1"/>
    <s v="theater/plays"/>
    <n v="124"/>
    <n v="135.625"/>
    <x v="1"/>
    <x v="6"/>
  </r>
  <r>
    <x v="0"/>
    <x v="0"/>
    <s v="USD"/>
    <n v="1464807420"/>
    <n v="1461427938"/>
    <b v="0"/>
    <n v="24"/>
    <b v="1"/>
    <s v="theater/plays"/>
    <n v="135"/>
    <n v="168.75"/>
    <x v="1"/>
    <x v="6"/>
  </r>
  <r>
    <x v="0"/>
    <x v="0"/>
    <s v="USD"/>
    <n v="1437447600"/>
    <n v="1436551178"/>
    <b v="0"/>
    <n v="29"/>
    <b v="1"/>
    <s v="theater/plays"/>
    <n v="102.75000000000001"/>
    <n v="70.862068965517238"/>
    <x v="1"/>
    <x v="6"/>
  </r>
  <r>
    <x v="0"/>
    <x v="0"/>
    <s v="USD"/>
    <n v="1480559011"/>
    <n v="1477963411"/>
    <b v="0"/>
    <n v="50"/>
    <b v="1"/>
    <s v="theater/plays"/>
    <n v="100"/>
    <n v="50"/>
    <x v="1"/>
    <x v="6"/>
  </r>
  <r>
    <x v="0"/>
    <x v="1"/>
    <s v="GBP"/>
    <n v="1469962800"/>
    <n v="1468578920"/>
    <b v="0"/>
    <n v="108"/>
    <b v="1"/>
    <s v="theater/plays"/>
    <n v="130.26085714285716"/>
    <n v="42.214166666666671"/>
    <x v="1"/>
    <x v="6"/>
  </r>
  <r>
    <x v="1"/>
    <x v="1"/>
    <s v="GBP"/>
    <n v="1489376405"/>
    <n v="1484196005"/>
    <b v="0"/>
    <n v="104"/>
    <b v="0"/>
    <s v="technology/wearables"/>
    <n v="39.627499999999998"/>
    <n v="152.41346153846155"/>
    <x v="2"/>
    <x v="8"/>
  </r>
  <r>
    <x v="1"/>
    <x v="0"/>
    <s v="USD"/>
    <n v="1469122200"/>
    <n v="1466611108"/>
    <b v="0"/>
    <n v="86"/>
    <b v="0"/>
    <s v="technology/wearables"/>
    <n v="25.976666666666663"/>
    <n v="90.616279069767444"/>
    <x v="2"/>
    <x v="8"/>
  </r>
  <r>
    <x v="1"/>
    <x v="0"/>
    <s v="USD"/>
    <n v="1417690734"/>
    <n v="1415098734"/>
    <b v="0"/>
    <n v="356"/>
    <b v="0"/>
    <s v="technology/wearables"/>
    <n v="65.24636363636364"/>
    <n v="201.60393258426967"/>
    <x v="2"/>
    <x v="8"/>
  </r>
  <r>
    <x v="1"/>
    <x v="0"/>
    <s v="USD"/>
    <n v="1455710679"/>
    <n v="1453118679"/>
    <b v="0"/>
    <n v="45"/>
    <b v="0"/>
    <s v="technology/wearables"/>
    <n v="11.514000000000001"/>
    <n v="127.93333333333334"/>
    <x v="2"/>
    <x v="8"/>
  </r>
  <r>
    <x v="1"/>
    <x v="0"/>
    <s v="USD"/>
    <n v="1475937812"/>
    <n v="1472481812"/>
    <b v="0"/>
    <n v="38"/>
    <b v="0"/>
    <s v="technology/wearables"/>
    <n v="11.360000000000001"/>
    <n v="29.894736842105264"/>
    <x v="2"/>
    <x v="8"/>
  </r>
  <r>
    <x v="1"/>
    <x v="0"/>
    <s v="USD"/>
    <n v="1444943468"/>
    <n v="1441919468"/>
    <b v="0"/>
    <n v="35"/>
    <b v="0"/>
    <s v="technology/wearables"/>
    <n v="111.99130434782609"/>
    <n v="367.97142857142859"/>
    <x v="2"/>
    <x v="8"/>
  </r>
  <r>
    <x v="1"/>
    <x v="0"/>
    <s v="USD"/>
    <n v="1471622450"/>
    <n v="1467734450"/>
    <b v="0"/>
    <n v="24"/>
    <b v="0"/>
    <s v="technology/wearables"/>
    <n v="15.5"/>
    <n v="129.16666666666666"/>
    <x v="2"/>
    <x v="8"/>
  </r>
  <r>
    <x v="1"/>
    <x v="0"/>
    <s v="USD"/>
    <n v="1480536919"/>
    <n v="1477509319"/>
    <b v="0"/>
    <n v="100"/>
    <b v="0"/>
    <s v="technology/wearables"/>
    <n v="32.027999999999999"/>
    <n v="800.7"/>
    <x v="2"/>
    <x v="8"/>
  </r>
  <r>
    <x v="1"/>
    <x v="0"/>
    <s v="USD"/>
    <n v="1429375922"/>
    <n v="1426783922"/>
    <b v="0"/>
    <n v="1"/>
    <b v="0"/>
    <s v="technology/wearables"/>
    <n v="0.60869565217391308"/>
    <n v="28"/>
    <x v="2"/>
    <x v="8"/>
  </r>
  <r>
    <x v="1"/>
    <x v="0"/>
    <s v="USD"/>
    <n v="1457024514"/>
    <n v="1454432514"/>
    <b v="0"/>
    <n v="122"/>
    <b v="0"/>
    <s v="technology/wearables"/>
    <n v="31.114999999999998"/>
    <n v="102.01639344262296"/>
    <x v="2"/>
    <x v="8"/>
  </r>
  <r>
    <x v="1"/>
    <x v="0"/>
    <s v="USD"/>
    <n v="1477065860"/>
    <n v="1471881860"/>
    <b v="0"/>
    <n v="11"/>
    <b v="0"/>
    <s v="technology/wearables"/>
    <n v="1.1266666666666667"/>
    <n v="184.36363636363637"/>
    <x v="2"/>
    <x v="8"/>
  </r>
  <r>
    <x v="1"/>
    <x v="0"/>
    <s v="USD"/>
    <n v="1446771600"/>
    <n v="1443700648"/>
    <b v="0"/>
    <n v="248"/>
    <b v="0"/>
    <s v="technology/wearables"/>
    <n v="40.404000000000003"/>
    <n v="162.91935483870967"/>
    <x v="2"/>
    <x v="8"/>
  </r>
  <r>
    <x v="1"/>
    <x v="0"/>
    <s v="USD"/>
    <n v="1456700709"/>
    <n v="1453676709"/>
    <b v="0"/>
    <n v="1"/>
    <b v="0"/>
    <s v="technology/wearables"/>
    <n v="1.3333333333333333E-3"/>
    <n v="1"/>
    <x v="2"/>
    <x v="8"/>
  </r>
  <r>
    <x v="1"/>
    <x v="8"/>
    <s v="DKK"/>
    <n v="1469109600"/>
    <n v="1464586746"/>
    <b v="0"/>
    <n v="19"/>
    <b v="0"/>
    <s v="technology/wearables"/>
    <n v="5.7334999999999994"/>
    <n v="603.52631578947364"/>
    <x v="2"/>
    <x v="8"/>
  </r>
  <r>
    <x v="1"/>
    <x v="0"/>
    <s v="USD"/>
    <n v="1420938172"/>
    <n v="1418346172"/>
    <b v="0"/>
    <n v="135"/>
    <b v="0"/>
    <s v="technology/wearables"/>
    <n v="15.324999999999999"/>
    <n v="45.407407407407405"/>
    <x v="2"/>
    <x v="8"/>
  </r>
  <r>
    <x v="1"/>
    <x v="1"/>
    <s v="GBP"/>
    <n v="1405094400"/>
    <n v="1403810965"/>
    <b v="0"/>
    <n v="9"/>
    <b v="0"/>
    <s v="technology/wearables"/>
    <n v="15.103448275862069"/>
    <n v="97.333333333333329"/>
    <x v="2"/>
    <x v="8"/>
  </r>
  <r>
    <x v="1"/>
    <x v="9"/>
    <s v="EUR"/>
    <n v="1483138800"/>
    <n v="1480610046"/>
    <b v="0"/>
    <n v="3"/>
    <b v="0"/>
    <s v="technology/wearables"/>
    <n v="0.503"/>
    <n v="167.66666666666666"/>
    <x v="2"/>
    <x v="8"/>
  </r>
  <r>
    <x v="1"/>
    <x v="11"/>
    <s v="SEK"/>
    <n v="1482515937"/>
    <n v="1479923937"/>
    <b v="0"/>
    <n v="7"/>
    <b v="0"/>
    <s v="technology/wearables"/>
    <n v="1.3028138528138529"/>
    <n v="859.85714285714289"/>
    <x v="2"/>
    <x v="8"/>
  </r>
  <r>
    <x v="1"/>
    <x v="1"/>
    <s v="GBP"/>
    <n v="1432223125"/>
    <n v="1429631125"/>
    <b v="0"/>
    <n v="4"/>
    <b v="0"/>
    <s v="technology/wearables"/>
    <n v="0.30285714285714288"/>
    <n v="26.5"/>
    <x v="2"/>
    <x v="8"/>
  </r>
  <r>
    <x v="1"/>
    <x v="0"/>
    <s v="USD"/>
    <n v="1461653700"/>
    <n v="1458665146"/>
    <b v="0"/>
    <n v="44"/>
    <b v="0"/>
    <s v="technology/wearables"/>
    <n v="8.8800000000000008"/>
    <n v="30.272727272727273"/>
    <x v="2"/>
    <x v="8"/>
  </r>
  <r>
    <x v="1"/>
    <x v="0"/>
    <s v="USD"/>
    <n v="1476371552"/>
    <n v="1473779552"/>
    <b v="0"/>
    <n v="90"/>
    <b v="0"/>
    <s v="technology/wearables"/>
    <n v="9.84"/>
    <n v="54.666666666666664"/>
    <x v="2"/>
    <x v="8"/>
  </r>
  <r>
    <x v="1"/>
    <x v="0"/>
    <s v="USD"/>
    <n v="1483063435"/>
    <n v="1480471435"/>
    <b v="0"/>
    <n v="8"/>
    <b v="0"/>
    <s v="technology/wearables"/>
    <n v="2.4299999999999997"/>
    <n v="60.75"/>
    <x v="2"/>
    <x v="8"/>
  </r>
  <r>
    <x v="1"/>
    <x v="0"/>
    <s v="USD"/>
    <n v="1421348428"/>
    <n v="1417460428"/>
    <b v="0"/>
    <n v="11"/>
    <b v="0"/>
    <s v="technology/wearables"/>
    <n v="1.1299999999999999"/>
    <n v="102.72727272727273"/>
    <x v="2"/>
    <x v="8"/>
  </r>
  <r>
    <x v="1"/>
    <x v="0"/>
    <s v="USD"/>
    <n v="1432916235"/>
    <n v="1430324235"/>
    <b v="0"/>
    <n v="41"/>
    <b v="0"/>
    <s v="technology/wearables"/>
    <n v="3.5520833333333335"/>
    <n v="41.585365853658537"/>
    <x v="2"/>
    <x v="8"/>
  </r>
  <r>
    <x v="1"/>
    <x v="0"/>
    <s v="USD"/>
    <n v="1476458734"/>
    <n v="1472570734"/>
    <b v="0"/>
    <n v="15"/>
    <b v="0"/>
    <s v="technology/wearables"/>
    <n v="2.3306666666666667"/>
    <n v="116.53333333333333"/>
    <x v="2"/>
    <x v="8"/>
  </r>
  <r>
    <x v="1"/>
    <x v="0"/>
    <s v="USD"/>
    <n v="1417501145"/>
    <n v="1414041545"/>
    <b v="0"/>
    <n v="9"/>
    <b v="0"/>
    <s v="technology/wearables"/>
    <n v="0.81600000000000006"/>
    <n v="45.333333333333336"/>
    <x v="2"/>
    <x v="8"/>
  </r>
  <r>
    <x v="1"/>
    <x v="0"/>
    <s v="USD"/>
    <n v="1467432000"/>
    <n v="1464763109"/>
    <b v="0"/>
    <n v="50"/>
    <b v="0"/>
    <s v="technology/wearables"/>
    <n v="22.494285714285713"/>
    <n v="157.46"/>
    <x v="2"/>
    <x v="8"/>
  </r>
  <r>
    <x v="1"/>
    <x v="0"/>
    <s v="USD"/>
    <n v="1471435554"/>
    <n v="1468843554"/>
    <b v="0"/>
    <n v="34"/>
    <b v="0"/>
    <s v="technology/wearables"/>
    <n v="1.3668"/>
    <n v="100.5"/>
    <x v="2"/>
    <x v="8"/>
  </r>
  <r>
    <x v="1"/>
    <x v="16"/>
    <s v="CHF"/>
    <n v="1485480408"/>
    <n v="1482888408"/>
    <b v="0"/>
    <n v="0"/>
    <b v="0"/>
    <s v="technology/wearables"/>
    <n v="0"/>
    <e v="#DIV/0!"/>
    <x v="2"/>
    <x v="8"/>
  </r>
  <r>
    <x v="1"/>
    <x v="2"/>
    <s v="AUD"/>
    <n v="1405478025"/>
    <n v="1402886025"/>
    <b v="0"/>
    <n v="0"/>
    <b v="0"/>
    <s v="technology/wearables"/>
    <n v="0"/>
    <e v="#DIV/0!"/>
    <x v="2"/>
    <x v="8"/>
  </r>
  <r>
    <x v="1"/>
    <x v="0"/>
    <s v="USD"/>
    <n v="1457721287"/>
    <n v="1455129287"/>
    <b v="0"/>
    <n v="276"/>
    <b v="0"/>
    <s v="technology/wearables"/>
    <n v="10.754135338345865"/>
    <n v="51.822463768115945"/>
    <x v="2"/>
    <x v="8"/>
  </r>
  <r>
    <x v="1"/>
    <x v="0"/>
    <s v="USD"/>
    <n v="1449354502"/>
    <n v="1446762502"/>
    <b v="0"/>
    <n v="16"/>
    <b v="0"/>
    <s v="technology/wearables"/>
    <n v="19.759999999999998"/>
    <n v="308.75"/>
    <x v="2"/>
    <x v="8"/>
  </r>
  <r>
    <x v="1"/>
    <x v="0"/>
    <s v="USD"/>
    <n v="1418849028"/>
    <n v="1415825028"/>
    <b v="0"/>
    <n v="224"/>
    <b v="0"/>
    <s v="technology/wearables"/>
    <n v="84.946999999999989"/>
    <n v="379.22767857142856"/>
    <x v="2"/>
    <x v="8"/>
  </r>
  <r>
    <x v="1"/>
    <x v="0"/>
    <s v="USD"/>
    <n v="1488549079"/>
    <n v="1485957079"/>
    <b v="0"/>
    <n v="140"/>
    <b v="0"/>
    <s v="technology/wearables"/>
    <n v="49.381999999999998"/>
    <n v="176.36428571428573"/>
    <x v="2"/>
    <x v="8"/>
  </r>
  <r>
    <x v="1"/>
    <x v="0"/>
    <s v="USD"/>
    <n v="1438543033"/>
    <n v="1435951033"/>
    <b v="0"/>
    <n v="15"/>
    <b v="0"/>
    <s v="technology/wearables"/>
    <n v="3.3033333333333332"/>
    <n v="66.066666666666663"/>
    <x v="2"/>
    <x v="8"/>
  </r>
  <r>
    <x v="1"/>
    <x v="0"/>
    <s v="USD"/>
    <n v="1418056315"/>
    <n v="1414164715"/>
    <b v="0"/>
    <n v="37"/>
    <b v="0"/>
    <s v="technology/wearables"/>
    <n v="6.6339999999999995"/>
    <n v="89.648648648648646"/>
    <x v="2"/>
    <x v="8"/>
  </r>
  <r>
    <x v="1"/>
    <x v="0"/>
    <s v="USD"/>
    <n v="1408112253"/>
    <n v="1405520253"/>
    <b v="0"/>
    <n v="0"/>
    <b v="0"/>
    <s v="technology/wearables"/>
    <n v="0"/>
    <e v="#DIV/0!"/>
    <x v="2"/>
    <x v="8"/>
  </r>
  <r>
    <x v="1"/>
    <x v="1"/>
    <s v="GBP"/>
    <n v="1475333917"/>
    <n v="1472569117"/>
    <b v="0"/>
    <n v="46"/>
    <b v="0"/>
    <s v="technology/wearables"/>
    <n v="70.36"/>
    <n v="382.39130434782606"/>
    <x v="2"/>
    <x v="8"/>
  </r>
  <r>
    <x v="1"/>
    <x v="0"/>
    <s v="USD"/>
    <n v="1437161739"/>
    <n v="1434569739"/>
    <b v="0"/>
    <n v="1"/>
    <b v="0"/>
    <s v="technology/wearables"/>
    <n v="0.2"/>
    <n v="100"/>
    <x v="2"/>
    <x v="8"/>
  </r>
  <r>
    <x v="1"/>
    <x v="0"/>
    <s v="USD"/>
    <n v="1471579140"/>
    <n v="1466512683"/>
    <b v="0"/>
    <n v="323"/>
    <b v="0"/>
    <s v="technology/wearables"/>
    <n v="102.298"/>
    <n v="158.35603715170279"/>
    <x v="2"/>
    <x v="8"/>
  </r>
  <r>
    <x v="0"/>
    <x v="5"/>
    <s v="CAD"/>
    <n v="1467313039"/>
    <n v="1464807439"/>
    <b v="0"/>
    <n v="139"/>
    <b v="1"/>
    <s v="publishing/nonfiction"/>
    <n v="377.73333333333335"/>
    <n v="40.762589928057551"/>
    <x v="3"/>
    <x v="9"/>
  </r>
  <r>
    <x v="0"/>
    <x v="0"/>
    <s v="USD"/>
    <n v="1405366359"/>
    <n v="1402342359"/>
    <b v="0"/>
    <n v="7"/>
    <b v="1"/>
    <s v="publishing/nonfiction"/>
    <n v="125"/>
    <n v="53.571428571428569"/>
    <x v="3"/>
    <x v="9"/>
  </r>
  <r>
    <x v="0"/>
    <x v="0"/>
    <s v="USD"/>
    <n v="1372297751"/>
    <n v="1369705751"/>
    <b v="0"/>
    <n v="149"/>
    <b v="1"/>
    <s v="publishing/nonfiction"/>
    <n v="147.32653061224491"/>
    <n v="48.449664429530202"/>
    <x v="3"/>
    <x v="9"/>
  </r>
  <r>
    <x v="0"/>
    <x v="0"/>
    <s v="USD"/>
    <n v="1425741525"/>
    <n v="1423149525"/>
    <b v="0"/>
    <n v="31"/>
    <b v="1"/>
    <s v="publishing/nonfiction"/>
    <n v="102.2"/>
    <n v="82.41935483870968"/>
    <x v="3"/>
    <x v="9"/>
  </r>
  <r>
    <x v="0"/>
    <x v="0"/>
    <s v="USD"/>
    <n v="1418904533"/>
    <n v="1416485333"/>
    <b v="0"/>
    <n v="26"/>
    <b v="1"/>
    <s v="publishing/nonfiction"/>
    <n v="101.8723404255319"/>
    <n v="230.19230769230768"/>
    <x v="3"/>
    <x v="9"/>
  </r>
  <r>
    <x v="0"/>
    <x v="5"/>
    <s v="CAD"/>
    <n v="1450249140"/>
    <n v="1447055935"/>
    <b v="0"/>
    <n v="172"/>
    <b v="1"/>
    <s v="publishing/nonfiction"/>
    <n v="204.2"/>
    <n v="59.360465116279073"/>
    <x v="3"/>
    <x v="9"/>
  </r>
  <r>
    <x v="0"/>
    <x v="0"/>
    <s v="USD"/>
    <n v="1451089134"/>
    <n v="1448497134"/>
    <b v="0"/>
    <n v="78"/>
    <b v="1"/>
    <s v="publishing/nonfiction"/>
    <n v="104.05"/>
    <n v="66.698717948717942"/>
    <x v="3"/>
    <x v="9"/>
  </r>
  <r>
    <x v="0"/>
    <x v="0"/>
    <s v="USD"/>
    <n v="1455299144"/>
    <n v="1452707144"/>
    <b v="0"/>
    <n v="120"/>
    <b v="1"/>
    <s v="publishing/nonfiction"/>
    <n v="101.265"/>
    <n v="168.77500000000001"/>
    <x v="3"/>
    <x v="9"/>
  </r>
  <r>
    <x v="0"/>
    <x v="0"/>
    <s v="USD"/>
    <n v="1441425540"/>
    <n v="1436968366"/>
    <b v="0"/>
    <n v="227"/>
    <b v="1"/>
    <s v="publishing/nonfiction"/>
    <n v="136.13999999999999"/>
    <n v="59.973568281938327"/>
    <x v="3"/>
    <x v="9"/>
  </r>
  <r>
    <x v="0"/>
    <x v="0"/>
    <s v="USD"/>
    <n v="1362960000"/>
    <n v="1359946188"/>
    <b v="0"/>
    <n v="42"/>
    <b v="1"/>
    <s v="publishing/nonfiction"/>
    <n v="133.6"/>
    <n v="31.80952380952381"/>
    <x v="3"/>
    <x v="9"/>
  </r>
  <r>
    <x v="0"/>
    <x v="1"/>
    <s v="GBP"/>
    <n v="1465672979"/>
    <n v="1463080979"/>
    <b v="0"/>
    <n v="64"/>
    <b v="1"/>
    <s v="publishing/nonfiction"/>
    <n v="130.25"/>
    <n v="24.421875"/>
    <x v="3"/>
    <x v="9"/>
  </r>
  <r>
    <x v="0"/>
    <x v="1"/>
    <s v="GBP"/>
    <n v="1354269600"/>
    <n v="1351663605"/>
    <b v="0"/>
    <n v="121"/>
    <b v="1"/>
    <s v="publishing/nonfiction"/>
    <n v="122.67999999999999"/>
    <n v="25.347107438016529"/>
    <x v="3"/>
    <x v="9"/>
  </r>
  <r>
    <x v="0"/>
    <x v="0"/>
    <s v="USD"/>
    <n v="1372985760"/>
    <n v="1370393760"/>
    <b v="0"/>
    <n v="87"/>
    <b v="1"/>
    <s v="publishing/nonfiction"/>
    <n v="182.81058823529412"/>
    <n v="71.443218390804603"/>
    <x v="3"/>
    <x v="9"/>
  </r>
  <r>
    <x v="0"/>
    <x v="0"/>
    <s v="USD"/>
    <n v="1362117540"/>
    <n v="1359587137"/>
    <b v="0"/>
    <n v="65"/>
    <b v="1"/>
    <s v="publishing/nonfiction"/>
    <n v="125.29999999999998"/>
    <n v="38.553846153846152"/>
    <x v="3"/>
    <x v="9"/>
  </r>
  <r>
    <x v="0"/>
    <x v="0"/>
    <s v="USD"/>
    <n v="1309009323"/>
    <n v="1306417323"/>
    <b v="0"/>
    <n v="49"/>
    <b v="1"/>
    <s v="publishing/nonfiction"/>
    <n v="111.66666666666667"/>
    <n v="68.367346938775512"/>
    <x v="3"/>
    <x v="9"/>
  </r>
  <r>
    <x v="0"/>
    <x v="0"/>
    <s v="USD"/>
    <n v="1309980790"/>
    <n v="1304623990"/>
    <b v="0"/>
    <n v="19"/>
    <b v="1"/>
    <s v="publishing/nonfiction"/>
    <n v="115.75757575757575"/>
    <n v="40.210526315789473"/>
    <x v="3"/>
    <x v="9"/>
  </r>
  <r>
    <x v="0"/>
    <x v="0"/>
    <s v="USD"/>
    <n v="1343943420"/>
    <n v="1341524220"/>
    <b v="0"/>
    <n v="81"/>
    <b v="1"/>
    <s v="publishing/nonfiction"/>
    <n v="173.2"/>
    <n v="32.074074074074076"/>
    <x v="3"/>
    <x v="9"/>
  </r>
  <r>
    <x v="0"/>
    <x v="1"/>
    <s v="GBP"/>
    <n v="1403370772"/>
    <n v="1400778772"/>
    <b v="0"/>
    <n v="264"/>
    <b v="1"/>
    <s v="publishing/nonfiction"/>
    <n v="125.98333333333333"/>
    <n v="28.632575757575758"/>
    <x v="3"/>
    <x v="9"/>
  </r>
  <r>
    <x v="0"/>
    <x v="0"/>
    <s v="USD"/>
    <n v="1378592731"/>
    <n v="1373408731"/>
    <b v="0"/>
    <n v="25"/>
    <b v="1"/>
    <s v="publishing/nonfiction"/>
    <n v="109.1"/>
    <n v="43.64"/>
    <x v="3"/>
    <x v="9"/>
  </r>
  <r>
    <x v="0"/>
    <x v="0"/>
    <s v="USD"/>
    <n v="1455523140"/>
    <n v="1453925727"/>
    <b v="0"/>
    <n v="5"/>
    <b v="1"/>
    <s v="publishing/nonfiction"/>
    <n v="100"/>
    <n v="40"/>
    <x v="3"/>
    <x v="9"/>
  </r>
  <r>
    <x v="0"/>
    <x v="8"/>
    <s v="DKK"/>
    <n v="1420648906"/>
    <n v="1415464906"/>
    <b v="0"/>
    <n v="144"/>
    <b v="1"/>
    <s v="music/rock"/>
    <n v="118.64285714285714"/>
    <n v="346.04166666666669"/>
    <x v="4"/>
    <x v="11"/>
  </r>
  <r>
    <x v="0"/>
    <x v="0"/>
    <s v="USD"/>
    <n v="1426523752"/>
    <n v="1423935352"/>
    <b v="0"/>
    <n v="92"/>
    <b v="1"/>
    <s v="music/rock"/>
    <n v="100.26666666666667"/>
    <n v="81.739130434782609"/>
    <x v="4"/>
    <x v="11"/>
  </r>
  <r>
    <x v="0"/>
    <x v="0"/>
    <s v="USD"/>
    <n v="1417049663"/>
    <n v="1413158063"/>
    <b v="0"/>
    <n v="147"/>
    <b v="1"/>
    <s v="music/rock"/>
    <n v="126.48920000000001"/>
    <n v="64.535306122448986"/>
    <x v="4"/>
    <x v="11"/>
  </r>
  <r>
    <x v="0"/>
    <x v="0"/>
    <s v="USD"/>
    <n v="1447463050"/>
    <n v="1444867450"/>
    <b v="0"/>
    <n v="90"/>
    <b v="1"/>
    <s v="music/rock"/>
    <n v="114.26"/>
    <n v="63.477777777777774"/>
    <x v="4"/>
    <x v="11"/>
  </r>
  <r>
    <x v="0"/>
    <x v="0"/>
    <s v="USD"/>
    <n v="1434342894"/>
    <n v="1432269294"/>
    <b v="0"/>
    <n v="87"/>
    <b v="1"/>
    <s v="music/rock"/>
    <n v="110.7"/>
    <n v="63.620689655172413"/>
    <x v="4"/>
    <x v="11"/>
  </r>
  <r>
    <x v="0"/>
    <x v="0"/>
    <s v="USD"/>
    <n v="1397225746"/>
    <n v="1394633746"/>
    <b v="0"/>
    <n v="406"/>
    <b v="1"/>
    <s v="music/rock"/>
    <n v="105.34805315203954"/>
    <n v="83.967068965517228"/>
    <x v="4"/>
    <x v="11"/>
  </r>
  <r>
    <x v="0"/>
    <x v="0"/>
    <s v="USD"/>
    <n v="1381881890"/>
    <n v="1380585890"/>
    <b v="0"/>
    <n v="20"/>
    <b v="1"/>
    <s v="music/rock"/>
    <n v="103.66666666666666"/>
    <n v="77.75"/>
    <x v="4"/>
    <x v="11"/>
  </r>
  <r>
    <x v="0"/>
    <x v="0"/>
    <s v="USD"/>
    <n v="1431022342"/>
    <n v="1428430342"/>
    <b v="0"/>
    <n v="70"/>
    <b v="1"/>
    <s v="music/rock"/>
    <n v="107.08672667523933"/>
    <n v="107.07142857142857"/>
    <x v="4"/>
    <x v="11"/>
  </r>
  <r>
    <x v="0"/>
    <x v="0"/>
    <s v="USD"/>
    <n v="1342115132"/>
    <n v="1339523132"/>
    <b v="0"/>
    <n v="16"/>
    <b v="1"/>
    <s v="music/rock"/>
    <n v="124"/>
    <n v="38.75"/>
    <x v="4"/>
    <x v="11"/>
  </r>
  <r>
    <x v="0"/>
    <x v="0"/>
    <s v="USD"/>
    <n v="1483138233"/>
    <n v="1480546233"/>
    <b v="0"/>
    <n v="52"/>
    <b v="1"/>
    <s v="music/rock"/>
    <n v="105.01"/>
    <n v="201.94230769230768"/>
    <x v="4"/>
    <x v="11"/>
  </r>
  <r>
    <x v="0"/>
    <x v="0"/>
    <s v="USD"/>
    <n v="1458874388"/>
    <n v="1456285988"/>
    <b v="0"/>
    <n v="66"/>
    <b v="1"/>
    <s v="music/rock"/>
    <n v="189.46666666666667"/>
    <n v="43.060606060606062"/>
    <x v="4"/>
    <x v="11"/>
  </r>
  <r>
    <x v="0"/>
    <x v="6"/>
    <s v="EUR"/>
    <n v="1484444119"/>
    <n v="1481852119"/>
    <b v="0"/>
    <n v="109"/>
    <b v="1"/>
    <s v="music/rock"/>
    <n v="171.32499999999999"/>
    <n v="62.871559633027523"/>
    <x v="4"/>
    <x v="11"/>
  </r>
  <r>
    <x v="0"/>
    <x v="1"/>
    <s v="GBP"/>
    <n v="1480784606"/>
    <n v="1478189006"/>
    <b v="0"/>
    <n v="168"/>
    <b v="1"/>
    <s v="music/rock"/>
    <n v="252.48648648648651"/>
    <n v="55.607142857142854"/>
    <x v="4"/>
    <x v="11"/>
  </r>
  <r>
    <x v="0"/>
    <x v="0"/>
    <s v="USD"/>
    <n v="1486095060"/>
    <n v="1484198170"/>
    <b v="0"/>
    <n v="31"/>
    <b v="1"/>
    <s v="music/rock"/>
    <n v="116.15384615384616"/>
    <n v="48.70967741935484"/>
    <x v="4"/>
    <x v="11"/>
  </r>
  <r>
    <x v="0"/>
    <x v="1"/>
    <s v="GBP"/>
    <n v="1470075210"/>
    <n v="1468779210"/>
    <b v="0"/>
    <n v="133"/>
    <b v="1"/>
    <s v="music/rock"/>
    <n v="203.35000000000002"/>
    <n v="30.578947368421051"/>
    <x v="4"/>
    <x v="11"/>
  </r>
  <r>
    <x v="0"/>
    <x v="0"/>
    <s v="USD"/>
    <n v="1433504876"/>
    <n v="1430912876"/>
    <b v="0"/>
    <n v="151"/>
    <b v="1"/>
    <s v="music/rock"/>
    <n v="111.60000000000001"/>
    <n v="73.907284768211923"/>
    <x v="4"/>
    <x v="11"/>
  </r>
  <r>
    <x v="0"/>
    <x v="0"/>
    <s v="USD"/>
    <n v="1433815200"/>
    <n v="1431886706"/>
    <b v="0"/>
    <n v="5"/>
    <b v="1"/>
    <s v="music/rock"/>
    <n v="424"/>
    <n v="21.2"/>
    <x v="4"/>
    <x v="11"/>
  </r>
  <r>
    <x v="0"/>
    <x v="0"/>
    <s v="USD"/>
    <n v="1482988125"/>
    <n v="1480396125"/>
    <b v="0"/>
    <n v="73"/>
    <b v="1"/>
    <s v="music/rock"/>
    <n v="107.1"/>
    <n v="73.356164383561648"/>
    <x v="4"/>
    <x v="11"/>
  </r>
  <r>
    <x v="0"/>
    <x v="0"/>
    <s v="USD"/>
    <n v="1367867536"/>
    <n v="1365275536"/>
    <b v="0"/>
    <n v="148"/>
    <b v="1"/>
    <s v="music/rock"/>
    <n v="104.3625"/>
    <n v="56.412162162162161"/>
    <x v="4"/>
    <x v="11"/>
  </r>
  <r>
    <x v="0"/>
    <x v="5"/>
    <s v="CAD"/>
    <n v="1482457678"/>
    <n v="1480729678"/>
    <b v="0"/>
    <n v="93"/>
    <b v="1"/>
    <s v="music/rock"/>
    <n v="212.40909090909091"/>
    <n v="50.247311827956992"/>
    <x v="4"/>
    <x v="11"/>
  </r>
  <r>
    <x v="0"/>
    <x v="0"/>
    <s v="USD"/>
    <n v="1436117922"/>
    <n v="1433525922"/>
    <b v="0"/>
    <n v="63"/>
    <b v="1"/>
    <s v="music/rock"/>
    <n v="124.08571428571429"/>
    <n v="68.936507936507937"/>
    <x v="4"/>
    <x v="11"/>
  </r>
  <r>
    <x v="0"/>
    <x v="12"/>
    <s v="EUR"/>
    <n v="1461931860"/>
    <n v="1457109121"/>
    <b v="0"/>
    <n v="134"/>
    <b v="1"/>
    <s v="music/rock"/>
    <n v="110.406125"/>
    <n v="65.914104477611943"/>
    <x v="4"/>
    <x v="11"/>
  </r>
  <r>
    <x v="0"/>
    <x v="0"/>
    <s v="USD"/>
    <n v="1438183889"/>
    <n v="1435591889"/>
    <b v="0"/>
    <n v="14"/>
    <b v="1"/>
    <s v="music/rock"/>
    <n v="218.75"/>
    <n v="62.5"/>
    <x v="4"/>
    <x v="11"/>
  </r>
  <r>
    <x v="0"/>
    <x v="0"/>
    <s v="USD"/>
    <n v="1433305800"/>
    <n v="1430604395"/>
    <b v="0"/>
    <n v="78"/>
    <b v="1"/>
    <s v="music/rock"/>
    <n v="136.625"/>
    <n v="70.064102564102569"/>
    <x v="4"/>
    <x v="11"/>
  </r>
  <r>
    <x v="0"/>
    <x v="0"/>
    <s v="USD"/>
    <n v="1476720840"/>
    <n v="1474469117"/>
    <b v="0"/>
    <n v="112"/>
    <b v="1"/>
    <s v="music/rock"/>
    <n v="134.8074"/>
    <n v="60.181874999999998"/>
    <x v="4"/>
    <x v="11"/>
  </r>
  <r>
    <x v="0"/>
    <x v="1"/>
    <s v="GBP"/>
    <n v="1471087957"/>
    <n v="1468495957"/>
    <b v="0"/>
    <n v="34"/>
    <b v="1"/>
    <s v="music/rock"/>
    <n v="145.4"/>
    <n v="21.382352941176471"/>
    <x v="4"/>
    <x v="11"/>
  </r>
  <r>
    <x v="0"/>
    <x v="0"/>
    <s v="USD"/>
    <n v="1430154720"/>
    <n v="1427224606"/>
    <b v="0"/>
    <n v="19"/>
    <b v="1"/>
    <s v="music/rock"/>
    <n v="109.10714285714285"/>
    <n v="160.78947368421052"/>
    <x v="4"/>
    <x v="11"/>
  </r>
  <r>
    <x v="0"/>
    <x v="0"/>
    <s v="USD"/>
    <n v="1440219540"/>
    <n v="1436369818"/>
    <b v="0"/>
    <n v="13"/>
    <b v="1"/>
    <s v="music/rock"/>
    <n v="110.2"/>
    <n v="42.384615384615387"/>
    <x v="4"/>
    <x v="11"/>
  </r>
  <r>
    <x v="0"/>
    <x v="0"/>
    <s v="USD"/>
    <n v="1456976586"/>
    <n v="1454298186"/>
    <b v="0"/>
    <n v="104"/>
    <b v="1"/>
    <s v="music/rock"/>
    <n v="113.64000000000001"/>
    <n v="27.317307692307693"/>
    <x v="4"/>
    <x v="11"/>
  </r>
  <r>
    <x v="0"/>
    <x v="0"/>
    <s v="USD"/>
    <n v="1470068523"/>
    <n v="1467476523"/>
    <b v="0"/>
    <n v="52"/>
    <b v="1"/>
    <s v="music/rock"/>
    <n v="102.35000000000001"/>
    <n v="196.82692307692307"/>
    <x v="4"/>
    <x v="11"/>
  </r>
  <r>
    <x v="0"/>
    <x v="0"/>
    <s v="USD"/>
    <n v="1488337200"/>
    <n v="1484623726"/>
    <b v="0"/>
    <n v="17"/>
    <b v="1"/>
    <s v="music/rock"/>
    <n v="122.13333333333334"/>
    <n v="53.882352941176471"/>
    <x v="4"/>
    <x v="11"/>
  </r>
  <r>
    <x v="0"/>
    <x v="0"/>
    <s v="USD"/>
    <n v="1484430481"/>
    <n v="1481838481"/>
    <b v="0"/>
    <n v="82"/>
    <b v="1"/>
    <s v="music/rock"/>
    <n v="111.88571428571427"/>
    <n v="47.756097560975611"/>
    <x v="4"/>
    <x v="11"/>
  </r>
  <r>
    <x v="0"/>
    <x v="0"/>
    <s v="USD"/>
    <n v="1423871882"/>
    <n v="1421279882"/>
    <b v="0"/>
    <n v="73"/>
    <b v="1"/>
    <s v="music/rock"/>
    <n v="107.3"/>
    <n v="88.191780821917803"/>
    <x v="4"/>
    <x v="11"/>
  </r>
  <r>
    <x v="0"/>
    <x v="0"/>
    <s v="USD"/>
    <n v="1477603140"/>
    <n v="1475013710"/>
    <b v="0"/>
    <n v="158"/>
    <b v="1"/>
    <s v="music/rock"/>
    <n v="113.85000000000001"/>
    <n v="72.056962025316452"/>
    <x v="4"/>
    <x v="11"/>
  </r>
  <r>
    <x v="0"/>
    <x v="0"/>
    <s v="USD"/>
    <n v="1467752334"/>
    <n v="1465160334"/>
    <b v="0"/>
    <n v="65"/>
    <b v="1"/>
    <s v="music/rock"/>
    <n v="109.68181818181819"/>
    <n v="74.246153846153845"/>
    <x v="4"/>
    <x v="11"/>
  </r>
  <r>
    <x v="0"/>
    <x v="0"/>
    <s v="USD"/>
    <n v="1412640373"/>
    <n v="1410048373"/>
    <b v="0"/>
    <n v="184"/>
    <b v="1"/>
    <s v="music/rock"/>
    <n v="126.14444444444443"/>
    <n v="61.701086956521742"/>
    <x v="4"/>
    <x v="11"/>
  </r>
  <r>
    <x v="0"/>
    <x v="1"/>
    <s v="GBP"/>
    <n v="1465709400"/>
    <n v="1462695073"/>
    <b v="0"/>
    <n v="34"/>
    <b v="1"/>
    <s v="music/rock"/>
    <n v="167.42857142857144"/>
    <n v="17.235294117647058"/>
    <x v="4"/>
    <x v="11"/>
  </r>
  <r>
    <x v="0"/>
    <x v="0"/>
    <s v="USD"/>
    <n v="1369612474"/>
    <n v="1367798074"/>
    <b v="0"/>
    <n v="240"/>
    <b v="1"/>
    <s v="music/rock"/>
    <n v="496.52000000000004"/>
    <n v="51.720833333333331"/>
    <x v="4"/>
    <x v="11"/>
  </r>
  <r>
    <x v="0"/>
    <x v="1"/>
    <s v="GBP"/>
    <n v="1430439411"/>
    <n v="1425259011"/>
    <b v="0"/>
    <n v="113"/>
    <b v="1"/>
    <s v="music/rock"/>
    <n v="109.16"/>
    <n v="24.150442477876105"/>
    <x v="4"/>
    <x v="11"/>
  </r>
  <r>
    <x v="0"/>
    <x v="0"/>
    <s v="USD"/>
    <n v="1374802235"/>
    <n v="1372210235"/>
    <b v="0"/>
    <n v="66"/>
    <b v="1"/>
    <s v="music/rock"/>
    <n v="102.57499999999999"/>
    <n v="62.166666666666664"/>
    <x v="4"/>
    <x v="11"/>
  </r>
  <r>
    <x v="2"/>
    <x v="1"/>
    <s v="GBP"/>
    <n v="1424607285"/>
    <n v="1422447285"/>
    <b v="1"/>
    <n v="5"/>
    <b v="0"/>
    <s v="publishing/translations"/>
    <n v="1.6620689655172414"/>
    <n v="48.2"/>
    <x v="3"/>
    <x v="22"/>
  </r>
  <r>
    <x v="2"/>
    <x v="0"/>
    <s v="USD"/>
    <n v="1417195201"/>
    <n v="1414599601"/>
    <b v="1"/>
    <n v="17"/>
    <b v="0"/>
    <s v="publishing/translations"/>
    <n v="0.42"/>
    <n v="6.1764705882352944"/>
    <x v="3"/>
    <x v="22"/>
  </r>
  <r>
    <x v="2"/>
    <x v="13"/>
    <s v="EUR"/>
    <n v="1449914400"/>
    <n v="1445336607"/>
    <b v="0"/>
    <n v="3"/>
    <b v="0"/>
    <s v="publishing/translations"/>
    <n v="0.125"/>
    <n v="5"/>
    <x v="3"/>
    <x v="22"/>
  </r>
  <r>
    <x v="2"/>
    <x v="0"/>
    <s v="USD"/>
    <n v="1407847978"/>
    <n v="1405687978"/>
    <b v="0"/>
    <n v="2"/>
    <b v="0"/>
    <s v="publishing/translations"/>
    <n v="0.5"/>
    <n v="7.5"/>
    <x v="3"/>
    <x v="22"/>
  </r>
  <r>
    <x v="2"/>
    <x v="1"/>
    <s v="GBP"/>
    <n v="1447451756"/>
    <n v="1444856156"/>
    <b v="0"/>
    <n v="6"/>
    <b v="0"/>
    <s v="publishing/translations"/>
    <n v="7.1999999999999993"/>
    <n v="12"/>
    <x v="3"/>
    <x v="22"/>
  </r>
  <r>
    <x v="2"/>
    <x v="0"/>
    <s v="USD"/>
    <n v="1420085535"/>
    <n v="1414897935"/>
    <b v="0"/>
    <n v="0"/>
    <b v="0"/>
    <s v="publishing/translations"/>
    <n v="0"/>
    <e v="#DIV/0!"/>
    <x v="3"/>
    <x v="22"/>
  </r>
  <r>
    <x v="2"/>
    <x v="13"/>
    <s v="EUR"/>
    <n v="1464939520"/>
    <n v="1461051520"/>
    <b v="0"/>
    <n v="1"/>
    <b v="0"/>
    <s v="publishing/translations"/>
    <n v="1.6666666666666666E-2"/>
    <n v="1"/>
    <x v="3"/>
    <x v="22"/>
  </r>
  <r>
    <x v="2"/>
    <x v="1"/>
    <s v="GBP"/>
    <n v="1423185900"/>
    <n v="1420766700"/>
    <b v="0"/>
    <n v="3"/>
    <b v="0"/>
    <s v="publishing/translations"/>
    <n v="0.23333333333333336"/>
    <n v="2.3333333333333335"/>
    <x v="3"/>
    <x v="22"/>
  </r>
  <r>
    <x v="2"/>
    <x v="0"/>
    <s v="USD"/>
    <n v="1417656699"/>
    <n v="1415064699"/>
    <b v="0"/>
    <n v="13"/>
    <b v="0"/>
    <s v="publishing/translations"/>
    <n v="4.5714285714285712"/>
    <n v="24.615384615384617"/>
    <x v="3"/>
    <x v="22"/>
  </r>
  <r>
    <x v="2"/>
    <x v="13"/>
    <s v="EUR"/>
    <n v="1455964170"/>
    <n v="1450780170"/>
    <b v="0"/>
    <n v="1"/>
    <b v="0"/>
    <s v="publishing/translations"/>
    <n v="5"/>
    <n v="100"/>
    <x v="3"/>
    <x v="22"/>
  </r>
  <r>
    <x v="2"/>
    <x v="0"/>
    <s v="USD"/>
    <n v="1483423467"/>
    <n v="1480831467"/>
    <b v="0"/>
    <n v="1"/>
    <b v="0"/>
    <s v="publishing/translations"/>
    <n v="0.2"/>
    <n v="1"/>
    <x v="3"/>
    <x v="22"/>
  </r>
  <r>
    <x v="2"/>
    <x v="0"/>
    <s v="USD"/>
    <n v="1439741591"/>
    <n v="1436285591"/>
    <b v="0"/>
    <n v="9"/>
    <b v="0"/>
    <s v="publishing/translations"/>
    <n v="18.181818181818183"/>
    <n v="88.888888888888886"/>
    <x v="3"/>
    <x v="22"/>
  </r>
  <r>
    <x v="2"/>
    <x v="0"/>
    <s v="USD"/>
    <n v="1448147619"/>
    <n v="1445552019"/>
    <b v="0"/>
    <n v="0"/>
    <b v="0"/>
    <s v="publishing/translations"/>
    <n v="0"/>
    <e v="#DIV/0!"/>
    <x v="3"/>
    <x v="22"/>
  </r>
  <r>
    <x v="2"/>
    <x v="0"/>
    <s v="USD"/>
    <n v="1442315460"/>
    <n v="1439696174"/>
    <b v="0"/>
    <n v="2"/>
    <b v="0"/>
    <s v="publishing/translations"/>
    <n v="1.2222222222222223"/>
    <n v="27.5"/>
    <x v="3"/>
    <x v="22"/>
  </r>
  <r>
    <x v="2"/>
    <x v="3"/>
    <s v="EUR"/>
    <n v="1456397834"/>
    <n v="1453805834"/>
    <b v="0"/>
    <n v="1"/>
    <b v="0"/>
    <s v="publishing/translations"/>
    <n v="0.2"/>
    <n v="6"/>
    <x v="3"/>
    <x v="22"/>
  </r>
  <r>
    <x v="2"/>
    <x v="0"/>
    <s v="USD"/>
    <n v="1476010619"/>
    <n v="1473418619"/>
    <b v="0"/>
    <n v="10"/>
    <b v="0"/>
    <s v="publishing/translations"/>
    <n v="7.0634920634920633"/>
    <n v="44.5"/>
    <x v="3"/>
    <x v="22"/>
  </r>
  <r>
    <x v="2"/>
    <x v="0"/>
    <s v="USD"/>
    <n v="1467129686"/>
    <n v="1464969686"/>
    <b v="0"/>
    <n v="3"/>
    <b v="0"/>
    <s v="publishing/translations"/>
    <n v="2.7272727272727271"/>
    <n v="1"/>
    <x v="3"/>
    <x v="22"/>
  </r>
  <r>
    <x v="2"/>
    <x v="11"/>
    <s v="SEK"/>
    <n v="1423432709"/>
    <n v="1420840709"/>
    <b v="0"/>
    <n v="2"/>
    <b v="0"/>
    <s v="publishing/translations"/>
    <n v="0.1"/>
    <n v="100"/>
    <x v="3"/>
    <x v="22"/>
  </r>
  <r>
    <x v="2"/>
    <x v="4"/>
    <s v="NZD"/>
    <n v="1474436704"/>
    <n v="1471844704"/>
    <b v="0"/>
    <n v="2"/>
    <b v="0"/>
    <s v="publishing/translations"/>
    <n v="0.104"/>
    <n v="13"/>
    <x v="3"/>
    <x v="22"/>
  </r>
  <r>
    <x v="2"/>
    <x v="2"/>
    <s v="AUD"/>
    <n v="1451637531"/>
    <n v="1449045531"/>
    <b v="0"/>
    <n v="1"/>
    <b v="0"/>
    <s v="publishing/translations"/>
    <n v="0.33333333333333337"/>
    <n v="100"/>
    <x v="3"/>
    <x v="22"/>
  </r>
  <r>
    <x v="2"/>
    <x v="0"/>
    <s v="USD"/>
    <n v="1479233602"/>
    <n v="1478106802"/>
    <b v="0"/>
    <n v="14"/>
    <b v="0"/>
    <s v="publishing/translations"/>
    <n v="20.36"/>
    <n v="109.07142857142857"/>
    <x v="3"/>
    <x v="22"/>
  </r>
  <r>
    <x v="2"/>
    <x v="0"/>
    <s v="USD"/>
    <n v="1430276959"/>
    <n v="1427684959"/>
    <b v="0"/>
    <n v="0"/>
    <b v="0"/>
    <s v="publishing/translations"/>
    <n v="0"/>
    <e v="#DIV/0!"/>
    <x v="3"/>
    <x v="22"/>
  </r>
  <r>
    <x v="2"/>
    <x v="12"/>
    <s v="EUR"/>
    <n v="1440408120"/>
    <n v="1435224120"/>
    <b v="0"/>
    <n v="0"/>
    <b v="0"/>
    <s v="publishing/translations"/>
    <n v="0"/>
    <e v="#DIV/0!"/>
    <x v="3"/>
    <x v="22"/>
  </r>
  <r>
    <x v="2"/>
    <x v="12"/>
    <s v="EUR"/>
    <n v="1474230385"/>
    <n v="1471638385"/>
    <b v="0"/>
    <n v="4"/>
    <b v="0"/>
    <s v="publishing/translations"/>
    <n v="8.3800000000000008"/>
    <n v="104.75"/>
    <x v="3"/>
    <x v="22"/>
  </r>
  <r>
    <x v="2"/>
    <x v="3"/>
    <s v="EUR"/>
    <n v="1459584417"/>
    <n v="1456996017"/>
    <b v="0"/>
    <n v="3"/>
    <b v="0"/>
    <s v="publishing/translations"/>
    <n v="4.5"/>
    <n v="15"/>
    <x v="3"/>
    <x v="22"/>
  </r>
  <r>
    <x v="2"/>
    <x v="0"/>
    <s v="USD"/>
    <n v="1428629242"/>
    <n v="1426037242"/>
    <b v="0"/>
    <n v="0"/>
    <b v="0"/>
    <s v="publishing/translations"/>
    <n v="0"/>
    <e v="#DIV/0!"/>
    <x v="3"/>
    <x v="22"/>
  </r>
  <r>
    <x v="2"/>
    <x v="0"/>
    <s v="USD"/>
    <n v="1419017488"/>
    <n v="1416339088"/>
    <b v="0"/>
    <n v="5"/>
    <b v="0"/>
    <s v="publishing/translations"/>
    <n v="8.06"/>
    <n v="80.599999999999994"/>
    <x v="3"/>
    <x v="22"/>
  </r>
  <r>
    <x v="2"/>
    <x v="0"/>
    <s v="USD"/>
    <n v="1448517816"/>
    <n v="1445922216"/>
    <b v="0"/>
    <n v="47"/>
    <b v="0"/>
    <s v="publishing/translations"/>
    <n v="31.94705882352941"/>
    <n v="115.55319148936171"/>
    <x v="3"/>
    <x v="22"/>
  </r>
  <r>
    <x v="2"/>
    <x v="0"/>
    <s v="USD"/>
    <n v="1437417828"/>
    <n v="1434825828"/>
    <b v="0"/>
    <n v="0"/>
    <b v="0"/>
    <s v="publishing/translations"/>
    <n v="0"/>
    <e v="#DIV/0!"/>
    <x v="3"/>
    <x v="22"/>
  </r>
  <r>
    <x v="2"/>
    <x v="13"/>
    <s v="EUR"/>
    <n v="1481367600"/>
    <n v="1477839675"/>
    <b v="0"/>
    <n v="10"/>
    <b v="0"/>
    <s v="publishing/translations"/>
    <n v="6.708333333333333"/>
    <n v="80.5"/>
    <x v="3"/>
    <x v="22"/>
  </r>
  <r>
    <x v="2"/>
    <x v="8"/>
    <s v="DKK"/>
    <n v="1433775600"/>
    <n v="1431973478"/>
    <b v="0"/>
    <n v="11"/>
    <b v="0"/>
    <s v="publishing/translations"/>
    <n v="9.9878048780487809"/>
    <n v="744.5454545454545"/>
    <x v="3"/>
    <x v="22"/>
  </r>
  <r>
    <x v="2"/>
    <x v="13"/>
    <s v="EUR"/>
    <n v="1444589020"/>
    <n v="1441997020"/>
    <b v="0"/>
    <n v="2"/>
    <b v="0"/>
    <s v="publishing/translations"/>
    <n v="0.1"/>
    <n v="7.5"/>
    <x v="3"/>
    <x v="22"/>
  </r>
  <r>
    <x v="2"/>
    <x v="12"/>
    <s v="EUR"/>
    <n v="1456043057"/>
    <n v="1453451057"/>
    <b v="0"/>
    <n v="2"/>
    <b v="0"/>
    <s v="publishing/translations"/>
    <n v="0.77"/>
    <n v="38.5"/>
    <x v="3"/>
    <x v="22"/>
  </r>
  <r>
    <x v="2"/>
    <x v="0"/>
    <s v="USD"/>
    <n v="1405227540"/>
    <n v="1402058739"/>
    <b v="0"/>
    <n v="22"/>
    <b v="0"/>
    <s v="publishing/translations"/>
    <n v="26.900000000000002"/>
    <n v="36.68181818181818"/>
    <x v="3"/>
    <x v="22"/>
  </r>
  <r>
    <x v="2"/>
    <x v="8"/>
    <s v="DKK"/>
    <n v="1461765300"/>
    <n v="1459198499"/>
    <b v="0"/>
    <n v="8"/>
    <b v="0"/>
    <s v="publishing/translations"/>
    <n v="3"/>
    <n v="75"/>
    <x v="3"/>
    <x v="22"/>
  </r>
  <r>
    <x v="2"/>
    <x v="5"/>
    <s v="CAD"/>
    <n v="1425758101"/>
    <n v="1423166101"/>
    <b v="0"/>
    <n v="6"/>
    <b v="0"/>
    <s v="publishing/translations"/>
    <n v="6.6055045871559637"/>
    <n v="30"/>
    <x v="3"/>
    <x v="22"/>
  </r>
  <r>
    <x v="2"/>
    <x v="13"/>
    <s v="EUR"/>
    <n v="1464285463"/>
    <n v="1461693463"/>
    <b v="0"/>
    <n v="1"/>
    <b v="0"/>
    <s v="publishing/translations"/>
    <n v="7.6923076923076927E-3"/>
    <n v="1"/>
    <x v="3"/>
    <x v="22"/>
  </r>
  <r>
    <x v="2"/>
    <x v="1"/>
    <s v="GBP"/>
    <n v="1441995769"/>
    <n v="1436811769"/>
    <b v="0"/>
    <n v="3"/>
    <b v="0"/>
    <s v="publishing/translations"/>
    <n v="1.1222222222222222"/>
    <n v="673.33333333333337"/>
    <x v="3"/>
    <x v="22"/>
  </r>
  <r>
    <x v="2"/>
    <x v="0"/>
    <s v="USD"/>
    <n v="1464190158"/>
    <n v="1461598158"/>
    <b v="0"/>
    <n v="0"/>
    <b v="0"/>
    <s v="publishing/translations"/>
    <n v="0"/>
    <e v="#DIV/0!"/>
    <x v="3"/>
    <x v="22"/>
  </r>
  <r>
    <x v="2"/>
    <x v="6"/>
    <s v="EUR"/>
    <n v="1483395209"/>
    <n v="1480803209"/>
    <b v="0"/>
    <n v="0"/>
    <b v="0"/>
    <s v="publishing/translations"/>
    <n v="0"/>
    <e v="#DIV/0!"/>
    <x v="3"/>
    <x v="22"/>
  </r>
  <r>
    <x v="2"/>
    <x v="12"/>
    <s v="EUR"/>
    <n v="1442091462"/>
    <n v="1436907462"/>
    <b v="0"/>
    <n v="0"/>
    <b v="0"/>
    <s v="publishing/translations"/>
    <n v="0"/>
    <e v="#DIV/0!"/>
    <x v="3"/>
    <x v="22"/>
  </r>
  <r>
    <x v="2"/>
    <x v="12"/>
    <s v="EUR"/>
    <n v="1434286855"/>
    <n v="1431694855"/>
    <b v="0"/>
    <n v="0"/>
    <b v="0"/>
    <s v="publishing/translations"/>
    <n v="0"/>
    <e v="#DIV/0!"/>
    <x v="3"/>
    <x v="22"/>
  </r>
  <r>
    <x v="2"/>
    <x v="13"/>
    <s v="EUR"/>
    <n v="1461235478"/>
    <n v="1459507478"/>
    <b v="0"/>
    <n v="0"/>
    <b v="0"/>
    <s v="publishing/translations"/>
    <n v="0"/>
    <e v="#DIV/0!"/>
    <x v="3"/>
    <x v="22"/>
  </r>
  <r>
    <x v="2"/>
    <x v="0"/>
    <s v="USD"/>
    <n v="1467999134"/>
    <n v="1465407134"/>
    <b v="0"/>
    <n v="3"/>
    <b v="0"/>
    <s v="publishing/translations"/>
    <n v="1.4999999999999999E-2"/>
    <n v="25"/>
    <x v="3"/>
    <x v="22"/>
  </r>
  <r>
    <x v="2"/>
    <x v="2"/>
    <s v="AUD"/>
    <n v="1432272300"/>
    <n v="1429655318"/>
    <b v="0"/>
    <n v="0"/>
    <b v="0"/>
    <s v="publishing/translations"/>
    <n v="0"/>
    <e v="#DIV/0!"/>
    <x v="3"/>
    <x v="22"/>
  </r>
  <r>
    <x v="2"/>
    <x v="0"/>
    <s v="USD"/>
    <n v="1431286105"/>
    <n v="1427138905"/>
    <b v="0"/>
    <n v="0"/>
    <b v="0"/>
    <s v="publishing/translations"/>
    <n v="0"/>
    <e v="#DIV/0!"/>
    <x v="3"/>
    <x v="22"/>
  </r>
  <r>
    <x v="2"/>
    <x v="0"/>
    <s v="USD"/>
    <n v="1455941197"/>
    <n v="1453349197"/>
    <b v="0"/>
    <n v="1"/>
    <b v="0"/>
    <s v="publishing/translations"/>
    <n v="1E-3"/>
    <n v="1"/>
    <x v="3"/>
    <x v="22"/>
  </r>
  <r>
    <x v="1"/>
    <x v="0"/>
    <s v="USD"/>
    <n v="1416355259"/>
    <n v="1413759659"/>
    <b v="0"/>
    <n v="2"/>
    <b v="0"/>
    <s v="publishing/translations"/>
    <n v="1.0554089709762533E-2"/>
    <n v="1"/>
    <x v="3"/>
    <x v="22"/>
  </r>
  <r>
    <x v="1"/>
    <x v="0"/>
    <s v="USD"/>
    <n v="1406566363"/>
    <n v="1403974363"/>
    <b v="0"/>
    <n v="0"/>
    <b v="0"/>
    <s v="publishing/translations"/>
    <n v="0"/>
    <e v="#DIV/0!"/>
    <x v="3"/>
    <x v="22"/>
  </r>
  <r>
    <x v="1"/>
    <x v="6"/>
    <s v="EUR"/>
    <n v="1492270947"/>
    <n v="1488386547"/>
    <b v="0"/>
    <n v="0"/>
    <b v="0"/>
    <s v="publishing/translations"/>
    <n v="0"/>
    <e v="#DIV/0!"/>
    <x v="3"/>
    <x v="22"/>
  </r>
  <r>
    <x v="1"/>
    <x v="3"/>
    <s v="EUR"/>
    <n v="1461535140"/>
    <n v="1459716480"/>
    <b v="0"/>
    <n v="1"/>
    <b v="0"/>
    <s v="publishing/translations"/>
    <n v="0.85714285714285721"/>
    <n v="15"/>
    <x v="3"/>
    <x v="22"/>
  </r>
  <r>
    <x v="1"/>
    <x v="0"/>
    <s v="USD"/>
    <n v="1409924340"/>
    <n v="1405181320"/>
    <b v="0"/>
    <n v="7"/>
    <b v="0"/>
    <s v="publishing/translations"/>
    <n v="10.5"/>
    <n v="225"/>
    <x v="3"/>
    <x v="22"/>
  </r>
  <r>
    <x v="1"/>
    <x v="13"/>
    <s v="EUR"/>
    <n v="1483459365"/>
    <n v="1480867365"/>
    <b v="0"/>
    <n v="3"/>
    <b v="0"/>
    <s v="publishing/translations"/>
    <n v="2.9000000000000004"/>
    <n v="48.333333333333336"/>
    <x v="3"/>
    <x v="22"/>
  </r>
  <r>
    <x v="1"/>
    <x v="0"/>
    <s v="USD"/>
    <n v="1447281044"/>
    <n v="1444685444"/>
    <b v="0"/>
    <n v="0"/>
    <b v="0"/>
    <s v="publishing/translations"/>
    <n v="0"/>
    <e v="#DIV/0!"/>
    <x v="3"/>
    <x v="22"/>
  </r>
  <r>
    <x v="1"/>
    <x v="0"/>
    <s v="USD"/>
    <n v="1407729600"/>
    <n v="1405097760"/>
    <b v="0"/>
    <n v="0"/>
    <b v="0"/>
    <s v="publishing/translations"/>
    <n v="0"/>
    <e v="#DIV/0!"/>
    <x v="3"/>
    <x v="22"/>
  </r>
  <r>
    <x v="1"/>
    <x v="8"/>
    <s v="DKK"/>
    <n v="1449077100"/>
    <n v="1446612896"/>
    <b v="0"/>
    <n v="0"/>
    <b v="0"/>
    <s v="publishing/translations"/>
    <n v="0"/>
    <e v="#DIV/0!"/>
    <x v="3"/>
    <x v="22"/>
  </r>
  <r>
    <x v="1"/>
    <x v="0"/>
    <s v="USD"/>
    <n v="1417391100"/>
    <n v="1412371898"/>
    <b v="0"/>
    <n v="0"/>
    <b v="0"/>
    <s v="publishing/translations"/>
    <n v="0"/>
    <e v="#DIV/0!"/>
    <x v="3"/>
    <x v="22"/>
  </r>
  <r>
    <x v="0"/>
    <x v="0"/>
    <s v="USD"/>
    <n v="1413849600"/>
    <n v="1410967754"/>
    <b v="1"/>
    <n v="340"/>
    <b v="1"/>
    <s v="publishing/radio &amp; podcasts"/>
    <n v="101.24459999999999"/>
    <n v="44.66673529411765"/>
    <x v="3"/>
    <x v="23"/>
  </r>
  <r>
    <x v="0"/>
    <x v="0"/>
    <s v="USD"/>
    <n v="1365609271"/>
    <n v="1363017271"/>
    <b v="1"/>
    <n v="150"/>
    <b v="1"/>
    <s v="publishing/radio &amp; podcasts"/>
    <n v="108.5175"/>
    <n v="28.937999999999999"/>
    <x v="3"/>
    <x v="23"/>
  </r>
  <r>
    <x v="0"/>
    <x v="0"/>
    <s v="USD"/>
    <n v="1365367938"/>
    <n v="1361483538"/>
    <b v="1"/>
    <n v="25"/>
    <b v="1"/>
    <s v="publishing/radio &amp; podcasts"/>
    <n v="147.66666666666666"/>
    <n v="35.44"/>
    <x v="3"/>
    <x v="23"/>
  </r>
  <r>
    <x v="0"/>
    <x v="0"/>
    <s v="USD"/>
    <n v="1361029958"/>
    <n v="1358437958"/>
    <b v="1"/>
    <n v="234"/>
    <b v="1"/>
    <s v="publishing/radio &amp; podcasts"/>
    <n v="163.19999999999999"/>
    <n v="34.871794871794869"/>
    <x v="3"/>
    <x v="23"/>
  </r>
  <r>
    <x v="0"/>
    <x v="0"/>
    <s v="USD"/>
    <n v="1332385200"/>
    <n v="1329759452"/>
    <b v="1"/>
    <n v="2602"/>
    <b v="1"/>
    <s v="publishing/radio &amp; podcasts"/>
    <n v="456.41449999999998"/>
    <n v="52.622732513451197"/>
    <x v="3"/>
    <x v="23"/>
  </r>
  <r>
    <x v="0"/>
    <x v="0"/>
    <s v="USD"/>
    <n v="1452574800"/>
    <n v="1449029266"/>
    <b v="1"/>
    <n v="248"/>
    <b v="1"/>
    <s v="publishing/radio &amp; podcasts"/>
    <n v="107.87731249999999"/>
    <n v="69.598266129032254"/>
    <x v="3"/>
    <x v="23"/>
  </r>
  <r>
    <x v="0"/>
    <x v="0"/>
    <s v="USD"/>
    <n v="1332699285"/>
    <n v="1327518885"/>
    <b v="1"/>
    <n v="600"/>
    <b v="1"/>
    <s v="publishing/radio &amp; podcasts"/>
    <n v="115.08"/>
    <n v="76.72"/>
    <x v="3"/>
    <x v="23"/>
  </r>
  <r>
    <x v="0"/>
    <x v="0"/>
    <s v="USD"/>
    <n v="1307838049"/>
    <n v="1302654049"/>
    <b v="1"/>
    <n v="293"/>
    <b v="1"/>
    <s v="publishing/radio &amp; podcasts"/>
    <n v="102.36842105263158"/>
    <n v="33.191126279863482"/>
    <x v="3"/>
    <x v="23"/>
  </r>
  <r>
    <x v="0"/>
    <x v="0"/>
    <s v="USD"/>
    <n v="1360938109"/>
    <n v="1358346109"/>
    <b v="1"/>
    <n v="321"/>
    <b v="1"/>
    <s v="publishing/radio &amp; podcasts"/>
    <n v="108.42485875706214"/>
    <n v="149.46417445482865"/>
    <x v="3"/>
    <x v="23"/>
  </r>
  <r>
    <x v="0"/>
    <x v="0"/>
    <s v="USD"/>
    <n v="1356724263"/>
    <n v="1354909863"/>
    <b v="1"/>
    <n v="81"/>
    <b v="1"/>
    <s v="publishing/radio &amp; podcasts"/>
    <n v="125.13333333333334"/>
    <n v="23.172839506172838"/>
    <x v="3"/>
    <x v="23"/>
  </r>
  <r>
    <x v="0"/>
    <x v="0"/>
    <s v="USD"/>
    <n v="1428620334"/>
    <n v="1426028334"/>
    <b v="1"/>
    <n v="343"/>
    <b v="1"/>
    <s v="publishing/radio &amp; podcasts"/>
    <n v="103.840625"/>
    <n v="96.877551020408163"/>
    <x v="3"/>
    <x v="23"/>
  </r>
  <r>
    <x v="0"/>
    <x v="0"/>
    <s v="USD"/>
    <n v="1381928503"/>
    <n v="1379336503"/>
    <b v="1"/>
    <n v="336"/>
    <b v="1"/>
    <s v="publishing/radio &amp; podcasts"/>
    <n v="138.70400000000001"/>
    <n v="103.20238095238095"/>
    <x v="3"/>
    <x v="23"/>
  </r>
  <r>
    <x v="0"/>
    <x v="0"/>
    <s v="USD"/>
    <n v="1330644639"/>
    <n v="1328052639"/>
    <b v="1"/>
    <n v="47"/>
    <b v="1"/>
    <s v="publishing/radio &amp; podcasts"/>
    <n v="120.51600000000001"/>
    <n v="38.462553191489363"/>
    <x v="3"/>
    <x v="23"/>
  </r>
  <r>
    <x v="0"/>
    <x v="0"/>
    <s v="USD"/>
    <n v="1379093292"/>
    <n v="1376501292"/>
    <b v="1"/>
    <n v="76"/>
    <b v="1"/>
    <s v="publishing/radio &amp; podcasts"/>
    <n v="112.26666666666667"/>
    <n v="44.315789473684212"/>
    <x v="3"/>
    <x v="23"/>
  </r>
  <r>
    <x v="0"/>
    <x v="0"/>
    <s v="USD"/>
    <n v="1419051540"/>
    <n v="1416244863"/>
    <b v="1"/>
    <n v="441"/>
    <b v="1"/>
    <s v="publishing/radio &amp; podcasts"/>
    <n v="188.66966666666667"/>
    <n v="64.173356009070289"/>
    <x v="3"/>
    <x v="23"/>
  </r>
  <r>
    <x v="0"/>
    <x v="0"/>
    <s v="USD"/>
    <n v="1315616422"/>
    <n v="1313024422"/>
    <b v="1"/>
    <n v="916"/>
    <b v="1"/>
    <s v="publishing/radio &amp; podcasts"/>
    <n v="661.55466666666666"/>
    <n v="43.333275109170302"/>
    <x v="3"/>
    <x v="23"/>
  </r>
  <r>
    <x v="0"/>
    <x v="0"/>
    <s v="USD"/>
    <n v="1324609200"/>
    <n v="1319467604"/>
    <b v="1"/>
    <n v="369"/>
    <b v="1"/>
    <s v="publishing/radio &amp; podcasts"/>
    <n v="111.31"/>
    <n v="90.495934959349597"/>
    <x v="3"/>
    <x v="23"/>
  </r>
  <r>
    <x v="0"/>
    <x v="0"/>
    <s v="USD"/>
    <n v="1368564913"/>
    <n v="1367355313"/>
    <b v="1"/>
    <n v="20242"/>
    <b v="1"/>
    <s v="publishing/radio &amp; podcasts"/>
    <n v="1181.6142199999999"/>
    <n v="29.187190495010373"/>
    <x v="3"/>
    <x v="23"/>
  </r>
  <r>
    <x v="0"/>
    <x v="0"/>
    <s v="USD"/>
    <n v="1399694340"/>
    <n v="1398448389"/>
    <b v="1"/>
    <n v="71"/>
    <b v="1"/>
    <s v="publishing/radio &amp; podcasts"/>
    <n v="137.375"/>
    <n v="30.95774647887324"/>
    <x v="3"/>
    <x v="23"/>
  </r>
  <r>
    <x v="0"/>
    <x v="0"/>
    <s v="USD"/>
    <n v="1374858000"/>
    <n v="1373408699"/>
    <b v="1"/>
    <n v="635"/>
    <b v="1"/>
    <s v="publishing/radio &amp; podcasts"/>
    <n v="117.04040000000001"/>
    <n v="92.157795275590544"/>
    <x v="3"/>
    <x v="23"/>
  </r>
  <r>
    <x v="2"/>
    <x v="5"/>
    <s v="CAD"/>
    <n v="1383430145"/>
    <n v="1380838145"/>
    <b v="0"/>
    <n v="6"/>
    <b v="0"/>
    <s v="publishing/fiction"/>
    <n v="2.1"/>
    <n v="17.5"/>
    <x v="3"/>
    <x v="10"/>
  </r>
  <r>
    <x v="2"/>
    <x v="0"/>
    <s v="USD"/>
    <n v="1347004260"/>
    <n v="1345062936"/>
    <b v="0"/>
    <n v="1"/>
    <b v="0"/>
    <s v="publishing/fiction"/>
    <n v="0.1"/>
    <n v="5"/>
    <x v="3"/>
    <x v="10"/>
  </r>
  <r>
    <x v="2"/>
    <x v="0"/>
    <s v="USD"/>
    <n v="1469162275"/>
    <n v="1467002275"/>
    <b v="0"/>
    <n v="2"/>
    <b v="0"/>
    <s v="publishing/fiction"/>
    <n v="0.7142857142857143"/>
    <n v="25"/>
    <x v="3"/>
    <x v="10"/>
  </r>
  <r>
    <x v="2"/>
    <x v="0"/>
    <s v="USD"/>
    <n v="1342882260"/>
    <n v="1337834963"/>
    <b v="0"/>
    <n v="0"/>
    <b v="0"/>
    <s v="publishing/fiction"/>
    <n v="0"/>
    <e v="#DIV/0!"/>
    <x v="3"/>
    <x v="10"/>
  </r>
  <r>
    <x v="2"/>
    <x v="0"/>
    <s v="USD"/>
    <n v="1434827173"/>
    <n v="1430939173"/>
    <b v="0"/>
    <n v="3"/>
    <b v="0"/>
    <s v="publishing/fiction"/>
    <n v="2.2388059701492535"/>
    <n v="50"/>
    <x v="3"/>
    <x v="10"/>
  </r>
  <r>
    <x v="2"/>
    <x v="0"/>
    <s v="USD"/>
    <n v="1425009761"/>
    <n v="1422417761"/>
    <b v="0"/>
    <n v="3"/>
    <b v="0"/>
    <s v="publishing/fiction"/>
    <n v="0.24"/>
    <n v="16"/>
    <x v="3"/>
    <x v="10"/>
  </r>
  <r>
    <x v="2"/>
    <x v="0"/>
    <s v="USD"/>
    <n v="1470175271"/>
    <n v="1467583271"/>
    <b v="0"/>
    <n v="0"/>
    <b v="0"/>
    <s v="publishing/fiction"/>
    <n v="0"/>
    <e v="#DIV/0!"/>
    <x v="3"/>
    <x v="10"/>
  </r>
  <r>
    <x v="2"/>
    <x v="2"/>
    <s v="AUD"/>
    <n v="1388928660"/>
    <n v="1386336660"/>
    <b v="0"/>
    <n v="6"/>
    <b v="0"/>
    <s v="publishing/fiction"/>
    <n v="2.4"/>
    <n v="60"/>
    <x v="3"/>
    <x v="10"/>
  </r>
  <r>
    <x v="2"/>
    <x v="0"/>
    <s v="USD"/>
    <n v="1352994052"/>
    <n v="1350398452"/>
    <b v="0"/>
    <n v="0"/>
    <b v="0"/>
    <s v="publishing/fiction"/>
    <n v="0"/>
    <e v="#DIV/0!"/>
    <x v="3"/>
    <x v="10"/>
  </r>
  <r>
    <x v="2"/>
    <x v="0"/>
    <s v="USD"/>
    <n v="1380720474"/>
    <n v="1378214874"/>
    <b v="0"/>
    <n v="19"/>
    <b v="0"/>
    <s v="publishing/fiction"/>
    <n v="30.862068965517242"/>
    <n v="47.10526315789474"/>
    <x v="3"/>
    <x v="10"/>
  </r>
  <r>
    <x v="2"/>
    <x v="0"/>
    <s v="USD"/>
    <n v="1424014680"/>
    <n v="1418922443"/>
    <b v="0"/>
    <n v="1"/>
    <b v="0"/>
    <s v="publishing/fiction"/>
    <n v="8.3333333333333321"/>
    <n v="100"/>
    <x v="3"/>
    <x v="10"/>
  </r>
  <r>
    <x v="2"/>
    <x v="0"/>
    <s v="USD"/>
    <n v="1308431646"/>
    <n v="1305839646"/>
    <b v="0"/>
    <n v="2"/>
    <b v="0"/>
    <s v="publishing/fiction"/>
    <n v="0.75"/>
    <n v="15"/>
    <x v="3"/>
    <x v="10"/>
  </r>
  <r>
    <x v="2"/>
    <x v="0"/>
    <s v="USD"/>
    <n v="1371415675"/>
    <n v="1368823675"/>
    <b v="0"/>
    <n v="0"/>
    <b v="0"/>
    <s v="publishing/fiction"/>
    <n v="0"/>
    <e v="#DIV/0!"/>
    <x v="3"/>
    <x v="10"/>
  </r>
  <r>
    <x v="2"/>
    <x v="0"/>
    <s v="USD"/>
    <n v="1428075480"/>
    <n v="1425489613"/>
    <b v="0"/>
    <n v="11"/>
    <b v="0"/>
    <s v="publishing/fiction"/>
    <n v="8.9"/>
    <n v="40.454545454545453"/>
    <x v="3"/>
    <x v="10"/>
  </r>
  <r>
    <x v="2"/>
    <x v="0"/>
    <s v="USD"/>
    <n v="1314471431"/>
    <n v="1311879431"/>
    <b v="0"/>
    <n v="0"/>
    <b v="0"/>
    <s v="publishing/fiction"/>
    <n v="0"/>
    <e v="#DIV/0!"/>
    <x v="3"/>
    <x v="10"/>
  </r>
  <r>
    <x v="2"/>
    <x v="0"/>
    <s v="USD"/>
    <n v="1410866659"/>
    <n v="1405682659"/>
    <b v="0"/>
    <n v="0"/>
    <b v="0"/>
    <s v="publishing/fiction"/>
    <n v="0"/>
    <e v="#DIV/0!"/>
    <x v="3"/>
    <x v="10"/>
  </r>
  <r>
    <x v="2"/>
    <x v="0"/>
    <s v="USD"/>
    <n v="1375299780"/>
    <n v="1371655522"/>
    <b v="0"/>
    <n v="1"/>
    <b v="0"/>
    <s v="publishing/fiction"/>
    <n v="6.6666666666666671E-3"/>
    <n v="1"/>
    <x v="3"/>
    <x v="10"/>
  </r>
  <r>
    <x v="2"/>
    <x v="0"/>
    <s v="USD"/>
    <n v="1409787378"/>
    <n v="1405899378"/>
    <b v="0"/>
    <n v="3"/>
    <b v="0"/>
    <s v="publishing/fiction"/>
    <n v="1.9"/>
    <n v="19"/>
    <x v="3"/>
    <x v="10"/>
  </r>
  <r>
    <x v="2"/>
    <x v="0"/>
    <s v="USD"/>
    <n v="1470355833"/>
    <n v="1465171833"/>
    <b v="0"/>
    <n v="1"/>
    <b v="0"/>
    <s v="publishing/fiction"/>
    <n v="0.25"/>
    <n v="5"/>
    <x v="3"/>
    <x v="10"/>
  </r>
  <r>
    <x v="2"/>
    <x v="0"/>
    <s v="USD"/>
    <n v="1367444557"/>
    <n v="1364852557"/>
    <b v="0"/>
    <n v="15"/>
    <b v="0"/>
    <s v="publishing/fiction"/>
    <n v="25.035714285714285"/>
    <n v="46.733333333333334"/>
    <x v="3"/>
    <x v="10"/>
  </r>
  <r>
    <x v="0"/>
    <x v="5"/>
    <s v="CAD"/>
    <n v="1436364023"/>
    <n v="1433772023"/>
    <b v="1"/>
    <n v="885"/>
    <b v="1"/>
    <s v="photography/photobooks"/>
    <n v="166.33076923076925"/>
    <n v="97.731073446327684"/>
    <x v="8"/>
    <x v="20"/>
  </r>
  <r>
    <x v="0"/>
    <x v="1"/>
    <s v="GBP"/>
    <n v="1458943200"/>
    <n v="1456491680"/>
    <b v="1"/>
    <n v="329"/>
    <b v="1"/>
    <s v="photography/photobooks"/>
    <n v="101.44545454545455"/>
    <n v="67.835866261398181"/>
    <x v="8"/>
    <x v="20"/>
  </r>
  <r>
    <x v="0"/>
    <x v="18"/>
    <s v="EUR"/>
    <n v="1477210801"/>
    <n v="1472026801"/>
    <b v="1"/>
    <n v="71"/>
    <b v="1"/>
    <s v="photography/photobooks"/>
    <n v="107.89146666666667"/>
    <n v="56.98492957746479"/>
    <x v="8"/>
    <x v="20"/>
  </r>
  <r>
    <x v="0"/>
    <x v="1"/>
    <s v="GBP"/>
    <n v="1402389180"/>
    <n v="1399996024"/>
    <b v="1"/>
    <n v="269"/>
    <b v="1"/>
    <s v="photography/photobooks"/>
    <n v="277.93846153846158"/>
    <n v="67.159851301115239"/>
    <x v="8"/>
    <x v="20"/>
  </r>
  <r>
    <x v="0"/>
    <x v="12"/>
    <s v="EUR"/>
    <n v="1458676860"/>
    <n v="1455446303"/>
    <b v="1"/>
    <n v="345"/>
    <b v="1"/>
    <s v="photography/photobooks"/>
    <n v="103.58125"/>
    <n v="48.037681159420288"/>
    <x v="8"/>
    <x v="20"/>
  </r>
  <r>
    <x v="0"/>
    <x v="1"/>
    <s v="GBP"/>
    <n v="1406227904"/>
    <n v="1403635904"/>
    <b v="1"/>
    <n v="43"/>
    <b v="1"/>
    <s v="photography/photobooks"/>
    <n v="111.4"/>
    <n v="38.860465116279073"/>
    <x v="8"/>
    <x v="20"/>
  </r>
  <r>
    <x v="0"/>
    <x v="0"/>
    <s v="USD"/>
    <n v="1273911000"/>
    <n v="1268822909"/>
    <b v="1"/>
    <n v="33"/>
    <b v="1"/>
    <s v="photography/photobooks"/>
    <n v="215"/>
    <n v="78.181818181818187"/>
    <x v="8"/>
    <x v="20"/>
  </r>
  <r>
    <x v="0"/>
    <x v="0"/>
    <s v="USD"/>
    <n v="1403880281"/>
    <n v="1401201881"/>
    <b v="1"/>
    <n v="211"/>
    <b v="1"/>
    <s v="photography/photobooks"/>
    <n v="110.76216216216217"/>
    <n v="97.113744075829388"/>
    <x v="8"/>
    <x v="20"/>
  </r>
  <r>
    <x v="0"/>
    <x v="12"/>
    <s v="EUR"/>
    <n v="1487113140"/>
    <n v="1484570885"/>
    <b v="1"/>
    <n v="196"/>
    <b v="1"/>
    <s v="photography/photobooks"/>
    <n v="123.64125714285714"/>
    <n v="110.39397959183674"/>
    <x v="8"/>
    <x v="20"/>
  </r>
  <r>
    <x v="0"/>
    <x v="1"/>
    <s v="GBP"/>
    <n v="1405761278"/>
    <n v="1403169278"/>
    <b v="1"/>
    <n v="405"/>
    <b v="1"/>
    <s v="photography/photobooks"/>
    <n v="101.03500000000001"/>
    <n v="39.91506172839506"/>
    <x v="8"/>
    <x v="20"/>
  </r>
  <r>
    <x v="0"/>
    <x v="0"/>
    <s v="USD"/>
    <n v="1447858804"/>
    <n v="1445263204"/>
    <b v="1"/>
    <n v="206"/>
    <b v="1"/>
    <s v="photography/photobooks"/>
    <n v="111.79285714285714"/>
    <n v="75.975728155339809"/>
    <x v="8"/>
    <x v="20"/>
  </r>
  <r>
    <x v="0"/>
    <x v="0"/>
    <s v="USD"/>
    <n v="1486311939"/>
    <n v="1483719939"/>
    <b v="1"/>
    <n v="335"/>
    <b v="1"/>
    <s v="photography/photobooks"/>
    <n v="558.7714285714286"/>
    <n v="58.379104477611939"/>
    <x v="8"/>
    <x v="20"/>
  </r>
  <r>
    <x v="0"/>
    <x v="1"/>
    <s v="GBP"/>
    <n v="1405523866"/>
    <n v="1402931866"/>
    <b v="1"/>
    <n v="215"/>
    <b v="1"/>
    <s v="photography/photobooks"/>
    <n v="150.01875000000001"/>
    <n v="55.82093023255814"/>
    <x v="8"/>
    <x v="20"/>
  </r>
  <r>
    <x v="0"/>
    <x v="0"/>
    <s v="USD"/>
    <n v="1443363640"/>
    <n v="1439907640"/>
    <b v="1"/>
    <n v="176"/>
    <b v="1"/>
    <s v="photography/photobooks"/>
    <n v="106.476"/>
    <n v="151.24431818181819"/>
    <x v="8"/>
    <x v="20"/>
  </r>
  <r>
    <x v="0"/>
    <x v="10"/>
    <s v="NOK"/>
    <n v="1458104697"/>
    <n v="1455516297"/>
    <b v="1"/>
    <n v="555"/>
    <b v="1"/>
    <s v="photography/photobooks"/>
    <n v="157.18899999999999"/>
    <n v="849.67027027027029"/>
    <x v="8"/>
    <x v="20"/>
  </r>
  <r>
    <x v="0"/>
    <x v="0"/>
    <s v="USD"/>
    <n v="1475762400"/>
    <n v="1473160292"/>
    <b v="1"/>
    <n v="116"/>
    <b v="1"/>
    <s v="photography/photobooks"/>
    <n v="108.65882352941176"/>
    <n v="159.24137931034483"/>
    <x v="8"/>
    <x v="20"/>
  </r>
  <r>
    <x v="0"/>
    <x v="0"/>
    <s v="USD"/>
    <n v="1417845600"/>
    <n v="1415194553"/>
    <b v="1"/>
    <n v="615"/>
    <b v="1"/>
    <s v="photography/photobooks"/>
    <n v="161.97999999999999"/>
    <n v="39.507317073170732"/>
    <x v="8"/>
    <x v="20"/>
  </r>
  <r>
    <x v="0"/>
    <x v="0"/>
    <s v="USD"/>
    <n v="1401565252"/>
    <n v="1398973252"/>
    <b v="1"/>
    <n v="236"/>
    <b v="1"/>
    <s v="photography/photobooks"/>
    <n v="205.36666666666665"/>
    <n v="130.52966101694915"/>
    <x v="8"/>
    <x v="20"/>
  </r>
  <r>
    <x v="0"/>
    <x v="0"/>
    <s v="USD"/>
    <n v="1403301540"/>
    <n v="1400867283"/>
    <b v="1"/>
    <n v="145"/>
    <b v="1"/>
    <s v="photography/photobooks"/>
    <n v="103.36388888888889"/>
    <n v="64.156896551724131"/>
    <x v="8"/>
    <x v="20"/>
  </r>
  <r>
    <x v="0"/>
    <x v="0"/>
    <s v="USD"/>
    <n v="1418961600"/>
    <n v="1415824513"/>
    <b v="1"/>
    <n v="167"/>
    <b v="1"/>
    <s v="photography/photobooks"/>
    <n v="103.47222222222223"/>
    <n v="111.52694610778443"/>
    <x v="8"/>
    <x v="20"/>
  </r>
  <r>
    <x v="0"/>
    <x v="0"/>
    <s v="USD"/>
    <n v="1465272091"/>
    <n v="1462248091"/>
    <b v="1"/>
    <n v="235"/>
    <b v="1"/>
    <s v="photography/photobooks"/>
    <n v="106.81333333333333"/>
    <n v="170.44680851063831"/>
    <x v="8"/>
    <x v="20"/>
  </r>
  <r>
    <x v="0"/>
    <x v="0"/>
    <s v="USD"/>
    <n v="1413575739"/>
    <n v="1410983739"/>
    <b v="1"/>
    <n v="452"/>
    <b v="1"/>
    <s v="photography/photobooks"/>
    <n v="138.96574712643678"/>
    <n v="133.7391592920354"/>
    <x v="8"/>
    <x v="20"/>
  </r>
  <r>
    <x v="0"/>
    <x v="0"/>
    <s v="USD"/>
    <n v="1419292800"/>
    <n v="1416592916"/>
    <b v="1"/>
    <n v="241"/>
    <b v="1"/>
    <s v="photography/photobooks"/>
    <n v="124.84324324324325"/>
    <n v="95.834024896265561"/>
    <x v="8"/>
    <x v="20"/>
  </r>
  <r>
    <x v="0"/>
    <x v="11"/>
    <s v="SEK"/>
    <n v="1487592090"/>
    <n v="1485000090"/>
    <b v="1"/>
    <n v="28"/>
    <b v="1"/>
    <s v="photography/photobooks"/>
    <n v="206.99999999999997"/>
    <n v="221.78571428571428"/>
    <x v="8"/>
    <x v="20"/>
  </r>
  <r>
    <x v="0"/>
    <x v="0"/>
    <s v="USD"/>
    <n v="1471539138"/>
    <n v="1468947138"/>
    <b v="1"/>
    <n v="140"/>
    <b v="1"/>
    <s v="photography/photobooks"/>
    <n v="174.00576923076923"/>
    <n v="32.315357142857138"/>
    <x v="8"/>
    <x v="20"/>
  </r>
  <r>
    <x v="0"/>
    <x v="0"/>
    <s v="USD"/>
    <n v="1453185447"/>
    <n v="1448951847"/>
    <b v="1"/>
    <n v="280"/>
    <b v="1"/>
    <s v="photography/photobooks"/>
    <n v="120.32608695652173"/>
    <n v="98.839285714285708"/>
    <x v="8"/>
    <x v="20"/>
  </r>
  <r>
    <x v="0"/>
    <x v="0"/>
    <s v="USD"/>
    <n v="1489497886"/>
    <n v="1487082286"/>
    <b v="1"/>
    <n v="70"/>
    <b v="1"/>
    <s v="photography/photobooks"/>
    <n v="110.44428571428573"/>
    <n v="55.222142857142863"/>
    <x v="8"/>
    <x v="20"/>
  </r>
  <r>
    <x v="0"/>
    <x v="0"/>
    <s v="USD"/>
    <n v="1485907200"/>
    <n v="1483292122"/>
    <b v="1"/>
    <n v="160"/>
    <b v="1"/>
    <s v="photography/photobooks"/>
    <n v="281.56666666666666"/>
    <n v="52.793750000000003"/>
    <x v="8"/>
    <x v="20"/>
  </r>
  <r>
    <x v="0"/>
    <x v="0"/>
    <s v="USD"/>
    <n v="1426773920"/>
    <n v="1424185520"/>
    <b v="1"/>
    <n v="141"/>
    <b v="1"/>
    <s v="photography/photobooks"/>
    <n v="100.67894736842105"/>
    <n v="135.66666666666666"/>
    <x v="8"/>
    <x v="20"/>
  </r>
  <r>
    <x v="0"/>
    <x v="0"/>
    <s v="USD"/>
    <n v="1445624695"/>
    <n v="1443464695"/>
    <b v="1"/>
    <n v="874"/>
    <b v="1"/>
    <s v="photography/photobooks"/>
    <n v="134.82571428571427"/>
    <n v="53.991990846681922"/>
    <x v="8"/>
    <x v="20"/>
  </r>
  <r>
    <x v="0"/>
    <x v="0"/>
    <s v="USD"/>
    <n v="1417402800"/>
    <n v="1414610126"/>
    <b v="1"/>
    <n v="73"/>
    <b v="1"/>
    <s v="photography/photobooks"/>
    <n v="175.95744680851064"/>
    <n v="56.643835616438359"/>
    <x v="8"/>
    <x v="20"/>
  </r>
  <r>
    <x v="0"/>
    <x v="2"/>
    <s v="AUD"/>
    <n v="1455548400"/>
    <n v="1453461865"/>
    <b v="1"/>
    <n v="294"/>
    <b v="1"/>
    <s v="photography/photobooks"/>
    <n v="484.02000000000004"/>
    <n v="82.316326530612244"/>
    <x v="8"/>
    <x v="20"/>
  </r>
  <r>
    <x v="0"/>
    <x v="0"/>
    <s v="USD"/>
    <n v="1462161540"/>
    <n v="1457913777"/>
    <b v="1"/>
    <n v="740"/>
    <b v="1"/>
    <s v="photography/photobooks"/>
    <n v="145.14000000000001"/>
    <n v="88.26081081081081"/>
    <x v="8"/>
    <x v="20"/>
  </r>
  <r>
    <x v="0"/>
    <x v="0"/>
    <s v="USD"/>
    <n v="1441383062"/>
    <n v="1438791062"/>
    <b v="1"/>
    <n v="369"/>
    <b v="1"/>
    <s v="photography/photobooks"/>
    <n v="417.73333333333335"/>
    <n v="84.905149051490511"/>
    <x v="8"/>
    <x v="20"/>
  </r>
  <r>
    <x v="0"/>
    <x v="0"/>
    <s v="USD"/>
    <n v="1464040800"/>
    <n v="1461527631"/>
    <b v="1"/>
    <n v="110"/>
    <b v="1"/>
    <s v="photography/photobooks"/>
    <n v="132.42499999999998"/>
    <n v="48.154545454545456"/>
    <x v="8"/>
    <x v="20"/>
  </r>
  <r>
    <x v="0"/>
    <x v="0"/>
    <s v="USD"/>
    <n v="1440702910"/>
    <n v="1438110910"/>
    <b v="1"/>
    <n v="455"/>
    <b v="1"/>
    <s v="photography/photobooks"/>
    <n v="250.30841666666666"/>
    <n v="66.015406593406595"/>
    <x v="8"/>
    <x v="20"/>
  </r>
  <r>
    <x v="0"/>
    <x v="12"/>
    <s v="EUR"/>
    <n v="1470506400"/>
    <n v="1467358427"/>
    <b v="1"/>
    <n v="224"/>
    <b v="1"/>
    <s v="photography/photobooks"/>
    <n v="179.9"/>
    <n v="96.375"/>
    <x v="8"/>
    <x v="20"/>
  </r>
  <r>
    <x v="0"/>
    <x v="0"/>
    <s v="USD"/>
    <n v="1421952370"/>
    <n v="1418064370"/>
    <b v="1"/>
    <n v="46"/>
    <b v="1"/>
    <s v="photography/photobooks"/>
    <n v="102.62857142857142"/>
    <n v="156.17391304347825"/>
    <x v="8"/>
    <x v="20"/>
  </r>
  <r>
    <x v="0"/>
    <x v="0"/>
    <s v="USD"/>
    <n v="1483481019"/>
    <n v="1480629819"/>
    <b v="0"/>
    <n v="284"/>
    <b v="1"/>
    <s v="photography/photobooks"/>
    <n v="135.98609999999999"/>
    <n v="95.764859154929582"/>
    <x v="8"/>
    <x v="20"/>
  </r>
  <r>
    <x v="0"/>
    <x v="0"/>
    <s v="USD"/>
    <n v="1416964500"/>
    <n v="1414368616"/>
    <b v="1"/>
    <n v="98"/>
    <b v="1"/>
    <s v="photography/photobooks"/>
    <n v="117.86666666666667"/>
    <n v="180.40816326530611"/>
    <x v="8"/>
    <x v="20"/>
  </r>
  <r>
    <x v="2"/>
    <x v="0"/>
    <s v="USD"/>
    <n v="1420045538"/>
    <n v="1417453538"/>
    <b v="0"/>
    <n v="2"/>
    <b v="0"/>
    <s v="photography/nature"/>
    <n v="3.3333333333333333E-2"/>
    <n v="3"/>
    <x v="8"/>
    <x v="24"/>
  </r>
  <r>
    <x v="2"/>
    <x v="5"/>
    <s v="CAD"/>
    <n v="1435708500"/>
    <n v="1434412500"/>
    <b v="0"/>
    <n v="1"/>
    <b v="0"/>
    <s v="photography/nature"/>
    <n v="4"/>
    <n v="20"/>
    <x v="8"/>
    <x v="24"/>
  </r>
  <r>
    <x v="2"/>
    <x v="0"/>
    <s v="USD"/>
    <n v="1416662034"/>
    <n v="1414066434"/>
    <b v="0"/>
    <n v="1"/>
    <b v="0"/>
    <s v="photography/nature"/>
    <n v="0.44444444444444442"/>
    <n v="10"/>
    <x v="8"/>
    <x v="24"/>
  </r>
  <r>
    <x v="2"/>
    <x v="0"/>
    <s v="USD"/>
    <n v="1427847480"/>
    <n v="1424222024"/>
    <b v="0"/>
    <n v="0"/>
    <b v="0"/>
    <s v="photography/nature"/>
    <n v="0"/>
    <e v="#DIV/0!"/>
    <x v="8"/>
    <x v="24"/>
  </r>
  <r>
    <x v="2"/>
    <x v="0"/>
    <s v="USD"/>
    <n v="1425330960"/>
    <n v="1422393234"/>
    <b v="0"/>
    <n v="1"/>
    <b v="0"/>
    <s v="photography/nature"/>
    <n v="3.3333333333333333E-2"/>
    <n v="1"/>
    <x v="8"/>
    <x v="24"/>
  </r>
  <r>
    <x v="2"/>
    <x v="1"/>
    <s v="GBP"/>
    <n v="1410930399"/>
    <n v="1405746399"/>
    <b v="0"/>
    <n v="11"/>
    <b v="0"/>
    <s v="photography/nature"/>
    <n v="28.9"/>
    <n v="26.272727272727273"/>
    <x v="8"/>
    <x v="24"/>
  </r>
  <r>
    <x v="2"/>
    <x v="0"/>
    <s v="USD"/>
    <n v="1487844882"/>
    <n v="1487240082"/>
    <b v="0"/>
    <n v="0"/>
    <b v="0"/>
    <s v="photography/nature"/>
    <n v="0"/>
    <e v="#DIV/0!"/>
    <x v="8"/>
    <x v="24"/>
  </r>
  <r>
    <x v="2"/>
    <x v="0"/>
    <s v="USD"/>
    <n v="1447020620"/>
    <n v="1444425020"/>
    <b v="0"/>
    <n v="1"/>
    <b v="0"/>
    <s v="photography/nature"/>
    <n v="8.5714285714285712"/>
    <n v="60"/>
    <x v="8"/>
    <x v="24"/>
  </r>
  <r>
    <x v="2"/>
    <x v="0"/>
    <s v="USD"/>
    <n v="1446524159"/>
    <n v="1443928559"/>
    <b v="0"/>
    <n v="6"/>
    <b v="0"/>
    <s v="photography/nature"/>
    <n v="34"/>
    <n v="28.333333333333332"/>
    <x v="8"/>
    <x v="24"/>
  </r>
  <r>
    <x v="2"/>
    <x v="1"/>
    <s v="GBP"/>
    <n v="1463050034"/>
    <n v="1460458034"/>
    <b v="0"/>
    <n v="7"/>
    <b v="0"/>
    <s v="photography/nature"/>
    <n v="13.466666666666665"/>
    <n v="14.428571428571429"/>
    <x v="8"/>
    <x v="24"/>
  </r>
  <r>
    <x v="2"/>
    <x v="0"/>
    <s v="USD"/>
    <n v="1432756039"/>
    <n v="1430164039"/>
    <b v="0"/>
    <n v="0"/>
    <b v="0"/>
    <s v="photography/nature"/>
    <n v="0"/>
    <e v="#DIV/0!"/>
    <x v="8"/>
    <x v="24"/>
  </r>
  <r>
    <x v="2"/>
    <x v="0"/>
    <s v="USD"/>
    <n v="1412135940"/>
    <n v="1410366708"/>
    <b v="0"/>
    <n v="16"/>
    <b v="0"/>
    <s v="photography/nature"/>
    <n v="49.186046511627907"/>
    <n v="132.1875"/>
    <x v="8"/>
    <x v="24"/>
  </r>
  <r>
    <x v="2"/>
    <x v="0"/>
    <s v="USD"/>
    <n v="1441176447"/>
    <n v="1438584447"/>
    <b v="0"/>
    <n v="0"/>
    <b v="0"/>
    <s v="photography/nature"/>
    <n v="0"/>
    <e v="#DIV/0!"/>
    <x v="8"/>
    <x v="24"/>
  </r>
  <r>
    <x v="2"/>
    <x v="2"/>
    <s v="AUD"/>
    <n v="1438495390"/>
    <n v="1435903390"/>
    <b v="0"/>
    <n v="0"/>
    <b v="0"/>
    <s v="photography/nature"/>
    <n v="0"/>
    <e v="#DIV/0!"/>
    <x v="8"/>
    <x v="24"/>
  </r>
  <r>
    <x v="2"/>
    <x v="0"/>
    <s v="USD"/>
    <n v="1442509200"/>
    <n v="1440513832"/>
    <b v="0"/>
    <n v="0"/>
    <b v="0"/>
    <s v="photography/nature"/>
    <n v="0"/>
    <e v="#DIV/0!"/>
    <x v="8"/>
    <x v="24"/>
  </r>
  <r>
    <x v="2"/>
    <x v="5"/>
    <s v="CAD"/>
    <n v="1467603624"/>
    <n v="1465011624"/>
    <b v="0"/>
    <n v="12"/>
    <b v="0"/>
    <s v="photography/nature"/>
    <n v="45.133333333333333"/>
    <n v="56.416666666666664"/>
    <x v="8"/>
    <x v="24"/>
  </r>
  <r>
    <x v="2"/>
    <x v="0"/>
    <s v="USD"/>
    <n v="1411227633"/>
    <n v="1408549233"/>
    <b v="0"/>
    <n v="1"/>
    <b v="0"/>
    <s v="photography/nature"/>
    <n v="4"/>
    <n v="100"/>
    <x v="8"/>
    <x v="24"/>
  </r>
  <r>
    <x v="2"/>
    <x v="1"/>
    <s v="GBP"/>
    <n v="1440763920"/>
    <n v="1435656759"/>
    <b v="0"/>
    <n v="3"/>
    <b v="0"/>
    <s v="photography/nature"/>
    <n v="4.666666666666667"/>
    <n v="11.666666666666666"/>
    <x v="8"/>
    <x v="24"/>
  </r>
  <r>
    <x v="2"/>
    <x v="0"/>
    <s v="USD"/>
    <n v="1430270199"/>
    <n v="1428974199"/>
    <b v="0"/>
    <n v="1"/>
    <b v="0"/>
    <s v="photography/nature"/>
    <n v="0.33333333333333337"/>
    <n v="50"/>
    <x v="8"/>
    <x v="24"/>
  </r>
  <r>
    <x v="2"/>
    <x v="0"/>
    <s v="USD"/>
    <n v="1415842193"/>
    <n v="1414110593"/>
    <b v="0"/>
    <n v="4"/>
    <b v="0"/>
    <s v="photography/nature"/>
    <n v="3.7600000000000002"/>
    <n v="23.5"/>
    <x v="8"/>
    <x v="24"/>
  </r>
  <r>
    <x v="1"/>
    <x v="0"/>
    <s v="USD"/>
    <n v="1383789603"/>
    <n v="1381194003"/>
    <b v="0"/>
    <n v="1"/>
    <b v="0"/>
    <s v="publishing/art books"/>
    <n v="0.67"/>
    <n v="67"/>
    <x v="3"/>
    <x v="25"/>
  </r>
  <r>
    <x v="1"/>
    <x v="0"/>
    <s v="USD"/>
    <n v="1259715000"/>
    <n v="1253712916"/>
    <b v="0"/>
    <n v="0"/>
    <b v="0"/>
    <s v="publishing/art books"/>
    <n v="0"/>
    <e v="#DIV/0!"/>
    <x v="3"/>
    <x v="25"/>
  </r>
  <r>
    <x v="1"/>
    <x v="1"/>
    <s v="GBP"/>
    <n v="1394815751"/>
    <n v="1389635351"/>
    <b v="0"/>
    <n v="2"/>
    <b v="0"/>
    <s v="publishing/art books"/>
    <n v="1.4166666666666665"/>
    <n v="42.5"/>
    <x v="3"/>
    <x v="25"/>
  </r>
  <r>
    <x v="1"/>
    <x v="0"/>
    <s v="USD"/>
    <n v="1432843500"/>
    <n v="1430124509"/>
    <b v="0"/>
    <n v="1"/>
    <b v="0"/>
    <s v="publishing/art books"/>
    <n v="0.1"/>
    <n v="10"/>
    <x v="3"/>
    <x v="25"/>
  </r>
  <r>
    <x v="1"/>
    <x v="0"/>
    <s v="USD"/>
    <n v="1307554261"/>
    <n v="1304962261"/>
    <b v="0"/>
    <n v="1"/>
    <b v="0"/>
    <s v="publishing/art books"/>
    <n v="2.5"/>
    <n v="100"/>
    <x v="3"/>
    <x v="25"/>
  </r>
  <r>
    <x v="1"/>
    <x v="0"/>
    <s v="USD"/>
    <n v="1469656800"/>
    <n v="1467151204"/>
    <b v="0"/>
    <n v="59"/>
    <b v="0"/>
    <s v="publishing/art books"/>
    <n v="21.25"/>
    <n v="108.05084745762711"/>
    <x v="3"/>
    <x v="25"/>
  </r>
  <r>
    <x v="1"/>
    <x v="0"/>
    <s v="USD"/>
    <n v="1392595200"/>
    <n v="1391293745"/>
    <b v="0"/>
    <n v="13"/>
    <b v="0"/>
    <s v="publishing/art books"/>
    <n v="4.117647058823529"/>
    <n v="26.923076923076923"/>
    <x v="3"/>
    <x v="25"/>
  </r>
  <r>
    <x v="1"/>
    <x v="0"/>
    <s v="USD"/>
    <n v="1419384585"/>
    <n v="1416360585"/>
    <b v="0"/>
    <n v="22"/>
    <b v="0"/>
    <s v="publishing/art books"/>
    <n v="13.639999999999999"/>
    <n v="155"/>
    <x v="3"/>
    <x v="25"/>
  </r>
  <r>
    <x v="1"/>
    <x v="0"/>
    <s v="USD"/>
    <n v="1369498714"/>
    <n v="1366906714"/>
    <b v="0"/>
    <n v="0"/>
    <b v="0"/>
    <s v="publishing/art books"/>
    <n v="0"/>
    <e v="#DIV/0!"/>
    <x v="3"/>
    <x v="25"/>
  </r>
  <r>
    <x v="1"/>
    <x v="0"/>
    <s v="USD"/>
    <n v="1460140282"/>
    <n v="1457551882"/>
    <b v="0"/>
    <n v="52"/>
    <b v="0"/>
    <s v="publishing/art books"/>
    <n v="41.4"/>
    <n v="47.769230769230766"/>
    <x v="3"/>
    <x v="25"/>
  </r>
  <r>
    <x v="1"/>
    <x v="1"/>
    <s v="GBP"/>
    <n v="1434738483"/>
    <n v="1432146483"/>
    <b v="0"/>
    <n v="4"/>
    <b v="0"/>
    <s v="publishing/art books"/>
    <n v="0.66115702479338845"/>
    <n v="20"/>
    <x v="3"/>
    <x v="25"/>
  </r>
  <r>
    <x v="1"/>
    <x v="1"/>
    <s v="GBP"/>
    <n v="1456703940"/>
    <n v="1454546859"/>
    <b v="0"/>
    <n v="3"/>
    <b v="0"/>
    <s v="publishing/art books"/>
    <n v="5"/>
    <n v="41.666666666666664"/>
    <x v="3"/>
    <x v="25"/>
  </r>
  <r>
    <x v="1"/>
    <x v="5"/>
    <s v="CAD"/>
    <n v="1491019140"/>
    <n v="1487548802"/>
    <b v="0"/>
    <n v="3"/>
    <b v="0"/>
    <s v="publishing/art books"/>
    <n v="2.4777777777777779"/>
    <n v="74.333333333333329"/>
    <x v="3"/>
    <x v="25"/>
  </r>
  <r>
    <x v="1"/>
    <x v="0"/>
    <s v="USD"/>
    <n v="1424211329"/>
    <n v="1421187329"/>
    <b v="0"/>
    <n v="6"/>
    <b v="0"/>
    <s v="publishing/art books"/>
    <n v="5.0599999999999996"/>
    <n v="84.333333333333329"/>
    <x v="3"/>
    <x v="25"/>
  </r>
  <r>
    <x v="1"/>
    <x v="0"/>
    <s v="USD"/>
    <n v="1404909296"/>
    <n v="1402317296"/>
    <b v="0"/>
    <n v="35"/>
    <b v="0"/>
    <s v="publishing/art books"/>
    <n v="22.91"/>
    <n v="65.457142857142856"/>
    <x v="3"/>
    <x v="25"/>
  </r>
  <r>
    <x v="1"/>
    <x v="0"/>
    <s v="USD"/>
    <n v="1435698368"/>
    <n v="1431810368"/>
    <b v="0"/>
    <n v="10"/>
    <b v="0"/>
    <s v="publishing/art books"/>
    <n v="13"/>
    <n v="65"/>
    <x v="3"/>
    <x v="25"/>
  </r>
  <r>
    <x v="1"/>
    <x v="0"/>
    <s v="USD"/>
    <n v="1343161248"/>
    <n v="1337977248"/>
    <b v="0"/>
    <n v="2"/>
    <b v="0"/>
    <s v="publishing/art books"/>
    <n v="0.54999999999999993"/>
    <n v="27.5"/>
    <x v="3"/>
    <x v="25"/>
  </r>
  <r>
    <x v="1"/>
    <x v="0"/>
    <s v="USD"/>
    <n v="1283392800"/>
    <n v="1281317691"/>
    <b v="0"/>
    <n v="4"/>
    <b v="0"/>
    <s v="publishing/art books"/>
    <n v="10.806536636794938"/>
    <n v="51.25"/>
    <x v="3"/>
    <x v="25"/>
  </r>
  <r>
    <x v="1"/>
    <x v="0"/>
    <s v="USD"/>
    <n v="1377734091"/>
    <n v="1374882891"/>
    <b v="0"/>
    <n v="2"/>
    <b v="0"/>
    <s v="publishing/art books"/>
    <n v="0.84008400840084008"/>
    <n v="14"/>
    <x v="3"/>
    <x v="25"/>
  </r>
  <r>
    <x v="1"/>
    <x v="0"/>
    <s v="USD"/>
    <n v="1337562726"/>
    <n v="1332378726"/>
    <b v="0"/>
    <n v="0"/>
    <b v="0"/>
    <s v="publishing/art books"/>
    <n v="0"/>
    <e v="#DIV/0!"/>
    <x v="3"/>
    <x v="25"/>
  </r>
  <r>
    <x v="2"/>
    <x v="1"/>
    <s v="GBP"/>
    <n v="1450521990"/>
    <n v="1447757190"/>
    <b v="0"/>
    <n v="1"/>
    <b v="0"/>
    <s v="photography/places"/>
    <n v="0.5"/>
    <n v="5"/>
    <x v="8"/>
    <x v="26"/>
  </r>
  <r>
    <x v="2"/>
    <x v="0"/>
    <s v="USD"/>
    <n v="1445894400"/>
    <n v="1440961053"/>
    <b v="0"/>
    <n v="3"/>
    <b v="0"/>
    <s v="photography/places"/>
    <n v="9.3000000000000007"/>
    <n v="31"/>
    <x v="8"/>
    <x v="26"/>
  </r>
  <r>
    <x v="2"/>
    <x v="1"/>
    <s v="GBP"/>
    <n v="1411681391"/>
    <n v="1409089391"/>
    <b v="0"/>
    <n v="1"/>
    <b v="0"/>
    <s v="photography/places"/>
    <n v="7.4999999999999997E-2"/>
    <n v="15"/>
    <x v="8"/>
    <x v="26"/>
  </r>
  <r>
    <x v="2"/>
    <x v="0"/>
    <s v="USD"/>
    <n v="1401464101"/>
    <n v="1400600101"/>
    <b v="0"/>
    <n v="0"/>
    <b v="0"/>
    <s v="photography/places"/>
    <n v="0"/>
    <e v="#DIV/0!"/>
    <x v="8"/>
    <x v="26"/>
  </r>
  <r>
    <x v="2"/>
    <x v="5"/>
    <s v="CAD"/>
    <n v="1482663600"/>
    <n v="1480800568"/>
    <b v="0"/>
    <n v="12"/>
    <b v="0"/>
    <s v="photography/places"/>
    <n v="79"/>
    <n v="131.66666666666666"/>
    <x v="8"/>
    <x v="26"/>
  </r>
  <r>
    <x v="2"/>
    <x v="0"/>
    <s v="USD"/>
    <n v="1428197422"/>
    <n v="1425609022"/>
    <b v="0"/>
    <n v="0"/>
    <b v="0"/>
    <s v="photography/places"/>
    <n v="0"/>
    <e v="#DIV/0!"/>
    <x v="8"/>
    <x v="26"/>
  </r>
  <r>
    <x v="2"/>
    <x v="0"/>
    <s v="USD"/>
    <n v="1418510965"/>
    <n v="1415918965"/>
    <b v="0"/>
    <n v="1"/>
    <b v="0"/>
    <s v="photography/places"/>
    <n v="1.3333333333333334E-2"/>
    <n v="1"/>
    <x v="8"/>
    <x v="26"/>
  </r>
  <r>
    <x v="2"/>
    <x v="0"/>
    <s v="USD"/>
    <n v="1422735120"/>
    <n v="1420091999"/>
    <b v="0"/>
    <n v="0"/>
    <b v="0"/>
    <s v="photography/places"/>
    <n v="0"/>
    <e v="#DIV/0!"/>
    <x v="8"/>
    <x v="26"/>
  </r>
  <r>
    <x v="2"/>
    <x v="0"/>
    <s v="USD"/>
    <n v="1444433886"/>
    <n v="1441841886"/>
    <b v="0"/>
    <n v="0"/>
    <b v="0"/>
    <s v="photography/places"/>
    <n v="0"/>
    <e v="#DIV/0!"/>
    <x v="8"/>
    <x v="26"/>
  </r>
  <r>
    <x v="2"/>
    <x v="13"/>
    <s v="EUR"/>
    <n v="1443040464"/>
    <n v="1440448464"/>
    <b v="0"/>
    <n v="2"/>
    <b v="0"/>
    <s v="photography/places"/>
    <n v="1.7000000000000002"/>
    <n v="510"/>
    <x v="8"/>
    <x v="26"/>
  </r>
  <r>
    <x v="2"/>
    <x v="1"/>
    <s v="GBP"/>
    <n v="1459700741"/>
    <n v="1457112341"/>
    <b v="0"/>
    <n v="92"/>
    <b v="0"/>
    <s v="photography/places"/>
    <n v="29.228571428571428"/>
    <n v="44.478260869565219"/>
    <x v="8"/>
    <x v="26"/>
  </r>
  <r>
    <x v="2"/>
    <x v="0"/>
    <s v="USD"/>
    <n v="1427503485"/>
    <n v="1423619085"/>
    <b v="0"/>
    <n v="0"/>
    <b v="0"/>
    <s v="photography/places"/>
    <n v="0"/>
    <e v="#DIV/0!"/>
    <x v="8"/>
    <x v="26"/>
  </r>
  <r>
    <x v="2"/>
    <x v="0"/>
    <s v="USD"/>
    <n v="1425154655"/>
    <n v="1422562655"/>
    <b v="0"/>
    <n v="3"/>
    <b v="0"/>
    <s v="photography/places"/>
    <n v="1.3636363636363637E-2"/>
    <n v="1"/>
    <x v="8"/>
    <x v="26"/>
  </r>
  <r>
    <x v="2"/>
    <x v="0"/>
    <s v="USD"/>
    <n v="1463329260"/>
    <n v="1458147982"/>
    <b v="0"/>
    <n v="10"/>
    <b v="0"/>
    <s v="photography/places"/>
    <n v="20.5"/>
    <n v="20.5"/>
    <x v="8"/>
    <x v="26"/>
  </r>
  <r>
    <x v="2"/>
    <x v="0"/>
    <s v="USD"/>
    <n v="1403122380"/>
    <n v="1400634728"/>
    <b v="0"/>
    <n v="7"/>
    <b v="0"/>
    <s v="photography/places"/>
    <n v="0.27999999999999997"/>
    <n v="40"/>
    <x v="8"/>
    <x v="26"/>
  </r>
  <r>
    <x v="2"/>
    <x v="1"/>
    <s v="GBP"/>
    <n v="1418469569"/>
    <n v="1414577969"/>
    <b v="0"/>
    <n v="3"/>
    <b v="0"/>
    <s v="photography/places"/>
    <n v="2.3076923076923079"/>
    <n v="25"/>
    <x v="8"/>
    <x v="26"/>
  </r>
  <r>
    <x v="2"/>
    <x v="0"/>
    <s v="USD"/>
    <n v="1474360197"/>
    <n v="1471768197"/>
    <b v="0"/>
    <n v="0"/>
    <b v="0"/>
    <s v="photography/places"/>
    <n v="0"/>
    <e v="#DIV/0!"/>
    <x v="8"/>
    <x v="26"/>
  </r>
  <r>
    <x v="2"/>
    <x v="0"/>
    <s v="USD"/>
    <n v="1437926458"/>
    <n v="1432742458"/>
    <b v="0"/>
    <n v="1"/>
    <b v="0"/>
    <s v="photography/places"/>
    <n v="0.125"/>
    <n v="1"/>
    <x v="8"/>
    <x v="26"/>
  </r>
  <r>
    <x v="2"/>
    <x v="1"/>
    <s v="GBP"/>
    <n v="1460116576"/>
    <n v="1457528176"/>
    <b v="0"/>
    <n v="0"/>
    <b v="0"/>
    <s v="photography/places"/>
    <n v="0"/>
    <e v="#DIV/0!"/>
    <x v="8"/>
    <x v="26"/>
  </r>
  <r>
    <x v="2"/>
    <x v="0"/>
    <s v="USD"/>
    <n v="1405401060"/>
    <n v="1401585752"/>
    <b v="0"/>
    <n v="9"/>
    <b v="0"/>
    <s v="photography/places"/>
    <n v="7.3400000000000007"/>
    <n v="40.777777777777779"/>
    <x v="8"/>
    <x v="26"/>
  </r>
  <r>
    <x v="0"/>
    <x v="0"/>
    <s v="USD"/>
    <n v="1304561633"/>
    <n v="1301969633"/>
    <b v="0"/>
    <n v="56"/>
    <b v="1"/>
    <s v="music/rock"/>
    <n v="108.2492"/>
    <n v="48.325535714285714"/>
    <x v="4"/>
    <x v="11"/>
  </r>
  <r>
    <x v="0"/>
    <x v="0"/>
    <s v="USD"/>
    <n v="1318633200"/>
    <n v="1314947317"/>
    <b v="0"/>
    <n v="32"/>
    <b v="1"/>
    <s v="music/rock"/>
    <n v="100.16666666666667"/>
    <n v="46.953125"/>
    <x v="4"/>
    <x v="11"/>
  </r>
  <r>
    <x v="0"/>
    <x v="0"/>
    <s v="USD"/>
    <n v="1327723459"/>
    <n v="1322539459"/>
    <b v="0"/>
    <n v="30"/>
    <b v="1"/>
    <s v="music/rock"/>
    <n v="100.03299999999999"/>
    <n v="66.688666666666663"/>
    <x v="4"/>
    <x v="11"/>
  </r>
  <r>
    <x v="0"/>
    <x v="0"/>
    <s v="USD"/>
    <n v="1332011835"/>
    <n v="1328559435"/>
    <b v="0"/>
    <n v="70"/>
    <b v="1"/>
    <s v="music/rock"/>
    <n v="122.10714285714286"/>
    <n v="48.842857142857142"/>
    <x v="4"/>
    <x v="11"/>
  </r>
  <r>
    <x v="0"/>
    <x v="0"/>
    <s v="USD"/>
    <n v="1312182000"/>
    <n v="1311380313"/>
    <b v="0"/>
    <n v="44"/>
    <b v="1"/>
    <s v="music/rock"/>
    <n v="100.69333333333334"/>
    <n v="137.30909090909091"/>
    <x v="4"/>
    <x v="11"/>
  </r>
  <r>
    <x v="0"/>
    <x v="0"/>
    <s v="USD"/>
    <n v="1300930838"/>
    <n v="1293158438"/>
    <b v="0"/>
    <n v="92"/>
    <b v="1"/>
    <s v="music/rock"/>
    <n v="101.004125"/>
    <n v="87.829673913043479"/>
    <x v="4"/>
    <x v="11"/>
  </r>
  <r>
    <x v="0"/>
    <x v="0"/>
    <s v="USD"/>
    <n v="1339701851"/>
    <n v="1337887451"/>
    <b v="0"/>
    <n v="205"/>
    <b v="1"/>
    <s v="music/rock"/>
    <n v="145.11000000000001"/>
    <n v="70.785365853658533"/>
    <x v="4"/>
    <x v="11"/>
  </r>
  <r>
    <x v="0"/>
    <x v="0"/>
    <s v="USD"/>
    <n v="1388553960"/>
    <n v="1385754986"/>
    <b v="0"/>
    <n v="23"/>
    <b v="1"/>
    <s v="music/rock"/>
    <n v="101.25"/>
    <n v="52.826086956521742"/>
    <x v="4"/>
    <x v="11"/>
  </r>
  <r>
    <x v="0"/>
    <x v="0"/>
    <s v="USD"/>
    <n v="1320220800"/>
    <n v="1315612909"/>
    <b v="0"/>
    <n v="4"/>
    <b v="1"/>
    <s v="music/rock"/>
    <n v="118.33333333333333"/>
    <n v="443.75"/>
    <x v="4"/>
    <x v="11"/>
  </r>
  <r>
    <x v="0"/>
    <x v="0"/>
    <s v="USD"/>
    <n v="1355609510"/>
    <n v="1353017510"/>
    <b v="0"/>
    <n v="112"/>
    <b v="1"/>
    <s v="music/rock"/>
    <n v="271.85000000000002"/>
    <n v="48.544642857142854"/>
    <x v="4"/>
    <x v="11"/>
  </r>
  <r>
    <x v="0"/>
    <x v="0"/>
    <s v="USD"/>
    <n v="1370390432"/>
    <n v="1368576032"/>
    <b v="0"/>
    <n v="27"/>
    <b v="1"/>
    <s v="music/rock"/>
    <n v="125.125"/>
    <n v="37.074074074074076"/>
    <x v="4"/>
    <x v="11"/>
  </r>
  <r>
    <x v="0"/>
    <x v="0"/>
    <s v="USD"/>
    <n v="1357160384"/>
    <n v="1354568384"/>
    <b v="0"/>
    <n v="11"/>
    <b v="1"/>
    <s v="music/rock"/>
    <n v="110.00000000000001"/>
    <n v="50"/>
    <x v="4"/>
    <x v="11"/>
  </r>
  <r>
    <x v="0"/>
    <x v="0"/>
    <s v="USD"/>
    <n v="1342921202"/>
    <n v="1340329202"/>
    <b v="0"/>
    <n v="26"/>
    <b v="1"/>
    <s v="music/rock"/>
    <n v="101.49999999999999"/>
    <n v="39.03846153846154"/>
    <x v="4"/>
    <x v="11"/>
  </r>
  <r>
    <x v="0"/>
    <x v="0"/>
    <s v="USD"/>
    <n v="1407085200"/>
    <n v="1401924769"/>
    <b v="0"/>
    <n v="77"/>
    <b v="1"/>
    <s v="music/rock"/>
    <n v="102.69999999999999"/>
    <n v="66.688311688311686"/>
    <x v="4"/>
    <x v="11"/>
  </r>
  <r>
    <x v="0"/>
    <x v="0"/>
    <s v="USD"/>
    <n v="1323742396"/>
    <n v="1319850796"/>
    <b v="0"/>
    <n v="136"/>
    <b v="1"/>
    <s v="music/rock"/>
    <n v="114.12500000000001"/>
    <n v="67.132352941176464"/>
    <x v="4"/>
    <x v="11"/>
  </r>
  <r>
    <x v="0"/>
    <x v="0"/>
    <s v="USD"/>
    <n v="1353621600"/>
    <n v="1350061821"/>
    <b v="0"/>
    <n v="157"/>
    <b v="1"/>
    <s v="music/rock"/>
    <n v="104.2"/>
    <n v="66.369426751592357"/>
    <x v="4"/>
    <x v="11"/>
  </r>
  <r>
    <x v="0"/>
    <x v="0"/>
    <s v="USD"/>
    <n v="1383332400"/>
    <n v="1380470188"/>
    <b v="0"/>
    <n v="158"/>
    <b v="1"/>
    <s v="music/rock"/>
    <n v="145.85714285714286"/>
    <n v="64.620253164556956"/>
    <x v="4"/>
    <x v="11"/>
  </r>
  <r>
    <x v="0"/>
    <x v="0"/>
    <s v="USD"/>
    <n v="1362757335"/>
    <n v="1359301335"/>
    <b v="0"/>
    <n v="27"/>
    <b v="1"/>
    <s v="music/rock"/>
    <n v="105.06666666666666"/>
    <n v="58.370370370370374"/>
    <x v="4"/>
    <x v="11"/>
  </r>
  <r>
    <x v="0"/>
    <x v="0"/>
    <s v="USD"/>
    <n v="1410755286"/>
    <n v="1408940886"/>
    <b v="0"/>
    <n v="23"/>
    <b v="1"/>
    <s v="music/rock"/>
    <n v="133.33333333333331"/>
    <n v="86.956521739130437"/>
    <x v="4"/>
    <x v="11"/>
  </r>
  <r>
    <x v="0"/>
    <x v="0"/>
    <s v="USD"/>
    <n v="1361606940"/>
    <n v="1361002140"/>
    <b v="0"/>
    <n v="17"/>
    <b v="1"/>
    <s v="music/rock"/>
    <n v="112.99999999999999"/>
    <n v="66.470588235294116"/>
    <x v="4"/>
    <x v="11"/>
  </r>
  <r>
    <x v="0"/>
    <x v="0"/>
    <s v="USD"/>
    <n v="1338177540"/>
    <n v="1333550015"/>
    <b v="0"/>
    <n v="37"/>
    <b v="1"/>
    <s v="music/rock"/>
    <n v="121.2"/>
    <n v="163.78378378378378"/>
    <x v="4"/>
    <x v="11"/>
  </r>
  <r>
    <x v="0"/>
    <x v="0"/>
    <s v="USD"/>
    <n v="1418803140"/>
    <n v="1415343874"/>
    <b v="0"/>
    <n v="65"/>
    <b v="1"/>
    <s v="music/rock"/>
    <n v="101.72463768115942"/>
    <n v="107.98461538461538"/>
    <x v="4"/>
    <x v="11"/>
  </r>
  <r>
    <x v="0"/>
    <x v="1"/>
    <s v="GBP"/>
    <n v="1377621089"/>
    <n v="1372437089"/>
    <b v="0"/>
    <n v="18"/>
    <b v="1"/>
    <s v="music/rock"/>
    <n v="101.06666666666666"/>
    <n v="42.111111111111114"/>
    <x v="4"/>
    <x v="11"/>
  </r>
  <r>
    <x v="0"/>
    <x v="0"/>
    <s v="USD"/>
    <n v="1357721335"/>
    <n v="1354265335"/>
    <b v="0"/>
    <n v="25"/>
    <b v="1"/>
    <s v="music/rock"/>
    <n v="118"/>
    <n v="47.2"/>
    <x v="4"/>
    <x v="11"/>
  </r>
  <r>
    <x v="0"/>
    <x v="0"/>
    <s v="USD"/>
    <n v="1347382053"/>
    <n v="1344962853"/>
    <b v="0"/>
    <n v="104"/>
    <b v="1"/>
    <s v="music/rock"/>
    <n v="155.33333333333331"/>
    <n v="112.01923076923077"/>
    <x v="4"/>
    <x v="11"/>
  </r>
  <r>
    <x v="0"/>
    <x v="0"/>
    <s v="USD"/>
    <n v="1385932867"/>
    <n v="1383337267"/>
    <b v="0"/>
    <n v="108"/>
    <b v="1"/>
    <s v="music/rock"/>
    <n v="101.18750000000001"/>
    <n v="74.953703703703709"/>
    <x v="4"/>
    <x v="11"/>
  </r>
  <r>
    <x v="0"/>
    <x v="0"/>
    <s v="USD"/>
    <n v="1353905940"/>
    <n v="1351011489"/>
    <b v="0"/>
    <n v="38"/>
    <b v="1"/>
    <s v="music/rock"/>
    <n v="117"/>
    <n v="61.578947368421055"/>
    <x v="4"/>
    <x v="11"/>
  </r>
  <r>
    <x v="0"/>
    <x v="0"/>
    <s v="USD"/>
    <n v="1403026882"/>
    <n v="1400175682"/>
    <b v="0"/>
    <n v="88"/>
    <b v="1"/>
    <s v="music/rock"/>
    <n v="100.925"/>
    <n v="45.875"/>
    <x v="4"/>
    <x v="11"/>
  </r>
  <r>
    <x v="0"/>
    <x v="0"/>
    <s v="USD"/>
    <n v="1392929333"/>
    <n v="1389041333"/>
    <b v="0"/>
    <n v="82"/>
    <b v="1"/>
    <s v="music/rock"/>
    <n v="103.66666666666666"/>
    <n v="75.853658536585371"/>
    <x v="4"/>
    <x v="11"/>
  </r>
  <r>
    <x v="0"/>
    <x v="0"/>
    <s v="USD"/>
    <n v="1330671540"/>
    <n v="1328040375"/>
    <b v="0"/>
    <n v="126"/>
    <b v="1"/>
    <s v="music/rock"/>
    <n v="265.25"/>
    <n v="84.206349206349202"/>
    <x v="4"/>
    <x v="11"/>
  </r>
  <r>
    <x v="0"/>
    <x v="0"/>
    <s v="USD"/>
    <n v="1350074261"/>
    <n v="1347482261"/>
    <b v="0"/>
    <n v="133"/>
    <b v="1"/>
    <s v="music/rock"/>
    <n v="155.91"/>
    <n v="117.22556390977444"/>
    <x v="4"/>
    <x v="11"/>
  </r>
  <r>
    <x v="0"/>
    <x v="0"/>
    <s v="USD"/>
    <n v="1316851854"/>
    <n v="1311667854"/>
    <b v="0"/>
    <n v="47"/>
    <b v="1"/>
    <s v="music/rock"/>
    <n v="101.62500000000001"/>
    <n v="86.489361702127653"/>
    <x v="4"/>
    <x v="11"/>
  </r>
  <r>
    <x v="0"/>
    <x v="0"/>
    <s v="USD"/>
    <n v="1326690000"/>
    <n v="1324329156"/>
    <b v="0"/>
    <n v="58"/>
    <b v="1"/>
    <s v="music/rock"/>
    <n v="100"/>
    <n v="172.41379310344828"/>
    <x v="4"/>
    <x v="11"/>
  </r>
  <r>
    <x v="0"/>
    <x v="0"/>
    <s v="USD"/>
    <n v="1306994340"/>
    <n v="1303706001"/>
    <b v="0"/>
    <n v="32"/>
    <b v="1"/>
    <s v="music/rock"/>
    <n v="100.49999999999999"/>
    <n v="62.8125"/>
    <x v="4"/>
    <x v="11"/>
  </r>
  <r>
    <x v="0"/>
    <x v="0"/>
    <s v="USD"/>
    <n v="1468270261"/>
    <n v="1463086261"/>
    <b v="0"/>
    <n v="37"/>
    <b v="1"/>
    <s v="music/rock"/>
    <n v="125.29999999999998"/>
    <n v="67.729729729729726"/>
    <x v="4"/>
    <x v="11"/>
  </r>
  <r>
    <x v="0"/>
    <x v="0"/>
    <s v="USD"/>
    <n v="1307851200"/>
    <n v="1304129088"/>
    <b v="0"/>
    <n v="87"/>
    <b v="1"/>
    <s v="music/rock"/>
    <n v="103.55555555555556"/>
    <n v="53.5632183908046"/>
    <x v="4"/>
    <x v="11"/>
  </r>
  <r>
    <x v="0"/>
    <x v="0"/>
    <s v="USD"/>
    <n v="1262302740"/>
    <n v="1257444140"/>
    <b v="0"/>
    <n v="15"/>
    <b v="1"/>
    <s v="music/rock"/>
    <n v="103.8"/>
    <n v="34.6"/>
    <x v="4"/>
    <x v="11"/>
  </r>
  <r>
    <x v="0"/>
    <x v="0"/>
    <s v="USD"/>
    <n v="1362086700"/>
    <n v="1358180968"/>
    <b v="0"/>
    <n v="27"/>
    <b v="1"/>
    <s v="music/rock"/>
    <n v="105"/>
    <n v="38.888888888888886"/>
    <x v="4"/>
    <x v="11"/>
  </r>
  <r>
    <x v="0"/>
    <x v="0"/>
    <s v="USD"/>
    <n v="1330789165"/>
    <n v="1328197165"/>
    <b v="0"/>
    <n v="19"/>
    <b v="1"/>
    <s v="music/rock"/>
    <n v="100"/>
    <n v="94.736842105263165"/>
    <x v="4"/>
    <x v="11"/>
  </r>
  <r>
    <x v="0"/>
    <x v="0"/>
    <s v="USD"/>
    <n v="1280800740"/>
    <n v="1279603955"/>
    <b v="0"/>
    <n v="17"/>
    <b v="1"/>
    <s v="music/rock"/>
    <n v="169.86"/>
    <n v="39.967058823529413"/>
    <x v="4"/>
    <x v="11"/>
  </r>
  <r>
    <x v="0"/>
    <x v="0"/>
    <s v="USD"/>
    <n v="1418998744"/>
    <n v="1416406744"/>
    <b v="0"/>
    <n v="26"/>
    <b v="1"/>
    <s v="music/pop"/>
    <n v="101.4"/>
    <n v="97.5"/>
    <x v="4"/>
    <x v="27"/>
  </r>
  <r>
    <x v="0"/>
    <x v="0"/>
    <s v="USD"/>
    <n v="1308011727"/>
    <n v="1306283727"/>
    <b v="0"/>
    <n v="28"/>
    <b v="1"/>
    <s v="music/pop"/>
    <n v="100"/>
    <n v="42.857142857142854"/>
    <x v="4"/>
    <x v="27"/>
  </r>
  <r>
    <x v="0"/>
    <x v="0"/>
    <s v="USD"/>
    <n v="1348516012"/>
    <n v="1345924012"/>
    <b v="0"/>
    <n v="37"/>
    <b v="1"/>
    <s v="music/pop"/>
    <n v="124.70000000000002"/>
    <n v="168.51351351351352"/>
    <x v="4"/>
    <x v="27"/>
  </r>
  <r>
    <x v="0"/>
    <x v="0"/>
    <s v="USD"/>
    <n v="1353551160"/>
    <n v="1348363560"/>
    <b v="0"/>
    <n v="128"/>
    <b v="1"/>
    <s v="music/pop"/>
    <n v="109.5"/>
    <n v="85.546875"/>
    <x v="4"/>
    <x v="27"/>
  </r>
  <r>
    <x v="0"/>
    <x v="0"/>
    <s v="USD"/>
    <n v="1379515740"/>
    <n v="1378306140"/>
    <b v="0"/>
    <n v="10"/>
    <b v="1"/>
    <s v="music/pop"/>
    <n v="110.80000000000001"/>
    <n v="554"/>
    <x v="4"/>
    <x v="27"/>
  </r>
  <r>
    <x v="0"/>
    <x v="1"/>
    <s v="GBP"/>
    <n v="1408039860"/>
    <n v="1405248503"/>
    <b v="0"/>
    <n v="83"/>
    <b v="1"/>
    <s v="music/pop"/>
    <n v="110.2"/>
    <n v="26.554216867469879"/>
    <x v="4"/>
    <x v="27"/>
  </r>
  <r>
    <x v="0"/>
    <x v="0"/>
    <s v="USD"/>
    <n v="1339235377"/>
    <n v="1336643377"/>
    <b v="0"/>
    <n v="46"/>
    <b v="1"/>
    <s v="music/pop"/>
    <n v="104.71999999999998"/>
    <n v="113.82608695652173"/>
    <x v="4"/>
    <x v="27"/>
  </r>
  <r>
    <x v="0"/>
    <x v="0"/>
    <s v="USD"/>
    <n v="1300636482"/>
    <n v="1298048082"/>
    <b v="0"/>
    <n v="90"/>
    <b v="1"/>
    <s v="music/pop"/>
    <n v="125.26086956521738"/>
    <n v="32.011111111111113"/>
    <x v="4"/>
    <x v="27"/>
  </r>
  <r>
    <x v="0"/>
    <x v="0"/>
    <s v="USD"/>
    <n v="1400862355"/>
    <n v="1396974355"/>
    <b v="0"/>
    <n v="81"/>
    <b v="1"/>
    <s v="music/pop"/>
    <n v="100.58763157894737"/>
    <n v="47.189259259259259"/>
    <x v="4"/>
    <x v="27"/>
  </r>
  <r>
    <x v="0"/>
    <x v="0"/>
    <s v="USD"/>
    <n v="1381314437"/>
    <n v="1378722437"/>
    <b v="0"/>
    <n v="32"/>
    <b v="1"/>
    <s v="music/pop"/>
    <n v="141.55000000000001"/>
    <n v="88.46875"/>
    <x v="4"/>
    <x v="27"/>
  </r>
  <r>
    <x v="0"/>
    <x v="0"/>
    <s v="USD"/>
    <n v="1303801140"/>
    <n v="1300916220"/>
    <b v="0"/>
    <n v="20"/>
    <b v="1"/>
    <s v="music/pop"/>
    <n v="100.75"/>
    <n v="100.75"/>
    <x v="4"/>
    <x v="27"/>
  </r>
  <r>
    <x v="0"/>
    <x v="0"/>
    <s v="USD"/>
    <n v="1385297393"/>
    <n v="1382701793"/>
    <b v="0"/>
    <n v="70"/>
    <b v="1"/>
    <s v="music/pop"/>
    <n v="100.66666666666666"/>
    <n v="64.714285714285708"/>
    <x v="4"/>
    <x v="27"/>
  </r>
  <r>
    <x v="0"/>
    <x v="0"/>
    <s v="USD"/>
    <n v="1303675296"/>
    <n v="1300996896"/>
    <b v="0"/>
    <n v="168"/>
    <b v="1"/>
    <s v="music/pop"/>
    <n v="174.2304"/>
    <n v="51.854285714285716"/>
    <x v="4"/>
    <x v="27"/>
  </r>
  <r>
    <x v="0"/>
    <x v="0"/>
    <s v="USD"/>
    <n v="1334784160"/>
    <n v="1332192160"/>
    <b v="0"/>
    <n v="34"/>
    <b v="1"/>
    <s v="music/pop"/>
    <n v="119.90909090909089"/>
    <n v="38.794117647058826"/>
    <x v="4"/>
    <x v="27"/>
  </r>
  <r>
    <x v="0"/>
    <x v="0"/>
    <s v="USD"/>
    <n v="1333648820"/>
    <n v="1331060420"/>
    <b v="0"/>
    <n v="48"/>
    <b v="1"/>
    <s v="music/pop"/>
    <n v="142.86666666666667"/>
    <n v="44.645833333333336"/>
    <x v="4"/>
    <x v="27"/>
  </r>
  <r>
    <x v="0"/>
    <x v="0"/>
    <s v="USD"/>
    <n v="1355437052"/>
    <n v="1352845052"/>
    <b v="0"/>
    <n v="48"/>
    <b v="1"/>
    <s v="music/pop"/>
    <n v="100.33493333333334"/>
    <n v="156.77333333333334"/>
    <x v="4"/>
    <x v="27"/>
  </r>
  <r>
    <x v="0"/>
    <x v="0"/>
    <s v="USD"/>
    <n v="1337885168"/>
    <n v="1335293168"/>
    <b v="0"/>
    <n v="221"/>
    <b v="1"/>
    <s v="music/pop"/>
    <n v="104.93380000000001"/>
    <n v="118.70339366515837"/>
    <x v="4"/>
    <x v="27"/>
  </r>
  <r>
    <x v="0"/>
    <x v="0"/>
    <s v="USD"/>
    <n v="1355840400"/>
    <n v="1352524767"/>
    <b v="0"/>
    <n v="107"/>
    <b v="1"/>
    <s v="music/pop"/>
    <n v="132.23333333333335"/>
    <n v="74.149532710280369"/>
    <x v="4"/>
    <x v="27"/>
  </r>
  <r>
    <x v="0"/>
    <x v="1"/>
    <s v="GBP"/>
    <n v="1387281600"/>
    <n v="1384811721"/>
    <b v="0"/>
    <n v="45"/>
    <b v="1"/>
    <s v="music/pop"/>
    <n v="112.79999999999998"/>
    <n v="12.533333333333333"/>
    <x v="4"/>
    <x v="27"/>
  </r>
  <r>
    <x v="0"/>
    <x v="13"/>
    <s v="EUR"/>
    <n v="1462053540"/>
    <n v="1459355950"/>
    <b v="0"/>
    <n v="36"/>
    <b v="1"/>
    <s v="music/pop"/>
    <n v="1253.75"/>
    <n v="27.861111111111111"/>
    <x v="4"/>
    <x v="27"/>
  </r>
  <r>
    <x v="0"/>
    <x v="15"/>
    <s v="EUR"/>
    <n v="1453064400"/>
    <n v="1449359831"/>
    <b v="0"/>
    <n v="101"/>
    <b v="1"/>
    <s v="music/pop"/>
    <n v="102.50632911392405"/>
    <n v="80.178217821782184"/>
    <x v="4"/>
    <x v="27"/>
  </r>
  <r>
    <x v="0"/>
    <x v="0"/>
    <s v="USD"/>
    <n v="1325310336"/>
    <n v="1320122736"/>
    <b v="0"/>
    <n v="62"/>
    <b v="1"/>
    <s v="music/pop"/>
    <n v="102.6375"/>
    <n v="132.43548387096774"/>
    <x v="4"/>
    <x v="27"/>
  </r>
  <r>
    <x v="0"/>
    <x v="0"/>
    <s v="USD"/>
    <n v="1422750707"/>
    <n v="1420158707"/>
    <b v="0"/>
    <n v="32"/>
    <b v="1"/>
    <s v="music/pop"/>
    <n v="108"/>
    <n v="33.75"/>
    <x v="4"/>
    <x v="27"/>
  </r>
  <r>
    <x v="0"/>
    <x v="0"/>
    <s v="USD"/>
    <n v="1331870340"/>
    <n v="1328033818"/>
    <b v="0"/>
    <n v="89"/>
    <b v="1"/>
    <s v="music/pop"/>
    <n v="122.40879999999999"/>
    <n v="34.384494382022467"/>
    <x v="4"/>
    <x v="27"/>
  </r>
  <r>
    <x v="0"/>
    <x v="0"/>
    <s v="USD"/>
    <n v="1298343600"/>
    <n v="1295624113"/>
    <b v="0"/>
    <n v="93"/>
    <b v="1"/>
    <s v="music/pop"/>
    <n v="119.45714285714286"/>
    <n v="44.956989247311824"/>
    <x v="4"/>
    <x v="27"/>
  </r>
  <r>
    <x v="0"/>
    <x v="0"/>
    <s v="USD"/>
    <n v="1364447073"/>
    <n v="1361858673"/>
    <b v="0"/>
    <n v="98"/>
    <b v="1"/>
    <s v="music/pop"/>
    <n v="160.88"/>
    <n v="41.04081632653061"/>
    <x v="4"/>
    <x v="27"/>
  </r>
  <r>
    <x v="0"/>
    <x v="0"/>
    <s v="USD"/>
    <n v="1394521140"/>
    <n v="1392169298"/>
    <b v="0"/>
    <n v="82"/>
    <b v="1"/>
    <s v="music/pop"/>
    <n v="126.85294117647059"/>
    <n v="52.597560975609753"/>
    <x v="4"/>
    <x v="27"/>
  </r>
  <r>
    <x v="0"/>
    <x v="0"/>
    <s v="USD"/>
    <n v="1322454939"/>
    <n v="1319859339"/>
    <b v="0"/>
    <n v="116"/>
    <b v="1"/>
    <s v="music/pop"/>
    <n v="102.6375"/>
    <n v="70.784482758620683"/>
    <x v="4"/>
    <x v="27"/>
  </r>
  <r>
    <x v="0"/>
    <x v="0"/>
    <s v="USD"/>
    <n v="1464729276"/>
    <n v="1459545276"/>
    <b v="0"/>
    <n v="52"/>
    <b v="1"/>
    <s v="music/pop"/>
    <n v="139.75"/>
    <n v="53.75"/>
    <x v="4"/>
    <x v="27"/>
  </r>
  <r>
    <x v="0"/>
    <x v="0"/>
    <s v="USD"/>
    <n v="1278302400"/>
    <n v="1273961999"/>
    <b v="0"/>
    <n v="23"/>
    <b v="1"/>
    <s v="music/pop"/>
    <n v="102.60000000000001"/>
    <n v="44.608695652173914"/>
    <x v="4"/>
    <x v="27"/>
  </r>
  <r>
    <x v="0"/>
    <x v="0"/>
    <s v="USD"/>
    <n v="1470056614"/>
    <n v="1467464614"/>
    <b v="0"/>
    <n v="77"/>
    <b v="1"/>
    <s v="music/pop"/>
    <n v="100.67349999999999"/>
    <n v="26.148961038961041"/>
    <x v="4"/>
    <x v="27"/>
  </r>
  <r>
    <x v="0"/>
    <x v="0"/>
    <s v="USD"/>
    <n v="1338824730"/>
    <n v="1336232730"/>
    <b v="0"/>
    <n v="49"/>
    <b v="1"/>
    <s v="music/pop"/>
    <n v="112.94117647058823"/>
    <n v="39.183673469387756"/>
    <x v="4"/>
    <x v="27"/>
  </r>
  <r>
    <x v="0"/>
    <x v="0"/>
    <s v="USD"/>
    <n v="1425675892"/>
    <n v="1423083892"/>
    <b v="0"/>
    <n v="59"/>
    <b v="1"/>
    <s v="music/pop"/>
    <n v="128.09523809523807"/>
    <n v="45.593220338983052"/>
    <x v="4"/>
    <x v="27"/>
  </r>
  <r>
    <x v="0"/>
    <x v="0"/>
    <s v="USD"/>
    <n v="1471503540"/>
    <n v="1468852306"/>
    <b v="0"/>
    <n v="113"/>
    <b v="1"/>
    <s v="music/pop"/>
    <n v="201.7"/>
    <n v="89.247787610619469"/>
    <x v="4"/>
    <x v="27"/>
  </r>
  <r>
    <x v="0"/>
    <x v="0"/>
    <s v="USD"/>
    <n v="1318802580"/>
    <n v="1316194540"/>
    <b v="0"/>
    <n v="34"/>
    <b v="1"/>
    <s v="music/pop"/>
    <n v="137.416"/>
    <n v="40.416470588235299"/>
    <x v="4"/>
    <x v="27"/>
  </r>
  <r>
    <x v="0"/>
    <x v="0"/>
    <s v="USD"/>
    <n v="1334980740"/>
    <n v="1330968347"/>
    <b v="0"/>
    <n v="42"/>
    <b v="1"/>
    <s v="music/pop"/>
    <n v="115.33333333333333"/>
    <n v="82.38095238095238"/>
    <x v="4"/>
    <x v="27"/>
  </r>
  <r>
    <x v="0"/>
    <x v="3"/>
    <s v="EUR"/>
    <n v="1460786340"/>
    <n v="1455615976"/>
    <b v="0"/>
    <n v="42"/>
    <b v="1"/>
    <s v="music/pop"/>
    <n v="111.66666666666667"/>
    <n v="159.52380952380952"/>
    <x v="4"/>
    <x v="27"/>
  </r>
  <r>
    <x v="0"/>
    <x v="0"/>
    <s v="USD"/>
    <n v="1391718671"/>
    <n v="1390509071"/>
    <b v="0"/>
    <n v="49"/>
    <b v="1"/>
    <s v="music/pop"/>
    <n v="118.39999999999999"/>
    <n v="36.244897959183675"/>
    <x v="4"/>
    <x v="27"/>
  </r>
  <r>
    <x v="0"/>
    <x v="0"/>
    <s v="USD"/>
    <n v="1311298745"/>
    <n v="1309311545"/>
    <b v="0"/>
    <n v="56"/>
    <b v="1"/>
    <s v="music/pop"/>
    <n v="175"/>
    <n v="62.5"/>
    <x v="4"/>
    <x v="27"/>
  </r>
  <r>
    <x v="0"/>
    <x v="0"/>
    <s v="USD"/>
    <n v="1405188667"/>
    <n v="1402596667"/>
    <b v="0"/>
    <n v="25"/>
    <b v="1"/>
    <s v="music/pop"/>
    <n v="117.5"/>
    <n v="47"/>
    <x v="4"/>
    <x v="27"/>
  </r>
  <r>
    <x v="3"/>
    <x v="0"/>
    <s v="USD"/>
    <n v="1490752800"/>
    <n v="1486522484"/>
    <b v="0"/>
    <n v="884"/>
    <b v="0"/>
    <s v="music/faith"/>
    <n v="101.42212307692309"/>
    <n v="74.575090497737563"/>
    <x v="4"/>
    <x v="28"/>
  </r>
  <r>
    <x v="3"/>
    <x v="0"/>
    <s v="USD"/>
    <n v="1492142860"/>
    <n v="1486962460"/>
    <b v="0"/>
    <n v="0"/>
    <b v="0"/>
    <s v="music/faith"/>
    <n v="0"/>
    <e v="#DIV/0!"/>
    <x v="4"/>
    <x v="28"/>
  </r>
  <r>
    <x v="3"/>
    <x v="6"/>
    <s v="EUR"/>
    <n v="1491590738"/>
    <n v="1489517138"/>
    <b v="0"/>
    <n v="10"/>
    <b v="0"/>
    <s v="music/faith"/>
    <n v="21.714285714285715"/>
    <n v="76"/>
    <x v="4"/>
    <x v="28"/>
  </r>
  <r>
    <x v="3"/>
    <x v="0"/>
    <s v="USD"/>
    <n v="1489775641"/>
    <n v="1487360041"/>
    <b v="0"/>
    <n v="101"/>
    <b v="0"/>
    <s v="music/faith"/>
    <n v="109.125"/>
    <n v="86.43564356435644"/>
    <x v="4"/>
    <x v="28"/>
  </r>
  <r>
    <x v="3"/>
    <x v="0"/>
    <s v="USD"/>
    <n v="1490331623"/>
    <n v="1487743223"/>
    <b v="0"/>
    <n v="15"/>
    <b v="0"/>
    <s v="music/faith"/>
    <n v="102.85714285714285"/>
    <n v="24"/>
    <x v="4"/>
    <x v="28"/>
  </r>
  <r>
    <x v="3"/>
    <x v="5"/>
    <s v="CAD"/>
    <n v="1493320519"/>
    <n v="1488140119"/>
    <b v="0"/>
    <n v="1"/>
    <b v="0"/>
    <s v="music/faith"/>
    <n v="0.36"/>
    <n v="18"/>
    <x v="4"/>
    <x v="28"/>
  </r>
  <r>
    <x v="3"/>
    <x v="0"/>
    <s v="USD"/>
    <n v="1491855300"/>
    <n v="1488935245"/>
    <b v="0"/>
    <n v="39"/>
    <b v="0"/>
    <s v="music/faith"/>
    <n v="31.25"/>
    <n v="80.128205128205124"/>
    <x v="4"/>
    <x v="28"/>
  </r>
  <r>
    <x v="3"/>
    <x v="0"/>
    <s v="USD"/>
    <n v="1491738594"/>
    <n v="1489150194"/>
    <b v="0"/>
    <n v="7"/>
    <b v="0"/>
    <s v="music/faith"/>
    <n v="44.3"/>
    <n v="253.14285714285714"/>
    <x v="4"/>
    <x v="28"/>
  </r>
  <r>
    <x v="3"/>
    <x v="0"/>
    <s v="USD"/>
    <n v="1489700230"/>
    <n v="1487111830"/>
    <b v="0"/>
    <n v="14"/>
    <b v="0"/>
    <s v="music/faith"/>
    <n v="100"/>
    <n v="171.42857142857142"/>
    <x v="4"/>
    <x v="28"/>
  </r>
  <r>
    <x v="3"/>
    <x v="0"/>
    <s v="USD"/>
    <n v="1491470442"/>
    <n v="1488882042"/>
    <b v="0"/>
    <n v="11"/>
    <b v="0"/>
    <s v="music/faith"/>
    <n v="25.4"/>
    <n v="57.727272727272727"/>
    <x v="4"/>
    <x v="28"/>
  </r>
  <r>
    <x v="3"/>
    <x v="0"/>
    <s v="USD"/>
    <n v="1491181200"/>
    <n v="1488387008"/>
    <b v="0"/>
    <n v="38"/>
    <b v="0"/>
    <s v="music/faith"/>
    <n v="33.473333333333329"/>
    <n v="264.26315789473682"/>
    <x v="4"/>
    <x v="28"/>
  </r>
  <r>
    <x v="3"/>
    <x v="0"/>
    <s v="USD"/>
    <n v="1490572740"/>
    <n v="1487734667"/>
    <b v="0"/>
    <n v="15"/>
    <b v="0"/>
    <s v="music/faith"/>
    <n v="47.8"/>
    <n v="159.33333333333334"/>
    <x v="4"/>
    <x v="28"/>
  </r>
  <r>
    <x v="3"/>
    <x v="1"/>
    <s v="GBP"/>
    <n v="1491768000"/>
    <n v="1489097112"/>
    <b v="0"/>
    <n v="8"/>
    <b v="0"/>
    <s v="music/faith"/>
    <n v="9.3333333333333339"/>
    <n v="35"/>
    <x v="4"/>
    <x v="28"/>
  </r>
  <r>
    <x v="3"/>
    <x v="0"/>
    <s v="USD"/>
    <n v="1490589360"/>
    <n v="1488038674"/>
    <b v="0"/>
    <n v="1"/>
    <b v="0"/>
    <s v="music/faith"/>
    <n v="0.05"/>
    <n v="5"/>
    <x v="4"/>
    <x v="28"/>
  </r>
  <r>
    <x v="3"/>
    <x v="0"/>
    <s v="USD"/>
    <n v="1491786000"/>
    <n v="1488847514"/>
    <b v="0"/>
    <n v="23"/>
    <b v="0"/>
    <s v="music/faith"/>
    <n v="11.708333333333334"/>
    <n v="61.086956521739133"/>
    <x v="4"/>
    <x v="28"/>
  </r>
  <r>
    <x v="3"/>
    <x v="0"/>
    <s v="USD"/>
    <n v="1491007211"/>
    <n v="1488418811"/>
    <b v="0"/>
    <n v="0"/>
    <b v="0"/>
    <s v="music/faith"/>
    <n v="0"/>
    <e v="#DIV/0!"/>
    <x v="4"/>
    <x v="28"/>
  </r>
  <r>
    <x v="3"/>
    <x v="0"/>
    <s v="USD"/>
    <n v="1491781648"/>
    <n v="1489193248"/>
    <b v="0"/>
    <n v="22"/>
    <b v="0"/>
    <s v="music/faith"/>
    <n v="20.208000000000002"/>
    <n v="114.81818181818181"/>
    <x v="4"/>
    <x v="28"/>
  </r>
  <r>
    <x v="3"/>
    <x v="0"/>
    <s v="USD"/>
    <n v="1490499180"/>
    <n v="1488430760"/>
    <b v="0"/>
    <n v="0"/>
    <b v="0"/>
    <s v="music/faith"/>
    <n v="0"/>
    <e v="#DIV/0!"/>
    <x v="4"/>
    <x v="28"/>
  </r>
  <r>
    <x v="3"/>
    <x v="0"/>
    <s v="USD"/>
    <n v="1491943445"/>
    <n v="1489351445"/>
    <b v="0"/>
    <n v="4"/>
    <b v="0"/>
    <s v="music/faith"/>
    <n v="4.2311459353574925"/>
    <n v="54"/>
    <x v="4"/>
    <x v="28"/>
  </r>
  <r>
    <x v="3"/>
    <x v="0"/>
    <s v="USD"/>
    <n v="1491019200"/>
    <n v="1488418990"/>
    <b v="0"/>
    <n v="79"/>
    <b v="0"/>
    <s v="music/faith"/>
    <n v="26.06"/>
    <n v="65.974683544303801"/>
    <x v="4"/>
    <x v="28"/>
  </r>
  <r>
    <x v="2"/>
    <x v="0"/>
    <s v="USD"/>
    <n v="1421337405"/>
    <n v="1418745405"/>
    <b v="0"/>
    <n v="2"/>
    <b v="0"/>
    <s v="music/faith"/>
    <n v="0.19801980198019803"/>
    <n v="5"/>
    <x v="4"/>
    <x v="28"/>
  </r>
  <r>
    <x v="2"/>
    <x v="0"/>
    <s v="USD"/>
    <n v="1427745150"/>
    <n v="1425156750"/>
    <b v="0"/>
    <n v="1"/>
    <b v="0"/>
    <s v="music/faith"/>
    <n v="6.0606060606060606E-3"/>
    <n v="1"/>
    <x v="4"/>
    <x v="28"/>
  </r>
  <r>
    <x v="2"/>
    <x v="0"/>
    <s v="USD"/>
    <n v="1441003537"/>
    <n v="1435819537"/>
    <b v="0"/>
    <n v="2"/>
    <b v="0"/>
    <s v="music/faith"/>
    <n v="1.02"/>
    <n v="25.5"/>
    <x v="4"/>
    <x v="28"/>
  </r>
  <r>
    <x v="2"/>
    <x v="0"/>
    <s v="USD"/>
    <n v="1424056873"/>
    <n v="1421464873"/>
    <b v="0"/>
    <n v="11"/>
    <b v="0"/>
    <s v="music/faith"/>
    <n v="65.100000000000009"/>
    <n v="118.36363636363636"/>
    <x v="4"/>
    <x v="28"/>
  </r>
  <r>
    <x v="2"/>
    <x v="0"/>
    <s v="USD"/>
    <n v="1441814400"/>
    <n v="1440807846"/>
    <b v="0"/>
    <n v="0"/>
    <b v="0"/>
    <s v="music/faith"/>
    <n v="0"/>
    <e v="#DIV/0!"/>
    <x v="4"/>
    <x v="28"/>
  </r>
  <r>
    <x v="2"/>
    <x v="12"/>
    <s v="EUR"/>
    <n v="1440314472"/>
    <n v="1435130472"/>
    <b v="0"/>
    <n v="0"/>
    <b v="0"/>
    <s v="music/faith"/>
    <n v="0"/>
    <e v="#DIV/0!"/>
    <x v="4"/>
    <x v="28"/>
  </r>
  <r>
    <x v="2"/>
    <x v="0"/>
    <s v="USD"/>
    <n v="1459181895"/>
    <n v="1456593495"/>
    <b v="0"/>
    <n v="9"/>
    <b v="0"/>
    <s v="music/faith"/>
    <n v="9.74"/>
    <n v="54.111111111111114"/>
    <x v="4"/>
    <x v="28"/>
  </r>
  <r>
    <x v="2"/>
    <x v="0"/>
    <s v="USD"/>
    <n v="1462135706"/>
    <n v="1458679706"/>
    <b v="0"/>
    <n v="0"/>
    <b v="0"/>
    <s v="music/faith"/>
    <n v="0"/>
    <e v="#DIV/0!"/>
    <x v="4"/>
    <x v="28"/>
  </r>
  <r>
    <x v="2"/>
    <x v="0"/>
    <s v="USD"/>
    <n v="1409513940"/>
    <n v="1405949514"/>
    <b v="0"/>
    <n v="4"/>
    <b v="0"/>
    <s v="music/faith"/>
    <n v="4.8571428571428568"/>
    <n v="21.25"/>
    <x v="4"/>
    <x v="28"/>
  </r>
  <r>
    <x v="2"/>
    <x v="12"/>
    <s v="EUR"/>
    <n v="1453122000"/>
    <n v="1449151888"/>
    <b v="0"/>
    <n v="1"/>
    <b v="0"/>
    <s v="music/faith"/>
    <n v="0.67999999999999994"/>
    <n v="34"/>
    <x v="4"/>
    <x v="28"/>
  </r>
  <r>
    <x v="2"/>
    <x v="0"/>
    <s v="USD"/>
    <n v="1409585434"/>
    <n v="1406907034"/>
    <b v="0"/>
    <n v="2"/>
    <b v="0"/>
    <s v="music/faith"/>
    <n v="10.5"/>
    <n v="525"/>
    <x v="4"/>
    <x v="28"/>
  </r>
  <r>
    <x v="2"/>
    <x v="0"/>
    <s v="USD"/>
    <n v="1435701353"/>
    <n v="1430517353"/>
    <b v="0"/>
    <n v="0"/>
    <b v="0"/>
    <s v="music/faith"/>
    <n v="0"/>
    <e v="#DIV/0!"/>
    <x v="4"/>
    <x v="28"/>
  </r>
  <r>
    <x v="2"/>
    <x v="0"/>
    <s v="USD"/>
    <n v="1412536412"/>
    <n v="1409944412"/>
    <b v="0"/>
    <n v="1"/>
    <b v="0"/>
    <s v="music/faith"/>
    <n v="1.6666666666666667"/>
    <n v="50"/>
    <x v="4"/>
    <x v="28"/>
  </r>
  <r>
    <x v="2"/>
    <x v="0"/>
    <s v="USD"/>
    <n v="1430517761"/>
    <n v="1427925761"/>
    <b v="0"/>
    <n v="17"/>
    <b v="0"/>
    <s v="music/faith"/>
    <n v="7.8680000000000003"/>
    <n v="115.70588235294117"/>
    <x v="4"/>
    <x v="28"/>
  </r>
  <r>
    <x v="2"/>
    <x v="0"/>
    <s v="USD"/>
    <n v="1427772120"/>
    <n v="1425186785"/>
    <b v="0"/>
    <n v="2"/>
    <b v="0"/>
    <s v="music/faith"/>
    <n v="0.22"/>
    <n v="5.5"/>
    <x v="4"/>
    <x v="28"/>
  </r>
  <r>
    <x v="2"/>
    <x v="0"/>
    <s v="USD"/>
    <n v="1481295099"/>
    <n v="1477835499"/>
    <b v="0"/>
    <n v="3"/>
    <b v="0"/>
    <s v="music/faith"/>
    <n v="7.5"/>
    <n v="50"/>
    <x v="4"/>
    <x v="28"/>
  </r>
  <r>
    <x v="2"/>
    <x v="0"/>
    <s v="USD"/>
    <n v="1461211200"/>
    <n v="1459467238"/>
    <b v="0"/>
    <n v="41"/>
    <b v="0"/>
    <s v="music/faith"/>
    <n v="42.725880551301685"/>
    <n v="34.024390243902438"/>
    <x v="4"/>
    <x v="28"/>
  </r>
  <r>
    <x v="2"/>
    <x v="0"/>
    <s v="USD"/>
    <n v="1463201940"/>
    <n v="1459435149"/>
    <b v="0"/>
    <n v="2"/>
    <b v="0"/>
    <s v="music/faith"/>
    <n v="0.2142857142857143"/>
    <n v="37.5"/>
    <x v="4"/>
    <x v="28"/>
  </r>
  <r>
    <x v="2"/>
    <x v="0"/>
    <s v="USD"/>
    <n v="1410958191"/>
    <n v="1408366191"/>
    <b v="0"/>
    <n v="3"/>
    <b v="0"/>
    <s v="music/faith"/>
    <n v="0.87500000000000011"/>
    <n v="11.666666666666666"/>
    <x v="4"/>
    <x v="28"/>
  </r>
  <r>
    <x v="2"/>
    <x v="0"/>
    <s v="USD"/>
    <n v="1415562471"/>
    <n v="1412966871"/>
    <b v="0"/>
    <n v="8"/>
    <b v="0"/>
    <s v="music/faith"/>
    <n v="5.625"/>
    <n v="28.125"/>
    <x v="4"/>
    <x v="28"/>
  </r>
  <r>
    <x v="2"/>
    <x v="0"/>
    <s v="USD"/>
    <n v="1449831863"/>
    <n v="1447239863"/>
    <b v="0"/>
    <n v="0"/>
    <b v="0"/>
    <s v="music/faith"/>
    <n v="0"/>
    <e v="#DIV/0!"/>
    <x v="4"/>
    <x v="28"/>
  </r>
  <r>
    <x v="2"/>
    <x v="0"/>
    <s v="USD"/>
    <n v="1459642200"/>
    <n v="1456441429"/>
    <b v="0"/>
    <n v="1"/>
    <b v="0"/>
    <s v="music/faith"/>
    <n v="3.4722222222222224E-2"/>
    <n v="1"/>
    <x v="4"/>
    <x v="28"/>
  </r>
  <r>
    <x v="2"/>
    <x v="0"/>
    <s v="USD"/>
    <n v="1435730400"/>
    <n v="1430855315"/>
    <b v="0"/>
    <n v="3"/>
    <b v="0"/>
    <s v="music/faith"/>
    <n v="6.5"/>
    <n v="216.66666666666666"/>
    <x v="4"/>
    <x v="28"/>
  </r>
  <r>
    <x v="2"/>
    <x v="0"/>
    <s v="USD"/>
    <n v="1414707762"/>
    <n v="1412115762"/>
    <b v="0"/>
    <n v="4"/>
    <b v="0"/>
    <s v="music/faith"/>
    <n v="0.58333333333333337"/>
    <n v="8.75"/>
    <x v="4"/>
    <x v="28"/>
  </r>
  <r>
    <x v="2"/>
    <x v="0"/>
    <s v="USD"/>
    <n v="1408922049"/>
    <n v="1406330049"/>
    <b v="0"/>
    <n v="9"/>
    <b v="0"/>
    <s v="music/faith"/>
    <n v="10.181818181818182"/>
    <n v="62.222222222222221"/>
    <x v="4"/>
    <x v="28"/>
  </r>
  <r>
    <x v="2"/>
    <x v="0"/>
    <s v="USD"/>
    <n v="1403906664"/>
    <n v="1401401064"/>
    <b v="0"/>
    <n v="16"/>
    <b v="0"/>
    <s v="music/faith"/>
    <n v="33.784615384615385"/>
    <n v="137.25"/>
    <x v="4"/>
    <x v="28"/>
  </r>
  <r>
    <x v="2"/>
    <x v="1"/>
    <s v="GBP"/>
    <n v="1428231600"/>
    <n v="1423520177"/>
    <b v="0"/>
    <n v="1"/>
    <b v="0"/>
    <s v="music/faith"/>
    <n v="3.3333333333333333E-2"/>
    <n v="1"/>
    <x v="4"/>
    <x v="28"/>
  </r>
  <r>
    <x v="2"/>
    <x v="0"/>
    <s v="USD"/>
    <n v="1445439674"/>
    <n v="1442847674"/>
    <b v="0"/>
    <n v="7"/>
    <b v="0"/>
    <s v="music/faith"/>
    <n v="68.400000000000006"/>
    <n v="122.14285714285714"/>
    <x v="4"/>
    <x v="28"/>
  </r>
  <r>
    <x v="2"/>
    <x v="0"/>
    <s v="USD"/>
    <n v="1465521306"/>
    <n v="1460337306"/>
    <b v="0"/>
    <n v="0"/>
    <b v="0"/>
    <s v="music/faith"/>
    <n v="0"/>
    <e v="#DIV/0!"/>
    <x v="4"/>
    <x v="28"/>
  </r>
  <r>
    <x v="2"/>
    <x v="0"/>
    <s v="USD"/>
    <n v="1445738783"/>
    <n v="1443146783"/>
    <b v="0"/>
    <n v="0"/>
    <b v="0"/>
    <s v="music/faith"/>
    <n v="0"/>
    <e v="#DIV/0!"/>
    <x v="4"/>
    <x v="28"/>
  </r>
  <r>
    <x v="2"/>
    <x v="0"/>
    <s v="USD"/>
    <n v="1434034800"/>
    <n v="1432849552"/>
    <b v="0"/>
    <n v="0"/>
    <b v="0"/>
    <s v="music/faith"/>
    <n v="0"/>
    <e v="#DIV/0!"/>
    <x v="4"/>
    <x v="28"/>
  </r>
  <r>
    <x v="2"/>
    <x v="0"/>
    <s v="USD"/>
    <n v="1452920400"/>
    <n v="1447777481"/>
    <b v="0"/>
    <n v="0"/>
    <b v="0"/>
    <s v="music/faith"/>
    <n v="0"/>
    <e v="#DIV/0!"/>
    <x v="4"/>
    <x v="28"/>
  </r>
  <r>
    <x v="2"/>
    <x v="0"/>
    <s v="USD"/>
    <n v="1473802200"/>
    <n v="1472746374"/>
    <b v="0"/>
    <n v="0"/>
    <b v="0"/>
    <s v="music/faith"/>
    <n v="0"/>
    <e v="#DIV/0!"/>
    <x v="4"/>
    <x v="28"/>
  </r>
  <r>
    <x v="2"/>
    <x v="0"/>
    <s v="USD"/>
    <n v="1431046356"/>
    <n v="1428454356"/>
    <b v="0"/>
    <n v="1"/>
    <b v="0"/>
    <s v="music/faith"/>
    <n v="2.2222222222222223E-2"/>
    <n v="1"/>
    <x v="4"/>
    <x v="28"/>
  </r>
  <r>
    <x v="2"/>
    <x v="0"/>
    <s v="USD"/>
    <n v="1470598345"/>
    <n v="1468006345"/>
    <b v="0"/>
    <n v="2"/>
    <b v="0"/>
    <s v="music/faith"/>
    <n v="11"/>
    <n v="55"/>
    <x v="4"/>
    <x v="28"/>
  </r>
  <r>
    <x v="2"/>
    <x v="0"/>
    <s v="USD"/>
    <n v="1447018833"/>
    <n v="1444423233"/>
    <b v="0"/>
    <n v="1"/>
    <b v="0"/>
    <s v="music/faith"/>
    <n v="0.73333333333333328"/>
    <n v="22"/>
    <x v="4"/>
    <x v="28"/>
  </r>
  <r>
    <x v="2"/>
    <x v="0"/>
    <s v="USD"/>
    <n v="1437432392"/>
    <n v="1434840392"/>
    <b v="0"/>
    <n v="15"/>
    <b v="0"/>
    <s v="music/faith"/>
    <n v="21.25"/>
    <n v="56.666666666666664"/>
    <x v="4"/>
    <x v="28"/>
  </r>
  <r>
    <x v="2"/>
    <x v="0"/>
    <s v="USD"/>
    <n v="1412283542"/>
    <n v="1409691542"/>
    <b v="0"/>
    <n v="1"/>
    <b v="0"/>
    <s v="music/faith"/>
    <n v="0.4"/>
    <n v="20"/>
    <x v="4"/>
    <x v="28"/>
  </r>
  <r>
    <x v="2"/>
    <x v="0"/>
    <s v="USD"/>
    <n v="1462391932"/>
    <n v="1457297932"/>
    <b v="0"/>
    <n v="1"/>
    <b v="0"/>
    <s v="music/faith"/>
    <n v="0.1"/>
    <n v="1"/>
    <x v="4"/>
    <x v="28"/>
  </r>
  <r>
    <x v="2"/>
    <x v="0"/>
    <s v="USD"/>
    <n v="1437075422"/>
    <n v="1434483422"/>
    <b v="0"/>
    <n v="0"/>
    <b v="0"/>
    <s v="music/faith"/>
    <n v="0"/>
    <e v="#DIV/0!"/>
    <x v="4"/>
    <x v="28"/>
  </r>
  <r>
    <x v="0"/>
    <x v="1"/>
    <s v="GBP"/>
    <n v="1433948671"/>
    <n v="1430060671"/>
    <b v="0"/>
    <n v="52"/>
    <b v="1"/>
    <s v="photography/photobooks"/>
    <n v="110.83333333333334"/>
    <n v="25.576923076923077"/>
    <x v="8"/>
    <x v="20"/>
  </r>
  <r>
    <x v="0"/>
    <x v="0"/>
    <s v="USD"/>
    <n v="1483822800"/>
    <n v="1481058170"/>
    <b v="0"/>
    <n v="34"/>
    <b v="1"/>
    <s v="photography/photobooks"/>
    <n v="108.74999999999999"/>
    <n v="63.970588235294116"/>
    <x v="8"/>
    <x v="20"/>
  </r>
  <r>
    <x v="0"/>
    <x v="0"/>
    <s v="USD"/>
    <n v="1472270340"/>
    <n v="1470348775"/>
    <b v="0"/>
    <n v="67"/>
    <b v="1"/>
    <s v="photography/photobooks"/>
    <n v="100.41666666666667"/>
    <n v="89.925373134328353"/>
    <x v="8"/>
    <x v="20"/>
  </r>
  <r>
    <x v="0"/>
    <x v="1"/>
    <s v="GBP"/>
    <n v="1425821477"/>
    <n v="1421937077"/>
    <b v="0"/>
    <n v="70"/>
    <b v="1"/>
    <s v="photography/photobooks"/>
    <n v="118.45454545454545"/>
    <n v="93.071428571428569"/>
    <x v="8"/>
    <x v="20"/>
  </r>
  <r>
    <x v="0"/>
    <x v="0"/>
    <s v="USD"/>
    <n v="1482372000"/>
    <n v="1479276838"/>
    <b v="0"/>
    <n v="89"/>
    <b v="1"/>
    <s v="photography/photobooks"/>
    <n v="114.01428571428571"/>
    <n v="89.674157303370791"/>
    <x v="8"/>
    <x v="20"/>
  </r>
  <r>
    <x v="0"/>
    <x v="0"/>
    <s v="USD"/>
    <n v="1479952800"/>
    <n v="1477368867"/>
    <b v="0"/>
    <n v="107"/>
    <b v="1"/>
    <s v="photography/photobooks"/>
    <n v="148.10000000000002"/>
    <n v="207.61682242990653"/>
    <x v="8"/>
    <x v="20"/>
  </r>
  <r>
    <x v="0"/>
    <x v="1"/>
    <s v="GBP"/>
    <n v="1447426800"/>
    <n v="1444904830"/>
    <b v="0"/>
    <n v="159"/>
    <b v="1"/>
    <s v="photography/photobooks"/>
    <n v="104.95555555555556"/>
    <n v="59.408805031446541"/>
    <x v="8"/>
    <x v="20"/>
  </r>
  <r>
    <x v="0"/>
    <x v="5"/>
    <s v="CAD"/>
    <n v="1441234143"/>
    <n v="1438642143"/>
    <b v="0"/>
    <n v="181"/>
    <b v="1"/>
    <s v="photography/photobooks"/>
    <n v="129.94800000000001"/>
    <n v="358.97237569060775"/>
    <x v="8"/>
    <x v="20"/>
  </r>
  <r>
    <x v="0"/>
    <x v="19"/>
    <s v="EUR"/>
    <n v="1488394800"/>
    <n v="1485213921"/>
    <b v="0"/>
    <n v="131"/>
    <b v="1"/>
    <s v="photography/photobooks"/>
    <n v="123.48756218905473"/>
    <n v="94.736641221374043"/>
    <x v="8"/>
    <x v="20"/>
  </r>
  <r>
    <x v="0"/>
    <x v="0"/>
    <s v="USD"/>
    <n v="1461096304"/>
    <n v="1458936304"/>
    <b v="0"/>
    <n v="125"/>
    <b v="1"/>
    <s v="photography/photobooks"/>
    <n v="201.62"/>
    <n v="80.647999999999996"/>
    <x v="8"/>
    <x v="20"/>
  </r>
  <r>
    <x v="0"/>
    <x v="0"/>
    <s v="USD"/>
    <n v="1426787123"/>
    <n v="1424198723"/>
    <b v="0"/>
    <n v="61"/>
    <b v="1"/>
    <s v="photography/photobooks"/>
    <n v="102.89999999999999"/>
    <n v="168.68852459016392"/>
    <x v="8"/>
    <x v="20"/>
  </r>
  <r>
    <x v="0"/>
    <x v="1"/>
    <s v="GBP"/>
    <n v="1476425082"/>
    <n v="1473833082"/>
    <b v="0"/>
    <n v="90"/>
    <b v="1"/>
    <s v="photography/photobooks"/>
    <n v="260.16666666666663"/>
    <n v="34.68888888888889"/>
    <x v="8"/>
    <x v="20"/>
  </r>
  <r>
    <x v="0"/>
    <x v="8"/>
    <s v="DKK"/>
    <n v="1458579568"/>
    <n v="1455991168"/>
    <b v="0"/>
    <n v="35"/>
    <b v="1"/>
    <s v="photography/photobooks"/>
    <n v="108"/>
    <n v="462.85714285714283"/>
    <x v="8"/>
    <x v="20"/>
  </r>
  <r>
    <x v="0"/>
    <x v="5"/>
    <s v="CAD"/>
    <n v="1428091353"/>
    <n v="1425502953"/>
    <b v="0"/>
    <n v="90"/>
    <b v="1"/>
    <s v="photography/photobooks"/>
    <n v="110.52941176470587"/>
    <n v="104.38888888888889"/>
    <x v="8"/>
    <x v="20"/>
  </r>
  <r>
    <x v="0"/>
    <x v="0"/>
    <s v="USD"/>
    <n v="1444071361"/>
    <n v="1441479361"/>
    <b v="0"/>
    <n v="4"/>
    <b v="1"/>
    <s v="photography/photobooks"/>
    <n v="120"/>
    <n v="7.5"/>
    <x v="8"/>
    <x v="20"/>
  </r>
  <r>
    <x v="0"/>
    <x v="0"/>
    <s v="USD"/>
    <n v="1472443269"/>
    <n v="1468987269"/>
    <b v="0"/>
    <n v="120"/>
    <b v="1"/>
    <s v="photography/photobooks"/>
    <n v="102.82909090909091"/>
    <n v="47.13"/>
    <x v="8"/>
    <x v="20"/>
  </r>
  <r>
    <x v="0"/>
    <x v="0"/>
    <s v="USD"/>
    <n v="1485631740"/>
    <n v="1483041083"/>
    <b v="0"/>
    <n v="14"/>
    <b v="1"/>
    <s v="photography/photobooks"/>
    <n v="115.99999999999999"/>
    <n v="414.28571428571428"/>
    <x v="8"/>
    <x v="20"/>
  </r>
  <r>
    <x v="0"/>
    <x v="0"/>
    <s v="USD"/>
    <n v="1468536992"/>
    <n v="1463352992"/>
    <b v="0"/>
    <n v="27"/>
    <b v="1"/>
    <s v="photography/photobooks"/>
    <n v="114.7"/>
    <n v="42.481481481481481"/>
    <x v="8"/>
    <x v="20"/>
  </r>
  <r>
    <x v="0"/>
    <x v="0"/>
    <s v="USD"/>
    <n v="1427309629"/>
    <n v="1425585229"/>
    <b v="0"/>
    <n v="49"/>
    <b v="1"/>
    <s v="photography/photobooks"/>
    <n v="106.60000000000001"/>
    <n v="108.77551020408163"/>
    <x v="8"/>
    <x v="20"/>
  </r>
  <r>
    <x v="0"/>
    <x v="0"/>
    <s v="USD"/>
    <n v="1456416513"/>
    <n v="1454688513"/>
    <b v="0"/>
    <n v="102"/>
    <b v="1"/>
    <s v="photography/photobooks"/>
    <n v="165.44"/>
    <n v="81.098039215686271"/>
    <x v="8"/>
    <x v="20"/>
  </r>
  <r>
    <x v="0"/>
    <x v="1"/>
    <s v="GBP"/>
    <n v="1442065060"/>
    <n v="1437745060"/>
    <b v="0"/>
    <n v="3"/>
    <b v="1"/>
    <s v="photography/photobooks"/>
    <n v="155"/>
    <n v="51.666666666666664"/>
    <x v="8"/>
    <x v="20"/>
  </r>
  <r>
    <x v="0"/>
    <x v="0"/>
    <s v="USD"/>
    <n v="1457739245"/>
    <n v="1455147245"/>
    <b v="0"/>
    <n v="25"/>
    <b v="1"/>
    <s v="photography/photobooks"/>
    <n v="885"/>
    <n v="35.4"/>
    <x v="8"/>
    <x v="20"/>
  </r>
  <r>
    <x v="0"/>
    <x v="0"/>
    <s v="USD"/>
    <n v="1477255840"/>
    <n v="1474663840"/>
    <b v="0"/>
    <n v="118"/>
    <b v="1"/>
    <s v="photography/photobooks"/>
    <n v="101.90833333333333"/>
    <n v="103.63559322033899"/>
    <x v="8"/>
    <x v="20"/>
  </r>
  <r>
    <x v="2"/>
    <x v="1"/>
    <s v="GBP"/>
    <n v="1407065979"/>
    <n v="1404560379"/>
    <b v="1"/>
    <n v="39"/>
    <b v="0"/>
    <s v="photography/photobooks"/>
    <n v="19.600000000000001"/>
    <n v="55.282051282051285"/>
    <x v="8"/>
    <x v="20"/>
  </r>
  <r>
    <x v="2"/>
    <x v="0"/>
    <s v="USD"/>
    <n v="1407972712"/>
    <n v="1405380712"/>
    <b v="1"/>
    <n v="103"/>
    <b v="0"/>
    <s v="photography/photobooks"/>
    <n v="59.467839999999995"/>
    <n v="72.16970873786407"/>
    <x v="8"/>
    <x v="20"/>
  </r>
  <r>
    <x v="2"/>
    <x v="2"/>
    <s v="AUD"/>
    <n v="1408999088"/>
    <n v="1407184688"/>
    <b v="1"/>
    <n v="0"/>
    <b v="0"/>
    <s v="photography/photobooks"/>
    <n v="0"/>
    <e v="#DIV/0!"/>
    <x v="8"/>
    <x v="20"/>
  </r>
  <r>
    <x v="2"/>
    <x v="0"/>
    <s v="USD"/>
    <n v="1407080884"/>
    <n v="1404488884"/>
    <b v="1"/>
    <n v="39"/>
    <b v="0"/>
    <s v="photography/photobooks"/>
    <n v="45.72"/>
    <n v="58.615384615384613"/>
    <x v="8"/>
    <x v="20"/>
  </r>
  <r>
    <x v="2"/>
    <x v="0"/>
    <s v="USD"/>
    <n v="1411824444"/>
    <n v="1406640444"/>
    <b v="1"/>
    <n v="15"/>
    <b v="0"/>
    <s v="photography/photobooks"/>
    <n v="3.74"/>
    <n v="12.466666666666667"/>
    <x v="8"/>
    <x v="20"/>
  </r>
  <r>
    <x v="2"/>
    <x v="0"/>
    <s v="USD"/>
    <n v="1421177959"/>
    <n v="1418585959"/>
    <b v="1"/>
    <n v="22"/>
    <b v="0"/>
    <s v="photography/photobooks"/>
    <n v="2.7025000000000001"/>
    <n v="49.136363636363633"/>
    <x v="8"/>
    <x v="20"/>
  </r>
  <r>
    <x v="2"/>
    <x v="0"/>
    <s v="USD"/>
    <n v="1413312194"/>
    <n v="1410288194"/>
    <b v="1"/>
    <n v="92"/>
    <b v="0"/>
    <s v="photography/photobooks"/>
    <n v="56.51428571428572"/>
    <n v="150.5"/>
    <x v="8"/>
    <x v="20"/>
  </r>
  <r>
    <x v="2"/>
    <x v="1"/>
    <s v="GBP"/>
    <n v="1414107040"/>
    <n v="1411515040"/>
    <b v="1"/>
    <n v="25"/>
    <b v="0"/>
    <s v="photography/photobooks"/>
    <n v="21.30952380952381"/>
    <n v="35.799999999999997"/>
    <x v="8"/>
    <x v="20"/>
  </r>
  <r>
    <x v="2"/>
    <x v="1"/>
    <s v="GBP"/>
    <n v="1404666836"/>
    <n v="1399482836"/>
    <b v="1"/>
    <n v="19"/>
    <b v="0"/>
    <s v="photography/photobooks"/>
    <n v="15.6"/>
    <n v="45.157894736842103"/>
    <x v="8"/>
    <x v="20"/>
  </r>
  <r>
    <x v="2"/>
    <x v="0"/>
    <s v="USD"/>
    <n v="1421691298"/>
    <n v="1417803298"/>
    <b v="1"/>
    <n v="19"/>
    <b v="0"/>
    <s v="photography/photobooks"/>
    <n v="6.2566666666666677"/>
    <n v="98.78947368421052"/>
    <x v="8"/>
    <x v="20"/>
  </r>
  <r>
    <x v="2"/>
    <x v="0"/>
    <s v="USD"/>
    <n v="1417273140"/>
    <n v="1413609292"/>
    <b v="1"/>
    <n v="13"/>
    <b v="0"/>
    <s v="photography/photobooks"/>
    <n v="45.92"/>
    <n v="88.307692307692307"/>
    <x v="8"/>
    <x v="20"/>
  </r>
  <r>
    <x v="2"/>
    <x v="0"/>
    <s v="USD"/>
    <n v="1414193160"/>
    <n v="1410305160"/>
    <b v="1"/>
    <n v="124"/>
    <b v="0"/>
    <s v="photography/photobooks"/>
    <n v="65.101538461538468"/>
    <n v="170.62903225806451"/>
    <x v="8"/>
    <x v="20"/>
  </r>
  <r>
    <x v="2"/>
    <x v="1"/>
    <s v="GBP"/>
    <n v="1414623471"/>
    <n v="1411513071"/>
    <b v="1"/>
    <n v="4"/>
    <b v="0"/>
    <s v="photography/photobooks"/>
    <n v="6.7"/>
    <n v="83.75"/>
    <x v="8"/>
    <x v="20"/>
  </r>
  <r>
    <x v="2"/>
    <x v="9"/>
    <s v="EUR"/>
    <n v="1424421253"/>
    <n v="1421829253"/>
    <b v="1"/>
    <n v="10"/>
    <b v="0"/>
    <s v="photography/photobooks"/>
    <n v="13.5625"/>
    <n v="65.099999999999994"/>
    <x v="8"/>
    <x v="20"/>
  </r>
  <r>
    <x v="2"/>
    <x v="0"/>
    <s v="USD"/>
    <n v="1427485395"/>
    <n v="1423600995"/>
    <b v="1"/>
    <n v="15"/>
    <b v="0"/>
    <s v="photography/photobooks"/>
    <n v="1.9900000000000002"/>
    <n v="66.333333333333329"/>
    <x v="8"/>
    <x v="20"/>
  </r>
  <r>
    <x v="2"/>
    <x v="0"/>
    <s v="USD"/>
    <n v="1472834180"/>
    <n v="1470242180"/>
    <b v="1"/>
    <n v="38"/>
    <b v="0"/>
    <s v="photography/photobooks"/>
    <n v="36.236363636363642"/>
    <n v="104.89473684210526"/>
    <x v="8"/>
    <x v="20"/>
  </r>
  <r>
    <x v="2"/>
    <x v="0"/>
    <s v="USD"/>
    <n v="1467469510"/>
    <n v="1462285510"/>
    <b v="1"/>
    <n v="152"/>
    <b v="0"/>
    <s v="photography/photobooks"/>
    <n v="39.743333333333339"/>
    <n v="78.440789473684205"/>
    <x v="8"/>
    <x v="20"/>
  </r>
  <r>
    <x v="2"/>
    <x v="0"/>
    <s v="USD"/>
    <n v="1473950945"/>
    <n v="1471272545"/>
    <b v="1"/>
    <n v="24"/>
    <b v="0"/>
    <s v="photography/photobooks"/>
    <n v="25.763636363636365"/>
    <n v="59.041666666666664"/>
    <x v="8"/>
    <x v="20"/>
  </r>
  <r>
    <x v="2"/>
    <x v="0"/>
    <s v="USD"/>
    <n v="1456062489"/>
    <n v="1453211289"/>
    <b v="1"/>
    <n v="76"/>
    <b v="0"/>
    <s v="photography/photobooks"/>
    <n v="15.491428571428573"/>
    <n v="71.34210526315789"/>
    <x v="8"/>
    <x v="20"/>
  </r>
  <r>
    <x v="2"/>
    <x v="0"/>
    <s v="USD"/>
    <n v="1432248478"/>
    <n v="1429656478"/>
    <b v="1"/>
    <n v="185"/>
    <b v="0"/>
    <s v="photography/photobooks"/>
    <n v="23.692499999999999"/>
    <n v="51.227027027027027"/>
    <x v="8"/>
    <x v="20"/>
  </r>
  <r>
    <x v="2"/>
    <x v="0"/>
    <s v="USD"/>
    <n v="1422674700"/>
    <n v="1419954240"/>
    <b v="1"/>
    <n v="33"/>
    <b v="0"/>
    <s v="photography/photobooks"/>
    <n v="39.76"/>
    <n v="60.242424242424242"/>
    <x v="8"/>
    <x v="20"/>
  </r>
  <r>
    <x v="2"/>
    <x v="0"/>
    <s v="USD"/>
    <n v="1413417600"/>
    <n v="1410750855"/>
    <b v="1"/>
    <n v="108"/>
    <b v="0"/>
    <s v="photography/photobooks"/>
    <n v="20.220833333333331"/>
    <n v="44.935185185185183"/>
    <x v="8"/>
    <x v="20"/>
  </r>
  <r>
    <x v="2"/>
    <x v="9"/>
    <s v="EUR"/>
    <n v="1418649177"/>
    <n v="1416057177"/>
    <b v="1"/>
    <n v="29"/>
    <b v="0"/>
    <s v="photography/photobooks"/>
    <n v="47.631578947368418"/>
    <n v="31.206896551724139"/>
    <x v="8"/>
    <x v="20"/>
  </r>
  <r>
    <x v="2"/>
    <x v="0"/>
    <s v="USD"/>
    <n v="1428158637"/>
    <n v="1425570237"/>
    <b v="1"/>
    <n v="24"/>
    <b v="0"/>
    <s v="photography/photobooks"/>
    <n v="15.329999999999998"/>
    <n v="63.875"/>
    <x v="8"/>
    <x v="20"/>
  </r>
  <r>
    <x v="2"/>
    <x v="1"/>
    <s v="GBP"/>
    <n v="1414795542"/>
    <n v="1412203542"/>
    <b v="1"/>
    <n v="4"/>
    <b v="0"/>
    <s v="photography/photobooks"/>
    <n v="1.3818181818181818"/>
    <n v="19"/>
    <x v="8"/>
    <x v="20"/>
  </r>
  <r>
    <x v="2"/>
    <x v="0"/>
    <s v="USD"/>
    <n v="1421042403"/>
    <n v="1415858403"/>
    <b v="1"/>
    <n v="4"/>
    <b v="0"/>
    <s v="photography/photobooks"/>
    <n v="0.5"/>
    <n v="10"/>
    <x v="8"/>
    <x v="20"/>
  </r>
  <r>
    <x v="2"/>
    <x v="0"/>
    <s v="USD"/>
    <n v="1423152678"/>
    <n v="1420560678"/>
    <b v="1"/>
    <n v="15"/>
    <b v="0"/>
    <s v="photography/photobooks"/>
    <n v="4.957575757575758"/>
    <n v="109.06666666666666"/>
    <x v="8"/>
    <x v="20"/>
  </r>
  <r>
    <x v="2"/>
    <x v="1"/>
    <s v="GBP"/>
    <n v="1422553565"/>
    <n v="1417369565"/>
    <b v="1"/>
    <n v="4"/>
    <b v="0"/>
    <s v="photography/photobooks"/>
    <n v="3.5666666666666664"/>
    <n v="26.75"/>
    <x v="8"/>
    <x v="20"/>
  </r>
  <r>
    <x v="2"/>
    <x v="0"/>
    <s v="USD"/>
    <n v="1439189940"/>
    <n v="1435970682"/>
    <b v="1"/>
    <n v="139"/>
    <b v="0"/>
    <s v="photography/photobooks"/>
    <n v="61.124000000000002"/>
    <n v="109.93525179856115"/>
    <x v="8"/>
    <x v="20"/>
  </r>
  <r>
    <x v="2"/>
    <x v="2"/>
    <s v="AUD"/>
    <n v="1417127040"/>
    <n v="1414531440"/>
    <b v="1"/>
    <n v="2"/>
    <b v="0"/>
    <s v="photography/photobooks"/>
    <n v="1.3333333333333335"/>
    <n v="20"/>
    <x v="8"/>
    <x v="20"/>
  </r>
  <r>
    <x v="2"/>
    <x v="0"/>
    <s v="USD"/>
    <n v="1423660422"/>
    <n v="1420636422"/>
    <b v="1"/>
    <n v="18"/>
    <b v="0"/>
    <s v="photography/photobooks"/>
    <n v="11.077777777777778"/>
    <n v="55.388888888888886"/>
    <x v="8"/>
    <x v="20"/>
  </r>
  <r>
    <x v="2"/>
    <x v="12"/>
    <s v="EUR"/>
    <n v="1476460800"/>
    <n v="1473922541"/>
    <b v="1"/>
    <n v="81"/>
    <b v="0"/>
    <s v="photography/photobooks"/>
    <n v="38.735714285714288"/>
    <n v="133.90123456790124"/>
    <x v="8"/>
    <x v="20"/>
  </r>
  <r>
    <x v="2"/>
    <x v="1"/>
    <s v="GBP"/>
    <n v="1469356366"/>
    <n v="1464172366"/>
    <b v="1"/>
    <n v="86"/>
    <b v="0"/>
    <s v="photography/photobooks"/>
    <n v="22.05263157894737"/>
    <n v="48.720930232558139"/>
    <x v="8"/>
    <x v="20"/>
  </r>
  <r>
    <x v="2"/>
    <x v="0"/>
    <s v="USD"/>
    <n v="1481809189"/>
    <n v="1479217189"/>
    <b v="1"/>
    <n v="140"/>
    <b v="0"/>
    <s v="photography/photobooks"/>
    <n v="67.55"/>
    <n v="48.25"/>
    <x v="8"/>
    <x v="20"/>
  </r>
  <r>
    <x v="2"/>
    <x v="0"/>
    <s v="USD"/>
    <n v="1454572233"/>
    <n v="1449388233"/>
    <b v="1"/>
    <n v="37"/>
    <b v="0"/>
    <s v="photography/photobooks"/>
    <n v="13.637499999999999"/>
    <n v="58.972972972972975"/>
    <x v="8"/>
    <x v="20"/>
  </r>
  <r>
    <x v="2"/>
    <x v="1"/>
    <s v="GBP"/>
    <n v="1415740408"/>
    <n v="1414008808"/>
    <b v="1"/>
    <n v="6"/>
    <b v="0"/>
    <s v="photography/photobooks"/>
    <n v="1.7457500000000001"/>
    <n v="11.638333333333334"/>
    <x v="8"/>
    <x v="20"/>
  </r>
  <r>
    <x v="2"/>
    <x v="1"/>
    <s v="GBP"/>
    <n v="1476109970"/>
    <n v="1473517970"/>
    <b v="1"/>
    <n v="113"/>
    <b v="0"/>
    <s v="photography/photobooks"/>
    <n v="20.44963251188932"/>
    <n v="83.716814159292042"/>
    <x v="8"/>
    <x v="20"/>
  </r>
  <r>
    <x v="2"/>
    <x v="1"/>
    <s v="GBP"/>
    <n v="1450181400"/>
    <n v="1447429868"/>
    <b v="1"/>
    <n v="37"/>
    <b v="0"/>
    <s v="photography/photobooks"/>
    <n v="13.852941176470587"/>
    <n v="63.648648648648646"/>
    <x v="8"/>
    <x v="20"/>
  </r>
  <r>
    <x v="2"/>
    <x v="12"/>
    <s v="EUR"/>
    <n v="1435442340"/>
    <n v="1433416830"/>
    <b v="1"/>
    <n v="18"/>
    <b v="0"/>
    <s v="photography/photobooks"/>
    <n v="48.485714285714288"/>
    <n v="94.277777777777771"/>
    <x v="8"/>
    <x v="20"/>
  </r>
  <r>
    <x v="2"/>
    <x v="0"/>
    <s v="USD"/>
    <n v="1423878182"/>
    <n v="1421199782"/>
    <b v="1"/>
    <n v="75"/>
    <b v="0"/>
    <s v="photography/photobooks"/>
    <n v="30.8"/>
    <n v="71.86666666666666"/>
    <x v="8"/>
    <x v="20"/>
  </r>
  <r>
    <x v="2"/>
    <x v="0"/>
    <s v="USD"/>
    <n v="1447521404"/>
    <n v="1444061804"/>
    <b v="1"/>
    <n v="52"/>
    <b v="0"/>
    <s v="photography/photobooks"/>
    <n v="35.174193548387095"/>
    <n v="104.84615384615384"/>
    <x v="8"/>
    <x v="20"/>
  </r>
  <r>
    <x v="2"/>
    <x v="12"/>
    <s v="EUR"/>
    <n v="1443808800"/>
    <n v="1441048658"/>
    <b v="1"/>
    <n v="122"/>
    <b v="0"/>
    <s v="photography/photobooks"/>
    <n v="36.404444444444444"/>
    <n v="67.139344262295083"/>
    <x v="8"/>
    <x v="20"/>
  </r>
  <r>
    <x v="2"/>
    <x v="1"/>
    <s v="GBP"/>
    <n v="1412090349"/>
    <n v="1409066349"/>
    <b v="1"/>
    <n v="8"/>
    <b v="0"/>
    <s v="photography/photobooks"/>
    <n v="2.9550000000000001"/>
    <n v="73.875"/>
    <x v="8"/>
    <x v="20"/>
  </r>
  <r>
    <x v="2"/>
    <x v="0"/>
    <s v="USD"/>
    <n v="1411868313"/>
    <n v="1409276313"/>
    <b v="1"/>
    <n v="8"/>
    <b v="0"/>
    <s v="photography/photobooks"/>
    <n v="11.06"/>
    <n v="69.125"/>
    <x v="8"/>
    <x v="20"/>
  </r>
  <r>
    <x v="2"/>
    <x v="0"/>
    <s v="USD"/>
    <n v="1486830030"/>
    <n v="1483806030"/>
    <b v="1"/>
    <n v="96"/>
    <b v="0"/>
    <s v="photography/photobooks"/>
    <n v="41.407142857142858"/>
    <n v="120.77083333333333"/>
    <x v="8"/>
    <x v="20"/>
  </r>
  <r>
    <x v="2"/>
    <x v="5"/>
    <s v="CAD"/>
    <n v="1425246439"/>
    <n v="1422222439"/>
    <b v="1"/>
    <n v="9"/>
    <b v="0"/>
    <s v="photography/photobooks"/>
    <n v="10.857142857142858"/>
    <n v="42.222222222222221"/>
    <x v="8"/>
    <x v="20"/>
  </r>
  <r>
    <x v="2"/>
    <x v="0"/>
    <s v="USD"/>
    <n v="1408657826"/>
    <n v="1407621026"/>
    <b v="0"/>
    <n v="2"/>
    <b v="0"/>
    <s v="photography/photobooks"/>
    <n v="3.3333333333333335"/>
    <n v="7.5"/>
    <x v="8"/>
    <x v="20"/>
  </r>
  <r>
    <x v="2"/>
    <x v="0"/>
    <s v="USD"/>
    <n v="1414123200"/>
    <n v="1408962270"/>
    <b v="0"/>
    <n v="26"/>
    <b v="0"/>
    <s v="photography/photobooks"/>
    <n v="7.407407407407407E-2"/>
    <n v="1.5384615384615385"/>
    <x v="8"/>
    <x v="20"/>
  </r>
  <r>
    <x v="2"/>
    <x v="1"/>
    <s v="GBP"/>
    <n v="1467531536"/>
    <n v="1464939536"/>
    <b v="0"/>
    <n v="23"/>
    <b v="0"/>
    <s v="photography/photobooks"/>
    <n v="13.307692307692307"/>
    <n v="37.608695652173914"/>
    <x v="8"/>
    <x v="20"/>
  </r>
  <r>
    <x v="2"/>
    <x v="1"/>
    <s v="GBP"/>
    <n v="1407532812"/>
    <n v="1404940812"/>
    <b v="0"/>
    <n v="0"/>
    <b v="0"/>
    <s v="photography/photobooks"/>
    <n v="0"/>
    <e v="#DIV/0!"/>
    <x v="8"/>
    <x v="20"/>
  </r>
  <r>
    <x v="2"/>
    <x v="1"/>
    <s v="GBP"/>
    <n v="1425108736"/>
    <n v="1422516736"/>
    <b v="0"/>
    <n v="140"/>
    <b v="0"/>
    <s v="photography/photobooks"/>
    <n v="49.183333333333337"/>
    <n v="42.157142857142858"/>
    <x v="8"/>
    <x v="20"/>
  </r>
  <r>
    <x v="2"/>
    <x v="0"/>
    <s v="USD"/>
    <n v="1435787137"/>
    <n v="1434577537"/>
    <b v="0"/>
    <n v="0"/>
    <b v="0"/>
    <s v="photography/photobooks"/>
    <n v="0"/>
    <e v="#DIV/0!"/>
    <x v="8"/>
    <x v="20"/>
  </r>
  <r>
    <x v="2"/>
    <x v="16"/>
    <s v="CHF"/>
    <n v="1469473200"/>
    <n v="1467061303"/>
    <b v="0"/>
    <n v="6"/>
    <b v="0"/>
    <s v="photography/photobooks"/>
    <n v="2.036"/>
    <n v="84.833333333333329"/>
    <x v="8"/>
    <x v="20"/>
  </r>
  <r>
    <x v="2"/>
    <x v="0"/>
    <s v="USD"/>
    <n v="1485759540"/>
    <n v="1480607607"/>
    <b v="0"/>
    <n v="100"/>
    <b v="0"/>
    <s v="photography/photobooks"/>
    <n v="52.327777777777776"/>
    <n v="94.19"/>
    <x v="8"/>
    <x v="20"/>
  </r>
  <r>
    <x v="2"/>
    <x v="0"/>
    <s v="USD"/>
    <n v="1428035850"/>
    <n v="1425447450"/>
    <b v="0"/>
    <n v="0"/>
    <b v="0"/>
    <s v="photography/photobooks"/>
    <n v="0"/>
    <e v="#DIV/0!"/>
    <x v="8"/>
    <x v="20"/>
  </r>
  <r>
    <x v="2"/>
    <x v="0"/>
    <s v="USD"/>
    <n v="1406743396"/>
    <n v="1404151396"/>
    <b v="0"/>
    <n v="4"/>
    <b v="0"/>
    <s v="photography/photobooks"/>
    <n v="2.083333333333333"/>
    <n v="6.25"/>
    <x v="8"/>
    <x v="20"/>
  </r>
  <r>
    <x v="2"/>
    <x v="0"/>
    <s v="USD"/>
    <n v="1427850090"/>
    <n v="1425261690"/>
    <b v="0"/>
    <n v="8"/>
    <b v="0"/>
    <s v="photography/photobooks"/>
    <n v="6.565384615384616"/>
    <n v="213.375"/>
    <x v="8"/>
    <x v="20"/>
  </r>
  <r>
    <x v="0"/>
    <x v="0"/>
    <s v="USD"/>
    <n v="1330760367"/>
    <n v="1326872367"/>
    <b v="0"/>
    <n v="57"/>
    <b v="1"/>
    <s v="music/rock"/>
    <n v="134.88999999999999"/>
    <n v="59.162280701754383"/>
    <x v="4"/>
    <x v="11"/>
  </r>
  <r>
    <x v="0"/>
    <x v="5"/>
    <s v="CAD"/>
    <n v="1391194860"/>
    <n v="1388084862"/>
    <b v="0"/>
    <n v="11"/>
    <b v="1"/>
    <s v="music/rock"/>
    <n v="100"/>
    <n v="27.272727272727273"/>
    <x v="4"/>
    <x v="11"/>
  </r>
  <r>
    <x v="0"/>
    <x v="0"/>
    <s v="USD"/>
    <n v="1351095976"/>
    <n v="1348503976"/>
    <b v="0"/>
    <n v="33"/>
    <b v="1"/>
    <s v="music/rock"/>
    <n v="115.85714285714286"/>
    <n v="24.575757575757574"/>
    <x v="4"/>
    <x v="11"/>
  </r>
  <r>
    <x v="0"/>
    <x v="0"/>
    <s v="USD"/>
    <n v="1389146880"/>
    <n v="1387403967"/>
    <b v="0"/>
    <n v="40"/>
    <b v="1"/>
    <s v="music/rock"/>
    <n v="100.06666666666666"/>
    <n v="75.05"/>
    <x v="4"/>
    <x v="11"/>
  </r>
  <r>
    <x v="0"/>
    <x v="0"/>
    <s v="USD"/>
    <n v="1373572903"/>
    <n v="1371585703"/>
    <b v="0"/>
    <n v="50"/>
    <b v="1"/>
    <s v="music/rock"/>
    <n v="105.05"/>
    <n v="42.02"/>
    <x v="4"/>
    <x v="11"/>
  </r>
  <r>
    <x v="0"/>
    <x v="0"/>
    <s v="USD"/>
    <n v="1392675017"/>
    <n v="1390083017"/>
    <b v="0"/>
    <n v="38"/>
    <b v="1"/>
    <s v="music/rock"/>
    <n v="101"/>
    <n v="53.157894736842103"/>
    <x v="4"/>
    <x v="11"/>
  </r>
  <r>
    <x v="0"/>
    <x v="0"/>
    <s v="USD"/>
    <n v="1299138561"/>
    <n v="1294818561"/>
    <b v="0"/>
    <n v="96"/>
    <b v="1"/>
    <s v="music/rock"/>
    <n v="100.66250000000001"/>
    <n v="83.885416666666671"/>
    <x v="4"/>
    <x v="11"/>
  </r>
  <r>
    <x v="0"/>
    <x v="0"/>
    <s v="USD"/>
    <n v="1399672800"/>
    <n v="1396906530"/>
    <b v="0"/>
    <n v="48"/>
    <b v="1"/>
    <s v="music/rock"/>
    <n v="100.16000000000001"/>
    <n v="417.33333333333331"/>
    <x v="4"/>
    <x v="11"/>
  </r>
  <r>
    <x v="0"/>
    <x v="0"/>
    <s v="USD"/>
    <n v="1295647200"/>
    <n v="1291428371"/>
    <b v="0"/>
    <n v="33"/>
    <b v="1"/>
    <s v="music/rock"/>
    <n v="166.68333333333334"/>
    <n v="75.765151515151516"/>
    <x v="4"/>
    <x v="11"/>
  </r>
  <r>
    <x v="0"/>
    <x v="0"/>
    <s v="USD"/>
    <n v="1393259107"/>
    <n v="1390667107"/>
    <b v="0"/>
    <n v="226"/>
    <b v="1"/>
    <s v="music/rock"/>
    <n v="101.53333333333335"/>
    <n v="67.389380530973455"/>
    <x v="4"/>
    <x v="11"/>
  </r>
  <r>
    <x v="0"/>
    <x v="0"/>
    <s v="USD"/>
    <n v="1336866863"/>
    <n v="1335570863"/>
    <b v="0"/>
    <n v="14"/>
    <b v="1"/>
    <s v="music/rock"/>
    <n v="103"/>
    <n v="73.571428571428569"/>
    <x v="4"/>
    <x v="11"/>
  </r>
  <r>
    <x v="0"/>
    <x v="0"/>
    <s v="USD"/>
    <n v="1299243427"/>
    <n v="1296651427"/>
    <b v="0"/>
    <n v="20"/>
    <b v="1"/>
    <s v="music/rock"/>
    <n v="142.85714285714286"/>
    <n v="25"/>
    <x v="4"/>
    <x v="11"/>
  </r>
  <r>
    <x v="0"/>
    <x v="0"/>
    <s v="USD"/>
    <n v="1362211140"/>
    <n v="1359421403"/>
    <b v="0"/>
    <n v="25"/>
    <b v="1"/>
    <s v="music/rock"/>
    <n v="262.5"/>
    <n v="42"/>
    <x v="4"/>
    <x v="11"/>
  </r>
  <r>
    <x v="0"/>
    <x v="0"/>
    <s v="USD"/>
    <n v="1422140895"/>
    <n v="1418684895"/>
    <b v="0"/>
    <n v="90"/>
    <b v="1"/>
    <s v="music/rock"/>
    <n v="118.05000000000001"/>
    <n v="131.16666666666666"/>
    <x v="4"/>
    <x v="11"/>
  </r>
  <r>
    <x v="0"/>
    <x v="1"/>
    <s v="GBP"/>
    <n v="1459439471"/>
    <n v="1456851071"/>
    <b v="0"/>
    <n v="11"/>
    <b v="1"/>
    <s v="music/rock"/>
    <n v="104"/>
    <n v="47.272727272727273"/>
    <x v="4"/>
    <x v="11"/>
  </r>
  <r>
    <x v="0"/>
    <x v="0"/>
    <s v="USD"/>
    <n v="1361129129"/>
    <n v="1359660329"/>
    <b v="0"/>
    <n v="55"/>
    <b v="1"/>
    <s v="music/rock"/>
    <n v="200.34"/>
    <n v="182.12727272727273"/>
    <x v="4"/>
    <x v="11"/>
  </r>
  <r>
    <x v="0"/>
    <x v="0"/>
    <s v="USD"/>
    <n v="1332029335"/>
    <n v="1326848935"/>
    <b v="0"/>
    <n v="30"/>
    <b v="1"/>
    <s v="music/rock"/>
    <n v="306.83333333333331"/>
    <n v="61.366666666666667"/>
    <x v="4"/>
    <x v="11"/>
  </r>
  <r>
    <x v="0"/>
    <x v="0"/>
    <s v="USD"/>
    <n v="1317438000"/>
    <n v="1314989557"/>
    <b v="0"/>
    <n v="28"/>
    <b v="1"/>
    <s v="music/rock"/>
    <n v="100.149"/>
    <n v="35.767499999999998"/>
    <x v="4"/>
    <x v="11"/>
  </r>
  <r>
    <x v="0"/>
    <x v="0"/>
    <s v="USD"/>
    <n v="1475342382"/>
    <n v="1472750382"/>
    <b v="0"/>
    <n v="45"/>
    <b v="1"/>
    <s v="music/rock"/>
    <n v="205.29999999999998"/>
    <n v="45.62222222222222"/>
    <x v="4"/>
    <x v="11"/>
  </r>
  <r>
    <x v="0"/>
    <x v="0"/>
    <s v="USD"/>
    <n v="1367902740"/>
    <n v="1366251510"/>
    <b v="0"/>
    <n v="13"/>
    <b v="1"/>
    <s v="music/rock"/>
    <n v="108.88888888888889"/>
    <n v="75.384615384615387"/>
    <x v="4"/>
    <x v="11"/>
  </r>
  <r>
    <x v="0"/>
    <x v="0"/>
    <s v="USD"/>
    <n v="1400561940"/>
    <n v="1397679445"/>
    <b v="0"/>
    <n v="40"/>
    <b v="1"/>
    <s v="music/rock"/>
    <n v="101.75"/>
    <n v="50.875"/>
    <x v="4"/>
    <x v="11"/>
  </r>
  <r>
    <x v="0"/>
    <x v="0"/>
    <s v="USD"/>
    <n v="1425275940"/>
    <n v="1422371381"/>
    <b v="0"/>
    <n v="21"/>
    <b v="1"/>
    <s v="music/rock"/>
    <n v="125.25"/>
    <n v="119.28571428571429"/>
    <x v="4"/>
    <x v="11"/>
  </r>
  <r>
    <x v="0"/>
    <x v="0"/>
    <s v="USD"/>
    <n v="1298245954"/>
    <n v="1295653954"/>
    <b v="0"/>
    <n v="134"/>
    <b v="1"/>
    <s v="music/rock"/>
    <n v="124.0061"/>
    <n v="92.541865671641801"/>
    <x v="4"/>
    <x v="11"/>
  </r>
  <r>
    <x v="0"/>
    <x v="0"/>
    <s v="USD"/>
    <n v="1307761200"/>
    <n v="1304464914"/>
    <b v="0"/>
    <n v="20"/>
    <b v="1"/>
    <s v="music/rock"/>
    <n v="101.4"/>
    <n v="76.05"/>
    <x v="4"/>
    <x v="11"/>
  </r>
  <r>
    <x v="0"/>
    <x v="0"/>
    <s v="USD"/>
    <n v="1466139300"/>
    <n v="1464854398"/>
    <b v="0"/>
    <n v="19"/>
    <b v="1"/>
    <s v="music/rock"/>
    <n v="100"/>
    <n v="52.631578947368418"/>
    <x v="4"/>
    <x v="11"/>
  </r>
  <r>
    <x v="0"/>
    <x v="0"/>
    <s v="USD"/>
    <n v="1355585777"/>
    <n v="1352993777"/>
    <b v="0"/>
    <n v="209"/>
    <b v="1"/>
    <s v="music/rock"/>
    <n v="137.92666666666668"/>
    <n v="98.990430622009569"/>
    <x v="4"/>
    <x v="11"/>
  </r>
  <r>
    <x v="0"/>
    <x v="0"/>
    <s v="USD"/>
    <n v="1429594832"/>
    <n v="1427780432"/>
    <b v="0"/>
    <n v="38"/>
    <b v="1"/>
    <s v="music/rock"/>
    <n v="120.88000000000001"/>
    <n v="79.526315789473685"/>
    <x v="4"/>
    <x v="11"/>
  </r>
  <r>
    <x v="0"/>
    <x v="0"/>
    <s v="USD"/>
    <n v="1312095540"/>
    <n v="1306608888"/>
    <b v="0"/>
    <n v="24"/>
    <b v="1"/>
    <s v="music/rock"/>
    <n v="107.36666666666667"/>
    <n v="134.20833333333334"/>
    <x v="4"/>
    <x v="11"/>
  </r>
  <r>
    <x v="0"/>
    <x v="0"/>
    <s v="USD"/>
    <n v="1350505059"/>
    <n v="1347913059"/>
    <b v="0"/>
    <n v="8"/>
    <b v="1"/>
    <s v="music/rock"/>
    <n v="100.33333333333334"/>
    <n v="37.625"/>
    <x v="4"/>
    <x v="11"/>
  </r>
  <r>
    <x v="0"/>
    <x v="0"/>
    <s v="USD"/>
    <n v="1405033300"/>
    <n v="1402441300"/>
    <b v="0"/>
    <n v="179"/>
    <b v="1"/>
    <s v="music/rock"/>
    <n v="101.52222222222223"/>
    <n v="51.044692737430168"/>
    <x v="4"/>
    <x v="11"/>
  </r>
  <r>
    <x v="0"/>
    <x v="0"/>
    <s v="USD"/>
    <n v="1406509200"/>
    <n v="1404769538"/>
    <b v="0"/>
    <n v="26"/>
    <b v="1"/>
    <s v="music/rock"/>
    <n v="100.07692307692308"/>
    <n v="50.03846153846154"/>
    <x v="4"/>
    <x v="11"/>
  </r>
  <r>
    <x v="0"/>
    <x v="0"/>
    <s v="USD"/>
    <n v="1429920000"/>
    <n v="1426703452"/>
    <b v="0"/>
    <n v="131"/>
    <b v="1"/>
    <s v="music/rock"/>
    <n v="116.96666666666667"/>
    <n v="133.93129770992365"/>
    <x v="4"/>
    <x v="11"/>
  </r>
  <r>
    <x v="0"/>
    <x v="0"/>
    <s v="USD"/>
    <n v="1352860017"/>
    <n v="1348536417"/>
    <b v="0"/>
    <n v="14"/>
    <b v="1"/>
    <s v="music/rock"/>
    <n v="101.875"/>
    <n v="58.214285714285715"/>
    <x v="4"/>
    <x v="11"/>
  </r>
  <r>
    <x v="0"/>
    <x v="0"/>
    <s v="USD"/>
    <n v="1369355437"/>
    <n v="1366763437"/>
    <b v="0"/>
    <n v="174"/>
    <b v="1"/>
    <s v="music/rock"/>
    <n v="102.12366666666665"/>
    <n v="88.037643678160919"/>
    <x v="4"/>
    <x v="11"/>
  </r>
  <r>
    <x v="0"/>
    <x v="5"/>
    <s v="CAD"/>
    <n v="1389012940"/>
    <n v="1385124940"/>
    <b v="0"/>
    <n v="191"/>
    <b v="1"/>
    <s v="music/rock"/>
    <n v="154.05897142857143"/>
    <n v="70.576753926701571"/>
    <x v="4"/>
    <x v="11"/>
  </r>
  <r>
    <x v="0"/>
    <x v="0"/>
    <s v="USD"/>
    <n v="1405715472"/>
    <n v="1403901072"/>
    <b v="0"/>
    <n v="38"/>
    <b v="1"/>
    <s v="music/rock"/>
    <n v="101.25"/>
    <n v="53.289473684210527"/>
    <x v="4"/>
    <x v="11"/>
  </r>
  <r>
    <x v="0"/>
    <x v="0"/>
    <s v="USD"/>
    <n v="1410546413"/>
    <n v="1407954413"/>
    <b v="0"/>
    <n v="22"/>
    <b v="1"/>
    <s v="music/rock"/>
    <n v="100"/>
    <n v="136.36363636363637"/>
    <x v="4"/>
    <x v="11"/>
  </r>
  <r>
    <x v="0"/>
    <x v="0"/>
    <s v="USD"/>
    <n v="1324014521"/>
    <n v="1318826921"/>
    <b v="0"/>
    <n v="149"/>
    <b v="1"/>
    <s v="music/rock"/>
    <n v="108.74800874800874"/>
    <n v="40.547315436241611"/>
    <x v="4"/>
    <x v="11"/>
  </r>
  <r>
    <x v="0"/>
    <x v="0"/>
    <s v="USD"/>
    <n v="1316716129"/>
    <n v="1314124129"/>
    <b v="0"/>
    <n v="56"/>
    <b v="1"/>
    <s v="music/rock"/>
    <n v="131.83333333333334"/>
    <n v="70.625"/>
    <x v="4"/>
    <x v="11"/>
  </r>
  <r>
    <x v="0"/>
    <x v="0"/>
    <s v="USD"/>
    <n v="1391706084"/>
    <n v="1389891684"/>
    <b v="0"/>
    <n v="19"/>
    <b v="1"/>
    <s v="music/rock"/>
    <n v="133.46666666666667"/>
    <n v="52.684210526315788"/>
    <x v="4"/>
    <x v="11"/>
  </r>
  <r>
    <x v="2"/>
    <x v="1"/>
    <s v="GBP"/>
    <n v="1422256341"/>
    <n v="1419664341"/>
    <b v="0"/>
    <n v="0"/>
    <b v="0"/>
    <s v="games/mobile games"/>
    <n v="0"/>
    <e v="#DIV/0!"/>
    <x v="6"/>
    <x v="18"/>
  </r>
  <r>
    <x v="2"/>
    <x v="0"/>
    <s v="USD"/>
    <n v="1488958200"/>
    <n v="1484912974"/>
    <b v="0"/>
    <n v="16"/>
    <b v="0"/>
    <s v="games/mobile games"/>
    <n v="8.0833333333333321"/>
    <n v="90.9375"/>
    <x v="6"/>
    <x v="18"/>
  </r>
  <r>
    <x v="2"/>
    <x v="0"/>
    <s v="USD"/>
    <n v="1402600085"/>
    <n v="1400008085"/>
    <b v="0"/>
    <n v="2"/>
    <b v="0"/>
    <s v="games/mobile games"/>
    <n v="0.4"/>
    <n v="5"/>
    <x v="6"/>
    <x v="18"/>
  </r>
  <r>
    <x v="2"/>
    <x v="0"/>
    <s v="USD"/>
    <n v="1399223500"/>
    <n v="1396631500"/>
    <b v="0"/>
    <n v="48"/>
    <b v="0"/>
    <s v="games/mobile games"/>
    <n v="42.892307692307689"/>
    <n v="58.083333333333336"/>
    <x v="6"/>
    <x v="18"/>
  </r>
  <r>
    <x v="2"/>
    <x v="1"/>
    <s v="GBP"/>
    <n v="1478425747"/>
    <n v="1475398147"/>
    <b v="0"/>
    <n v="2"/>
    <b v="0"/>
    <s v="games/mobile games"/>
    <n v="3.6363636363636364E-3"/>
    <n v="2"/>
    <x v="6"/>
    <x v="18"/>
  </r>
  <r>
    <x v="2"/>
    <x v="0"/>
    <s v="USD"/>
    <n v="1488340800"/>
    <n v="1483768497"/>
    <b v="0"/>
    <n v="2"/>
    <b v="0"/>
    <s v="games/mobile games"/>
    <n v="0.5"/>
    <n v="62.5"/>
    <x v="6"/>
    <x v="18"/>
  </r>
  <r>
    <x v="2"/>
    <x v="0"/>
    <s v="USD"/>
    <n v="1478383912"/>
    <n v="1475791912"/>
    <b v="0"/>
    <n v="1"/>
    <b v="0"/>
    <s v="games/mobile games"/>
    <n v="0.05"/>
    <n v="10"/>
    <x v="6"/>
    <x v="18"/>
  </r>
  <r>
    <x v="2"/>
    <x v="0"/>
    <s v="USD"/>
    <n v="1450166340"/>
    <n v="1448044925"/>
    <b v="0"/>
    <n v="17"/>
    <b v="0"/>
    <s v="games/mobile games"/>
    <n v="4.8680000000000003"/>
    <n v="71.588235294117652"/>
    <x v="6"/>
    <x v="18"/>
  </r>
  <r>
    <x v="2"/>
    <x v="0"/>
    <s v="USD"/>
    <n v="1483488249"/>
    <n v="1480896249"/>
    <b v="0"/>
    <n v="0"/>
    <b v="0"/>
    <s v="games/mobile games"/>
    <n v="0"/>
    <e v="#DIV/0!"/>
    <x v="6"/>
    <x v="18"/>
  </r>
  <r>
    <x v="2"/>
    <x v="0"/>
    <s v="USD"/>
    <n v="1454213820"/>
    <n v="1451723535"/>
    <b v="0"/>
    <n v="11"/>
    <b v="0"/>
    <s v="games/mobile games"/>
    <n v="10.314285714285715"/>
    <n v="32.81818181818182"/>
    <x v="6"/>
    <x v="18"/>
  </r>
  <r>
    <x v="2"/>
    <x v="0"/>
    <s v="USD"/>
    <n v="1416512901"/>
    <n v="1413053301"/>
    <b v="0"/>
    <n v="95"/>
    <b v="0"/>
    <s v="games/mobile games"/>
    <n v="71.784615384615378"/>
    <n v="49.11578947368421"/>
    <x v="6"/>
    <x v="18"/>
  </r>
  <r>
    <x v="2"/>
    <x v="0"/>
    <s v="USD"/>
    <n v="1435633602"/>
    <n v="1433041602"/>
    <b v="0"/>
    <n v="13"/>
    <b v="0"/>
    <s v="games/mobile games"/>
    <n v="1.06"/>
    <n v="16.307692307692307"/>
    <x v="6"/>
    <x v="18"/>
  </r>
  <r>
    <x v="2"/>
    <x v="5"/>
    <s v="CAD"/>
    <n v="1436373900"/>
    <n v="1433861210"/>
    <b v="0"/>
    <n v="2"/>
    <b v="0"/>
    <s v="games/mobile games"/>
    <n v="0.44999999999999996"/>
    <n v="18"/>
    <x v="6"/>
    <x v="18"/>
  </r>
  <r>
    <x v="2"/>
    <x v="0"/>
    <s v="USD"/>
    <n v="1467155733"/>
    <n v="1465427733"/>
    <b v="0"/>
    <n v="2"/>
    <b v="0"/>
    <s v="games/mobile games"/>
    <n v="1.6250000000000001E-2"/>
    <n v="13"/>
    <x v="6"/>
    <x v="18"/>
  </r>
  <r>
    <x v="2"/>
    <x v="0"/>
    <s v="USD"/>
    <n v="1470519308"/>
    <n v="1465335308"/>
    <b v="0"/>
    <n v="3"/>
    <b v="0"/>
    <s v="games/mobile games"/>
    <n v="0.51"/>
    <n v="17"/>
    <x v="6"/>
    <x v="18"/>
  </r>
  <r>
    <x v="2"/>
    <x v="2"/>
    <s v="AUD"/>
    <n v="1402901405"/>
    <n v="1400309405"/>
    <b v="0"/>
    <n v="0"/>
    <b v="0"/>
    <s v="games/mobile games"/>
    <n v="0"/>
    <e v="#DIV/0!"/>
    <x v="6"/>
    <x v="18"/>
  </r>
  <r>
    <x v="2"/>
    <x v="0"/>
    <s v="USD"/>
    <n v="1425170525"/>
    <n v="1422664925"/>
    <b v="0"/>
    <n v="0"/>
    <b v="0"/>
    <s v="games/mobile games"/>
    <n v="0"/>
    <e v="#DIV/0!"/>
    <x v="6"/>
    <x v="18"/>
  </r>
  <r>
    <x v="2"/>
    <x v="2"/>
    <s v="AUD"/>
    <n v="1402618355"/>
    <n v="1400026355"/>
    <b v="0"/>
    <n v="0"/>
    <b v="0"/>
    <s v="games/mobile games"/>
    <n v="0"/>
    <e v="#DIV/0!"/>
    <x v="6"/>
    <x v="18"/>
  </r>
  <r>
    <x v="2"/>
    <x v="3"/>
    <s v="EUR"/>
    <n v="1457966129"/>
    <n v="1455377729"/>
    <b v="0"/>
    <n v="2"/>
    <b v="0"/>
    <s v="games/mobile games"/>
    <n v="0.12"/>
    <n v="3"/>
    <x v="6"/>
    <x v="18"/>
  </r>
  <r>
    <x v="2"/>
    <x v="1"/>
    <s v="GBP"/>
    <n v="1459341380"/>
    <n v="1456839380"/>
    <b v="0"/>
    <n v="24"/>
    <b v="0"/>
    <s v="games/mobile games"/>
    <n v="20.080000000000002"/>
    <n v="41.833333333333336"/>
    <x v="6"/>
    <x v="18"/>
  </r>
  <r>
    <x v="0"/>
    <x v="0"/>
    <s v="USD"/>
    <n v="1425955189"/>
    <n v="1423366789"/>
    <b v="0"/>
    <n v="70"/>
    <b v="1"/>
    <s v="music/indie rock"/>
    <n v="172.68449999999999"/>
    <n v="49.338428571428572"/>
    <x v="4"/>
    <x v="14"/>
  </r>
  <r>
    <x v="0"/>
    <x v="0"/>
    <s v="USD"/>
    <n v="1341964080"/>
    <n v="1339109212"/>
    <b v="0"/>
    <n v="81"/>
    <b v="1"/>
    <s v="music/indie rock"/>
    <n v="100.8955223880597"/>
    <n v="41.728395061728392"/>
    <x v="4"/>
    <x v="14"/>
  </r>
  <r>
    <x v="0"/>
    <x v="0"/>
    <s v="USD"/>
    <n v="1333921508"/>
    <n v="1331333108"/>
    <b v="0"/>
    <n v="32"/>
    <b v="1"/>
    <s v="music/indie rock"/>
    <n v="104.8048048048048"/>
    <n v="32.71875"/>
    <x v="4"/>
    <x v="14"/>
  </r>
  <r>
    <x v="0"/>
    <x v="0"/>
    <s v="USD"/>
    <n v="1354017600"/>
    <n v="1350967535"/>
    <b v="0"/>
    <n v="26"/>
    <b v="1"/>
    <s v="music/indie rock"/>
    <n v="135.1"/>
    <n v="51.96153846153846"/>
    <x v="4"/>
    <x v="14"/>
  </r>
  <r>
    <x v="0"/>
    <x v="0"/>
    <s v="USD"/>
    <n v="1344636000"/>
    <n v="1341800110"/>
    <b v="0"/>
    <n v="105"/>
    <b v="1"/>
    <s v="music/indie rock"/>
    <n v="116.32786885245903"/>
    <n v="50.685714285714283"/>
    <x v="4"/>
    <x v="14"/>
  </r>
  <r>
    <x v="0"/>
    <x v="0"/>
    <s v="USD"/>
    <n v="1415832338"/>
    <n v="1413236738"/>
    <b v="0"/>
    <n v="29"/>
    <b v="1"/>
    <s v="music/indie rock"/>
    <n v="102.08333333333333"/>
    <n v="42.241379310344826"/>
    <x v="4"/>
    <x v="14"/>
  </r>
  <r>
    <x v="0"/>
    <x v="3"/>
    <s v="EUR"/>
    <n v="1449178200"/>
    <n v="1447614732"/>
    <b v="0"/>
    <n v="8"/>
    <b v="1"/>
    <s v="music/indie rock"/>
    <n v="111.16666666666666"/>
    <n v="416.875"/>
    <x v="4"/>
    <x v="14"/>
  </r>
  <r>
    <x v="0"/>
    <x v="0"/>
    <s v="USD"/>
    <n v="1275368340"/>
    <n v="1272692732"/>
    <b v="0"/>
    <n v="89"/>
    <b v="1"/>
    <s v="music/indie rock"/>
    <n v="166.08"/>
    <n v="46.651685393258425"/>
    <x v="4"/>
    <x v="14"/>
  </r>
  <r>
    <x v="0"/>
    <x v="0"/>
    <s v="USD"/>
    <n v="1363024946"/>
    <n v="1359140546"/>
    <b v="0"/>
    <n v="44"/>
    <b v="1"/>
    <s v="music/indie rock"/>
    <n v="106.60000000000001"/>
    <n v="48.454545454545453"/>
    <x v="4"/>
    <x v="14"/>
  </r>
  <r>
    <x v="0"/>
    <x v="0"/>
    <s v="USD"/>
    <n v="1355597528"/>
    <n v="1353005528"/>
    <b v="0"/>
    <n v="246"/>
    <b v="1"/>
    <s v="music/indie rock"/>
    <n v="144.58441666666667"/>
    <n v="70.5289837398374"/>
    <x v="4"/>
    <x v="14"/>
  </r>
  <r>
    <x v="0"/>
    <x v="0"/>
    <s v="USD"/>
    <n v="1279778400"/>
    <n v="1275851354"/>
    <b v="0"/>
    <n v="120"/>
    <b v="1"/>
    <s v="music/indie rock"/>
    <n v="105.55000000000001"/>
    <n v="87.958333333333329"/>
    <x v="4"/>
    <x v="14"/>
  </r>
  <r>
    <x v="0"/>
    <x v="0"/>
    <s v="USD"/>
    <n v="1307459881"/>
    <n v="1304867881"/>
    <b v="0"/>
    <n v="26"/>
    <b v="1"/>
    <s v="music/indie rock"/>
    <n v="136.60000000000002"/>
    <n v="26.26923076923077"/>
    <x v="4"/>
    <x v="14"/>
  </r>
  <r>
    <x v="0"/>
    <x v="0"/>
    <s v="USD"/>
    <n v="1302926340"/>
    <n v="1301524585"/>
    <b v="0"/>
    <n v="45"/>
    <b v="1"/>
    <s v="music/indie rock"/>
    <n v="104"/>
    <n v="57.777777777777779"/>
    <x v="4"/>
    <x v="14"/>
  </r>
  <r>
    <x v="0"/>
    <x v="0"/>
    <s v="USD"/>
    <n v="1329082983"/>
    <n v="1326404583"/>
    <b v="0"/>
    <n v="20"/>
    <b v="1"/>
    <s v="music/indie rock"/>
    <n v="114.5"/>
    <n v="57.25"/>
    <x v="4"/>
    <x v="14"/>
  </r>
  <r>
    <x v="0"/>
    <x v="0"/>
    <s v="USD"/>
    <n v="1445363722"/>
    <n v="1442771722"/>
    <b v="0"/>
    <n v="47"/>
    <b v="1"/>
    <s v="music/indie rock"/>
    <n v="101.71957671957672"/>
    <n v="196.34042553191489"/>
    <x v="4"/>
    <x v="14"/>
  </r>
  <r>
    <x v="0"/>
    <x v="0"/>
    <s v="USD"/>
    <n v="1334250165"/>
    <n v="1331658165"/>
    <b v="0"/>
    <n v="13"/>
    <b v="1"/>
    <s v="music/indie rock"/>
    <n v="123.94678492239468"/>
    <n v="43"/>
    <x v="4"/>
    <x v="14"/>
  </r>
  <r>
    <x v="0"/>
    <x v="0"/>
    <s v="USD"/>
    <n v="1393966800"/>
    <n v="1392040806"/>
    <b v="0"/>
    <n v="183"/>
    <b v="1"/>
    <s v="music/indie rock"/>
    <n v="102.45669291338582"/>
    <n v="35.551912568306008"/>
    <x v="4"/>
    <x v="14"/>
  </r>
  <r>
    <x v="0"/>
    <x v="0"/>
    <s v="USD"/>
    <n v="1454349600"/>
    <n v="1451277473"/>
    <b v="0"/>
    <n v="21"/>
    <b v="1"/>
    <s v="music/indie rock"/>
    <n v="144.5"/>
    <n v="68.80952380952381"/>
    <x v="4"/>
    <x v="14"/>
  </r>
  <r>
    <x v="0"/>
    <x v="0"/>
    <s v="USD"/>
    <n v="1427319366"/>
    <n v="1424730966"/>
    <b v="0"/>
    <n v="42"/>
    <b v="1"/>
    <s v="music/indie rock"/>
    <n v="133.33333333333331"/>
    <n v="28.571428571428573"/>
    <x v="4"/>
    <x v="14"/>
  </r>
  <r>
    <x v="0"/>
    <x v="0"/>
    <s v="USD"/>
    <n v="1349517540"/>
    <n v="1347137731"/>
    <b v="0"/>
    <n v="54"/>
    <b v="1"/>
    <s v="music/indie rock"/>
    <n v="109.3644"/>
    <n v="50.631666666666668"/>
    <x v="4"/>
    <x v="14"/>
  </r>
  <r>
    <x v="2"/>
    <x v="1"/>
    <s v="GBP"/>
    <n v="1432299600"/>
    <n v="1429707729"/>
    <b v="0"/>
    <n v="25"/>
    <b v="0"/>
    <s v="technology/gadgets"/>
    <n v="2.6969696969696968"/>
    <n v="106.8"/>
    <x v="2"/>
    <x v="29"/>
  </r>
  <r>
    <x v="2"/>
    <x v="9"/>
    <s v="EUR"/>
    <n v="1425495447"/>
    <n v="1422903447"/>
    <b v="0"/>
    <n v="3"/>
    <b v="0"/>
    <s v="technology/gadgets"/>
    <n v="1.2"/>
    <n v="4"/>
    <x v="2"/>
    <x v="29"/>
  </r>
  <r>
    <x v="2"/>
    <x v="0"/>
    <s v="USD"/>
    <n v="1485541791"/>
    <n v="1480357791"/>
    <b v="0"/>
    <n v="41"/>
    <b v="0"/>
    <s v="technology/gadgets"/>
    <n v="46.6"/>
    <n v="34.097560975609753"/>
    <x v="2"/>
    <x v="29"/>
  </r>
  <r>
    <x v="2"/>
    <x v="0"/>
    <s v="USD"/>
    <n v="1451752021"/>
    <n v="1447864021"/>
    <b v="0"/>
    <n v="2"/>
    <b v="0"/>
    <s v="technology/gadgets"/>
    <n v="0.1"/>
    <n v="25"/>
    <x v="2"/>
    <x v="29"/>
  </r>
  <r>
    <x v="2"/>
    <x v="0"/>
    <s v="USD"/>
    <n v="1410127994"/>
    <n v="1407535994"/>
    <b v="0"/>
    <n v="4"/>
    <b v="0"/>
    <s v="technology/gadgets"/>
    <n v="0.16800000000000001"/>
    <n v="10.5"/>
    <x v="2"/>
    <x v="29"/>
  </r>
  <r>
    <x v="2"/>
    <x v="0"/>
    <s v="USD"/>
    <n v="1466697983"/>
    <n v="1464105983"/>
    <b v="0"/>
    <n v="99"/>
    <b v="0"/>
    <s v="technology/gadgets"/>
    <n v="42.76"/>
    <n v="215.95959595959596"/>
    <x v="2"/>
    <x v="29"/>
  </r>
  <r>
    <x v="2"/>
    <x v="0"/>
    <s v="USD"/>
    <n v="1400853925"/>
    <n v="1399557925"/>
    <b v="0"/>
    <n v="4"/>
    <b v="0"/>
    <s v="technology/gadgets"/>
    <n v="0.28333333333333333"/>
    <n v="21.25"/>
    <x v="2"/>
    <x v="29"/>
  </r>
  <r>
    <x v="2"/>
    <x v="0"/>
    <s v="USD"/>
    <n v="1483048900"/>
    <n v="1480456900"/>
    <b v="0"/>
    <n v="4"/>
    <b v="0"/>
    <s v="technology/gadgets"/>
    <n v="1.7319999999999998"/>
    <n v="108.25"/>
    <x v="2"/>
    <x v="29"/>
  </r>
  <r>
    <x v="2"/>
    <x v="0"/>
    <s v="USD"/>
    <n v="1414059479"/>
    <n v="1411467479"/>
    <b v="0"/>
    <n v="38"/>
    <b v="0"/>
    <s v="technology/gadgets"/>
    <n v="14.111428571428572"/>
    <n v="129.97368421052633"/>
    <x v="2"/>
    <x v="29"/>
  </r>
  <r>
    <x v="2"/>
    <x v="9"/>
    <s v="EUR"/>
    <n v="1446331500"/>
    <n v="1442531217"/>
    <b v="0"/>
    <n v="285"/>
    <b v="0"/>
    <s v="technology/gadgets"/>
    <n v="39.395294117647055"/>
    <n v="117.49473684210527"/>
    <x v="2"/>
    <x v="29"/>
  </r>
  <r>
    <x v="2"/>
    <x v="4"/>
    <s v="NZD"/>
    <n v="1407545334"/>
    <n v="1404953334"/>
    <b v="0"/>
    <n v="1"/>
    <b v="0"/>
    <s v="technology/gadgets"/>
    <n v="2.3529411764705882E-2"/>
    <n v="10"/>
    <x v="2"/>
    <x v="29"/>
  </r>
  <r>
    <x v="2"/>
    <x v="0"/>
    <s v="USD"/>
    <n v="1433395560"/>
    <n v="1430803560"/>
    <b v="0"/>
    <n v="42"/>
    <b v="0"/>
    <s v="technology/gadgets"/>
    <n v="59.3"/>
    <n v="70.595238095238102"/>
    <x v="2"/>
    <x v="29"/>
  </r>
  <r>
    <x v="2"/>
    <x v="1"/>
    <s v="GBP"/>
    <n v="1412770578"/>
    <n v="1410178578"/>
    <b v="0"/>
    <n v="26"/>
    <b v="0"/>
    <s v="technology/gadgets"/>
    <n v="1.3270833333333334"/>
    <n v="24.5"/>
    <x v="2"/>
    <x v="29"/>
  </r>
  <r>
    <x v="2"/>
    <x v="0"/>
    <s v="USD"/>
    <n v="1414814340"/>
    <n v="1413519073"/>
    <b v="0"/>
    <n v="2"/>
    <b v="0"/>
    <s v="technology/gadgets"/>
    <n v="9.0090090090090094"/>
    <n v="30"/>
    <x v="2"/>
    <x v="29"/>
  </r>
  <r>
    <x v="2"/>
    <x v="0"/>
    <s v="USD"/>
    <n v="1409620222"/>
    <n v="1407892222"/>
    <b v="0"/>
    <n v="4"/>
    <b v="0"/>
    <s v="technology/gadgets"/>
    <n v="1.6"/>
    <n v="2"/>
    <x v="2"/>
    <x v="29"/>
  </r>
  <r>
    <x v="2"/>
    <x v="0"/>
    <s v="USD"/>
    <n v="1478542375"/>
    <n v="1476378775"/>
    <b v="0"/>
    <n v="6"/>
    <b v="0"/>
    <s v="technology/gadgets"/>
    <n v="0.51"/>
    <n v="17"/>
    <x v="2"/>
    <x v="29"/>
  </r>
  <r>
    <x v="2"/>
    <x v="7"/>
    <s v="HKD"/>
    <n v="1486708133"/>
    <n v="1484116133"/>
    <b v="0"/>
    <n v="70"/>
    <b v="0"/>
    <s v="technology/gadgets"/>
    <n v="52.570512820512818"/>
    <n v="2928.9285714285716"/>
    <x v="2"/>
    <x v="29"/>
  </r>
  <r>
    <x v="2"/>
    <x v="0"/>
    <s v="USD"/>
    <n v="1407869851"/>
    <n v="1404845851"/>
    <b v="0"/>
    <n v="9"/>
    <b v="0"/>
    <s v="technology/gadgets"/>
    <n v="1.04"/>
    <n v="28.888888888888889"/>
    <x v="2"/>
    <x v="29"/>
  </r>
  <r>
    <x v="2"/>
    <x v="0"/>
    <s v="USD"/>
    <n v="1432069249"/>
    <n v="1429477249"/>
    <b v="0"/>
    <n v="8"/>
    <b v="0"/>
    <s v="technology/gadgets"/>
    <n v="47.4"/>
    <n v="29.625"/>
    <x v="2"/>
    <x v="29"/>
  </r>
  <r>
    <x v="2"/>
    <x v="1"/>
    <s v="GBP"/>
    <n v="1445468400"/>
    <n v="1443042061"/>
    <b v="0"/>
    <n v="105"/>
    <b v="0"/>
    <s v="technology/gadgets"/>
    <n v="43.03"/>
    <n v="40.980952380952381"/>
    <x v="2"/>
    <x v="29"/>
  </r>
  <r>
    <x v="0"/>
    <x v="0"/>
    <s v="USD"/>
    <n v="1342243143"/>
    <n v="1339651143"/>
    <b v="0"/>
    <n v="38"/>
    <b v="1"/>
    <s v="music/indie rock"/>
    <n v="136.80000000000001"/>
    <n v="54"/>
    <x v="4"/>
    <x v="14"/>
  </r>
  <r>
    <x v="0"/>
    <x v="0"/>
    <s v="USD"/>
    <n v="1386828507"/>
    <n v="1384236507"/>
    <b v="0"/>
    <n v="64"/>
    <b v="1"/>
    <s v="music/indie rock"/>
    <n v="115.55"/>
    <n v="36.109375"/>
    <x v="4"/>
    <x v="14"/>
  </r>
  <r>
    <x v="0"/>
    <x v="0"/>
    <s v="USD"/>
    <n v="1317099540"/>
    <n v="1313612532"/>
    <b v="0"/>
    <n v="13"/>
    <b v="1"/>
    <s v="music/indie rock"/>
    <n v="240.79999999999998"/>
    <n v="23.153846153846153"/>
    <x v="4"/>
    <x v="14"/>
  </r>
  <r>
    <x v="0"/>
    <x v="0"/>
    <s v="USD"/>
    <n v="1389814380"/>
    <n v="1387390555"/>
    <b v="0"/>
    <n v="33"/>
    <b v="1"/>
    <s v="music/indie rock"/>
    <n v="114.39999999999999"/>
    <n v="104"/>
    <x v="4"/>
    <x v="14"/>
  </r>
  <r>
    <x v="0"/>
    <x v="0"/>
    <s v="USD"/>
    <n v="1381449600"/>
    <n v="1379540288"/>
    <b v="0"/>
    <n v="52"/>
    <b v="1"/>
    <s v="music/indie rock"/>
    <n v="110.33333333333333"/>
    <n v="31.826923076923077"/>
    <x v="4"/>
    <x v="14"/>
  </r>
  <r>
    <x v="0"/>
    <x v="0"/>
    <s v="USD"/>
    <n v="1288657560"/>
    <n v="1286319256"/>
    <b v="0"/>
    <n v="107"/>
    <b v="1"/>
    <s v="music/indie rock"/>
    <n v="195.37933333333334"/>
    <n v="27.3896261682243"/>
    <x v="4"/>
    <x v="14"/>
  </r>
  <r>
    <x v="0"/>
    <x v="0"/>
    <s v="USD"/>
    <n v="1331182740"/>
    <n v="1329856839"/>
    <b v="0"/>
    <n v="11"/>
    <b v="1"/>
    <s v="music/indie rock"/>
    <n v="103.33333333333334"/>
    <n v="56.363636363636367"/>
    <x v="4"/>
    <x v="14"/>
  </r>
  <r>
    <x v="0"/>
    <x v="0"/>
    <s v="USD"/>
    <n v="1367940794"/>
    <n v="1365348794"/>
    <b v="0"/>
    <n v="34"/>
    <b v="1"/>
    <s v="music/indie rock"/>
    <n v="103.1372549019608"/>
    <n v="77.352941176470594"/>
    <x v="4"/>
    <x v="14"/>
  </r>
  <r>
    <x v="0"/>
    <x v="0"/>
    <s v="USD"/>
    <n v="1309825866"/>
    <n v="1306197066"/>
    <b v="0"/>
    <n v="75"/>
    <b v="1"/>
    <s v="music/indie rock"/>
    <n v="100.3125"/>
    <n v="42.8"/>
    <x v="4"/>
    <x v="14"/>
  </r>
  <r>
    <x v="0"/>
    <x v="0"/>
    <s v="USD"/>
    <n v="1373203482"/>
    <n v="1368019482"/>
    <b v="0"/>
    <n v="26"/>
    <b v="1"/>
    <s v="music/indie rock"/>
    <n v="127"/>
    <n v="48.846153846153847"/>
    <x v="4"/>
    <x v="14"/>
  </r>
  <r>
    <x v="0"/>
    <x v="0"/>
    <s v="USD"/>
    <n v="1337657400"/>
    <n v="1336512309"/>
    <b v="0"/>
    <n v="50"/>
    <b v="1"/>
    <s v="music/indie rock"/>
    <n v="120.601"/>
    <n v="48.240400000000001"/>
    <x v="4"/>
    <x v="14"/>
  </r>
  <r>
    <x v="0"/>
    <x v="0"/>
    <s v="USD"/>
    <n v="1327433173"/>
    <n v="1325618773"/>
    <b v="0"/>
    <n v="80"/>
    <b v="1"/>
    <s v="music/indie rock"/>
    <n v="106.99047619047619"/>
    <n v="70.212500000000006"/>
    <x v="4"/>
    <x v="14"/>
  </r>
  <r>
    <x v="0"/>
    <x v="0"/>
    <s v="USD"/>
    <n v="1411787307"/>
    <n v="1409195307"/>
    <b v="0"/>
    <n v="110"/>
    <b v="1"/>
    <s v="music/indie rock"/>
    <n v="172.43333333333334"/>
    <n v="94.054545454545448"/>
    <x v="4"/>
    <x v="14"/>
  </r>
  <r>
    <x v="0"/>
    <x v="0"/>
    <s v="USD"/>
    <n v="1324789200"/>
    <n v="1321649321"/>
    <b v="0"/>
    <n v="77"/>
    <b v="1"/>
    <s v="music/indie rock"/>
    <n v="123.61999999999999"/>
    <n v="80.272727272727266"/>
    <x v="4"/>
    <x v="14"/>
  </r>
  <r>
    <x v="0"/>
    <x v="0"/>
    <s v="USD"/>
    <n v="1403326740"/>
    <n v="1400106171"/>
    <b v="0"/>
    <n v="50"/>
    <b v="1"/>
    <s v="music/indie rock"/>
    <n v="108.4"/>
    <n v="54.2"/>
    <x v="4"/>
    <x v="14"/>
  </r>
  <r>
    <x v="0"/>
    <x v="0"/>
    <s v="USD"/>
    <n v="1323151140"/>
    <n v="1320528070"/>
    <b v="0"/>
    <n v="145"/>
    <b v="1"/>
    <s v="music/indie rock"/>
    <n v="116.52013333333333"/>
    <n v="60.26903448275862"/>
    <x v="4"/>
    <x v="14"/>
  </r>
  <r>
    <x v="0"/>
    <x v="0"/>
    <s v="USD"/>
    <n v="1339732740"/>
    <n v="1338346281"/>
    <b v="0"/>
    <n v="29"/>
    <b v="1"/>
    <s v="music/indie rock"/>
    <n v="187.245"/>
    <n v="38.740344827586206"/>
    <x v="4"/>
    <x v="14"/>
  </r>
  <r>
    <x v="0"/>
    <x v="0"/>
    <s v="USD"/>
    <n v="1372741200"/>
    <n v="1370067231"/>
    <b v="0"/>
    <n v="114"/>
    <b v="1"/>
    <s v="music/indie rock"/>
    <n v="115.93333333333334"/>
    <n v="152.54385964912279"/>
    <x v="4"/>
    <x v="14"/>
  </r>
  <r>
    <x v="0"/>
    <x v="0"/>
    <s v="USD"/>
    <n v="1362955108"/>
    <n v="1360366708"/>
    <b v="0"/>
    <n v="96"/>
    <b v="1"/>
    <s v="music/indie rock"/>
    <n v="110.7"/>
    <n v="115.3125"/>
    <x v="4"/>
    <x v="14"/>
  </r>
  <r>
    <x v="0"/>
    <x v="0"/>
    <s v="USD"/>
    <n v="1308110340"/>
    <n v="1304770233"/>
    <b v="0"/>
    <n v="31"/>
    <b v="1"/>
    <s v="music/indie rock"/>
    <n v="170.92307692307693"/>
    <n v="35.838709677419352"/>
    <x v="4"/>
    <x v="14"/>
  </r>
  <r>
    <x v="0"/>
    <x v="0"/>
    <s v="USD"/>
    <n v="1400137131"/>
    <n v="1397545131"/>
    <b v="1"/>
    <n v="4883"/>
    <b v="1"/>
    <s v="technology/hardware"/>
    <n v="126.11835600000001"/>
    <n v="64.570118779438872"/>
    <x v="2"/>
    <x v="30"/>
  </r>
  <r>
    <x v="0"/>
    <x v="0"/>
    <s v="USD"/>
    <n v="1309809140"/>
    <n v="1302033140"/>
    <b v="1"/>
    <n v="95"/>
    <b v="1"/>
    <s v="technology/hardware"/>
    <n v="138.44033333333334"/>
    <n v="87.436000000000007"/>
    <x v="2"/>
    <x v="30"/>
  </r>
  <r>
    <x v="0"/>
    <x v="0"/>
    <s v="USD"/>
    <n v="1470896916"/>
    <n v="1467008916"/>
    <b v="1"/>
    <n v="2478"/>
    <b v="1"/>
    <s v="technology/hardware"/>
    <n v="1705.2499999999998"/>
    <n v="68.815577078288939"/>
    <x v="2"/>
    <x v="30"/>
  </r>
  <r>
    <x v="0"/>
    <x v="0"/>
    <s v="USD"/>
    <n v="1398952890"/>
    <n v="1396360890"/>
    <b v="1"/>
    <n v="1789"/>
    <b v="1"/>
    <s v="technology/hardware"/>
    <n v="788.05550000000005"/>
    <n v="176.200223588597"/>
    <x v="2"/>
    <x v="30"/>
  </r>
  <r>
    <x v="0"/>
    <x v="3"/>
    <s v="EUR"/>
    <n v="1436680958"/>
    <n v="1433224958"/>
    <b v="1"/>
    <n v="680"/>
    <b v="1"/>
    <s v="technology/hardware"/>
    <n v="348.01799999999997"/>
    <n v="511.79117647058825"/>
    <x v="2"/>
    <x v="30"/>
  </r>
  <r>
    <x v="0"/>
    <x v="0"/>
    <s v="USD"/>
    <n v="1397961361"/>
    <n v="1392780961"/>
    <b v="1"/>
    <n v="70"/>
    <b v="1"/>
    <s v="technology/hardware"/>
    <n v="149.74666666666667"/>
    <n v="160.44285714285715"/>
    <x v="2"/>
    <x v="30"/>
  </r>
  <r>
    <x v="0"/>
    <x v="0"/>
    <s v="USD"/>
    <n v="1258955940"/>
    <n v="1255730520"/>
    <b v="1"/>
    <n v="23"/>
    <b v="1"/>
    <s v="technology/hardware"/>
    <n v="100.63375000000001"/>
    <n v="35.003043478260871"/>
    <x v="2"/>
    <x v="30"/>
  </r>
  <r>
    <x v="0"/>
    <x v="0"/>
    <s v="USD"/>
    <n v="1465232520"/>
    <n v="1460557809"/>
    <b v="1"/>
    <n v="4245"/>
    <b v="1"/>
    <s v="technology/hardware"/>
    <n v="800.21100000000001"/>
    <n v="188.50671378091872"/>
    <x v="2"/>
    <x v="30"/>
  </r>
  <r>
    <x v="0"/>
    <x v="1"/>
    <s v="GBP"/>
    <n v="1404986951"/>
    <n v="1402394951"/>
    <b v="1"/>
    <n v="943"/>
    <b v="1"/>
    <s v="technology/hardware"/>
    <n v="106.00260000000002"/>
    <n v="56.204984093319197"/>
    <x v="2"/>
    <x v="30"/>
  </r>
  <r>
    <x v="0"/>
    <x v="0"/>
    <s v="USD"/>
    <n v="1303446073"/>
    <n v="1300767673"/>
    <b v="1"/>
    <n v="1876"/>
    <b v="1"/>
    <s v="technology/hardware"/>
    <n v="200.51866666666669"/>
    <n v="51.3054157782516"/>
    <x v="2"/>
    <x v="30"/>
  </r>
  <r>
    <x v="0"/>
    <x v="0"/>
    <s v="USD"/>
    <n v="1478516737"/>
    <n v="1475921137"/>
    <b v="1"/>
    <n v="834"/>
    <b v="1"/>
    <s v="technology/hardware"/>
    <n v="212.44399999999999"/>
    <n v="127.36450839328538"/>
    <x v="2"/>
    <x v="30"/>
  </r>
  <r>
    <x v="0"/>
    <x v="5"/>
    <s v="CAD"/>
    <n v="1381934015"/>
    <n v="1378737215"/>
    <b v="1"/>
    <n v="682"/>
    <b v="1"/>
    <s v="technology/hardware"/>
    <n v="198.47237142857145"/>
    <n v="101.85532258064516"/>
    <x v="2"/>
    <x v="30"/>
  </r>
  <r>
    <x v="0"/>
    <x v="0"/>
    <s v="USD"/>
    <n v="1330657200"/>
    <n v="1328158065"/>
    <b v="1"/>
    <n v="147"/>
    <b v="1"/>
    <s v="technology/hardware"/>
    <n v="225.94666666666666"/>
    <n v="230.55782312925169"/>
    <x v="2"/>
    <x v="30"/>
  </r>
  <r>
    <x v="0"/>
    <x v="0"/>
    <s v="USD"/>
    <n v="1457758800"/>
    <n v="1453730176"/>
    <b v="1"/>
    <n v="415"/>
    <b v="1"/>
    <s v="technology/hardware"/>
    <n v="698.94800000000009"/>
    <n v="842.10602409638557"/>
    <x v="2"/>
    <x v="30"/>
  </r>
  <r>
    <x v="0"/>
    <x v="0"/>
    <s v="USD"/>
    <n v="1337799600"/>
    <n v="1334989881"/>
    <b v="1"/>
    <n v="290"/>
    <b v="1"/>
    <s v="technology/hardware"/>
    <n v="398.59528571428569"/>
    <n v="577.27593103448271"/>
    <x v="2"/>
    <x v="30"/>
  </r>
  <r>
    <x v="0"/>
    <x v="0"/>
    <s v="USD"/>
    <n v="1429391405"/>
    <n v="1425507005"/>
    <b v="1"/>
    <n v="365"/>
    <b v="1"/>
    <s v="technology/hardware"/>
    <n v="294.0333333333333"/>
    <n v="483.34246575342468"/>
    <x v="2"/>
    <x v="30"/>
  </r>
  <r>
    <x v="0"/>
    <x v="0"/>
    <s v="USD"/>
    <n v="1351304513"/>
    <n v="1348712513"/>
    <b v="1"/>
    <n v="660"/>
    <b v="1"/>
    <s v="technology/hardware"/>
    <n v="167.50470000000001"/>
    <n v="76.138500000000008"/>
    <x v="2"/>
    <x v="30"/>
  </r>
  <r>
    <x v="0"/>
    <x v="0"/>
    <s v="USD"/>
    <n v="1364078561"/>
    <n v="1361490161"/>
    <b v="1"/>
    <n v="1356"/>
    <b v="1"/>
    <s v="technology/hardware"/>
    <n v="1435.5717142857143"/>
    <n v="74.107684365781708"/>
    <x v="2"/>
    <x v="30"/>
  </r>
  <r>
    <x v="0"/>
    <x v="0"/>
    <s v="USD"/>
    <n v="1412121600"/>
    <n v="1408565860"/>
    <b v="1"/>
    <n v="424"/>
    <b v="1"/>
    <s v="technology/hardware"/>
    <n v="156.73439999999999"/>
    <n v="36.965660377358489"/>
    <x v="2"/>
    <x v="30"/>
  </r>
  <r>
    <x v="0"/>
    <x v="11"/>
    <s v="SEK"/>
    <n v="1419151341"/>
    <n v="1416559341"/>
    <b v="1"/>
    <n v="33"/>
    <b v="1"/>
    <s v="technology/hardware"/>
    <n v="117.90285714285716"/>
    <n v="2500.969696969697"/>
    <x v="2"/>
    <x v="30"/>
  </r>
  <r>
    <x v="0"/>
    <x v="0"/>
    <s v="USD"/>
    <n v="1349495940"/>
    <n v="1346042417"/>
    <b v="1"/>
    <n v="1633"/>
    <b v="1"/>
    <s v="technology/hardware"/>
    <n v="1105.3811999999998"/>
    <n v="67.690214329454989"/>
    <x v="2"/>
    <x v="30"/>
  </r>
  <r>
    <x v="0"/>
    <x v="0"/>
    <s v="USD"/>
    <n v="1400006636"/>
    <n v="1397414636"/>
    <b v="1"/>
    <n v="306"/>
    <b v="1"/>
    <s v="technology/hardware"/>
    <n v="192.92499999999998"/>
    <n v="63.04738562091503"/>
    <x v="2"/>
    <x v="30"/>
  </r>
  <r>
    <x v="0"/>
    <x v="1"/>
    <s v="GBP"/>
    <n v="1410862734"/>
    <n v="1407838734"/>
    <b v="1"/>
    <n v="205"/>
    <b v="1"/>
    <s v="technology/hardware"/>
    <n v="126.8842105263158"/>
    <n v="117.6"/>
    <x v="2"/>
    <x v="30"/>
  </r>
  <r>
    <x v="0"/>
    <x v="13"/>
    <s v="EUR"/>
    <n v="1461306772"/>
    <n v="1458714772"/>
    <b v="1"/>
    <n v="1281"/>
    <b v="1"/>
    <s v="technology/hardware"/>
    <n v="259.57748878923763"/>
    <n v="180.75185011709601"/>
    <x v="2"/>
    <x v="30"/>
  </r>
  <r>
    <x v="0"/>
    <x v="0"/>
    <s v="USD"/>
    <n v="1326330000"/>
    <n v="1324433310"/>
    <b v="1"/>
    <n v="103"/>
    <b v="1"/>
    <s v="technology/hardware"/>
    <n v="262.27999999999997"/>
    <n v="127.32038834951456"/>
    <x v="2"/>
    <x v="30"/>
  </r>
  <r>
    <x v="0"/>
    <x v="0"/>
    <s v="USD"/>
    <n v="1408021098"/>
    <n v="1405429098"/>
    <b v="1"/>
    <n v="1513"/>
    <b v="1"/>
    <s v="technology/hardware"/>
    <n v="206.74309000000002"/>
    <n v="136.6444745538665"/>
    <x v="2"/>
    <x v="30"/>
  </r>
  <r>
    <x v="0"/>
    <x v="0"/>
    <s v="USD"/>
    <n v="1398959729"/>
    <n v="1396367729"/>
    <b v="1"/>
    <n v="405"/>
    <b v="1"/>
    <s v="technology/hardware"/>
    <n v="370.13"/>
    <n v="182.78024691358024"/>
    <x v="2"/>
    <x v="30"/>
  </r>
  <r>
    <x v="0"/>
    <x v="0"/>
    <s v="USD"/>
    <n v="1480777515"/>
    <n v="1478095515"/>
    <b v="1"/>
    <n v="510"/>
    <b v="1"/>
    <s v="technology/hardware"/>
    <n v="284.96600000000001"/>
    <n v="279.37843137254902"/>
    <x v="2"/>
    <x v="30"/>
  </r>
  <r>
    <x v="0"/>
    <x v="1"/>
    <s v="GBP"/>
    <n v="1470423668"/>
    <n v="1467831668"/>
    <b v="1"/>
    <n v="1887"/>
    <b v="1"/>
    <s v="technology/hardware"/>
    <n v="579.08000000000004"/>
    <n v="61.375728669846318"/>
    <x v="2"/>
    <x v="30"/>
  </r>
  <r>
    <x v="0"/>
    <x v="0"/>
    <s v="USD"/>
    <n v="1366429101"/>
    <n v="1361248701"/>
    <b v="1"/>
    <n v="701"/>
    <b v="1"/>
    <s v="technology/hardware"/>
    <n v="1131.8"/>
    <n v="80.727532097004286"/>
    <x v="2"/>
    <x v="30"/>
  </r>
  <r>
    <x v="0"/>
    <x v="0"/>
    <s v="USD"/>
    <n v="1384488000"/>
    <n v="1381752061"/>
    <b v="1"/>
    <n v="3863"/>
    <b v="1"/>
    <s v="technology/hardware"/>
    <n v="263.02771750000005"/>
    <n v="272.35590732591254"/>
    <x v="2"/>
    <x v="30"/>
  </r>
  <r>
    <x v="0"/>
    <x v="0"/>
    <s v="USD"/>
    <n v="1353201444"/>
    <n v="1350605844"/>
    <b v="1"/>
    <n v="238"/>
    <b v="1"/>
    <s v="technology/hardware"/>
    <n v="674.48"/>
    <n v="70.848739495798313"/>
    <x v="2"/>
    <x v="30"/>
  </r>
  <r>
    <x v="0"/>
    <x v="0"/>
    <s v="USD"/>
    <n v="1470466800"/>
    <n v="1467134464"/>
    <b v="1"/>
    <n v="2051"/>
    <b v="1"/>
    <s v="technology/hardware"/>
    <n v="256.83081313131316"/>
    <n v="247.94003412969283"/>
    <x v="2"/>
    <x v="30"/>
  </r>
  <r>
    <x v="0"/>
    <x v="1"/>
    <s v="GBP"/>
    <n v="1376899269"/>
    <n v="1371715269"/>
    <b v="1"/>
    <n v="402"/>
    <b v="1"/>
    <s v="technology/hardware"/>
    <n v="375.49599999999998"/>
    <n v="186.81393034825871"/>
    <x v="2"/>
    <x v="30"/>
  </r>
  <r>
    <x v="0"/>
    <x v="0"/>
    <s v="USD"/>
    <n v="1362938851"/>
    <n v="1360346851"/>
    <b v="1"/>
    <n v="253"/>
    <b v="1"/>
    <s v="technology/hardware"/>
    <n v="208.70837499999996"/>
    <n v="131.98948616600788"/>
    <x v="2"/>
    <x v="30"/>
  </r>
  <r>
    <x v="0"/>
    <x v="1"/>
    <s v="GBP"/>
    <n v="1373751325"/>
    <n v="1371159325"/>
    <b v="1"/>
    <n v="473"/>
    <b v="1"/>
    <s v="technology/hardware"/>
    <n v="346.6"/>
    <n v="29.310782241014799"/>
    <x v="2"/>
    <x v="30"/>
  </r>
  <r>
    <x v="0"/>
    <x v="0"/>
    <s v="USD"/>
    <n v="1450511940"/>
    <n v="1446527540"/>
    <b v="1"/>
    <n v="821"/>
    <b v="1"/>
    <s v="technology/hardware"/>
    <n v="402.33"/>
    <n v="245.02436053593178"/>
    <x v="2"/>
    <x v="30"/>
  </r>
  <r>
    <x v="0"/>
    <x v="0"/>
    <s v="USD"/>
    <n v="1339484400"/>
    <n v="1336627492"/>
    <b v="1"/>
    <n v="388"/>
    <b v="1"/>
    <s v="technology/hardware"/>
    <n v="1026.8451399999999"/>
    <n v="1323.2540463917526"/>
    <x v="2"/>
    <x v="30"/>
  </r>
  <r>
    <x v="0"/>
    <x v="0"/>
    <s v="USD"/>
    <n v="1447909140"/>
    <n v="1444734146"/>
    <b v="1"/>
    <n v="813"/>
    <b v="1"/>
    <s v="technology/hardware"/>
    <n v="114.901155"/>
    <n v="282.65966789667897"/>
    <x v="2"/>
    <x v="30"/>
  </r>
  <r>
    <x v="0"/>
    <x v="12"/>
    <s v="EUR"/>
    <n v="1459684862"/>
    <n v="1456232462"/>
    <b v="1"/>
    <n v="1945"/>
    <b v="1"/>
    <s v="technology/hardware"/>
    <n v="354.82402000000002"/>
    <n v="91.214401028277635"/>
    <x v="2"/>
    <x v="30"/>
  </r>
  <r>
    <x v="2"/>
    <x v="5"/>
    <s v="CAD"/>
    <n v="1404926665"/>
    <n v="1402334665"/>
    <b v="0"/>
    <n v="12"/>
    <b v="0"/>
    <s v="photography/people"/>
    <n v="5.08"/>
    <n v="31.75"/>
    <x v="8"/>
    <x v="31"/>
  </r>
  <r>
    <x v="2"/>
    <x v="7"/>
    <s v="HKD"/>
    <n v="1480863887"/>
    <n v="1478268287"/>
    <b v="0"/>
    <n v="0"/>
    <b v="0"/>
    <s v="photography/people"/>
    <n v="0"/>
    <e v="#DIV/0!"/>
    <x v="8"/>
    <x v="31"/>
  </r>
  <r>
    <x v="2"/>
    <x v="0"/>
    <s v="USD"/>
    <n v="1472799600"/>
    <n v="1470874618"/>
    <b v="0"/>
    <n v="16"/>
    <b v="0"/>
    <s v="photography/people"/>
    <n v="4.3"/>
    <n v="88.6875"/>
    <x v="8"/>
    <x v="31"/>
  </r>
  <r>
    <x v="2"/>
    <x v="0"/>
    <s v="USD"/>
    <n v="1417377481"/>
    <n v="1412189881"/>
    <b v="0"/>
    <n v="7"/>
    <b v="0"/>
    <s v="photography/people"/>
    <n v="21.146666666666665"/>
    <n v="453.14285714285717"/>
    <x v="8"/>
    <x v="31"/>
  </r>
  <r>
    <x v="2"/>
    <x v="1"/>
    <s v="GBP"/>
    <n v="1470178800"/>
    <n v="1467650771"/>
    <b v="0"/>
    <n v="4"/>
    <b v="0"/>
    <s v="photography/people"/>
    <n v="3.1875"/>
    <n v="12.75"/>
    <x v="8"/>
    <x v="31"/>
  </r>
  <r>
    <x v="2"/>
    <x v="1"/>
    <s v="GBP"/>
    <n v="1457947483"/>
    <n v="1455359083"/>
    <b v="0"/>
    <n v="1"/>
    <b v="0"/>
    <s v="photography/people"/>
    <n v="0.05"/>
    <n v="1"/>
    <x v="8"/>
    <x v="31"/>
  </r>
  <r>
    <x v="2"/>
    <x v="1"/>
    <s v="GBP"/>
    <n v="1425223276"/>
    <n v="1422631276"/>
    <b v="0"/>
    <n v="28"/>
    <b v="0"/>
    <s v="photography/people"/>
    <n v="42.472727272727276"/>
    <n v="83.428571428571431"/>
    <x v="8"/>
    <x v="31"/>
  </r>
  <r>
    <x v="2"/>
    <x v="0"/>
    <s v="USD"/>
    <n v="1440094742"/>
    <n v="1437502742"/>
    <b v="0"/>
    <n v="1"/>
    <b v="0"/>
    <s v="photography/people"/>
    <n v="0.41666666666666669"/>
    <n v="25"/>
    <x v="8"/>
    <x v="31"/>
  </r>
  <r>
    <x v="2"/>
    <x v="0"/>
    <s v="USD"/>
    <n v="1481473208"/>
    <n v="1478881208"/>
    <b v="0"/>
    <n v="1"/>
    <b v="0"/>
    <s v="photography/people"/>
    <n v="1"/>
    <n v="50"/>
    <x v="8"/>
    <x v="31"/>
  </r>
  <r>
    <x v="2"/>
    <x v="0"/>
    <s v="USD"/>
    <n v="1455338532"/>
    <n v="1454042532"/>
    <b v="0"/>
    <n v="5"/>
    <b v="0"/>
    <s v="photography/people"/>
    <n v="16.966666666666665"/>
    <n v="101.8"/>
    <x v="8"/>
    <x v="31"/>
  </r>
  <r>
    <x v="2"/>
    <x v="0"/>
    <s v="USD"/>
    <n v="1435958786"/>
    <n v="1434144386"/>
    <b v="0"/>
    <n v="3"/>
    <b v="0"/>
    <s v="photography/people"/>
    <n v="7.0000000000000009"/>
    <n v="46.666666666666664"/>
    <x v="8"/>
    <x v="31"/>
  </r>
  <r>
    <x v="2"/>
    <x v="0"/>
    <s v="USD"/>
    <n v="1424229991"/>
    <n v="1421637991"/>
    <b v="0"/>
    <n v="2"/>
    <b v="0"/>
    <s v="photography/people"/>
    <n v="0.13333333333333333"/>
    <n v="1"/>
    <x v="8"/>
    <x v="31"/>
  </r>
  <r>
    <x v="2"/>
    <x v="1"/>
    <s v="GBP"/>
    <n v="1450706837"/>
    <n v="1448114837"/>
    <b v="0"/>
    <n v="0"/>
    <b v="0"/>
    <s v="photography/people"/>
    <n v="0"/>
    <e v="#DIV/0!"/>
    <x v="8"/>
    <x v="31"/>
  </r>
  <r>
    <x v="2"/>
    <x v="0"/>
    <s v="USD"/>
    <n v="1481072942"/>
    <n v="1475885342"/>
    <b v="0"/>
    <n v="0"/>
    <b v="0"/>
    <s v="photography/people"/>
    <n v="0"/>
    <e v="#DIV/0!"/>
    <x v="8"/>
    <x v="31"/>
  </r>
  <r>
    <x v="2"/>
    <x v="5"/>
    <s v="CAD"/>
    <n v="1437082736"/>
    <n v="1435354736"/>
    <b v="0"/>
    <n v="3"/>
    <b v="0"/>
    <s v="photography/people"/>
    <n v="7.8"/>
    <n v="26"/>
    <x v="8"/>
    <x v="31"/>
  </r>
  <r>
    <x v="2"/>
    <x v="0"/>
    <s v="USD"/>
    <n v="1405021211"/>
    <n v="1402429211"/>
    <b v="0"/>
    <n v="0"/>
    <b v="0"/>
    <s v="photography/people"/>
    <n v="0"/>
    <e v="#DIV/0!"/>
    <x v="8"/>
    <x v="31"/>
  </r>
  <r>
    <x v="2"/>
    <x v="0"/>
    <s v="USD"/>
    <n v="1409091612"/>
    <n v="1406499612"/>
    <b v="0"/>
    <n v="0"/>
    <b v="0"/>
    <s v="photography/people"/>
    <n v="0"/>
    <e v="#DIV/0!"/>
    <x v="8"/>
    <x v="31"/>
  </r>
  <r>
    <x v="2"/>
    <x v="0"/>
    <s v="USD"/>
    <n v="1406861438"/>
    <n v="1402973438"/>
    <b v="0"/>
    <n v="3"/>
    <b v="0"/>
    <s v="photography/people"/>
    <n v="26.200000000000003"/>
    <n v="218.33333333333334"/>
    <x v="8"/>
    <x v="31"/>
  </r>
  <r>
    <x v="2"/>
    <x v="1"/>
    <s v="GBP"/>
    <n v="1415882108"/>
    <n v="1413286508"/>
    <b v="0"/>
    <n v="7"/>
    <b v="0"/>
    <s v="photography/people"/>
    <n v="0.76129032258064511"/>
    <n v="33.714285714285715"/>
    <x v="8"/>
    <x v="31"/>
  </r>
  <r>
    <x v="2"/>
    <x v="5"/>
    <s v="CAD"/>
    <n v="1452120613"/>
    <n v="1449528613"/>
    <b v="0"/>
    <n v="25"/>
    <b v="0"/>
    <s v="photography/people"/>
    <n v="12.5"/>
    <n v="25"/>
    <x v="8"/>
    <x v="31"/>
  </r>
  <r>
    <x v="0"/>
    <x v="12"/>
    <s v="EUR"/>
    <n v="1434139200"/>
    <n v="1431406916"/>
    <b v="1"/>
    <n v="1637"/>
    <b v="1"/>
    <s v="technology/hardware"/>
    <n v="382.12909090909091"/>
    <n v="128.38790470372632"/>
    <x v="2"/>
    <x v="30"/>
  </r>
  <r>
    <x v="0"/>
    <x v="0"/>
    <s v="USD"/>
    <n v="1485191143"/>
    <n v="1482599143"/>
    <b v="1"/>
    <n v="1375"/>
    <b v="1"/>
    <s v="technology/hardware"/>
    <n v="216.79422000000002"/>
    <n v="78.834261818181815"/>
    <x v="2"/>
    <x v="30"/>
  </r>
  <r>
    <x v="0"/>
    <x v="0"/>
    <s v="USD"/>
    <n v="1278111600"/>
    <n v="1276830052"/>
    <b v="1"/>
    <n v="17"/>
    <b v="1"/>
    <s v="technology/hardware"/>
    <n v="312"/>
    <n v="91.764705882352942"/>
    <x v="2"/>
    <x v="30"/>
  </r>
  <r>
    <x v="0"/>
    <x v="0"/>
    <s v="USD"/>
    <n v="1405002663"/>
    <n v="1402410663"/>
    <b v="1"/>
    <n v="354"/>
    <b v="1"/>
    <s v="technology/hardware"/>
    <n v="234.42048"/>
    <n v="331.10237288135596"/>
    <x v="2"/>
    <x v="30"/>
  </r>
  <r>
    <x v="0"/>
    <x v="0"/>
    <s v="USD"/>
    <n v="1381895940"/>
    <n v="1379532618"/>
    <b v="1"/>
    <n v="191"/>
    <b v="1"/>
    <s v="technology/hardware"/>
    <n v="123.68010000000001"/>
    <n v="194.26193717277485"/>
    <x v="2"/>
    <x v="30"/>
  </r>
  <r>
    <x v="0"/>
    <x v="0"/>
    <s v="USD"/>
    <n v="1417611645"/>
    <n v="1414584045"/>
    <b v="1"/>
    <n v="303"/>
    <b v="1"/>
    <s v="technology/hardware"/>
    <n v="247.84"/>
    <n v="408.97689768976898"/>
    <x v="2"/>
    <x v="30"/>
  </r>
  <r>
    <x v="0"/>
    <x v="0"/>
    <s v="USD"/>
    <n v="1282622400"/>
    <n v="1276891586"/>
    <b v="1"/>
    <n v="137"/>
    <b v="1"/>
    <s v="technology/hardware"/>
    <n v="115.7092"/>
    <n v="84.459270072992695"/>
    <x v="2"/>
    <x v="30"/>
  </r>
  <r>
    <x v="0"/>
    <x v="0"/>
    <s v="USD"/>
    <n v="1316442622"/>
    <n v="1312641022"/>
    <b v="1"/>
    <n v="41"/>
    <b v="1"/>
    <s v="technology/hardware"/>
    <n v="117.07484768810599"/>
    <n v="44.853658536585364"/>
    <x v="2"/>
    <x v="30"/>
  </r>
  <r>
    <x v="0"/>
    <x v="12"/>
    <s v="EUR"/>
    <n v="1479890743"/>
    <n v="1476776743"/>
    <b v="1"/>
    <n v="398"/>
    <b v="1"/>
    <s v="technology/hardware"/>
    <n v="305.15800000000002"/>
    <n v="383.3643216080402"/>
    <x v="2"/>
    <x v="30"/>
  </r>
  <r>
    <x v="0"/>
    <x v="0"/>
    <s v="USD"/>
    <n v="1471564491"/>
    <n v="1468972491"/>
    <b v="1"/>
    <n v="1737"/>
    <b v="1"/>
    <s v="technology/hardware"/>
    <n v="320.05299999999994"/>
    <n v="55.276856649395505"/>
    <x v="2"/>
    <x v="30"/>
  </r>
  <r>
    <x v="0"/>
    <x v="15"/>
    <s v="EUR"/>
    <n v="1452553200"/>
    <n v="1449650173"/>
    <b v="1"/>
    <n v="971"/>
    <b v="1"/>
    <s v="technology/hardware"/>
    <n v="819.56399999999996"/>
    <n v="422.02059732234807"/>
    <x v="2"/>
    <x v="30"/>
  </r>
  <r>
    <x v="0"/>
    <x v="0"/>
    <s v="USD"/>
    <n v="1423165441"/>
    <n v="1420573441"/>
    <b v="1"/>
    <n v="183"/>
    <b v="1"/>
    <s v="technology/hardware"/>
    <n v="234.90000000000003"/>
    <n v="64.180327868852459"/>
    <x v="2"/>
    <x v="30"/>
  </r>
  <r>
    <x v="0"/>
    <x v="0"/>
    <s v="USD"/>
    <n v="1468019014"/>
    <n v="1462835014"/>
    <b v="1"/>
    <n v="4562"/>
    <b v="1"/>
    <s v="technology/hardware"/>
    <n v="494.91374999999999"/>
    <n v="173.57781674704077"/>
    <x v="2"/>
    <x v="30"/>
  </r>
  <r>
    <x v="0"/>
    <x v="0"/>
    <s v="USD"/>
    <n v="1364184539"/>
    <n v="1361250539"/>
    <b v="1"/>
    <n v="26457"/>
    <b v="1"/>
    <s v="technology/hardware"/>
    <n v="7813.7822333333334"/>
    <n v="88.601680840609291"/>
    <x v="2"/>
    <x v="30"/>
  </r>
  <r>
    <x v="0"/>
    <x v="0"/>
    <s v="USD"/>
    <n v="1315602163"/>
    <n v="1313010163"/>
    <b v="1"/>
    <n v="162"/>
    <b v="1"/>
    <s v="technology/hardware"/>
    <n v="113.00013888888888"/>
    <n v="50.222283950617282"/>
    <x v="2"/>
    <x v="30"/>
  </r>
  <r>
    <x v="0"/>
    <x v="0"/>
    <s v="USD"/>
    <n v="1362863299"/>
    <n v="1360271299"/>
    <b v="1"/>
    <n v="479"/>
    <b v="1"/>
    <s v="technology/hardware"/>
    <n v="921.54219999999998"/>
    <n v="192.38876826722338"/>
    <x v="2"/>
    <x v="30"/>
  </r>
  <r>
    <x v="0"/>
    <x v="0"/>
    <s v="USD"/>
    <n v="1332561600"/>
    <n v="1329873755"/>
    <b v="1"/>
    <n v="426"/>
    <b v="1"/>
    <s v="technology/hardware"/>
    <n v="125.10239999999999"/>
    <n v="73.416901408450698"/>
    <x v="2"/>
    <x v="30"/>
  </r>
  <r>
    <x v="0"/>
    <x v="17"/>
    <s v="EUR"/>
    <n v="1439455609"/>
    <n v="1436863609"/>
    <b v="1"/>
    <n v="450"/>
    <b v="1"/>
    <s v="technology/hardware"/>
    <n v="102.24343076923077"/>
    <n v="147.68495555555555"/>
    <x v="2"/>
    <x v="30"/>
  </r>
  <r>
    <x v="0"/>
    <x v="0"/>
    <s v="USD"/>
    <n v="1474563621"/>
    <n v="1471971621"/>
    <b v="1"/>
    <n v="1780"/>
    <b v="1"/>
    <s v="technology/hardware"/>
    <n v="484.90975000000003"/>
    <n v="108.96848314606741"/>
    <x v="2"/>
    <x v="30"/>
  </r>
  <r>
    <x v="0"/>
    <x v="0"/>
    <s v="USD"/>
    <n v="1400108640"/>
    <n v="1396923624"/>
    <b v="1"/>
    <n v="122"/>
    <b v="1"/>
    <s v="technology/hardware"/>
    <n v="192.33333333333334"/>
    <n v="23.647540983606557"/>
    <x v="2"/>
    <x v="30"/>
  </r>
  <r>
    <x v="0"/>
    <x v="0"/>
    <s v="USD"/>
    <n v="1411522897"/>
    <n v="1407634897"/>
    <b v="1"/>
    <n v="95"/>
    <b v="1"/>
    <s v="technology/hardware"/>
    <n v="281.10000000000002"/>
    <n v="147.94736842105263"/>
    <x v="2"/>
    <x v="30"/>
  </r>
  <r>
    <x v="0"/>
    <x v="0"/>
    <s v="USD"/>
    <n v="1465652372"/>
    <n v="1463060372"/>
    <b v="1"/>
    <n v="325"/>
    <b v="1"/>
    <s v="technology/hardware"/>
    <n v="125.13700000000001"/>
    <n v="385.03692307692307"/>
    <x v="2"/>
    <x v="30"/>
  </r>
  <r>
    <x v="0"/>
    <x v="0"/>
    <s v="USD"/>
    <n v="1434017153"/>
    <n v="1431425153"/>
    <b v="1"/>
    <n v="353"/>
    <b v="1"/>
    <s v="technology/hardware"/>
    <n v="161.459"/>
    <n v="457.39093484419266"/>
    <x v="2"/>
    <x v="30"/>
  </r>
  <r>
    <x v="0"/>
    <x v="0"/>
    <s v="USD"/>
    <n v="1344826800"/>
    <n v="1341875544"/>
    <b v="1"/>
    <n v="105"/>
    <b v="1"/>
    <s v="technology/hardware"/>
    <n v="585.35"/>
    <n v="222.99047619047619"/>
    <x v="2"/>
    <x v="30"/>
  </r>
  <r>
    <x v="0"/>
    <x v="12"/>
    <s v="EUR"/>
    <n v="1433996746"/>
    <n v="1431404746"/>
    <b v="1"/>
    <n v="729"/>
    <b v="1"/>
    <s v="technology/hardware"/>
    <n v="201.14999999999998"/>
    <n v="220.74074074074073"/>
    <x v="2"/>
    <x v="30"/>
  </r>
  <r>
    <x v="0"/>
    <x v="0"/>
    <s v="USD"/>
    <n v="1398052740"/>
    <n v="1394127585"/>
    <b v="1"/>
    <n v="454"/>
    <b v="1"/>
    <s v="technology/hardware"/>
    <n v="133.48307999999997"/>
    <n v="73.503898678414089"/>
    <x v="2"/>
    <x v="30"/>
  </r>
  <r>
    <x v="0"/>
    <x v="0"/>
    <s v="USD"/>
    <n v="1427740319"/>
    <n v="1423855919"/>
    <b v="1"/>
    <n v="539"/>
    <b v="1"/>
    <s v="technology/hardware"/>
    <n v="120.24900000000001"/>
    <n v="223.09647495361781"/>
    <x v="2"/>
    <x v="30"/>
  </r>
  <r>
    <x v="0"/>
    <x v="0"/>
    <s v="USD"/>
    <n v="1268690100"/>
    <n v="1265493806"/>
    <b v="1"/>
    <n v="79"/>
    <b v="1"/>
    <s v="technology/hardware"/>
    <n v="126.16666666666667"/>
    <n v="47.911392405063289"/>
    <x v="2"/>
    <x v="30"/>
  </r>
  <r>
    <x v="0"/>
    <x v="0"/>
    <s v="USD"/>
    <n v="1409099481"/>
    <n v="1406507481"/>
    <b v="1"/>
    <n v="94"/>
    <b v="1"/>
    <s v="technology/hardware"/>
    <n v="361.2"/>
    <n v="96.063829787234042"/>
    <x v="2"/>
    <x v="30"/>
  </r>
  <r>
    <x v="0"/>
    <x v="1"/>
    <s v="GBP"/>
    <n v="1354233296"/>
    <n v="1351641296"/>
    <b v="1"/>
    <n v="625"/>
    <b v="1"/>
    <s v="technology/hardware"/>
    <n v="226.239013671875"/>
    <n v="118.6144"/>
    <x v="2"/>
    <x v="30"/>
  </r>
  <r>
    <x v="0"/>
    <x v="9"/>
    <s v="EUR"/>
    <n v="1420765200"/>
    <n v="1417506853"/>
    <b v="1"/>
    <n v="508"/>
    <b v="1"/>
    <s v="technology/hardware"/>
    <n v="120.35"/>
    <n v="118.45472440944881"/>
    <x v="2"/>
    <x v="30"/>
  </r>
  <r>
    <x v="0"/>
    <x v="0"/>
    <s v="USD"/>
    <n v="1481778000"/>
    <n v="1479216874"/>
    <b v="1"/>
    <n v="531"/>
    <b v="1"/>
    <s v="technology/hardware"/>
    <n v="304.18799999999999"/>
    <n v="143.21468926553672"/>
    <x v="2"/>
    <x v="30"/>
  </r>
  <r>
    <x v="0"/>
    <x v="0"/>
    <s v="USD"/>
    <n v="1398477518"/>
    <n v="1395885518"/>
    <b v="1"/>
    <n v="158"/>
    <b v="1"/>
    <s v="technology/hardware"/>
    <n v="178.67599999999999"/>
    <n v="282.71518987341773"/>
    <x v="2"/>
    <x v="30"/>
  </r>
  <r>
    <x v="0"/>
    <x v="0"/>
    <s v="USD"/>
    <n v="1430981880"/>
    <n v="1426216033"/>
    <b v="1"/>
    <n v="508"/>
    <b v="1"/>
    <s v="technology/hardware"/>
    <n v="386.81998717948721"/>
    <n v="593.93620078740162"/>
    <x v="2"/>
    <x v="30"/>
  </r>
  <r>
    <x v="0"/>
    <x v="0"/>
    <s v="USD"/>
    <n v="1450486800"/>
    <n v="1446562807"/>
    <b v="1"/>
    <n v="644"/>
    <b v="1"/>
    <s v="technology/hardware"/>
    <n v="211.03642500000004"/>
    <n v="262.15704968944101"/>
    <x v="2"/>
    <x v="30"/>
  </r>
  <r>
    <x v="0"/>
    <x v="0"/>
    <s v="USD"/>
    <n v="1399668319"/>
    <n v="1397076319"/>
    <b v="1"/>
    <n v="848"/>
    <b v="1"/>
    <s v="technology/hardware"/>
    <n v="131.66833333333335"/>
    <n v="46.580778301886795"/>
    <x v="2"/>
    <x v="30"/>
  </r>
  <r>
    <x v="0"/>
    <x v="0"/>
    <s v="USD"/>
    <n v="1388383353"/>
    <n v="1383195753"/>
    <b v="1"/>
    <n v="429"/>
    <b v="1"/>
    <s v="technology/hardware"/>
    <n v="300.47639999999996"/>
    <n v="70.041118881118877"/>
    <x v="2"/>
    <x v="30"/>
  </r>
  <r>
    <x v="0"/>
    <x v="1"/>
    <s v="GBP"/>
    <n v="1372701600"/>
    <n v="1369895421"/>
    <b v="1"/>
    <n v="204"/>
    <b v="1"/>
    <s v="technology/hardware"/>
    <n v="420.51249999999999"/>
    <n v="164.90686274509804"/>
    <x v="2"/>
    <x v="30"/>
  </r>
  <r>
    <x v="0"/>
    <x v="0"/>
    <s v="USD"/>
    <n v="1480568340"/>
    <n v="1477996325"/>
    <b v="1"/>
    <n v="379"/>
    <b v="1"/>
    <s v="technology/hardware"/>
    <n v="136.21680000000001"/>
    <n v="449.26385224274406"/>
    <x v="2"/>
    <x v="30"/>
  </r>
  <r>
    <x v="0"/>
    <x v="0"/>
    <s v="USD"/>
    <n v="1384557303"/>
    <n v="1383257703"/>
    <b v="1"/>
    <n v="271"/>
    <b v="1"/>
    <s v="technology/hardware"/>
    <n v="248.17133333333334"/>
    <n v="27.472841328413285"/>
    <x v="2"/>
    <x v="30"/>
  </r>
  <r>
    <x v="0"/>
    <x v="0"/>
    <s v="USD"/>
    <n v="1478785027"/>
    <n v="1476189427"/>
    <b v="0"/>
    <n v="120"/>
    <b v="1"/>
    <s v="technology/hardware"/>
    <n v="181.86315789473684"/>
    <n v="143.97499999999999"/>
    <x v="2"/>
    <x v="30"/>
  </r>
  <r>
    <x v="0"/>
    <x v="0"/>
    <s v="USD"/>
    <n v="1453481974"/>
    <n v="1448297974"/>
    <b v="0"/>
    <n v="140"/>
    <b v="1"/>
    <s v="technology/hardware"/>
    <n v="123.53"/>
    <n v="88.23571428571428"/>
    <x v="2"/>
    <x v="30"/>
  </r>
  <r>
    <x v="0"/>
    <x v="0"/>
    <s v="USD"/>
    <n v="1481432340"/>
    <n v="1476764077"/>
    <b v="0"/>
    <n v="193"/>
    <b v="1"/>
    <s v="technology/hardware"/>
    <n v="506.20938628158842"/>
    <n v="36.326424870466319"/>
    <x v="2"/>
    <x v="30"/>
  </r>
  <r>
    <x v="0"/>
    <x v="0"/>
    <s v="USD"/>
    <n v="1434212714"/>
    <n v="1431620714"/>
    <b v="0"/>
    <n v="180"/>
    <b v="1"/>
    <s v="technology/hardware"/>
    <n v="108.21333333333334"/>
    <n v="90.177777777777777"/>
    <x v="2"/>
    <x v="30"/>
  </r>
  <r>
    <x v="0"/>
    <x v="0"/>
    <s v="USD"/>
    <n v="1341799647"/>
    <n v="1339207647"/>
    <b v="0"/>
    <n v="263"/>
    <b v="1"/>
    <s v="technology/hardware"/>
    <n v="819.18387755102037"/>
    <n v="152.62361216730039"/>
    <x v="2"/>
    <x v="30"/>
  </r>
  <r>
    <x v="0"/>
    <x v="0"/>
    <s v="USD"/>
    <n v="1369282044"/>
    <n v="1366690044"/>
    <b v="0"/>
    <n v="217"/>
    <b v="1"/>
    <s v="technology/hardware"/>
    <n v="121.10000000000001"/>
    <n v="55.806451612903224"/>
    <x v="2"/>
    <x v="30"/>
  </r>
  <r>
    <x v="0"/>
    <x v="2"/>
    <s v="AUD"/>
    <n v="1429228800"/>
    <n v="1426714870"/>
    <b v="0"/>
    <n v="443"/>
    <b v="1"/>
    <s v="technology/hardware"/>
    <n v="102.99897959183673"/>
    <n v="227.85327313769753"/>
    <x v="2"/>
    <x v="30"/>
  </r>
  <r>
    <x v="0"/>
    <x v="0"/>
    <s v="USD"/>
    <n v="1369323491"/>
    <n v="1366731491"/>
    <b v="0"/>
    <n v="1373"/>
    <b v="1"/>
    <s v="technology/hardware"/>
    <n v="148.33229411764705"/>
    <n v="91.82989803350327"/>
    <x v="2"/>
    <x v="30"/>
  </r>
  <r>
    <x v="0"/>
    <x v="1"/>
    <s v="GBP"/>
    <n v="1386025140"/>
    <n v="1382963963"/>
    <b v="0"/>
    <n v="742"/>
    <b v="1"/>
    <s v="technology/hardware"/>
    <n v="120.19070000000001"/>
    <n v="80.991037735849048"/>
    <x v="2"/>
    <x v="30"/>
  </r>
  <r>
    <x v="0"/>
    <x v="0"/>
    <s v="USD"/>
    <n v="1433036578"/>
    <n v="1429580578"/>
    <b v="0"/>
    <n v="170"/>
    <b v="1"/>
    <s v="technology/hardware"/>
    <n v="473.27000000000004"/>
    <n v="278.39411764705881"/>
    <x v="2"/>
    <x v="30"/>
  </r>
  <r>
    <x v="0"/>
    <x v="0"/>
    <s v="USD"/>
    <n v="1388017937"/>
    <n v="1385425937"/>
    <b v="0"/>
    <n v="242"/>
    <b v="1"/>
    <s v="technology/hardware"/>
    <n v="130.36250000000001"/>
    <n v="43.095041322314053"/>
    <x v="2"/>
    <x v="30"/>
  </r>
  <r>
    <x v="0"/>
    <x v="0"/>
    <s v="USD"/>
    <n v="1455933653"/>
    <n v="1452045653"/>
    <b v="0"/>
    <n v="541"/>
    <b v="1"/>
    <s v="technology/hardware"/>
    <n v="353.048"/>
    <n v="326.29205175600737"/>
    <x v="2"/>
    <x v="30"/>
  </r>
  <r>
    <x v="0"/>
    <x v="0"/>
    <s v="USD"/>
    <n v="1448466551"/>
    <n v="1445870951"/>
    <b v="0"/>
    <n v="121"/>
    <b v="1"/>
    <s v="technology/hardware"/>
    <n v="101.02"/>
    <n v="41.743801652892564"/>
    <x v="2"/>
    <x v="30"/>
  </r>
  <r>
    <x v="0"/>
    <x v="1"/>
    <s v="GBP"/>
    <n v="1399033810"/>
    <n v="1396441810"/>
    <b v="0"/>
    <n v="621"/>
    <b v="1"/>
    <s v="technology/hardware"/>
    <n v="113.59142857142857"/>
    <n v="64.020933977455712"/>
    <x v="2"/>
    <x v="30"/>
  </r>
  <r>
    <x v="0"/>
    <x v="0"/>
    <s v="USD"/>
    <n v="1417579200"/>
    <n v="1415031043"/>
    <b v="0"/>
    <n v="101"/>
    <b v="1"/>
    <s v="technology/hardware"/>
    <n v="167.41666666666666"/>
    <n v="99.455445544554451"/>
    <x v="2"/>
    <x v="30"/>
  </r>
  <r>
    <x v="0"/>
    <x v="0"/>
    <s v="USD"/>
    <n v="1366222542"/>
    <n v="1363630542"/>
    <b v="0"/>
    <n v="554"/>
    <b v="1"/>
    <s v="technology/hardware"/>
    <n v="153.452"/>
    <n v="138.49458483754512"/>
    <x v="2"/>
    <x v="30"/>
  </r>
  <r>
    <x v="0"/>
    <x v="1"/>
    <s v="GBP"/>
    <n v="1456487532"/>
    <n v="1453895532"/>
    <b v="0"/>
    <n v="666"/>
    <b v="1"/>
    <s v="technology/hardware"/>
    <n v="202.23220000000001"/>
    <n v="45.547792792792798"/>
    <x v="2"/>
    <x v="30"/>
  </r>
  <r>
    <x v="0"/>
    <x v="1"/>
    <s v="GBP"/>
    <n v="1425326400"/>
    <n v="1421916830"/>
    <b v="0"/>
    <n v="410"/>
    <b v="1"/>
    <s v="technology/hardware"/>
    <n v="168.28125"/>
    <n v="10.507317073170732"/>
    <x v="2"/>
    <x v="30"/>
  </r>
  <r>
    <x v="0"/>
    <x v="0"/>
    <s v="USD"/>
    <n v="1454277540"/>
    <n v="1450880854"/>
    <b v="0"/>
    <n v="375"/>
    <b v="1"/>
    <s v="technology/hardware"/>
    <n v="143.45666666666668"/>
    <n v="114.76533333333333"/>
    <x v="2"/>
    <x v="30"/>
  </r>
  <r>
    <x v="0"/>
    <x v="0"/>
    <s v="USD"/>
    <n v="1406129150"/>
    <n v="1400945150"/>
    <b v="0"/>
    <n v="1364"/>
    <b v="1"/>
    <s v="technology/hardware"/>
    <n v="196.4"/>
    <n v="35.997067448680355"/>
    <x v="2"/>
    <x v="30"/>
  </r>
  <r>
    <x v="0"/>
    <x v="0"/>
    <s v="USD"/>
    <n v="1483208454"/>
    <n v="1480616454"/>
    <b v="0"/>
    <n v="35"/>
    <b v="1"/>
    <s v="technology/hardware"/>
    <n v="107.91999999999999"/>
    <n v="154.17142857142858"/>
    <x v="2"/>
    <x v="30"/>
  </r>
  <r>
    <x v="0"/>
    <x v="8"/>
    <s v="DKK"/>
    <n v="1458807098"/>
    <n v="1456218698"/>
    <b v="0"/>
    <n v="203"/>
    <b v="1"/>
    <s v="technology/hardware"/>
    <n v="114.97699999999999"/>
    <n v="566.38916256157631"/>
    <x v="2"/>
    <x v="30"/>
  </r>
  <r>
    <x v="0"/>
    <x v="12"/>
    <s v="EUR"/>
    <n v="1463333701"/>
    <n v="1460482501"/>
    <b v="0"/>
    <n v="49"/>
    <b v="1"/>
    <s v="technology/hardware"/>
    <n v="148.04999999999998"/>
    <n v="120.85714285714286"/>
    <x v="2"/>
    <x v="30"/>
  </r>
  <r>
    <x v="0"/>
    <x v="0"/>
    <s v="USD"/>
    <n v="1370001600"/>
    <n v="1366879523"/>
    <b v="0"/>
    <n v="5812"/>
    <b v="1"/>
    <s v="technology/hardware"/>
    <n v="191.16676082790633"/>
    <n v="86.163845492085343"/>
    <x v="2"/>
    <x v="30"/>
  </r>
  <r>
    <x v="0"/>
    <x v="1"/>
    <s v="GBP"/>
    <n v="1387958429"/>
    <n v="1385366429"/>
    <b v="0"/>
    <n v="1556"/>
    <b v="1"/>
    <s v="technology/hardware"/>
    <n v="199.215125"/>
    <n v="51.212114395886893"/>
    <x v="2"/>
    <x v="30"/>
  </r>
  <r>
    <x v="0"/>
    <x v="0"/>
    <s v="USD"/>
    <n v="1408818683"/>
    <n v="1406226683"/>
    <b v="0"/>
    <n v="65"/>
    <b v="1"/>
    <s v="technology/hardware"/>
    <n v="218.6"/>
    <n v="67.261538461538464"/>
    <x v="2"/>
    <x v="30"/>
  </r>
  <r>
    <x v="0"/>
    <x v="1"/>
    <s v="GBP"/>
    <n v="1432499376"/>
    <n v="1429648176"/>
    <b v="0"/>
    <n v="10"/>
    <b v="1"/>
    <s v="technology/hardware"/>
    <n v="126.86868686868686"/>
    <n v="62.8"/>
    <x v="2"/>
    <x v="30"/>
  </r>
  <r>
    <x v="0"/>
    <x v="0"/>
    <s v="USD"/>
    <n v="1476994315"/>
    <n v="1474402315"/>
    <b v="0"/>
    <n v="76"/>
    <b v="1"/>
    <s v="technology/hardware"/>
    <n v="105.22388000000001"/>
    <n v="346.13118421052633"/>
    <x v="2"/>
    <x v="30"/>
  </r>
  <r>
    <x v="0"/>
    <x v="0"/>
    <s v="USD"/>
    <n v="1451776791"/>
    <n v="1449098391"/>
    <b v="0"/>
    <n v="263"/>
    <b v="1"/>
    <s v="technology/hardware"/>
    <n v="128.40666000000002"/>
    <n v="244.11912547528519"/>
    <x v="2"/>
    <x v="30"/>
  </r>
  <r>
    <x v="0"/>
    <x v="12"/>
    <s v="EUR"/>
    <n v="1467128723"/>
    <n v="1464536723"/>
    <b v="0"/>
    <n v="1530"/>
    <b v="1"/>
    <s v="technology/hardware"/>
    <n v="317.3272"/>
    <n v="259.25424836601309"/>
    <x v="2"/>
    <x v="30"/>
  </r>
  <r>
    <x v="0"/>
    <x v="0"/>
    <s v="USD"/>
    <n v="1475390484"/>
    <n v="1471502484"/>
    <b v="0"/>
    <n v="278"/>
    <b v="1"/>
    <s v="technology/hardware"/>
    <n v="280.73"/>
    <n v="201.96402877697841"/>
    <x v="2"/>
    <x v="30"/>
  </r>
  <r>
    <x v="0"/>
    <x v="0"/>
    <s v="USD"/>
    <n v="1462629432"/>
    <n v="1460037432"/>
    <b v="0"/>
    <n v="350"/>
    <b v="1"/>
    <s v="technology/hardware"/>
    <n v="110.73146853146854"/>
    <n v="226.20857142857142"/>
    <x v="2"/>
    <x v="30"/>
  </r>
  <r>
    <x v="0"/>
    <x v="0"/>
    <s v="USD"/>
    <n v="1431100918"/>
    <n v="1427212918"/>
    <b v="0"/>
    <n v="470"/>
    <b v="1"/>
    <s v="technology/hardware"/>
    <n v="152.60429999999999"/>
    <n v="324.69"/>
    <x v="2"/>
    <x v="30"/>
  </r>
  <r>
    <x v="0"/>
    <x v="0"/>
    <s v="USD"/>
    <n v="1462564182"/>
    <n v="1459972182"/>
    <b v="0"/>
    <n v="3"/>
    <b v="1"/>
    <s v="technology/hardware"/>
    <n v="102.49999999999999"/>
    <n v="205"/>
    <x v="2"/>
    <x v="30"/>
  </r>
  <r>
    <x v="0"/>
    <x v="0"/>
    <s v="USD"/>
    <n v="1374769288"/>
    <n v="1372177288"/>
    <b v="0"/>
    <n v="8200"/>
    <b v="1"/>
    <s v="technology/hardware"/>
    <n v="1678.3738373837384"/>
    <n v="20.465926829268295"/>
    <x v="2"/>
    <x v="30"/>
  </r>
  <r>
    <x v="0"/>
    <x v="1"/>
    <s v="GBP"/>
    <n v="1406149689"/>
    <n v="1402693689"/>
    <b v="0"/>
    <n v="8359"/>
    <b v="1"/>
    <s v="technology/hardware"/>
    <n v="543.349156424581"/>
    <n v="116.35303146309367"/>
    <x v="2"/>
    <x v="30"/>
  </r>
  <r>
    <x v="0"/>
    <x v="0"/>
    <s v="USD"/>
    <n v="1433538000"/>
    <n v="1428541276"/>
    <b v="0"/>
    <n v="188"/>
    <b v="1"/>
    <s v="technology/hardware"/>
    <n v="115.50800000000001"/>
    <n v="307.20212765957444"/>
    <x v="2"/>
    <x v="30"/>
  </r>
  <r>
    <x v="0"/>
    <x v="3"/>
    <s v="EUR"/>
    <n v="1482085857"/>
    <n v="1479493857"/>
    <b v="0"/>
    <n v="48"/>
    <b v="1"/>
    <s v="technology/hardware"/>
    <n v="131.20499999999998"/>
    <n v="546.6875"/>
    <x v="2"/>
    <x v="30"/>
  </r>
  <r>
    <x v="0"/>
    <x v="1"/>
    <s v="GBP"/>
    <n v="1435258800"/>
    <n v="1432659793"/>
    <b v="0"/>
    <n v="607"/>
    <b v="1"/>
    <s v="technology/hardware"/>
    <n v="288.17"/>
    <n v="47.474464579901152"/>
    <x v="2"/>
    <x v="30"/>
  </r>
  <r>
    <x v="0"/>
    <x v="0"/>
    <s v="USD"/>
    <n v="1447286300"/>
    <n v="1444690700"/>
    <b v="0"/>
    <n v="50"/>
    <b v="1"/>
    <s v="technology/hardware"/>
    <n v="507.8"/>
    <n v="101.56"/>
    <x v="2"/>
    <x v="30"/>
  </r>
  <r>
    <x v="0"/>
    <x v="0"/>
    <s v="USD"/>
    <n v="1337144340"/>
    <n v="1333597555"/>
    <b v="0"/>
    <n v="55"/>
    <b v="1"/>
    <s v="music/indie rock"/>
    <n v="114.57142857142857"/>
    <n v="72.909090909090907"/>
    <x v="4"/>
    <x v="14"/>
  </r>
  <r>
    <x v="0"/>
    <x v="0"/>
    <s v="USD"/>
    <n v="1322106796"/>
    <n v="1316919196"/>
    <b v="0"/>
    <n v="38"/>
    <b v="1"/>
    <s v="music/indie rock"/>
    <n v="110.73333333333333"/>
    <n v="43.710526315789473"/>
    <x v="4"/>
    <x v="14"/>
  </r>
  <r>
    <x v="0"/>
    <x v="0"/>
    <s v="USD"/>
    <n v="1338830395"/>
    <n v="1336238395"/>
    <b v="0"/>
    <n v="25"/>
    <b v="1"/>
    <s v="music/indie rock"/>
    <n v="113.33333333333333"/>
    <n v="34"/>
    <x v="4"/>
    <x v="14"/>
  </r>
  <r>
    <x v="0"/>
    <x v="0"/>
    <s v="USD"/>
    <n v="1399186740"/>
    <n v="1396468782"/>
    <b v="0"/>
    <n v="46"/>
    <b v="1"/>
    <s v="music/indie rock"/>
    <n v="108.33333333333333"/>
    <n v="70.652173913043484"/>
    <x v="4"/>
    <x v="14"/>
  </r>
  <r>
    <x v="0"/>
    <x v="0"/>
    <s v="USD"/>
    <n v="1342382587"/>
    <n v="1339790587"/>
    <b v="0"/>
    <n v="83"/>
    <b v="1"/>
    <s v="music/indie rock"/>
    <n v="123.53333333333335"/>
    <n v="89.301204819277103"/>
    <x v="4"/>
    <x v="14"/>
  </r>
  <r>
    <x v="0"/>
    <x v="0"/>
    <s v="USD"/>
    <n v="1323838740"/>
    <n v="1321200332"/>
    <b v="0"/>
    <n v="35"/>
    <b v="1"/>
    <s v="music/indie rock"/>
    <n v="100.69999999999999"/>
    <n v="115.08571428571429"/>
    <x v="4"/>
    <x v="14"/>
  </r>
  <r>
    <x v="0"/>
    <x v="0"/>
    <s v="USD"/>
    <n v="1315457658"/>
    <n v="1312865658"/>
    <b v="0"/>
    <n v="25"/>
    <b v="1"/>
    <s v="music/indie rock"/>
    <n v="103.53333333333335"/>
    <n v="62.12"/>
    <x v="4"/>
    <x v="14"/>
  </r>
  <r>
    <x v="0"/>
    <x v="0"/>
    <s v="USD"/>
    <n v="1284177540"/>
    <n v="1281028152"/>
    <b v="0"/>
    <n v="75"/>
    <b v="1"/>
    <s v="music/indie rock"/>
    <n v="115.51066666666668"/>
    <n v="46.204266666666669"/>
    <x v="4"/>
    <x v="14"/>
  </r>
  <r>
    <x v="0"/>
    <x v="0"/>
    <s v="USD"/>
    <n v="1375408194"/>
    <n v="1372384194"/>
    <b v="0"/>
    <n v="62"/>
    <b v="1"/>
    <s v="music/indie rock"/>
    <n v="120.4004"/>
    <n v="48.54854838709678"/>
    <x v="4"/>
    <x v="14"/>
  </r>
  <r>
    <x v="0"/>
    <x v="0"/>
    <s v="USD"/>
    <n v="1361696955"/>
    <n v="1359104955"/>
    <b v="0"/>
    <n v="160"/>
    <b v="1"/>
    <s v="music/indie rock"/>
    <n v="115.040375"/>
    <n v="57.520187499999999"/>
    <x v="4"/>
    <x v="14"/>
  </r>
  <r>
    <x v="0"/>
    <x v="0"/>
    <s v="USD"/>
    <n v="1299009600"/>
    <n v="1294818278"/>
    <b v="0"/>
    <n v="246"/>
    <b v="1"/>
    <s v="music/indie rock"/>
    <n v="120.46777777777777"/>
    <n v="88.147154471544724"/>
    <x v="4"/>
    <x v="14"/>
  </r>
  <r>
    <x v="0"/>
    <x v="0"/>
    <s v="USD"/>
    <n v="1318006732"/>
    <n v="1312822732"/>
    <b v="0"/>
    <n v="55"/>
    <b v="1"/>
    <s v="music/indie rock"/>
    <n v="101.28333333333333"/>
    <n v="110.49090909090908"/>
    <x v="4"/>
    <x v="14"/>
  </r>
  <r>
    <x v="0"/>
    <x v="0"/>
    <s v="USD"/>
    <n v="1356211832"/>
    <n v="1351024232"/>
    <b v="0"/>
    <n v="23"/>
    <b v="1"/>
    <s v="music/indie rock"/>
    <n v="102.46666666666667"/>
    <n v="66.826086956521735"/>
    <x v="4"/>
    <x v="14"/>
  </r>
  <r>
    <x v="0"/>
    <x v="0"/>
    <s v="USD"/>
    <n v="1330916400"/>
    <n v="1327969730"/>
    <b v="0"/>
    <n v="72"/>
    <b v="1"/>
    <s v="music/indie rock"/>
    <n v="120.54285714285714"/>
    <n v="58.597222222222221"/>
    <x v="4"/>
    <x v="14"/>
  </r>
  <r>
    <x v="0"/>
    <x v="0"/>
    <s v="USD"/>
    <n v="1317576973"/>
    <n v="1312392973"/>
    <b v="0"/>
    <n v="22"/>
    <b v="1"/>
    <s v="music/indie rock"/>
    <n v="100"/>
    <n v="113.63636363636364"/>
    <x v="4"/>
    <x v="14"/>
  </r>
  <r>
    <x v="0"/>
    <x v="0"/>
    <s v="USD"/>
    <n v="1351223940"/>
    <n v="1349892735"/>
    <b v="0"/>
    <n v="14"/>
    <b v="1"/>
    <s v="music/indie rock"/>
    <n v="101.66666666666666"/>
    <n v="43.571428571428569"/>
    <x v="4"/>
    <x v="14"/>
  </r>
  <r>
    <x v="0"/>
    <x v="0"/>
    <s v="USD"/>
    <n v="1322751735"/>
    <n v="1317564135"/>
    <b v="0"/>
    <n v="38"/>
    <b v="1"/>
    <s v="music/indie rock"/>
    <n v="100"/>
    <n v="78.94736842105263"/>
    <x v="4"/>
    <x v="14"/>
  </r>
  <r>
    <x v="0"/>
    <x v="0"/>
    <s v="USD"/>
    <n v="1331174635"/>
    <n v="1328582635"/>
    <b v="0"/>
    <n v="32"/>
    <b v="1"/>
    <s v="music/indie rock"/>
    <n v="100.33333333333334"/>
    <n v="188.125"/>
    <x v="4"/>
    <x v="14"/>
  </r>
  <r>
    <x v="0"/>
    <x v="0"/>
    <s v="USD"/>
    <n v="1435808400"/>
    <n v="1434650084"/>
    <b v="0"/>
    <n v="63"/>
    <b v="1"/>
    <s v="music/indie rock"/>
    <n v="132.36666666666667"/>
    <n v="63.031746031746032"/>
    <x v="4"/>
    <x v="14"/>
  </r>
  <r>
    <x v="0"/>
    <x v="0"/>
    <s v="USD"/>
    <n v="1341028740"/>
    <n v="1339704141"/>
    <b v="0"/>
    <n v="27"/>
    <b v="1"/>
    <s v="music/indie rock"/>
    <n v="136.66666666666666"/>
    <n v="30.37037037037037"/>
    <x v="4"/>
    <x v="14"/>
  </r>
  <r>
    <x v="0"/>
    <x v="0"/>
    <s v="USD"/>
    <n v="1329104114"/>
    <n v="1323920114"/>
    <b v="0"/>
    <n v="44"/>
    <b v="1"/>
    <s v="music/indie rock"/>
    <n v="113.25"/>
    <n v="51.477272727272727"/>
    <x v="4"/>
    <x v="14"/>
  </r>
  <r>
    <x v="0"/>
    <x v="0"/>
    <s v="USD"/>
    <n v="1304628648"/>
    <n v="1302036648"/>
    <b v="0"/>
    <n v="38"/>
    <b v="1"/>
    <s v="music/indie rock"/>
    <n v="136"/>
    <n v="35.789473684210527"/>
    <x v="4"/>
    <x v="14"/>
  </r>
  <r>
    <x v="0"/>
    <x v="0"/>
    <s v="USD"/>
    <n v="1352488027"/>
    <n v="1349892427"/>
    <b v="0"/>
    <n v="115"/>
    <b v="1"/>
    <s v="music/indie rock"/>
    <n v="146.12318374694613"/>
    <n v="98.817391304347822"/>
    <x v="4"/>
    <x v="14"/>
  </r>
  <r>
    <x v="0"/>
    <x v="0"/>
    <s v="USD"/>
    <n v="1369958400"/>
    <n v="1367286434"/>
    <b v="0"/>
    <n v="37"/>
    <b v="1"/>
    <s v="music/indie rock"/>
    <n v="129.5"/>
    <n v="28"/>
    <x v="4"/>
    <x v="14"/>
  </r>
  <r>
    <x v="0"/>
    <x v="0"/>
    <s v="USD"/>
    <n v="1416542400"/>
    <n v="1415472953"/>
    <b v="0"/>
    <n v="99"/>
    <b v="1"/>
    <s v="music/indie rock"/>
    <n v="254"/>
    <n v="51.313131313131315"/>
    <x v="4"/>
    <x v="14"/>
  </r>
  <r>
    <x v="0"/>
    <x v="0"/>
    <s v="USD"/>
    <n v="1359176974"/>
    <n v="1356584974"/>
    <b v="0"/>
    <n v="44"/>
    <b v="1"/>
    <s v="music/indie rock"/>
    <n v="107.04545454545456"/>
    <n v="53.522727272727273"/>
    <x v="4"/>
    <x v="14"/>
  </r>
  <r>
    <x v="0"/>
    <x v="0"/>
    <s v="USD"/>
    <n v="1415815393"/>
    <n v="1413997393"/>
    <b v="0"/>
    <n v="58"/>
    <b v="1"/>
    <s v="music/indie rock"/>
    <n v="107.73299999999999"/>
    <n v="37.149310344827583"/>
    <x v="4"/>
    <x v="14"/>
  </r>
  <r>
    <x v="0"/>
    <x v="0"/>
    <s v="USD"/>
    <n v="1347249300"/>
    <n v="1344917580"/>
    <b v="0"/>
    <n v="191"/>
    <b v="1"/>
    <s v="music/indie rock"/>
    <n v="107.31250000000001"/>
    <n v="89.895287958115176"/>
    <x v="4"/>
    <x v="14"/>
  </r>
  <r>
    <x v="0"/>
    <x v="0"/>
    <s v="USD"/>
    <n v="1436115617"/>
    <n v="1433523617"/>
    <b v="0"/>
    <n v="40"/>
    <b v="1"/>
    <s v="music/indie rock"/>
    <n v="106.52500000000001"/>
    <n v="106.52500000000001"/>
    <x v="4"/>
    <x v="14"/>
  </r>
  <r>
    <x v="0"/>
    <x v="0"/>
    <s v="USD"/>
    <n v="1401253140"/>
    <n v="1398873969"/>
    <b v="0"/>
    <n v="38"/>
    <b v="1"/>
    <s v="music/indie rock"/>
    <n v="100.35000000000001"/>
    <n v="52.815789473684212"/>
    <x v="4"/>
    <x v="14"/>
  </r>
  <r>
    <x v="0"/>
    <x v="0"/>
    <s v="USD"/>
    <n v="1313370000"/>
    <n v="1307594625"/>
    <b v="0"/>
    <n v="39"/>
    <b v="1"/>
    <s v="music/indie rock"/>
    <n v="106.5"/>
    <n v="54.615384615384613"/>
    <x v="4"/>
    <x v="14"/>
  </r>
  <r>
    <x v="0"/>
    <x v="0"/>
    <s v="USD"/>
    <n v="1366064193"/>
    <n v="1364854593"/>
    <b v="0"/>
    <n v="11"/>
    <b v="1"/>
    <s v="music/indie rock"/>
    <n v="100"/>
    <n v="27.272727272727273"/>
    <x v="4"/>
    <x v="14"/>
  </r>
  <r>
    <x v="0"/>
    <x v="0"/>
    <s v="USD"/>
    <n v="1411505176"/>
    <n v="1408481176"/>
    <b v="0"/>
    <n v="107"/>
    <b v="1"/>
    <s v="music/indie rock"/>
    <n v="104.85714285714285"/>
    <n v="68.598130841121488"/>
    <x v="4"/>
    <x v="14"/>
  </r>
  <r>
    <x v="0"/>
    <x v="0"/>
    <s v="USD"/>
    <n v="1291870740"/>
    <n v="1286480070"/>
    <b v="0"/>
    <n v="147"/>
    <b v="1"/>
    <s v="music/indie rock"/>
    <n v="104.69999999999999"/>
    <n v="35.612244897959187"/>
    <x v="4"/>
    <x v="14"/>
  </r>
  <r>
    <x v="0"/>
    <x v="0"/>
    <s v="USD"/>
    <n v="1298167001"/>
    <n v="1295575001"/>
    <b v="0"/>
    <n v="36"/>
    <b v="1"/>
    <s v="music/indie rock"/>
    <n v="225.66666666666669"/>
    <n v="94.027777777777771"/>
    <x v="4"/>
    <x v="14"/>
  </r>
  <r>
    <x v="0"/>
    <x v="0"/>
    <s v="USD"/>
    <n v="1349203203"/>
    <n v="1345056003"/>
    <b v="0"/>
    <n v="92"/>
    <b v="1"/>
    <s v="music/indie rock"/>
    <n v="100.90416666666667"/>
    <n v="526.45652173913038"/>
    <x v="4"/>
    <x v="14"/>
  </r>
  <r>
    <x v="0"/>
    <x v="0"/>
    <s v="USD"/>
    <n v="1445921940"/>
    <n v="1444699549"/>
    <b v="0"/>
    <n v="35"/>
    <b v="1"/>
    <s v="music/indie rock"/>
    <n v="147.75"/>
    <n v="50.657142857142858"/>
    <x v="4"/>
    <x v="14"/>
  </r>
  <r>
    <x v="0"/>
    <x v="0"/>
    <s v="USD"/>
    <n v="1311538136"/>
    <n v="1308946136"/>
    <b v="0"/>
    <n v="17"/>
    <b v="1"/>
    <s v="music/indie rock"/>
    <n v="134.61099999999999"/>
    <n v="79.182941176470578"/>
    <x v="4"/>
    <x v="14"/>
  </r>
  <r>
    <x v="0"/>
    <x v="0"/>
    <s v="USD"/>
    <n v="1345086445"/>
    <n v="1342494445"/>
    <b v="0"/>
    <n v="22"/>
    <b v="1"/>
    <s v="music/indie rock"/>
    <n v="100.75"/>
    <n v="91.590909090909093"/>
    <x v="4"/>
    <x v="14"/>
  </r>
  <r>
    <x v="0"/>
    <x v="0"/>
    <s v="USD"/>
    <n v="1388617736"/>
    <n v="1384384136"/>
    <b v="0"/>
    <n v="69"/>
    <b v="1"/>
    <s v="music/indie rock"/>
    <n v="100.880375"/>
    <n v="116.96275362318841"/>
    <x v="4"/>
    <x v="14"/>
  </r>
  <r>
    <x v="2"/>
    <x v="16"/>
    <s v="CHF"/>
    <n v="1484156948"/>
    <n v="1481564948"/>
    <b v="0"/>
    <n v="10"/>
    <b v="0"/>
    <s v="games/video games"/>
    <n v="0.56800000000000006"/>
    <n v="28.4"/>
    <x v="6"/>
    <x v="17"/>
  </r>
  <r>
    <x v="2"/>
    <x v="14"/>
    <s v="MXN"/>
    <n v="1483773169"/>
    <n v="1481181169"/>
    <b v="0"/>
    <n v="3"/>
    <b v="0"/>
    <s v="games/video games"/>
    <n v="0.38750000000000001"/>
    <n v="103.33333333333333"/>
    <x v="6"/>
    <x v="17"/>
  </r>
  <r>
    <x v="2"/>
    <x v="0"/>
    <s v="USD"/>
    <n v="1268636340"/>
    <n v="1263982307"/>
    <b v="0"/>
    <n v="5"/>
    <b v="0"/>
    <s v="games/video games"/>
    <n v="10"/>
    <n v="10"/>
    <x v="6"/>
    <x v="17"/>
  </r>
  <r>
    <x v="2"/>
    <x v="0"/>
    <s v="USD"/>
    <n v="1291093200"/>
    <n v="1286930435"/>
    <b v="0"/>
    <n v="5"/>
    <b v="0"/>
    <s v="games/video games"/>
    <n v="10.454545454545453"/>
    <n v="23"/>
    <x v="6"/>
    <x v="17"/>
  </r>
  <r>
    <x v="2"/>
    <x v="0"/>
    <s v="USD"/>
    <n v="1438734833"/>
    <n v="1436142833"/>
    <b v="0"/>
    <n v="27"/>
    <b v="0"/>
    <s v="games/video games"/>
    <n v="1.4200000000000002"/>
    <n v="31.555555555555557"/>
    <x v="6"/>
    <x v="17"/>
  </r>
  <r>
    <x v="2"/>
    <x v="0"/>
    <s v="USD"/>
    <n v="1418080887"/>
    <n v="1415488887"/>
    <b v="0"/>
    <n v="2"/>
    <b v="0"/>
    <s v="games/video games"/>
    <n v="0.05"/>
    <n v="5"/>
    <x v="6"/>
    <x v="17"/>
  </r>
  <r>
    <x v="2"/>
    <x v="1"/>
    <s v="GBP"/>
    <n v="1426158463"/>
    <n v="1423570063"/>
    <b v="0"/>
    <n v="236"/>
    <b v="0"/>
    <s v="games/video games"/>
    <n v="28.842857142857142"/>
    <n v="34.220338983050844"/>
    <x v="6"/>
    <x v="17"/>
  </r>
  <r>
    <x v="2"/>
    <x v="5"/>
    <s v="CAD"/>
    <n v="1411324369"/>
    <n v="1406140369"/>
    <b v="0"/>
    <n v="1"/>
    <b v="0"/>
    <s v="games/video games"/>
    <n v="0.16666666666666669"/>
    <n v="25"/>
    <x v="6"/>
    <x v="17"/>
  </r>
  <r>
    <x v="2"/>
    <x v="0"/>
    <s v="USD"/>
    <n v="1457570100"/>
    <n v="1454978100"/>
    <b v="0"/>
    <n v="12"/>
    <b v="0"/>
    <s v="games/video games"/>
    <n v="11.799999999999999"/>
    <n v="19.666666666666668"/>
    <x v="6"/>
    <x v="17"/>
  </r>
  <r>
    <x v="2"/>
    <x v="0"/>
    <s v="USD"/>
    <n v="1408154663"/>
    <n v="1405130663"/>
    <b v="0"/>
    <n v="4"/>
    <b v="0"/>
    <s v="games/video games"/>
    <n v="0.20238095238095236"/>
    <n v="21.25"/>
    <x v="6"/>
    <x v="17"/>
  </r>
  <r>
    <x v="2"/>
    <x v="0"/>
    <s v="USD"/>
    <n v="1436677091"/>
    <n v="1434085091"/>
    <b v="0"/>
    <n v="3"/>
    <b v="0"/>
    <s v="games/video games"/>
    <n v="5"/>
    <n v="8.3333333333333339"/>
    <x v="6"/>
    <x v="17"/>
  </r>
  <r>
    <x v="2"/>
    <x v="0"/>
    <s v="USD"/>
    <n v="1391427692"/>
    <n v="1388835692"/>
    <b v="0"/>
    <n v="99"/>
    <b v="0"/>
    <s v="games/video games"/>
    <n v="2.1129899999999995"/>
    <n v="21.34333333333333"/>
    <x v="6"/>
    <x v="17"/>
  </r>
  <r>
    <x v="2"/>
    <x v="0"/>
    <s v="USD"/>
    <n v="1303628340"/>
    <n v="1300328399"/>
    <b v="0"/>
    <n v="3"/>
    <b v="0"/>
    <s v="games/video games"/>
    <n v="1.6"/>
    <n v="5.333333333333333"/>
    <x v="6"/>
    <x v="17"/>
  </r>
  <r>
    <x v="2"/>
    <x v="0"/>
    <s v="USD"/>
    <n v="1367097391"/>
    <n v="1364505391"/>
    <b v="0"/>
    <n v="3"/>
    <b v="0"/>
    <s v="games/video games"/>
    <n v="1.7333333333333332"/>
    <n v="34.666666666666664"/>
    <x v="6"/>
    <x v="17"/>
  </r>
  <r>
    <x v="2"/>
    <x v="0"/>
    <s v="USD"/>
    <n v="1349392033"/>
    <n v="1346800033"/>
    <b v="0"/>
    <n v="22"/>
    <b v="0"/>
    <s v="games/video games"/>
    <n v="9.56"/>
    <n v="21.727272727272727"/>
    <x v="6"/>
    <x v="17"/>
  </r>
  <r>
    <x v="2"/>
    <x v="0"/>
    <s v="USD"/>
    <n v="1382184786"/>
    <n v="1379592786"/>
    <b v="0"/>
    <n v="4"/>
    <b v="0"/>
    <s v="games/video games"/>
    <n v="5.9612499999999999E-2"/>
    <n v="11.922499999999999"/>
    <x v="6"/>
    <x v="17"/>
  </r>
  <r>
    <x v="2"/>
    <x v="5"/>
    <s v="CAD"/>
    <n v="1417804229"/>
    <n v="1415212229"/>
    <b v="0"/>
    <n v="534"/>
    <b v="0"/>
    <s v="games/video games"/>
    <n v="28.405999999999999"/>
    <n v="26.59737827715356"/>
    <x v="6"/>
    <x v="17"/>
  </r>
  <r>
    <x v="2"/>
    <x v="1"/>
    <s v="GBP"/>
    <n v="1383959939"/>
    <n v="1381364339"/>
    <b v="0"/>
    <n v="12"/>
    <b v="0"/>
    <s v="games/video games"/>
    <n v="12.8"/>
    <n v="10.666666666666666"/>
    <x v="6"/>
    <x v="17"/>
  </r>
  <r>
    <x v="2"/>
    <x v="0"/>
    <s v="USD"/>
    <n v="1478196008"/>
    <n v="1475604008"/>
    <b v="0"/>
    <n v="56"/>
    <b v="0"/>
    <s v="games/video games"/>
    <n v="5.42"/>
    <n v="29.035714285714285"/>
    <x v="6"/>
    <x v="17"/>
  </r>
  <r>
    <x v="2"/>
    <x v="0"/>
    <s v="USD"/>
    <n v="1357934424"/>
    <n v="1355342424"/>
    <b v="0"/>
    <n v="11"/>
    <b v="0"/>
    <s v="games/video games"/>
    <n v="0.11199999999999999"/>
    <n v="50.909090909090907"/>
    <x v="6"/>
    <x v="17"/>
  </r>
  <r>
    <x v="2"/>
    <x v="0"/>
    <s v="USD"/>
    <n v="1415947159"/>
    <n v="1413351559"/>
    <b v="0"/>
    <n v="0"/>
    <b v="0"/>
    <s v="games/video games"/>
    <n v="0"/>
    <e v="#DIV/0!"/>
    <x v="6"/>
    <x v="17"/>
  </r>
  <r>
    <x v="2"/>
    <x v="12"/>
    <s v="EUR"/>
    <n v="1451494210"/>
    <n v="1449075010"/>
    <b v="0"/>
    <n v="12"/>
    <b v="0"/>
    <s v="games/video games"/>
    <n v="5.7238095238095239"/>
    <n v="50.083333333333336"/>
    <x v="6"/>
    <x v="17"/>
  </r>
  <r>
    <x v="2"/>
    <x v="0"/>
    <s v="USD"/>
    <n v="1279738800"/>
    <n v="1275599812"/>
    <b v="0"/>
    <n v="5"/>
    <b v="0"/>
    <s v="games/video games"/>
    <n v="11.25"/>
    <n v="45"/>
    <x v="6"/>
    <x v="17"/>
  </r>
  <r>
    <x v="2"/>
    <x v="0"/>
    <s v="USD"/>
    <n v="1379164040"/>
    <n v="1376399240"/>
    <b v="0"/>
    <n v="24"/>
    <b v="0"/>
    <s v="games/video games"/>
    <n v="1.7098591549295776"/>
    <n v="25.291666666666668"/>
    <x v="6"/>
    <x v="17"/>
  </r>
  <r>
    <x v="2"/>
    <x v="0"/>
    <s v="USD"/>
    <n v="1385534514"/>
    <n v="1382938914"/>
    <b v="0"/>
    <n v="89"/>
    <b v="0"/>
    <s v="games/video games"/>
    <n v="30.433333333333334"/>
    <n v="51.292134831460672"/>
    <x v="6"/>
    <x v="17"/>
  </r>
  <r>
    <x v="2"/>
    <x v="0"/>
    <s v="USD"/>
    <n v="1455207510"/>
    <n v="1453997910"/>
    <b v="0"/>
    <n v="1"/>
    <b v="0"/>
    <s v="games/video games"/>
    <n v="0.02"/>
    <n v="1"/>
    <x v="6"/>
    <x v="17"/>
  </r>
  <r>
    <x v="2"/>
    <x v="0"/>
    <s v="USD"/>
    <n v="1416125148"/>
    <n v="1413356748"/>
    <b v="0"/>
    <n v="55"/>
    <b v="0"/>
    <s v="games/video games"/>
    <n v="0.69641025641025645"/>
    <n v="49.381818181818183"/>
    <x v="6"/>
    <x v="17"/>
  </r>
  <r>
    <x v="2"/>
    <x v="1"/>
    <s v="GBP"/>
    <n v="1427992582"/>
    <n v="1425404182"/>
    <b v="0"/>
    <n v="2"/>
    <b v="0"/>
    <s v="games/video games"/>
    <n v="2"/>
    <n v="1"/>
    <x v="6"/>
    <x v="17"/>
  </r>
  <r>
    <x v="2"/>
    <x v="0"/>
    <s v="USD"/>
    <n v="1280534400"/>
    <n v="1277512556"/>
    <b v="0"/>
    <n v="0"/>
    <b v="0"/>
    <s v="games/video games"/>
    <n v="0"/>
    <e v="#DIV/0!"/>
    <x v="6"/>
    <x v="17"/>
  </r>
  <r>
    <x v="2"/>
    <x v="10"/>
    <s v="NOK"/>
    <n v="1468392599"/>
    <n v="1465800599"/>
    <b v="0"/>
    <n v="4"/>
    <b v="0"/>
    <s v="games/video games"/>
    <n v="0.80999999999999994"/>
    <n v="101.25"/>
    <x v="6"/>
    <x v="17"/>
  </r>
  <r>
    <x v="2"/>
    <x v="0"/>
    <s v="USD"/>
    <n v="1467231614"/>
    <n v="1464639614"/>
    <b v="0"/>
    <n v="6"/>
    <b v="0"/>
    <s v="games/video games"/>
    <n v="0.26222222222222225"/>
    <n v="19.666666666666668"/>
    <x v="6"/>
    <x v="17"/>
  </r>
  <r>
    <x v="2"/>
    <x v="0"/>
    <s v="USD"/>
    <n v="1394909909"/>
    <n v="1392321509"/>
    <b v="0"/>
    <n v="4"/>
    <b v="0"/>
    <s v="games/video games"/>
    <n v="0.16666666666666669"/>
    <n v="12.5"/>
    <x v="6"/>
    <x v="17"/>
  </r>
  <r>
    <x v="2"/>
    <x v="0"/>
    <s v="USD"/>
    <n v="1420876740"/>
    <n v="1417470718"/>
    <b v="0"/>
    <n v="4"/>
    <b v="0"/>
    <s v="games/video games"/>
    <n v="9.124454880912446E-3"/>
    <n v="8.5"/>
    <x v="6"/>
    <x v="17"/>
  </r>
  <r>
    <x v="2"/>
    <x v="0"/>
    <s v="USD"/>
    <n v="1390921827"/>
    <n v="1389193827"/>
    <b v="0"/>
    <n v="2"/>
    <b v="0"/>
    <s v="games/video games"/>
    <n v="0.8"/>
    <n v="1"/>
    <x v="6"/>
    <x v="17"/>
  </r>
  <r>
    <x v="2"/>
    <x v="1"/>
    <s v="GBP"/>
    <n v="1459443385"/>
    <n v="1456854985"/>
    <b v="0"/>
    <n v="5"/>
    <b v="0"/>
    <s v="games/video games"/>
    <n v="2.2999999999999998"/>
    <n v="23"/>
    <x v="6"/>
    <x v="17"/>
  </r>
  <r>
    <x v="2"/>
    <x v="0"/>
    <s v="USD"/>
    <n v="1379363406"/>
    <n v="1375475406"/>
    <b v="0"/>
    <n v="83"/>
    <b v="0"/>
    <s v="games/video games"/>
    <n v="2.6660714285714282"/>
    <n v="17.987951807228917"/>
    <x v="6"/>
    <x v="17"/>
  </r>
  <r>
    <x v="2"/>
    <x v="0"/>
    <s v="USD"/>
    <n v="1482479940"/>
    <n v="1479684783"/>
    <b v="0"/>
    <n v="57"/>
    <b v="0"/>
    <s v="games/video games"/>
    <n v="28.192"/>
    <n v="370.94736842105266"/>
    <x v="6"/>
    <x v="17"/>
  </r>
  <r>
    <x v="2"/>
    <x v="0"/>
    <s v="USD"/>
    <n v="1360009774"/>
    <n v="1356121774"/>
    <b v="0"/>
    <n v="311"/>
    <b v="0"/>
    <s v="games/video games"/>
    <n v="6.5900366666666672"/>
    <n v="63.569485530546629"/>
    <x v="6"/>
    <x v="17"/>
  </r>
  <r>
    <x v="2"/>
    <x v="0"/>
    <s v="USD"/>
    <n v="1310837574"/>
    <n v="1308245574"/>
    <b v="0"/>
    <n v="2"/>
    <b v="0"/>
    <s v="games/video games"/>
    <n v="0.72222222222222221"/>
    <n v="13"/>
    <x v="6"/>
    <x v="17"/>
  </r>
  <r>
    <x v="2"/>
    <x v="0"/>
    <s v="USD"/>
    <n v="1337447105"/>
    <n v="1334855105"/>
    <b v="0"/>
    <n v="16"/>
    <b v="0"/>
    <s v="games/video games"/>
    <n v="0.85000000000000009"/>
    <n v="5.3125"/>
    <x v="6"/>
    <x v="17"/>
  </r>
  <r>
    <x v="0"/>
    <x v="0"/>
    <s v="USD"/>
    <n v="1443040059"/>
    <n v="1440448059"/>
    <b v="0"/>
    <n v="13"/>
    <b v="1"/>
    <s v="music/rock"/>
    <n v="115.75"/>
    <n v="35.615384615384613"/>
    <x v="4"/>
    <x v="11"/>
  </r>
  <r>
    <x v="0"/>
    <x v="0"/>
    <s v="USD"/>
    <n v="1406226191"/>
    <n v="1403547791"/>
    <b v="0"/>
    <n v="58"/>
    <b v="1"/>
    <s v="music/rock"/>
    <n v="112.26666666666667"/>
    <n v="87.103448275862064"/>
    <x v="4"/>
    <x v="11"/>
  </r>
  <r>
    <x v="0"/>
    <x v="0"/>
    <s v="USD"/>
    <n v="1433735400"/>
    <n v="1429306520"/>
    <b v="0"/>
    <n v="44"/>
    <b v="1"/>
    <s v="music/rock"/>
    <n v="132.20000000000002"/>
    <n v="75.11363636363636"/>
    <x v="4"/>
    <x v="11"/>
  </r>
  <r>
    <x v="0"/>
    <x v="0"/>
    <s v="USD"/>
    <n v="1466827140"/>
    <n v="1464196414"/>
    <b v="0"/>
    <n v="83"/>
    <b v="1"/>
    <s v="music/rock"/>
    <n v="102.63636363636364"/>
    <n v="68.01204819277109"/>
    <x v="4"/>
    <x v="11"/>
  </r>
  <r>
    <x v="0"/>
    <x v="6"/>
    <s v="EUR"/>
    <n v="1460127635"/>
    <n v="1457539235"/>
    <b v="0"/>
    <n v="117"/>
    <b v="1"/>
    <s v="music/rock"/>
    <n v="138.64000000000001"/>
    <n v="29.623931623931625"/>
    <x v="4"/>
    <x v="11"/>
  </r>
  <r>
    <x v="0"/>
    <x v="0"/>
    <s v="USD"/>
    <n v="1417813618"/>
    <n v="1413922018"/>
    <b v="0"/>
    <n v="32"/>
    <b v="1"/>
    <s v="music/rock"/>
    <n v="146.6"/>
    <n v="91.625"/>
    <x v="4"/>
    <x v="11"/>
  </r>
  <r>
    <x v="0"/>
    <x v="0"/>
    <s v="USD"/>
    <n v="1347672937"/>
    <n v="1346463337"/>
    <b v="0"/>
    <n v="8"/>
    <b v="1"/>
    <s v="music/rock"/>
    <n v="120"/>
    <n v="22.5"/>
    <x v="4"/>
    <x v="11"/>
  </r>
  <r>
    <x v="0"/>
    <x v="0"/>
    <s v="USD"/>
    <n v="1486702800"/>
    <n v="1484058261"/>
    <b v="0"/>
    <n v="340"/>
    <b v="1"/>
    <s v="music/rock"/>
    <n v="121.5816111111111"/>
    <n v="64.366735294117646"/>
    <x v="4"/>
    <x v="11"/>
  </r>
  <r>
    <x v="0"/>
    <x v="0"/>
    <s v="USD"/>
    <n v="1488473351"/>
    <n v="1488214151"/>
    <b v="0"/>
    <n v="7"/>
    <b v="1"/>
    <s v="music/rock"/>
    <n v="100"/>
    <n v="21.857142857142858"/>
    <x v="4"/>
    <x v="11"/>
  </r>
  <r>
    <x v="0"/>
    <x v="0"/>
    <s v="USD"/>
    <n v="1440266422"/>
    <n v="1436810422"/>
    <b v="0"/>
    <n v="19"/>
    <b v="1"/>
    <s v="music/rock"/>
    <n v="180.85714285714286"/>
    <n v="33.315789473684212"/>
    <x v="4"/>
    <x v="11"/>
  </r>
  <r>
    <x v="0"/>
    <x v="0"/>
    <s v="USD"/>
    <n v="1434949200"/>
    <n v="1431903495"/>
    <b v="0"/>
    <n v="47"/>
    <b v="1"/>
    <s v="music/rock"/>
    <n v="106.075"/>
    <n v="90.276595744680847"/>
    <x v="4"/>
    <x v="11"/>
  </r>
  <r>
    <x v="0"/>
    <x v="0"/>
    <s v="USD"/>
    <n v="1429365320"/>
    <n v="1426773320"/>
    <b v="0"/>
    <n v="13"/>
    <b v="1"/>
    <s v="music/rock"/>
    <n v="100"/>
    <n v="76.92307692307692"/>
    <x v="4"/>
    <x v="11"/>
  </r>
  <r>
    <x v="0"/>
    <x v="0"/>
    <s v="USD"/>
    <n v="1378785540"/>
    <n v="1376066243"/>
    <b v="0"/>
    <n v="90"/>
    <b v="1"/>
    <s v="music/rock"/>
    <n v="126.92857142857143"/>
    <n v="59.233333333333334"/>
    <x v="4"/>
    <x v="11"/>
  </r>
  <r>
    <x v="0"/>
    <x v="1"/>
    <s v="GBP"/>
    <n v="1462453307"/>
    <n v="1459861307"/>
    <b v="0"/>
    <n v="63"/>
    <b v="1"/>
    <s v="music/rock"/>
    <n v="102.97499999999999"/>
    <n v="65.38095238095238"/>
    <x v="4"/>
    <x v="11"/>
  </r>
  <r>
    <x v="0"/>
    <x v="0"/>
    <s v="USD"/>
    <n v="1469059986"/>
    <n v="1468455186"/>
    <b v="0"/>
    <n v="26"/>
    <b v="1"/>
    <s v="music/rock"/>
    <n v="250"/>
    <n v="67.307692307692307"/>
    <x v="4"/>
    <x v="11"/>
  </r>
  <r>
    <x v="0"/>
    <x v="0"/>
    <s v="USD"/>
    <n v="1430579509"/>
    <n v="1427987509"/>
    <b v="0"/>
    <n v="71"/>
    <b v="1"/>
    <s v="music/rock"/>
    <n v="126.02"/>
    <n v="88.74647887323944"/>
    <x v="4"/>
    <x v="11"/>
  </r>
  <r>
    <x v="0"/>
    <x v="0"/>
    <s v="USD"/>
    <n v="1465192867"/>
    <n v="1463032867"/>
    <b v="0"/>
    <n v="38"/>
    <b v="1"/>
    <s v="music/rock"/>
    <n v="100.12"/>
    <n v="65.868421052631575"/>
    <x v="4"/>
    <x v="11"/>
  </r>
  <r>
    <x v="0"/>
    <x v="0"/>
    <s v="USD"/>
    <n v="1484752597"/>
    <n v="1482160597"/>
    <b v="0"/>
    <n v="859"/>
    <b v="1"/>
    <s v="music/rock"/>
    <n v="138.64000000000001"/>
    <n v="40.349243306169967"/>
    <x v="4"/>
    <x v="11"/>
  </r>
  <r>
    <x v="0"/>
    <x v="0"/>
    <s v="USD"/>
    <n v="1428725192"/>
    <n v="1426133192"/>
    <b v="0"/>
    <n v="21"/>
    <b v="1"/>
    <s v="music/rock"/>
    <n v="161.4"/>
    <n v="76.857142857142861"/>
    <x v="4"/>
    <x v="11"/>
  </r>
  <r>
    <x v="0"/>
    <x v="0"/>
    <s v="USD"/>
    <n v="1447434268"/>
    <n v="1443801868"/>
    <b v="0"/>
    <n v="78"/>
    <b v="1"/>
    <s v="music/rock"/>
    <n v="107.18419999999999"/>
    <n v="68.707820512820518"/>
    <x v="4"/>
    <x v="11"/>
  </r>
  <r>
    <x v="0"/>
    <x v="0"/>
    <s v="USD"/>
    <n v="1487635653"/>
    <n v="1486426053"/>
    <b v="0"/>
    <n v="53"/>
    <b v="1"/>
    <s v="games/tabletop games"/>
    <n v="153.1"/>
    <n v="57.773584905660378"/>
    <x v="6"/>
    <x v="32"/>
  </r>
  <r>
    <x v="0"/>
    <x v="5"/>
    <s v="CAD"/>
    <n v="1412285825"/>
    <n v="1409261825"/>
    <b v="0"/>
    <n v="356"/>
    <b v="1"/>
    <s v="games/tabletop games"/>
    <n v="524.16666666666663"/>
    <n v="44.171348314606739"/>
    <x v="6"/>
    <x v="32"/>
  </r>
  <r>
    <x v="0"/>
    <x v="0"/>
    <s v="USD"/>
    <n v="1486616400"/>
    <n v="1484037977"/>
    <b v="0"/>
    <n v="279"/>
    <b v="1"/>
    <s v="games/tabletop games"/>
    <n v="489.27777777777777"/>
    <n v="31.566308243727597"/>
    <x v="6"/>
    <x v="32"/>
  </r>
  <r>
    <x v="0"/>
    <x v="0"/>
    <s v="USD"/>
    <n v="1453737600"/>
    <n v="1452530041"/>
    <b v="1"/>
    <n v="266"/>
    <b v="1"/>
    <s v="games/tabletop games"/>
    <n v="284.74"/>
    <n v="107.04511278195488"/>
    <x v="6"/>
    <x v="32"/>
  </r>
  <r>
    <x v="0"/>
    <x v="1"/>
    <s v="GBP"/>
    <n v="1364286239"/>
    <n v="1360830239"/>
    <b v="0"/>
    <n v="623"/>
    <b v="1"/>
    <s v="games/tabletop games"/>
    <n v="1856.97"/>
    <n v="149.03451043338683"/>
    <x v="6"/>
    <x v="32"/>
  </r>
  <r>
    <x v="0"/>
    <x v="0"/>
    <s v="USD"/>
    <n v="1473213600"/>
    <n v="1470062743"/>
    <b v="0"/>
    <n v="392"/>
    <b v="1"/>
    <s v="games/tabletop games"/>
    <n v="109.67499999999998"/>
    <n v="55.956632653061227"/>
    <x v="6"/>
    <x v="32"/>
  </r>
  <r>
    <x v="0"/>
    <x v="0"/>
    <s v="USD"/>
    <n v="1428033540"/>
    <n v="1425531666"/>
    <b v="1"/>
    <n v="3562"/>
    <b v="1"/>
    <s v="games/tabletop games"/>
    <n v="1014.6425"/>
    <n v="56.970381807973048"/>
    <x v="6"/>
    <x v="32"/>
  </r>
  <r>
    <x v="0"/>
    <x v="2"/>
    <s v="AUD"/>
    <n v="1477414800"/>
    <n v="1474380241"/>
    <b v="0"/>
    <n v="514"/>
    <b v="1"/>
    <s v="games/tabletop games"/>
    <n v="412.17692027666544"/>
    <n v="44.056420233463037"/>
    <x v="6"/>
    <x v="32"/>
  </r>
  <r>
    <x v="0"/>
    <x v="1"/>
    <s v="GBP"/>
    <n v="1461276000"/>
    <n v="1460055300"/>
    <b v="0"/>
    <n v="88"/>
    <b v="1"/>
    <s v="games/tabletop games"/>
    <n v="503.25"/>
    <n v="68.625"/>
    <x v="6"/>
    <x v="32"/>
  </r>
  <r>
    <x v="0"/>
    <x v="0"/>
    <s v="USD"/>
    <n v="1458716340"/>
    <n v="1455721204"/>
    <b v="0"/>
    <n v="537"/>
    <b v="1"/>
    <s v="games/tabletop games"/>
    <n v="184.61052631578946"/>
    <n v="65.318435754189949"/>
    <x v="6"/>
    <x v="32"/>
  </r>
  <r>
    <x v="0"/>
    <x v="1"/>
    <s v="GBP"/>
    <n v="1487102427"/>
    <n v="1486065627"/>
    <b v="0"/>
    <n v="25"/>
    <b v="1"/>
    <s v="games/tabletop games"/>
    <n v="119.73333333333333"/>
    <n v="35.92"/>
    <x v="6"/>
    <x v="32"/>
  </r>
  <r>
    <x v="0"/>
    <x v="1"/>
    <s v="GBP"/>
    <n v="1481842800"/>
    <n v="1479414344"/>
    <b v="0"/>
    <n v="3238"/>
    <b v="1"/>
    <s v="games/tabletop games"/>
    <n v="1081.2401666666667"/>
    <n v="40.070667078443485"/>
    <x v="6"/>
    <x v="32"/>
  </r>
  <r>
    <x v="0"/>
    <x v="0"/>
    <s v="USD"/>
    <n v="1479704340"/>
    <n v="1477043072"/>
    <b v="0"/>
    <n v="897"/>
    <b v="1"/>
    <s v="games/tabletop games"/>
    <n v="452.37333333333333"/>
    <n v="75.647714604236342"/>
    <x v="6"/>
    <x v="32"/>
  </r>
  <r>
    <x v="0"/>
    <x v="0"/>
    <s v="USD"/>
    <n v="1459012290"/>
    <n v="1456423890"/>
    <b v="0"/>
    <n v="878"/>
    <b v="1"/>
    <s v="games/tabletop games"/>
    <n v="537.37"/>
    <n v="61.203872437357631"/>
    <x v="6"/>
    <x v="32"/>
  </r>
  <r>
    <x v="0"/>
    <x v="0"/>
    <s v="USD"/>
    <n v="1439317900"/>
    <n v="1436725900"/>
    <b v="0"/>
    <n v="115"/>
    <b v="1"/>
    <s v="games/tabletop games"/>
    <n v="120.32608695652173"/>
    <n v="48.130434782608695"/>
    <x v="6"/>
    <x v="32"/>
  </r>
  <r>
    <x v="0"/>
    <x v="0"/>
    <s v="USD"/>
    <n v="1480662000"/>
    <n v="1478000502"/>
    <b v="0"/>
    <n v="234"/>
    <b v="1"/>
    <s v="games/tabletop games"/>
    <n v="113.83571428571429"/>
    <n v="68.106837606837601"/>
    <x v="6"/>
    <x v="32"/>
  </r>
  <r>
    <x v="0"/>
    <x v="0"/>
    <s v="USD"/>
    <n v="1425132059"/>
    <n v="1422540059"/>
    <b v="0"/>
    <n v="4330"/>
    <b v="1"/>
    <s v="games/tabletop games"/>
    <n v="951.03109999999992"/>
    <n v="65.891300230946882"/>
    <x v="6"/>
    <x v="32"/>
  </r>
  <r>
    <x v="0"/>
    <x v="0"/>
    <s v="USD"/>
    <n v="1447507200"/>
    <n v="1444911600"/>
    <b v="0"/>
    <n v="651"/>
    <b v="1"/>
    <s v="games/tabletop games"/>
    <n v="132.89249999999998"/>
    <n v="81.654377880184327"/>
    <x v="6"/>
    <x v="32"/>
  </r>
  <r>
    <x v="0"/>
    <x v="17"/>
    <s v="EUR"/>
    <n v="1444903198"/>
    <n v="1442311198"/>
    <b v="1"/>
    <n v="251"/>
    <b v="1"/>
    <s v="games/tabletop games"/>
    <n v="146.97777777777779"/>
    <n v="52.701195219123505"/>
    <x v="6"/>
    <x v="32"/>
  </r>
  <r>
    <x v="0"/>
    <x v="1"/>
    <s v="GBP"/>
    <n v="1436151600"/>
    <n v="1433775668"/>
    <b v="0"/>
    <n v="263"/>
    <b v="1"/>
    <s v="games/tabletop games"/>
    <n v="542.15"/>
    <n v="41.228136882129277"/>
    <x v="6"/>
    <x v="32"/>
  </r>
  <r>
    <x v="0"/>
    <x v="1"/>
    <s v="GBP"/>
    <n v="1358367565"/>
    <n v="1357157965"/>
    <b v="0"/>
    <n v="28"/>
    <b v="1"/>
    <s v="music/electronic music"/>
    <n v="382.71818181818185"/>
    <n v="15.035357142857142"/>
    <x v="4"/>
    <x v="15"/>
  </r>
  <r>
    <x v="0"/>
    <x v="0"/>
    <s v="USD"/>
    <n v="1351801368"/>
    <n v="1349209368"/>
    <b v="0"/>
    <n v="721"/>
    <b v="1"/>
    <s v="music/electronic music"/>
    <n v="704.18124999999998"/>
    <n v="39.066920943134534"/>
    <x v="4"/>
    <x v="15"/>
  </r>
  <r>
    <x v="0"/>
    <x v="5"/>
    <s v="CAD"/>
    <n v="1443127082"/>
    <n v="1440535082"/>
    <b v="0"/>
    <n v="50"/>
    <b v="1"/>
    <s v="music/electronic music"/>
    <n v="109.55"/>
    <n v="43.82"/>
    <x v="4"/>
    <x v="15"/>
  </r>
  <r>
    <x v="0"/>
    <x v="0"/>
    <s v="USD"/>
    <n v="1362814119"/>
    <n v="1360222119"/>
    <b v="0"/>
    <n v="73"/>
    <b v="1"/>
    <s v="music/electronic music"/>
    <n v="132.86666666666667"/>
    <n v="27.301369863013697"/>
    <x v="4"/>
    <x v="15"/>
  </r>
  <r>
    <x v="0"/>
    <x v="0"/>
    <s v="USD"/>
    <n v="1338579789"/>
    <n v="1335987789"/>
    <b v="0"/>
    <n v="27"/>
    <b v="1"/>
    <s v="music/electronic music"/>
    <n v="152"/>
    <n v="42.222222222222221"/>
    <x v="4"/>
    <x v="15"/>
  </r>
  <r>
    <x v="0"/>
    <x v="0"/>
    <s v="USD"/>
    <n v="1334556624"/>
    <n v="1333001424"/>
    <b v="0"/>
    <n v="34"/>
    <b v="1"/>
    <s v="music/electronic music"/>
    <n v="102.72727272727273"/>
    <n v="33.235294117647058"/>
    <x v="4"/>
    <x v="15"/>
  </r>
  <r>
    <x v="0"/>
    <x v="0"/>
    <s v="USD"/>
    <n v="1384580373"/>
    <n v="1381984773"/>
    <b v="0"/>
    <n v="7"/>
    <b v="1"/>
    <s v="music/electronic music"/>
    <n v="100"/>
    <n v="285.71428571428572"/>
    <x v="4"/>
    <x v="15"/>
  </r>
  <r>
    <x v="0"/>
    <x v="0"/>
    <s v="USD"/>
    <n v="1333771200"/>
    <n v="1328649026"/>
    <b v="0"/>
    <n v="24"/>
    <b v="1"/>
    <s v="music/electronic music"/>
    <n v="101.6"/>
    <n v="42.333333333333336"/>
    <x v="4"/>
    <x v="15"/>
  </r>
  <r>
    <x v="0"/>
    <x v="1"/>
    <s v="GBP"/>
    <n v="1397516400"/>
    <n v="1396524644"/>
    <b v="0"/>
    <n v="15"/>
    <b v="1"/>
    <s v="music/electronic music"/>
    <n v="150.80000000000001"/>
    <n v="50.266666666666666"/>
    <x v="4"/>
    <x v="15"/>
  </r>
  <r>
    <x v="0"/>
    <x v="0"/>
    <s v="USD"/>
    <n v="1334424960"/>
    <n v="1329442510"/>
    <b v="0"/>
    <n v="72"/>
    <b v="1"/>
    <s v="music/electronic music"/>
    <n v="111.425"/>
    <n v="61.902777777777779"/>
    <x v="4"/>
    <x v="15"/>
  </r>
  <r>
    <x v="0"/>
    <x v="0"/>
    <s v="USD"/>
    <n v="1397113140"/>
    <n v="1395168625"/>
    <b v="0"/>
    <n v="120"/>
    <b v="1"/>
    <s v="music/electronic music"/>
    <n v="195.6"/>
    <n v="40.75"/>
    <x v="4"/>
    <x v="15"/>
  </r>
  <r>
    <x v="0"/>
    <x v="0"/>
    <s v="USD"/>
    <n v="1383526800"/>
    <n v="1380650177"/>
    <b v="0"/>
    <n v="123"/>
    <b v="1"/>
    <s v="music/electronic music"/>
    <n v="114.38333333333333"/>
    <n v="55.796747967479675"/>
    <x v="4"/>
    <x v="15"/>
  </r>
  <r>
    <x v="0"/>
    <x v="0"/>
    <s v="USD"/>
    <n v="1431719379"/>
    <n v="1429127379"/>
    <b v="0"/>
    <n v="1"/>
    <b v="1"/>
    <s v="music/electronic music"/>
    <n v="200"/>
    <n v="10"/>
    <x v="4"/>
    <x v="15"/>
  </r>
  <r>
    <x v="0"/>
    <x v="0"/>
    <s v="USD"/>
    <n v="1391713248"/>
    <n v="1389121248"/>
    <b v="0"/>
    <n v="24"/>
    <b v="1"/>
    <s v="music/electronic music"/>
    <n v="292.50166666666667"/>
    <n v="73.125416666666666"/>
    <x v="4"/>
    <x v="15"/>
  </r>
  <r>
    <x v="0"/>
    <x v="0"/>
    <s v="USD"/>
    <n v="1331621940"/>
    <n v="1329671572"/>
    <b v="0"/>
    <n v="33"/>
    <b v="1"/>
    <s v="music/electronic music"/>
    <n v="156.36363636363637"/>
    <n v="26.060606060606062"/>
    <x v="4"/>
    <x v="15"/>
  </r>
  <r>
    <x v="0"/>
    <x v="0"/>
    <s v="USD"/>
    <n v="1437674545"/>
    <n v="1436464945"/>
    <b v="0"/>
    <n v="14"/>
    <b v="1"/>
    <s v="music/electronic music"/>
    <n v="105.66666666666666"/>
    <n v="22.642857142857142"/>
    <x v="4"/>
    <x v="15"/>
  </r>
  <r>
    <x v="0"/>
    <x v="0"/>
    <s v="USD"/>
    <n v="1446451200"/>
    <n v="1445539113"/>
    <b v="0"/>
    <n v="9"/>
    <b v="1"/>
    <s v="music/electronic music"/>
    <n v="101.19047619047619"/>
    <n v="47.222222222222221"/>
    <x v="4"/>
    <x v="15"/>
  </r>
  <r>
    <x v="0"/>
    <x v="0"/>
    <s v="USD"/>
    <n v="1346198400"/>
    <n v="1344281383"/>
    <b v="0"/>
    <n v="76"/>
    <b v="1"/>
    <s v="music/electronic music"/>
    <n v="122.833"/>
    <n v="32.324473684210524"/>
    <x v="4"/>
    <x v="15"/>
  </r>
  <r>
    <x v="0"/>
    <x v="0"/>
    <s v="USD"/>
    <n v="1440004512"/>
    <n v="1437412512"/>
    <b v="0"/>
    <n v="19"/>
    <b v="1"/>
    <s v="music/electronic music"/>
    <n v="101.49999999999999"/>
    <n v="53.421052631578945"/>
    <x v="4"/>
    <x v="15"/>
  </r>
  <r>
    <x v="0"/>
    <x v="0"/>
    <s v="USD"/>
    <n v="1374888436"/>
    <n v="1372296436"/>
    <b v="0"/>
    <n v="69"/>
    <b v="1"/>
    <s v="music/electronic music"/>
    <n v="101.14285714285714"/>
    <n v="51.304347826086953"/>
    <x v="4"/>
    <x v="15"/>
  </r>
  <r>
    <x v="0"/>
    <x v="0"/>
    <s v="USD"/>
    <n v="1461369600"/>
    <n v="1458748809"/>
    <b v="0"/>
    <n v="218"/>
    <b v="1"/>
    <s v="games/tabletop games"/>
    <n v="108.11999999999999"/>
    <n v="37.197247706422019"/>
    <x v="6"/>
    <x v="32"/>
  </r>
  <r>
    <x v="0"/>
    <x v="0"/>
    <s v="USD"/>
    <n v="1327776847"/>
    <n v="1325184847"/>
    <b v="0"/>
    <n v="30"/>
    <b v="1"/>
    <s v="games/tabletop games"/>
    <n v="162.6"/>
    <n v="27.1"/>
    <x v="6"/>
    <x v="32"/>
  </r>
  <r>
    <x v="0"/>
    <x v="5"/>
    <s v="CAD"/>
    <n v="1435418568"/>
    <n v="1432826568"/>
    <b v="0"/>
    <n v="100"/>
    <b v="1"/>
    <s v="games/tabletop games"/>
    <n v="105.80000000000001"/>
    <n v="206.31"/>
    <x v="6"/>
    <x v="32"/>
  </r>
  <r>
    <x v="0"/>
    <x v="0"/>
    <s v="USD"/>
    <n v="1477767600"/>
    <n v="1475337675"/>
    <b v="0"/>
    <n v="296"/>
    <b v="1"/>
    <s v="games/tabletop games"/>
    <n v="243.15000000000003"/>
    <n v="82.145270270270274"/>
    <x v="6"/>
    <x v="32"/>
  </r>
  <r>
    <x v="0"/>
    <x v="1"/>
    <s v="GBP"/>
    <n v="1411326015"/>
    <n v="1408734015"/>
    <b v="0"/>
    <n v="1204"/>
    <b v="1"/>
    <s v="games/tabletop games"/>
    <n v="944.83338095238094"/>
    <n v="164.79651993355483"/>
    <x v="6"/>
    <x v="32"/>
  </r>
  <r>
    <x v="0"/>
    <x v="0"/>
    <s v="USD"/>
    <n v="1455253140"/>
    <n v="1452625822"/>
    <b v="0"/>
    <n v="321"/>
    <b v="1"/>
    <s v="games/tabletop games"/>
    <n v="108.46283333333334"/>
    <n v="60.820280373831778"/>
    <x v="6"/>
    <x v="32"/>
  </r>
  <r>
    <x v="0"/>
    <x v="1"/>
    <s v="GBP"/>
    <n v="1384374155"/>
    <n v="1381778555"/>
    <b v="0"/>
    <n v="301"/>
    <b v="1"/>
    <s v="games/tabletop games"/>
    <n v="157.37692307692308"/>
    <n v="67.970099667774093"/>
    <x v="6"/>
    <x v="32"/>
  </r>
  <r>
    <x v="0"/>
    <x v="12"/>
    <s v="EUR"/>
    <n v="1439707236"/>
    <n v="1437115236"/>
    <b v="0"/>
    <n v="144"/>
    <b v="1"/>
    <s v="games/tabletop games"/>
    <n v="1174.49"/>
    <n v="81.561805555555551"/>
    <x v="6"/>
    <x v="32"/>
  </r>
  <r>
    <x v="0"/>
    <x v="0"/>
    <s v="USD"/>
    <n v="1378180800"/>
    <n v="1375113391"/>
    <b v="0"/>
    <n v="539"/>
    <b v="1"/>
    <s v="games/tabletop games"/>
    <n v="171.04755366949576"/>
    <n v="25.42547309833024"/>
    <x v="6"/>
    <x v="32"/>
  </r>
  <r>
    <x v="0"/>
    <x v="0"/>
    <s v="USD"/>
    <n v="1398460127"/>
    <n v="1395868127"/>
    <b v="0"/>
    <n v="498"/>
    <b v="1"/>
    <s v="games/tabletop games"/>
    <n v="125.95294117647057"/>
    <n v="21.497991967871485"/>
    <x v="6"/>
    <x v="32"/>
  </r>
  <r>
    <x v="0"/>
    <x v="0"/>
    <s v="USD"/>
    <n v="1372136400"/>
    <n v="1369864301"/>
    <b v="0"/>
    <n v="1113"/>
    <b v="1"/>
    <s v="games/tabletop games"/>
    <n v="1212.1296000000002"/>
    <n v="27.226630727762803"/>
    <x v="6"/>
    <x v="32"/>
  </r>
  <r>
    <x v="0"/>
    <x v="0"/>
    <s v="USD"/>
    <n v="1405738800"/>
    <n v="1402945408"/>
    <b v="0"/>
    <n v="988"/>
    <b v="1"/>
    <s v="games/tabletop games"/>
    <n v="495.8"/>
    <n v="25.091093117408906"/>
    <x v="6"/>
    <x v="32"/>
  </r>
  <r>
    <x v="0"/>
    <x v="1"/>
    <s v="GBP"/>
    <n v="1450051200"/>
    <n v="1448269539"/>
    <b v="0"/>
    <n v="391"/>
    <b v="1"/>
    <s v="games/tabletop games"/>
    <n v="332.03999999999996"/>
    <n v="21.230179028132991"/>
    <x v="6"/>
    <x v="32"/>
  </r>
  <r>
    <x v="0"/>
    <x v="0"/>
    <s v="USD"/>
    <n v="1483645647"/>
    <n v="1481053647"/>
    <b v="0"/>
    <n v="28"/>
    <b v="1"/>
    <s v="games/tabletop games"/>
    <n v="1165"/>
    <n v="41.607142857142854"/>
    <x v="6"/>
    <x v="32"/>
  </r>
  <r>
    <x v="0"/>
    <x v="5"/>
    <s v="CAD"/>
    <n v="1427585511"/>
    <n v="1424997111"/>
    <b v="0"/>
    <n v="147"/>
    <b v="1"/>
    <s v="games/tabletop games"/>
    <n v="153.3153846153846"/>
    <n v="135.58503401360545"/>
    <x v="6"/>
    <x v="32"/>
  </r>
  <r>
    <x v="0"/>
    <x v="0"/>
    <s v="USD"/>
    <n v="1454338123"/>
    <n v="1451746123"/>
    <b v="0"/>
    <n v="680"/>
    <b v="1"/>
    <s v="games/tabletop games"/>
    <n v="537.10714285714289"/>
    <n v="22.116176470588236"/>
    <x v="6"/>
    <x v="32"/>
  </r>
  <r>
    <x v="0"/>
    <x v="0"/>
    <s v="USD"/>
    <n v="1415779140"/>
    <n v="1412294683"/>
    <b v="0"/>
    <n v="983"/>
    <b v="1"/>
    <s v="games/tabletop games"/>
    <n v="352.92777777777775"/>
    <n v="64.625635808748726"/>
    <x v="6"/>
    <x v="32"/>
  </r>
  <r>
    <x v="0"/>
    <x v="12"/>
    <s v="EUR"/>
    <n v="1489157716"/>
    <n v="1486565716"/>
    <b v="0"/>
    <n v="79"/>
    <b v="1"/>
    <s v="games/tabletop games"/>
    <n v="137.4"/>
    <n v="69.569620253164558"/>
    <x v="6"/>
    <x v="32"/>
  </r>
  <r>
    <x v="0"/>
    <x v="0"/>
    <s v="USD"/>
    <n v="1385870520"/>
    <n v="1382742014"/>
    <b v="0"/>
    <n v="426"/>
    <b v="1"/>
    <s v="games/tabletop games"/>
    <n v="128.02668"/>
    <n v="75.133028169014082"/>
    <x v="6"/>
    <x v="32"/>
  </r>
  <r>
    <x v="0"/>
    <x v="0"/>
    <s v="USD"/>
    <n v="1461354544"/>
    <n v="1458762544"/>
    <b v="0"/>
    <n v="96"/>
    <b v="1"/>
    <s v="games/tabletop games"/>
    <n v="270.68"/>
    <n v="140.97916666666666"/>
    <x v="6"/>
    <x v="32"/>
  </r>
  <r>
    <x v="0"/>
    <x v="1"/>
    <s v="GBP"/>
    <n v="1488484300"/>
    <n v="1485892300"/>
    <b v="0"/>
    <n v="163"/>
    <b v="1"/>
    <s v="games/tabletop games"/>
    <n v="806.4"/>
    <n v="49.472392638036808"/>
    <x v="6"/>
    <x v="32"/>
  </r>
  <r>
    <x v="0"/>
    <x v="0"/>
    <s v="USD"/>
    <n v="1385521320"/>
    <n v="1382449733"/>
    <b v="0"/>
    <n v="2525"/>
    <b v="1"/>
    <s v="games/tabletop games"/>
    <n v="1360.0976000000001"/>
    <n v="53.865251485148519"/>
    <x v="6"/>
    <x v="32"/>
  </r>
  <r>
    <x v="0"/>
    <x v="0"/>
    <s v="USD"/>
    <n v="1489374000"/>
    <n v="1488823290"/>
    <b v="0"/>
    <n v="2035"/>
    <b v="1"/>
    <s v="games/tabletop games"/>
    <n v="930250"/>
    <n v="4.5712530712530715"/>
    <x v="6"/>
    <x v="32"/>
  </r>
  <r>
    <x v="0"/>
    <x v="0"/>
    <s v="USD"/>
    <n v="1476649800"/>
    <n v="1475609946"/>
    <b v="0"/>
    <n v="290"/>
    <b v="1"/>
    <s v="games/tabletop games"/>
    <n v="377.02"/>
    <n v="65.00344827586207"/>
    <x v="6"/>
    <x v="32"/>
  </r>
  <r>
    <x v="0"/>
    <x v="0"/>
    <s v="USD"/>
    <n v="1393005600"/>
    <n v="1390323617"/>
    <b v="0"/>
    <n v="1980"/>
    <b v="1"/>
    <s v="games/tabletop games"/>
    <n v="2647.0250000000001"/>
    <n v="53.475252525252522"/>
    <x v="6"/>
    <x v="32"/>
  </r>
  <r>
    <x v="0"/>
    <x v="1"/>
    <s v="GBP"/>
    <n v="1441393210"/>
    <n v="1438801210"/>
    <b v="0"/>
    <n v="57"/>
    <b v="1"/>
    <s v="games/tabletop games"/>
    <n v="100.12"/>
    <n v="43.912280701754383"/>
    <x v="6"/>
    <x v="32"/>
  </r>
  <r>
    <x v="0"/>
    <x v="0"/>
    <s v="USD"/>
    <n v="1438185565"/>
    <n v="1436975965"/>
    <b v="0"/>
    <n v="380"/>
    <b v="1"/>
    <s v="games/tabletop games"/>
    <n v="104.45405405405405"/>
    <n v="50.852631578947367"/>
    <x v="6"/>
    <x v="32"/>
  </r>
  <r>
    <x v="0"/>
    <x v="1"/>
    <s v="GBP"/>
    <n v="1481749278"/>
    <n v="1479157278"/>
    <b v="0"/>
    <n v="128"/>
    <b v="1"/>
    <s v="games/tabletop games"/>
    <n v="107.21428571428571"/>
    <n v="58.6328125"/>
    <x v="6"/>
    <x v="32"/>
  </r>
  <r>
    <x v="0"/>
    <x v="0"/>
    <s v="USD"/>
    <n v="1364917965"/>
    <n v="1362329565"/>
    <b v="0"/>
    <n v="180"/>
    <b v="1"/>
    <s v="games/tabletop games"/>
    <n v="168.77142857142857"/>
    <n v="32.81666666666667"/>
    <x v="6"/>
    <x v="32"/>
  </r>
  <r>
    <x v="0"/>
    <x v="0"/>
    <s v="USD"/>
    <n v="1480727273"/>
    <n v="1478131673"/>
    <b v="0"/>
    <n v="571"/>
    <b v="1"/>
    <s v="games/tabletop games"/>
    <n v="975.11200000000008"/>
    <n v="426.93169877408059"/>
    <x v="6"/>
    <x v="32"/>
  </r>
  <r>
    <x v="0"/>
    <x v="0"/>
    <s v="USD"/>
    <n v="1408177077"/>
    <n v="1406362677"/>
    <b v="0"/>
    <n v="480"/>
    <b v="1"/>
    <s v="games/tabletop games"/>
    <n v="134.44929411764704"/>
    <n v="23.808729166666669"/>
    <x v="6"/>
    <x v="32"/>
  </r>
  <r>
    <x v="0"/>
    <x v="3"/>
    <s v="EUR"/>
    <n v="1470469938"/>
    <n v="1469173938"/>
    <b v="0"/>
    <n v="249"/>
    <b v="1"/>
    <s v="games/tabletop games"/>
    <n v="272.27777777777777"/>
    <n v="98.413654618473899"/>
    <x v="6"/>
    <x v="32"/>
  </r>
  <r>
    <x v="0"/>
    <x v="0"/>
    <s v="USD"/>
    <n v="1447862947"/>
    <n v="1445267347"/>
    <b v="0"/>
    <n v="84"/>
    <b v="1"/>
    <s v="games/tabletop games"/>
    <n v="112.6875"/>
    <n v="107.32142857142857"/>
    <x v="6"/>
    <x v="32"/>
  </r>
  <r>
    <x v="0"/>
    <x v="0"/>
    <s v="USD"/>
    <n v="1485271968"/>
    <n v="1484667168"/>
    <b v="0"/>
    <n v="197"/>
    <b v="1"/>
    <s v="games/tabletop games"/>
    <n v="459.8"/>
    <n v="11.67005076142132"/>
    <x v="6"/>
    <x v="32"/>
  </r>
  <r>
    <x v="0"/>
    <x v="0"/>
    <s v="USD"/>
    <n v="1462661451"/>
    <n v="1460069451"/>
    <b v="0"/>
    <n v="271"/>
    <b v="1"/>
    <s v="games/tabletop games"/>
    <n v="286.65822784810126"/>
    <n v="41.782287822878232"/>
    <x v="6"/>
    <x v="32"/>
  </r>
  <r>
    <x v="0"/>
    <x v="1"/>
    <s v="GBP"/>
    <n v="1479811846"/>
    <n v="1478602246"/>
    <b v="0"/>
    <n v="50"/>
    <b v="1"/>
    <s v="games/tabletop games"/>
    <n v="222.70833333333334"/>
    <n v="21.38"/>
    <x v="6"/>
    <x v="32"/>
  </r>
  <r>
    <x v="0"/>
    <x v="1"/>
    <s v="GBP"/>
    <n v="1466377200"/>
    <n v="1463351329"/>
    <b v="0"/>
    <n v="169"/>
    <b v="1"/>
    <s v="games/tabletop games"/>
    <n v="636.14"/>
    <n v="94.103550295857985"/>
    <x v="6"/>
    <x v="32"/>
  </r>
  <r>
    <x v="0"/>
    <x v="0"/>
    <s v="USD"/>
    <n v="1434045687"/>
    <n v="1431453687"/>
    <b v="0"/>
    <n v="205"/>
    <b v="1"/>
    <s v="games/tabletop games"/>
    <n v="146.5"/>
    <n v="15.721951219512196"/>
    <x v="6"/>
    <x v="32"/>
  </r>
  <r>
    <x v="0"/>
    <x v="1"/>
    <s v="GBP"/>
    <n v="1481224736"/>
    <n v="1480360736"/>
    <b v="0"/>
    <n v="206"/>
    <b v="1"/>
    <s v="games/tabletop games"/>
    <n v="1867.1"/>
    <n v="90.635922330097088"/>
    <x v="6"/>
    <x v="32"/>
  </r>
  <r>
    <x v="0"/>
    <x v="0"/>
    <s v="USD"/>
    <n v="1395876250"/>
    <n v="1393287850"/>
    <b v="0"/>
    <n v="84"/>
    <b v="1"/>
    <s v="games/tabletop games"/>
    <n v="326.92"/>
    <n v="97.297619047619051"/>
    <x v="6"/>
    <x v="32"/>
  </r>
  <r>
    <x v="0"/>
    <x v="2"/>
    <s v="AUD"/>
    <n v="1487093020"/>
    <n v="1485278620"/>
    <b v="0"/>
    <n v="210"/>
    <b v="1"/>
    <s v="games/tabletop games"/>
    <n v="779.5"/>
    <n v="37.11904761904762"/>
    <x v="6"/>
    <x v="32"/>
  </r>
  <r>
    <x v="0"/>
    <x v="0"/>
    <s v="USD"/>
    <n v="1416268800"/>
    <n v="1413295358"/>
    <b v="0"/>
    <n v="181"/>
    <b v="1"/>
    <s v="games/tabletop games"/>
    <n v="154.15151515151516"/>
    <n v="28.104972375690608"/>
    <x v="6"/>
    <x v="32"/>
  </r>
  <r>
    <x v="0"/>
    <x v="11"/>
    <s v="SEK"/>
    <n v="1422734313"/>
    <n v="1420919913"/>
    <b v="0"/>
    <n v="60"/>
    <b v="1"/>
    <s v="games/tabletop games"/>
    <n v="115.54666666666667"/>
    <n v="144.43333333333334"/>
    <x v="6"/>
    <x v="32"/>
  </r>
  <r>
    <x v="0"/>
    <x v="0"/>
    <s v="USD"/>
    <n v="1463972400"/>
    <n v="1462543114"/>
    <b v="0"/>
    <n v="445"/>
    <b v="1"/>
    <s v="games/tabletop games"/>
    <n v="180.03333333333333"/>
    <n v="24.274157303370785"/>
    <x v="6"/>
    <x v="32"/>
  </r>
  <r>
    <x v="0"/>
    <x v="1"/>
    <s v="GBP"/>
    <n v="1479846507"/>
    <n v="1479241707"/>
    <b v="0"/>
    <n v="17"/>
    <b v="1"/>
    <s v="games/tabletop games"/>
    <n v="298.5"/>
    <n v="35.117647058823529"/>
    <x v="6"/>
    <x v="32"/>
  </r>
  <r>
    <x v="0"/>
    <x v="0"/>
    <s v="USD"/>
    <n v="1461722400"/>
    <n v="1460235592"/>
    <b v="0"/>
    <n v="194"/>
    <b v="1"/>
    <s v="games/tabletop games"/>
    <n v="320.26666666666665"/>
    <n v="24.762886597938145"/>
    <x v="6"/>
    <x v="32"/>
  </r>
  <r>
    <x v="0"/>
    <x v="0"/>
    <s v="USD"/>
    <n v="1419123600"/>
    <n v="1416945297"/>
    <b v="0"/>
    <n v="404"/>
    <b v="1"/>
    <s v="games/tabletop games"/>
    <n v="380.52499999999998"/>
    <n v="188.37871287128712"/>
    <x v="6"/>
    <x v="32"/>
  </r>
  <r>
    <x v="0"/>
    <x v="0"/>
    <s v="USD"/>
    <n v="1489283915"/>
    <n v="1486691915"/>
    <b v="0"/>
    <n v="194"/>
    <b v="1"/>
    <s v="games/tabletop games"/>
    <n v="102.60000000000001"/>
    <n v="148.08247422680412"/>
    <x v="6"/>
    <x v="32"/>
  </r>
  <r>
    <x v="0"/>
    <x v="0"/>
    <s v="USD"/>
    <n v="1488862800"/>
    <n v="1486745663"/>
    <b v="0"/>
    <n v="902"/>
    <b v="1"/>
    <s v="games/tabletop games"/>
    <n v="1801.64"/>
    <n v="49.934589800443462"/>
    <x v="6"/>
    <x v="32"/>
  </r>
  <r>
    <x v="0"/>
    <x v="0"/>
    <s v="USD"/>
    <n v="1484085540"/>
    <n v="1482353513"/>
    <b v="0"/>
    <n v="1670"/>
    <b v="1"/>
    <s v="games/tabletop games"/>
    <n v="720.24800000000005"/>
    <n v="107.82155688622754"/>
    <x v="6"/>
    <x v="32"/>
  </r>
  <r>
    <x v="0"/>
    <x v="0"/>
    <s v="USD"/>
    <n v="1481328004"/>
    <n v="1478736004"/>
    <b v="0"/>
    <n v="1328"/>
    <b v="1"/>
    <s v="games/tabletop games"/>
    <n v="283.09000000000003"/>
    <n v="42.63403614457831"/>
    <x v="6"/>
    <x v="32"/>
  </r>
  <r>
    <x v="0"/>
    <x v="0"/>
    <s v="USD"/>
    <n v="1449506836"/>
    <n v="1446914836"/>
    <b v="0"/>
    <n v="944"/>
    <b v="1"/>
    <s v="games/tabletop games"/>
    <n v="1356.6000000000001"/>
    <n v="14.370762711864407"/>
    <x v="6"/>
    <x v="32"/>
  </r>
  <r>
    <x v="0"/>
    <x v="5"/>
    <s v="CAD"/>
    <n v="1489320642"/>
    <n v="1487164242"/>
    <b v="0"/>
    <n v="147"/>
    <b v="1"/>
    <s v="games/tabletop games"/>
    <n v="220.35999999999999"/>
    <n v="37.476190476190474"/>
    <x v="6"/>
    <x v="32"/>
  </r>
  <r>
    <x v="0"/>
    <x v="0"/>
    <s v="USD"/>
    <n v="1393156857"/>
    <n v="1390564857"/>
    <b v="0"/>
    <n v="99"/>
    <b v="1"/>
    <s v="games/tabletop games"/>
    <n v="119.6"/>
    <n v="30.202020202020201"/>
    <x v="6"/>
    <x v="32"/>
  </r>
  <r>
    <x v="0"/>
    <x v="1"/>
    <s v="GBP"/>
    <n v="1419259679"/>
    <n v="1416667679"/>
    <b v="0"/>
    <n v="79"/>
    <b v="1"/>
    <s v="games/tabletop games"/>
    <n v="407.76923076923077"/>
    <n v="33.550632911392405"/>
    <x v="6"/>
    <x v="32"/>
  </r>
  <r>
    <x v="0"/>
    <x v="0"/>
    <s v="USD"/>
    <n v="1388936289"/>
    <n v="1386344289"/>
    <b v="0"/>
    <n v="75"/>
    <b v="1"/>
    <s v="games/tabletop games"/>
    <n v="105.81826105905425"/>
    <n v="64.74666666666667"/>
    <x v="6"/>
    <x v="32"/>
  </r>
  <r>
    <x v="0"/>
    <x v="0"/>
    <s v="USD"/>
    <n v="1330359423"/>
    <n v="1327767423"/>
    <b v="0"/>
    <n v="207"/>
    <b v="1"/>
    <s v="games/tabletop games"/>
    <n v="141.08235294117648"/>
    <n v="57.932367149758456"/>
    <x v="6"/>
    <x v="32"/>
  </r>
  <r>
    <x v="0"/>
    <x v="13"/>
    <s v="EUR"/>
    <n v="1451861940"/>
    <n v="1448902867"/>
    <b v="0"/>
    <n v="102"/>
    <b v="1"/>
    <s v="games/tabletop games"/>
    <n v="270.7"/>
    <n v="53.078431372549019"/>
    <x v="6"/>
    <x v="32"/>
  </r>
  <r>
    <x v="0"/>
    <x v="0"/>
    <s v="USD"/>
    <n v="1423022400"/>
    <n v="1421436099"/>
    <b v="0"/>
    <n v="32"/>
    <b v="1"/>
    <s v="games/tabletop games"/>
    <n v="153.80000000000001"/>
    <n v="48.0625"/>
    <x v="6"/>
    <x v="32"/>
  </r>
  <r>
    <x v="0"/>
    <x v="0"/>
    <s v="USD"/>
    <n v="1442501991"/>
    <n v="1439909991"/>
    <b v="0"/>
    <n v="480"/>
    <b v="1"/>
    <s v="games/tabletop games"/>
    <n v="403.57653061224488"/>
    <n v="82.396874999999994"/>
    <x v="6"/>
    <x v="32"/>
  </r>
  <r>
    <x v="0"/>
    <x v="0"/>
    <s v="USD"/>
    <n v="1311576600"/>
    <n v="1306219897"/>
    <b v="0"/>
    <n v="11"/>
    <b v="1"/>
    <s v="music/rock"/>
    <n v="185"/>
    <n v="50.454545454545453"/>
    <x v="4"/>
    <x v="11"/>
  </r>
  <r>
    <x v="0"/>
    <x v="0"/>
    <s v="USD"/>
    <n v="1452744686"/>
    <n v="1447560686"/>
    <b v="0"/>
    <n v="12"/>
    <b v="1"/>
    <s v="music/rock"/>
    <n v="185.33333333333331"/>
    <n v="115.83333333333333"/>
    <x v="4"/>
    <x v="11"/>
  </r>
  <r>
    <x v="0"/>
    <x v="0"/>
    <s v="USD"/>
    <n v="1336528804"/>
    <n v="1331348404"/>
    <b v="0"/>
    <n v="48"/>
    <b v="1"/>
    <s v="music/rock"/>
    <n v="100.85533333333332"/>
    <n v="63.03458333333333"/>
    <x v="4"/>
    <x v="11"/>
  </r>
  <r>
    <x v="0"/>
    <x v="0"/>
    <s v="USD"/>
    <n v="1299902400"/>
    <n v="1297451245"/>
    <b v="0"/>
    <n v="59"/>
    <b v="1"/>
    <s v="music/rock"/>
    <n v="106.22116666666668"/>
    <n v="108.02152542372882"/>
    <x v="4"/>
    <x v="11"/>
  </r>
  <r>
    <x v="0"/>
    <x v="0"/>
    <s v="USD"/>
    <n v="1340944043"/>
    <n v="1338352043"/>
    <b v="0"/>
    <n v="79"/>
    <b v="1"/>
    <s v="music/rock"/>
    <n v="121.36666666666667"/>
    <n v="46.088607594936711"/>
    <x v="4"/>
    <x v="11"/>
  </r>
  <r>
    <x v="0"/>
    <x v="0"/>
    <s v="USD"/>
    <n v="1378439940"/>
    <n v="1376003254"/>
    <b v="0"/>
    <n v="14"/>
    <b v="1"/>
    <s v="music/rock"/>
    <n v="100.06666666666666"/>
    <n v="107.21428571428571"/>
    <x v="4"/>
    <x v="11"/>
  </r>
  <r>
    <x v="0"/>
    <x v="0"/>
    <s v="USD"/>
    <n v="1403539260"/>
    <n v="1401724860"/>
    <b v="0"/>
    <n v="106"/>
    <b v="1"/>
    <s v="music/rock"/>
    <n v="119.97755555555555"/>
    <n v="50.9338679245283"/>
    <x v="4"/>
    <x v="11"/>
  </r>
  <r>
    <x v="0"/>
    <x v="0"/>
    <s v="USD"/>
    <n v="1340733600"/>
    <n v="1339098689"/>
    <b v="0"/>
    <n v="25"/>
    <b v="1"/>
    <s v="music/rock"/>
    <n v="100.1"/>
    <n v="40.04"/>
    <x v="4"/>
    <x v="11"/>
  </r>
  <r>
    <x v="0"/>
    <x v="0"/>
    <s v="USD"/>
    <n v="1386372120"/>
    <n v="1382659060"/>
    <b v="0"/>
    <n v="25"/>
    <b v="1"/>
    <s v="music/rock"/>
    <n v="107.4"/>
    <n v="64.44"/>
    <x v="4"/>
    <x v="11"/>
  </r>
  <r>
    <x v="0"/>
    <x v="0"/>
    <s v="USD"/>
    <n v="1259686800"/>
    <n v="1252908330"/>
    <b v="0"/>
    <n v="29"/>
    <b v="1"/>
    <s v="music/rock"/>
    <n v="104.06666666666666"/>
    <n v="53.827586206896555"/>
    <x v="4"/>
    <x v="11"/>
  </r>
  <r>
    <x v="0"/>
    <x v="0"/>
    <s v="USD"/>
    <n v="1335153600"/>
    <n v="1332199618"/>
    <b v="0"/>
    <n v="43"/>
    <b v="1"/>
    <s v="music/rock"/>
    <n v="172.8"/>
    <n v="100.46511627906976"/>
    <x v="4"/>
    <x v="11"/>
  </r>
  <r>
    <x v="0"/>
    <x v="0"/>
    <s v="USD"/>
    <n v="1334767476"/>
    <n v="1332175476"/>
    <b v="0"/>
    <n v="46"/>
    <b v="1"/>
    <s v="music/rock"/>
    <n v="107.2505"/>
    <n v="46.630652173913049"/>
    <x v="4"/>
    <x v="11"/>
  </r>
  <r>
    <x v="0"/>
    <x v="0"/>
    <s v="USD"/>
    <n v="1348545540"/>
    <n v="1346345999"/>
    <b v="0"/>
    <n v="27"/>
    <b v="1"/>
    <s v="music/rock"/>
    <n v="108.23529411764706"/>
    <n v="34.074074074074076"/>
    <x v="4"/>
    <x v="11"/>
  </r>
  <r>
    <x v="0"/>
    <x v="0"/>
    <s v="USD"/>
    <n v="1358702480"/>
    <n v="1356110480"/>
    <b v="0"/>
    <n v="112"/>
    <b v="1"/>
    <s v="music/rock"/>
    <n v="146.08079999999998"/>
    <n v="65.214642857142863"/>
    <x v="4"/>
    <x v="11"/>
  </r>
  <r>
    <x v="0"/>
    <x v="0"/>
    <s v="USD"/>
    <n v="1359240856"/>
    <n v="1356648856"/>
    <b v="0"/>
    <n v="34"/>
    <b v="1"/>
    <s v="music/rock"/>
    <n v="125.25"/>
    <n v="44.205882352941174"/>
    <x v="4"/>
    <x v="11"/>
  </r>
  <r>
    <x v="0"/>
    <x v="0"/>
    <s v="USD"/>
    <n v="1330018426"/>
    <n v="1326994426"/>
    <b v="0"/>
    <n v="145"/>
    <b v="1"/>
    <s v="music/rock"/>
    <n v="149.07142857142856"/>
    <n v="71.965517241379317"/>
    <x v="4"/>
    <x v="11"/>
  </r>
  <r>
    <x v="0"/>
    <x v="0"/>
    <s v="USD"/>
    <n v="1331697540"/>
    <n v="1328749249"/>
    <b v="0"/>
    <n v="19"/>
    <b v="1"/>
    <s v="music/rock"/>
    <n v="100.6"/>
    <n v="52.94736842105263"/>
    <x v="4"/>
    <x v="11"/>
  </r>
  <r>
    <x v="0"/>
    <x v="0"/>
    <s v="USD"/>
    <n v="1395861033"/>
    <n v="1393272633"/>
    <b v="0"/>
    <n v="288"/>
    <b v="1"/>
    <s v="music/rock"/>
    <n v="105.07333333333332"/>
    <n v="109.45138888888889"/>
    <x v="4"/>
    <x v="11"/>
  </r>
  <r>
    <x v="0"/>
    <x v="0"/>
    <s v="USD"/>
    <n v="1296953209"/>
    <n v="1295657209"/>
    <b v="0"/>
    <n v="14"/>
    <b v="1"/>
    <s v="music/rock"/>
    <n v="350.16666666666663"/>
    <n v="75.035714285714292"/>
    <x v="4"/>
    <x v="11"/>
  </r>
  <r>
    <x v="0"/>
    <x v="0"/>
    <s v="USD"/>
    <n v="1340904416"/>
    <n v="1339694816"/>
    <b v="0"/>
    <n v="7"/>
    <b v="1"/>
    <s v="music/rock"/>
    <n v="101.25"/>
    <n v="115.71428571428571"/>
    <x v="4"/>
    <x v="11"/>
  </r>
  <r>
    <x v="0"/>
    <x v="0"/>
    <s v="USD"/>
    <n v="1371785496"/>
    <n v="1369193496"/>
    <b v="1"/>
    <n v="211"/>
    <b v="1"/>
    <s v="music/indie rock"/>
    <n v="133.6044"/>
    <n v="31.659810426540286"/>
    <x v="4"/>
    <x v="14"/>
  </r>
  <r>
    <x v="0"/>
    <x v="0"/>
    <s v="USD"/>
    <n v="1388473200"/>
    <n v="1385585434"/>
    <b v="1"/>
    <n v="85"/>
    <b v="1"/>
    <s v="music/indie rock"/>
    <n v="170.65217391304347"/>
    <n v="46.176470588235297"/>
    <x v="4"/>
    <x v="14"/>
  </r>
  <r>
    <x v="0"/>
    <x v="0"/>
    <s v="USD"/>
    <n v="1323747596"/>
    <n v="1320287996"/>
    <b v="1"/>
    <n v="103"/>
    <b v="1"/>
    <s v="music/indie rock"/>
    <n v="109.35829457364341"/>
    <n v="68.481650485436887"/>
    <x v="4"/>
    <x v="14"/>
  </r>
  <r>
    <x v="0"/>
    <x v="0"/>
    <s v="USD"/>
    <n v="1293857940"/>
    <n v="1290281691"/>
    <b v="1"/>
    <n v="113"/>
    <b v="1"/>
    <s v="music/indie rock"/>
    <n v="100.70033333333335"/>
    <n v="53.469203539823013"/>
    <x v="4"/>
    <x v="14"/>
  </r>
  <r>
    <x v="0"/>
    <x v="0"/>
    <s v="USD"/>
    <n v="1407520800"/>
    <n v="1405356072"/>
    <b v="1"/>
    <n v="167"/>
    <b v="1"/>
    <s v="music/indie rock"/>
    <n v="101.22777777777779"/>
    <n v="109.10778443113773"/>
    <x v="4"/>
    <x v="14"/>
  </r>
  <r>
    <x v="0"/>
    <x v="0"/>
    <s v="USD"/>
    <n v="1331352129"/>
    <n v="1328760129"/>
    <b v="1"/>
    <n v="73"/>
    <b v="1"/>
    <s v="music/indie rock"/>
    <n v="106.75857142857143"/>
    <n v="51.185616438356163"/>
    <x v="4"/>
    <x v="14"/>
  </r>
  <r>
    <x v="0"/>
    <x v="0"/>
    <s v="USD"/>
    <n v="1336245328"/>
    <n v="1333653333"/>
    <b v="1"/>
    <n v="75"/>
    <b v="1"/>
    <s v="music/indie rock"/>
    <n v="106.65777537961894"/>
    <n v="27.936800000000002"/>
    <x v="4"/>
    <x v="14"/>
  </r>
  <r>
    <x v="0"/>
    <x v="0"/>
    <s v="USD"/>
    <n v="1409274000"/>
    <n v="1406847996"/>
    <b v="1"/>
    <n v="614"/>
    <b v="1"/>
    <s v="music/indie rock"/>
    <n v="101.30622"/>
    <n v="82.496921824104234"/>
    <x v="4"/>
    <x v="14"/>
  </r>
  <r>
    <x v="0"/>
    <x v="0"/>
    <s v="USD"/>
    <n v="1362872537"/>
    <n v="1359848537"/>
    <b v="1"/>
    <n v="107"/>
    <b v="1"/>
    <s v="music/indie rock"/>
    <n v="106.67450000000001"/>
    <n v="59.817476635514019"/>
    <x v="4"/>
    <x v="14"/>
  </r>
  <r>
    <x v="0"/>
    <x v="0"/>
    <s v="USD"/>
    <n v="1363889015"/>
    <n v="1361300615"/>
    <b v="1"/>
    <n v="1224"/>
    <b v="1"/>
    <s v="music/indie rock"/>
    <n v="428.83978378378379"/>
    <n v="64.816470588235291"/>
    <x v="4"/>
    <x v="14"/>
  </r>
  <r>
    <x v="0"/>
    <x v="0"/>
    <s v="USD"/>
    <n v="1399421189"/>
    <n v="1396829189"/>
    <b v="1"/>
    <n v="104"/>
    <b v="1"/>
    <s v="music/indie rock"/>
    <n v="104.11111111111111"/>
    <n v="90.09615384615384"/>
    <x v="4"/>
    <x v="14"/>
  </r>
  <r>
    <x v="0"/>
    <x v="0"/>
    <s v="USD"/>
    <n v="1397862000"/>
    <n v="1395155478"/>
    <b v="1"/>
    <n v="79"/>
    <b v="1"/>
    <s v="music/indie rock"/>
    <n v="107.86666666666666"/>
    <n v="40.962025316455694"/>
    <x v="4"/>
    <x v="14"/>
  </r>
  <r>
    <x v="0"/>
    <x v="0"/>
    <s v="USD"/>
    <n v="1336086026"/>
    <n v="1333494026"/>
    <b v="1"/>
    <n v="157"/>
    <b v="1"/>
    <s v="music/indie rock"/>
    <n v="175.84040000000002"/>
    <n v="56.000127388535034"/>
    <x v="4"/>
    <x v="14"/>
  </r>
  <r>
    <x v="0"/>
    <x v="0"/>
    <s v="USD"/>
    <n v="1339074857"/>
    <n v="1336482857"/>
    <b v="1"/>
    <n v="50"/>
    <b v="1"/>
    <s v="music/indie rock"/>
    <n v="156.97"/>
    <n v="37.672800000000002"/>
    <x v="4"/>
    <x v="14"/>
  </r>
  <r>
    <x v="0"/>
    <x v="0"/>
    <s v="USD"/>
    <n v="1336238743"/>
    <n v="1333646743"/>
    <b v="1"/>
    <n v="64"/>
    <b v="1"/>
    <s v="music/indie rock"/>
    <n v="102.60000000000001"/>
    <n v="40.078125"/>
    <x v="4"/>
    <x v="14"/>
  </r>
  <r>
    <x v="0"/>
    <x v="0"/>
    <s v="USD"/>
    <n v="1260383040"/>
    <n v="1253726650"/>
    <b v="1"/>
    <n v="200"/>
    <b v="1"/>
    <s v="music/indie rock"/>
    <n v="104.04266666666666"/>
    <n v="78.031999999999996"/>
    <x v="4"/>
    <x v="14"/>
  </r>
  <r>
    <x v="0"/>
    <x v="0"/>
    <s v="USD"/>
    <n v="1266210000"/>
    <n v="1263474049"/>
    <b v="1"/>
    <n v="22"/>
    <b v="1"/>
    <s v="music/indie rock"/>
    <n v="104"/>
    <n v="18.90909090909091"/>
    <x v="4"/>
    <x v="14"/>
  </r>
  <r>
    <x v="0"/>
    <x v="0"/>
    <s v="USD"/>
    <n v="1253937540"/>
    <n v="1251214014"/>
    <b v="1"/>
    <n v="163"/>
    <b v="1"/>
    <s v="music/indie rock"/>
    <n v="121.05999999999999"/>
    <n v="37.134969325153371"/>
    <x v="4"/>
    <x v="14"/>
  </r>
  <r>
    <x v="0"/>
    <x v="0"/>
    <s v="USD"/>
    <n v="1387072685"/>
    <n v="1384480685"/>
    <b v="1"/>
    <n v="77"/>
    <b v="1"/>
    <s v="music/indie rock"/>
    <n v="107.69999999999999"/>
    <n v="41.961038961038959"/>
    <x v="4"/>
    <x v="14"/>
  </r>
  <r>
    <x v="0"/>
    <x v="0"/>
    <s v="USD"/>
    <n v="1396463800"/>
    <n v="1393443400"/>
    <b v="1"/>
    <n v="89"/>
    <b v="1"/>
    <s v="music/indie rock"/>
    <n v="108.66"/>
    <n v="61.044943820224717"/>
    <x v="4"/>
    <x v="14"/>
  </r>
  <r>
    <x v="3"/>
    <x v="15"/>
    <s v="EUR"/>
    <n v="1491282901"/>
    <n v="1488694501"/>
    <b v="0"/>
    <n v="64"/>
    <b v="0"/>
    <s v="food/small batch"/>
    <n v="39.120962394619681"/>
    <n v="64.53125"/>
    <x v="7"/>
    <x v="33"/>
  </r>
  <r>
    <x v="3"/>
    <x v="0"/>
    <s v="USD"/>
    <n v="1491769769"/>
    <n v="1489181369"/>
    <b v="0"/>
    <n v="4"/>
    <b v="0"/>
    <s v="food/small batch"/>
    <n v="3.1481481481481479"/>
    <n v="21.25"/>
    <x v="7"/>
    <x v="33"/>
  </r>
  <r>
    <x v="3"/>
    <x v="0"/>
    <s v="USD"/>
    <n v="1490033247"/>
    <n v="1489428447"/>
    <b v="0"/>
    <n v="4"/>
    <b v="0"/>
    <s v="food/small batch"/>
    <n v="48"/>
    <n v="30"/>
    <x v="7"/>
    <x v="33"/>
  </r>
  <r>
    <x v="3"/>
    <x v="1"/>
    <s v="GBP"/>
    <n v="1490559285"/>
    <n v="1487970885"/>
    <b v="0"/>
    <n v="61"/>
    <b v="0"/>
    <s v="food/small batch"/>
    <n v="20.733333333333334"/>
    <n v="25.491803278688526"/>
    <x v="7"/>
    <x v="33"/>
  </r>
  <r>
    <x v="3"/>
    <x v="0"/>
    <s v="USD"/>
    <n v="1490830331"/>
    <n v="1488241931"/>
    <b v="0"/>
    <n v="7"/>
    <b v="0"/>
    <s v="food/small batch"/>
    <n v="8"/>
    <n v="11.428571428571429"/>
    <x v="7"/>
    <x v="33"/>
  </r>
  <r>
    <x v="3"/>
    <x v="0"/>
    <s v="USD"/>
    <n v="1493571600"/>
    <n v="1489106948"/>
    <b v="0"/>
    <n v="1"/>
    <b v="0"/>
    <s v="food/small batch"/>
    <n v="0.72"/>
    <n v="108"/>
    <x v="7"/>
    <x v="33"/>
  </r>
  <r>
    <x v="0"/>
    <x v="0"/>
    <s v="USD"/>
    <n v="1409090440"/>
    <n v="1406066440"/>
    <b v="1"/>
    <n v="3355"/>
    <b v="1"/>
    <s v="food/small batch"/>
    <n v="526.09431428571429"/>
    <n v="54.883162444113267"/>
    <x v="7"/>
    <x v="33"/>
  </r>
  <r>
    <x v="0"/>
    <x v="0"/>
    <s v="USD"/>
    <n v="1434307537"/>
    <n v="1431715537"/>
    <b v="1"/>
    <n v="537"/>
    <b v="1"/>
    <s v="food/small batch"/>
    <n v="254.45000000000002"/>
    <n v="47.383612662942269"/>
    <x v="7"/>
    <x v="33"/>
  </r>
  <r>
    <x v="0"/>
    <x v="0"/>
    <s v="USD"/>
    <n v="1405609146"/>
    <n v="1403017146"/>
    <b v="1"/>
    <n v="125"/>
    <b v="1"/>
    <s v="food/small batch"/>
    <n v="105.91999999999999"/>
    <n v="211.84"/>
    <x v="7"/>
    <x v="33"/>
  </r>
  <r>
    <x v="0"/>
    <x v="0"/>
    <s v="USD"/>
    <n v="1451001600"/>
    <n v="1448400943"/>
    <b v="1"/>
    <n v="163"/>
    <b v="1"/>
    <s v="food/small batch"/>
    <n v="102.42285714285715"/>
    <n v="219.92638036809817"/>
    <x v="7"/>
    <x v="33"/>
  </r>
  <r>
    <x v="0"/>
    <x v="0"/>
    <s v="USD"/>
    <n v="1408320490"/>
    <n v="1405728490"/>
    <b v="1"/>
    <n v="283"/>
    <b v="1"/>
    <s v="food/small batch"/>
    <n v="144.31375"/>
    <n v="40.795406360424032"/>
    <x v="7"/>
    <x v="33"/>
  </r>
  <r>
    <x v="0"/>
    <x v="0"/>
    <s v="USD"/>
    <n v="1423235071"/>
    <n v="1420643071"/>
    <b v="1"/>
    <n v="352"/>
    <b v="1"/>
    <s v="food/small batch"/>
    <n v="106.30800000000001"/>
    <n v="75.502840909090907"/>
    <x v="7"/>
    <x v="33"/>
  </r>
  <r>
    <x v="0"/>
    <x v="0"/>
    <s v="USD"/>
    <n v="1401385800"/>
    <n v="1399563390"/>
    <b v="1"/>
    <n v="94"/>
    <b v="1"/>
    <s v="food/small batch"/>
    <n v="212.16666666666666"/>
    <n v="13.542553191489361"/>
    <x v="7"/>
    <x v="33"/>
  </r>
  <r>
    <x v="0"/>
    <x v="0"/>
    <s v="USD"/>
    <n v="1415208840"/>
    <n v="1412611498"/>
    <b v="1"/>
    <n v="67"/>
    <b v="1"/>
    <s v="food/small batch"/>
    <n v="101.95"/>
    <n v="60.865671641791046"/>
    <x v="7"/>
    <x v="33"/>
  </r>
  <r>
    <x v="0"/>
    <x v="0"/>
    <s v="USD"/>
    <n v="1402494243"/>
    <n v="1399902243"/>
    <b v="1"/>
    <n v="221"/>
    <b v="1"/>
    <s v="food/small batch"/>
    <n v="102.27200000000001"/>
    <n v="115.69230769230769"/>
    <x v="7"/>
    <x v="33"/>
  </r>
  <r>
    <x v="0"/>
    <x v="0"/>
    <s v="USD"/>
    <n v="1394316695"/>
    <n v="1390860695"/>
    <b v="1"/>
    <n v="2165"/>
    <b v="1"/>
    <s v="food/small batch"/>
    <n v="520.73254999999995"/>
    <n v="48.104623556581984"/>
    <x v="7"/>
    <x v="33"/>
  </r>
  <r>
    <x v="0"/>
    <x v="0"/>
    <s v="USD"/>
    <n v="1403796143"/>
    <n v="1401204143"/>
    <b v="1"/>
    <n v="179"/>
    <b v="1"/>
    <s v="food/small batch"/>
    <n v="110.65833333333333"/>
    <n v="74.184357541899445"/>
    <x v="7"/>
    <x v="33"/>
  </r>
  <r>
    <x v="0"/>
    <x v="0"/>
    <s v="USD"/>
    <n v="1404077484"/>
    <n v="1401485484"/>
    <b v="1"/>
    <n v="123"/>
    <b v="1"/>
    <s v="food/small batch"/>
    <n v="101.14333333333335"/>
    <n v="123.34552845528455"/>
    <x v="7"/>
    <x v="33"/>
  </r>
  <r>
    <x v="0"/>
    <x v="0"/>
    <s v="USD"/>
    <n v="1482134340"/>
    <n v="1479496309"/>
    <b v="1"/>
    <n v="1104"/>
    <b v="1"/>
    <s v="food/small batch"/>
    <n v="294.20799999999997"/>
    <n v="66.623188405797094"/>
    <x v="7"/>
    <x v="33"/>
  </r>
  <r>
    <x v="0"/>
    <x v="0"/>
    <s v="USD"/>
    <n v="1477841138"/>
    <n v="1475249138"/>
    <b v="1"/>
    <n v="403"/>
    <b v="1"/>
    <s v="food/small batch"/>
    <n v="105.77749999999999"/>
    <n v="104.99007444168734"/>
    <x v="7"/>
    <x v="33"/>
  </r>
  <r>
    <x v="1"/>
    <x v="0"/>
    <s v="USD"/>
    <n v="1436729504"/>
    <n v="1434137504"/>
    <b v="0"/>
    <n v="0"/>
    <b v="0"/>
    <s v="technology/web"/>
    <n v="0"/>
    <e v="#DIV/0!"/>
    <x v="2"/>
    <x v="7"/>
  </r>
  <r>
    <x v="1"/>
    <x v="0"/>
    <s v="USD"/>
    <n v="1412571600"/>
    <n v="1410799870"/>
    <b v="0"/>
    <n v="0"/>
    <b v="0"/>
    <s v="technology/web"/>
    <n v="0"/>
    <e v="#DIV/0!"/>
    <x v="2"/>
    <x v="7"/>
  </r>
  <r>
    <x v="1"/>
    <x v="0"/>
    <s v="USD"/>
    <n v="1452282420"/>
    <n v="1447962505"/>
    <b v="0"/>
    <n v="1"/>
    <b v="0"/>
    <s v="technology/web"/>
    <n v="3"/>
    <n v="300"/>
    <x v="2"/>
    <x v="7"/>
  </r>
  <r>
    <x v="1"/>
    <x v="5"/>
    <s v="CAD"/>
    <n v="1466789269"/>
    <n v="1464197269"/>
    <b v="0"/>
    <n v="1"/>
    <b v="0"/>
    <s v="technology/web"/>
    <n v="0.1"/>
    <n v="1"/>
    <x v="2"/>
    <x v="7"/>
  </r>
  <r>
    <x v="1"/>
    <x v="0"/>
    <s v="USD"/>
    <n v="1427845140"/>
    <n v="1424822556"/>
    <b v="0"/>
    <n v="0"/>
    <b v="0"/>
    <s v="technology/web"/>
    <n v="0"/>
    <e v="#DIV/0!"/>
    <x v="2"/>
    <x v="7"/>
  </r>
  <r>
    <x v="1"/>
    <x v="0"/>
    <s v="USD"/>
    <n v="1476731431"/>
    <n v="1472843431"/>
    <b v="0"/>
    <n v="3"/>
    <b v="0"/>
    <s v="technology/web"/>
    <n v="6.5000000000000002E-2"/>
    <n v="13"/>
    <x v="2"/>
    <x v="7"/>
  </r>
  <r>
    <x v="1"/>
    <x v="0"/>
    <s v="USD"/>
    <n v="1472135676"/>
    <n v="1469543676"/>
    <b v="0"/>
    <n v="1"/>
    <b v="0"/>
    <s v="technology/web"/>
    <n v="1.5"/>
    <n v="15"/>
    <x v="2"/>
    <x v="7"/>
  </r>
  <r>
    <x v="1"/>
    <x v="0"/>
    <s v="USD"/>
    <n v="1456006938"/>
    <n v="1450822938"/>
    <b v="0"/>
    <n v="5"/>
    <b v="0"/>
    <s v="technology/web"/>
    <n v="0.38571428571428573"/>
    <n v="54"/>
    <x v="2"/>
    <x v="7"/>
  </r>
  <r>
    <x v="1"/>
    <x v="11"/>
    <s v="SEK"/>
    <n v="1439318228"/>
    <n v="1436812628"/>
    <b v="0"/>
    <n v="0"/>
    <b v="0"/>
    <s v="technology/web"/>
    <n v="0"/>
    <e v="#DIV/0!"/>
    <x v="2"/>
    <x v="7"/>
  </r>
  <r>
    <x v="1"/>
    <x v="17"/>
    <s v="EUR"/>
    <n v="1483474370"/>
    <n v="1480882370"/>
    <b v="0"/>
    <n v="0"/>
    <b v="0"/>
    <s v="technology/web"/>
    <n v="0"/>
    <e v="#DIV/0!"/>
    <x v="2"/>
    <x v="7"/>
  </r>
  <r>
    <x v="1"/>
    <x v="4"/>
    <s v="NZD"/>
    <n v="1430360739"/>
    <n v="1427768739"/>
    <b v="0"/>
    <n v="7"/>
    <b v="0"/>
    <s v="technology/web"/>
    <n v="0.5714285714285714"/>
    <n v="15.428571428571429"/>
    <x v="2"/>
    <x v="7"/>
  </r>
  <r>
    <x v="1"/>
    <x v="0"/>
    <s v="USD"/>
    <n v="1433603552"/>
    <n v="1428419552"/>
    <b v="0"/>
    <n v="0"/>
    <b v="0"/>
    <s v="technology/web"/>
    <n v="0"/>
    <e v="#DIV/0!"/>
    <x v="2"/>
    <x v="7"/>
  </r>
  <r>
    <x v="1"/>
    <x v="0"/>
    <s v="USD"/>
    <n v="1429632822"/>
    <n v="1428596022"/>
    <b v="0"/>
    <n v="0"/>
    <b v="0"/>
    <s v="technology/web"/>
    <n v="0"/>
    <e v="#DIV/0!"/>
    <x v="2"/>
    <x v="7"/>
  </r>
  <r>
    <x v="1"/>
    <x v="0"/>
    <s v="USD"/>
    <n v="1420910460"/>
    <n v="1415726460"/>
    <b v="0"/>
    <n v="1"/>
    <b v="0"/>
    <s v="technology/web"/>
    <n v="7.1428571428571425E-2"/>
    <n v="25"/>
    <x v="2"/>
    <x v="7"/>
  </r>
  <r>
    <x v="1"/>
    <x v="2"/>
    <s v="AUD"/>
    <n v="1430604136"/>
    <n v="1428012136"/>
    <b v="0"/>
    <n v="2"/>
    <b v="0"/>
    <s v="technology/web"/>
    <n v="0.6875"/>
    <n v="27.5"/>
    <x v="2"/>
    <x v="7"/>
  </r>
  <r>
    <x v="1"/>
    <x v="9"/>
    <s v="EUR"/>
    <n v="1433530104"/>
    <n v="1430938104"/>
    <b v="0"/>
    <n v="0"/>
    <b v="0"/>
    <s v="technology/web"/>
    <n v="0"/>
    <e v="#DIV/0!"/>
    <x v="2"/>
    <x v="7"/>
  </r>
  <r>
    <x v="1"/>
    <x v="1"/>
    <s v="GBP"/>
    <n v="1445093578"/>
    <n v="1442501578"/>
    <b v="0"/>
    <n v="0"/>
    <b v="0"/>
    <s v="technology/web"/>
    <n v="0"/>
    <e v="#DIV/0!"/>
    <x v="2"/>
    <x v="7"/>
  </r>
  <r>
    <x v="1"/>
    <x v="1"/>
    <s v="GBP"/>
    <n v="1422664740"/>
    <n v="1417818036"/>
    <b v="0"/>
    <n v="0"/>
    <b v="0"/>
    <s v="technology/web"/>
    <n v="0"/>
    <e v="#DIV/0!"/>
    <x v="2"/>
    <x v="7"/>
  </r>
  <r>
    <x v="1"/>
    <x v="0"/>
    <s v="USD"/>
    <n v="1438616124"/>
    <n v="1433432124"/>
    <b v="0"/>
    <n v="3"/>
    <b v="0"/>
    <s v="technology/web"/>
    <n v="14.680000000000001"/>
    <n v="367"/>
    <x v="2"/>
    <x v="7"/>
  </r>
  <r>
    <x v="1"/>
    <x v="5"/>
    <s v="CAD"/>
    <n v="1454864280"/>
    <n v="1452272280"/>
    <b v="0"/>
    <n v="1"/>
    <b v="0"/>
    <s v="technology/web"/>
    <n v="0.04"/>
    <n v="2"/>
    <x v="2"/>
    <x v="7"/>
  </r>
  <r>
    <x v="1"/>
    <x v="5"/>
    <s v="CAD"/>
    <n v="1462053600"/>
    <n v="1459975008"/>
    <b v="0"/>
    <n v="0"/>
    <b v="0"/>
    <s v="technology/web"/>
    <n v="0"/>
    <e v="#DIV/0!"/>
    <x v="2"/>
    <x v="7"/>
  </r>
  <r>
    <x v="1"/>
    <x v="0"/>
    <s v="USD"/>
    <n v="1418315470"/>
    <n v="1415723470"/>
    <b v="0"/>
    <n v="2"/>
    <b v="0"/>
    <s v="technology/web"/>
    <n v="28.571428571428569"/>
    <n v="60"/>
    <x v="2"/>
    <x v="7"/>
  </r>
  <r>
    <x v="1"/>
    <x v="0"/>
    <s v="USD"/>
    <n v="1451348200"/>
    <n v="1447460200"/>
    <b v="0"/>
    <n v="0"/>
    <b v="0"/>
    <s v="technology/web"/>
    <n v="0"/>
    <e v="#DIV/0!"/>
    <x v="2"/>
    <x v="7"/>
  </r>
  <r>
    <x v="1"/>
    <x v="0"/>
    <s v="USD"/>
    <n v="1445898356"/>
    <n v="1441146356"/>
    <b v="0"/>
    <n v="0"/>
    <b v="0"/>
    <s v="technology/web"/>
    <n v="0"/>
    <e v="#DIV/0!"/>
    <x v="2"/>
    <x v="7"/>
  </r>
  <r>
    <x v="1"/>
    <x v="13"/>
    <s v="EUR"/>
    <n v="1453071600"/>
    <n v="1449596425"/>
    <b v="0"/>
    <n v="0"/>
    <b v="0"/>
    <s v="technology/web"/>
    <n v="0"/>
    <e v="#DIV/0!"/>
    <x v="2"/>
    <x v="7"/>
  </r>
  <r>
    <x v="1"/>
    <x v="1"/>
    <s v="GBP"/>
    <n v="1445431533"/>
    <n v="1442839533"/>
    <b v="0"/>
    <n v="27"/>
    <b v="0"/>
    <s v="technology/web"/>
    <n v="10.52"/>
    <n v="97.407407407407405"/>
    <x v="2"/>
    <x v="7"/>
  </r>
  <r>
    <x v="1"/>
    <x v="0"/>
    <s v="USD"/>
    <n v="1461622616"/>
    <n v="1456442216"/>
    <b v="0"/>
    <n v="14"/>
    <b v="0"/>
    <s v="technology/web"/>
    <n v="1.34"/>
    <n v="47.857142857142854"/>
    <x v="2"/>
    <x v="7"/>
  </r>
  <r>
    <x v="1"/>
    <x v="0"/>
    <s v="USD"/>
    <n v="1429028365"/>
    <n v="1425143965"/>
    <b v="0"/>
    <n v="2"/>
    <b v="0"/>
    <s v="technology/web"/>
    <n v="0.25"/>
    <n v="50"/>
    <x v="2"/>
    <x v="7"/>
  </r>
  <r>
    <x v="1"/>
    <x v="0"/>
    <s v="USD"/>
    <n v="1455132611"/>
    <n v="1452540611"/>
    <b v="0"/>
    <n v="0"/>
    <b v="0"/>
    <s v="technology/web"/>
    <n v="0"/>
    <e v="#DIV/0!"/>
    <x v="2"/>
    <x v="7"/>
  </r>
  <r>
    <x v="1"/>
    <x v="0"/>
    <s v="USD"/>
    <n v="1418877141"/>
    <n v="1416285141"/>
    <b v="0"/>
    <n v="4"/>
    <b v="0"/>
    <s v="technology/web"/>
    <n v="0.32800000000000001"/>
    <n v="20.5"/>
    <x v="2"/>
    <x v="7"/>
  </r>
  <r>
    <x v="1"/>
    <x v="0"/>
    <s v="USD"/>
    <n v="1435257596"/>
    <n v="1432665596"/>
    <b v="0"/>
    <n v="0"/>
    <b v="0"/>
    <s v="technology/web"/>
    <n v="0"/>
    <e v="#DIV/0!"/>
    <x v="2"/>
    <x v="7"/>
  </r>
  <r>
    <x v="1"/>
    <x v="2"/>
    <s v="AUD"/>
    <n v="1429839571"/>
    <n v="1427247571"/>
    <b v="0"/>
    <n v="6"/>
    <b v="0"/>
    <s v="technology/web"/>
    <n v="3.2727272727272729"/>
    <n v="30"/>
    <x v="2"/>
    <x v="7"/>
  </r>
  <r>
    <x v="1"/>
    <x v="11"/>
    <s v="SEK"/>
    <n v="1440863624"/>
    <n v="1438271624"/>
    <b v="0"/>
    <n v="1"/>
    <b v="0"/>
    <s v="technology/web"/>
    <n v="5.8823529411764705E-3"/>
    <n v="50"/>
    <x v="2"/>
    <x v="7"/>
  </r>
  <r>
    <x v="1"/>
    <x v="0"/>
    <s v="USD"/>
    <n v="1423772060"/>
    <n v="1421180060"/>
    <b v="0"/>
    <n v="1"/>
    <b v="0"/>
    <s v="technology/web"/>
    <n v="4.5454545454545456E-2"/>
    <n v="10"/>
    <x v="2"/>
    <x v="7"/>
  </r>
  <r>
    <x v="1"/>
    <x v="0"/>
    <s v="USD"/>
    <n v="1473451437"/>
    <n v="1470859437"/>
    <b v="0"/>
    <n v="0"/>
    <b v="0"/>
    <s v="technology/web"/>
    <n v="0"/>
    <e v="#DIV/0!"/>
    <x v="2"/>
    <x v="7"/>
  </r>
  <r>
    <x v="1"/>
    <x v="0"/>
    <s v="USD"/>
    <n v="1449785566"/>
    <n v="1447193566"/>
    <b v="0"/>
    <n v="4"/>
    <b v="0"/>
    <s v="technology/web"/>
    <n v="10.877666666666666"/>
    <n v="81.582499999999996"/>
    <x v="2"/>
    <x v="7"/>
  </r>
  <r>
    <x v="1"/>
    <x v="5"/>
    <s v="CAD"/>
    <n v="1480110783"/>
    <n v="1477515183"/>
    <b v="0"/>
    <n v="0"/>
    <b v="0"/>
    <s v="technology/web"/>
    <n v="0"/>
    <e v="#DIV/0!"/>
    <x v="2"/>
    <x v="7"/>
  </r>
  <r>
    <x v="1"/>
    <x v="0"/>
    <s v="USD"/>
    <n v="1440548330"/>
    <n v="1438042730"/>
    <b v="0"/>
    <n v="0"/>
    <b v="0"/>
    <s v="technology/web"/>
    <n v="0"/>
    <e v="#DIV/0!"/>
    <x v="2"/>
    <x v="7"/>
  </r>
  <r>
    <x v="1"/>
    <x v="0"/>
    <s v="USD"/>
    <n v="1444004616"/>
    <n v="1440116616"/>
    <b v="0"/>
    <n v="0"/>
    <b v="0"/>
    <s v="technology/web"/>
    <n v="0"/>
    <e v="#DIV/0!"/>
    <x v="2"/>
    <x v="7"/>
  </r>
  <r>
    <x v="1"/>
    <x v="0"/>
    <s v="USD"/>
    <n v="1443726142"/>
    <n v="1441134142"/>
    <b v="0"/>
    <n v="3"/>
    <b v="0"/>
    <s v="technology/web"/>
    <n v="0.36666666666666664"/>
    <n v="18.333333333333332"/>
    <x v="2"/>
    <x v="7"/>
  </r>
  <r>
    <x v="1"/>
    <x v="0"/>
    <s v="USD"/>
    <n v="1428704848"/>
    <n v="1426112848"/>
    <b v="0"/>
    <n v="7"/>
    <b v="0"/>
    <s v="technology/web"/>
    <n v="1.8193398957730169"/>
    <n v="224.42857142857142"/>
    <x v="2"/>
    <x v="7"/>
  </r>
  <r>
    <x v="1"/>
    <x v="0"/>
    <s v="USD"/>
    <n v="1438662603"/>
    <n v="1436502603"/>
    <b v="0"/>
    <n v="2"/>
    <b v="0"/>
    <s v="technology/web"/>
    <n v="2.5"/>
    <n v="37.5"/>
    <x v="2"/>
    <x v="7"/>
  </r>
  <r>
    <x v="1"/>
    <x v="4"/>
    <s v="NZD"/>
    <n v="1424568107"/>
    <n v="1421976107"/>
    <b v="0"/>
    <n v="3"/>
    <b v="0"/>
    <s v="technology/web"/>
    <n v="4.3499999999999996"/>
    <n v="145"/>
    <x v="2"/>
    <x v="7"/>
  </r>
  <r>
    <x v="1"/>
    <x v="0"/>
    <s v="USD"/>
    <n v="1415932643"/>
    <n v="1413337043"/>
    <b v="0"/>
    <n v="8"/>
    <b v="0"/>
    <s v="technology/web"/>
    <n v="0.8"/>
    <n v="1"/>
    <x v="2"/>
    <x v="7"/>
  </r>
  <r>
    <x v="1"/>
    <x v="0"/>
    <s v="USD"/>
    <n v="1438793432"/>
    <n v="1436201432"/>
    <b v="0"/>
    <n v="7"/>
    <b v="0"/>
    <s v="technology/web"/>
    <n v="1.2123076923076923"/>
    <n v="112.57142857142857"/>
    <x v="2"/>
    <x v="7"/>
  </r>
  <r>
    <x v="1"/>
    <x v="5"/>
    <s v="CAD"/>
    <n v="1420920424"/>
    <n v="1415736424"/>
    <b v="0"/>
    <n v="0"/>
    <b v="0"/>
    <s v="technology/web"/>
    <n v="0"/>
    <e v="#DIV/0!"/>
    <x v="2"/>
    <x v="7"/>
  </r>
  <r>
    <x v="1"/>
    <x v="0"/>
    <s v="USD"/>
    <n v="1469199740"/>
    <n v="1465311740"/>
    <b v="0"/>
    <n v="3"/>
    <b v="0"/>
    <s v="technology/web"/>
    <n v="0.68399999999999994"/>
    <n v="342"/>
    <x v="2"/>
    <x v="7"/>
  </r>
  <r>
    <x v="1"/>
    <x v="0"/>
    <s v="USD"/>
    <n v="1421350140"/>
    <n v="1418761759"/>
    <b v="0"/>
    <n v="8"/>
    <b v="0"/>
    <s v="technology/web"/>
    <n v="1.2513513513513512"/>
    <n v="57.875"/>
    <x v="2"/>
    <x v="7"/>
  </r>
  <r>
    <x v="1"/>
    <x v="6"/>
    <s v="EUR"/>
    <n v="1437861540"/>
    <n v="1435160452"/>
    <b v="0"/>
    <n v="1"/>
    <b v="0"/>
    <s v="technology/web"/>
    <n v="0.1875"/>
    <n v="30"/>
    <x v="2"/>
    <x v="7"/>
  </r>
  <r>
    <x v="1"/>
    <x v="2"/>
    <s v="AUD"/>
    <n v="1420352264"/>
    <n v="1416896264"/>
    <b v="0"/>
    <n v="0"/>
    <b v="0"/>
    <s v="technology/web"/>
    <n v="0"/>
    <e v="#DIV/0!"/>
    <x v="2"/>
    <x v="7"/>
  </r>
  <r>
    <x v="1"/>
    <x v="0"/>
    <s v="USD"/>
    <n v="1427825044"/>
    <n v="1425236644"/>
    <b v="0"/>
    <n v="1"/>
    <b v="0"/>
    <s v="technology/web"/>
    <n v="0.125"/>
    <n v="25"/>
    <x v="2"/>
    <x v="7"/>
  </r>
  <r>
    <x v="1"/>
    <x v="0"/>
    <s v="USD"/>
    <n v="1446087223"/>
    <n v="1443495223"/>
    <b v="0"/>
    <n v="0"/>
    <b v="0"/>
    <s v="technology/web"/>
    <n v="0"/>
    <e v="#DIV/0!"/>
    <x v="2"/>
    <x v="7"/>
  </r>
  <r>
    <x v="1"/>
    <x v="0"/>
    <s v="USD"/>
    <n v="1439048017"/>
    <n v="1436456017"/>
    <b v="0"/>
    <n v="1"/>
    <b v="0"/>
    <s v="technology/web"/>
    <n v="0.05"/>
    <n v="50"/>
    <x v="2"/>
    <x v="7"/>
  </r>
  <r>
    <x v="1"/>
    <x v="17"/>
    <s v="EUR"/>
    <n v="1424940093"/>
    <n v="1422348093"/>
    <b v="0"/>
    <n v="2"/>
    <b v="0"/>
    <s v="technology/web"/>
    <n v="0.06"/>
    <n v="1.5"/>
    <x v="2"/>
    <x v="7"/>
  </r>
  <r>
    <x v="1"/>
    <x v="0"/>
    <s v="USD"/>
    <n v="1484038620"/>
    <n v="1481597687"/>
    <b v="0"/>
    <n v="0"/>
    <b v="0"/>
    <s v="technology/web"/>
    <n v="0"/>
    <e v="#DIV/0!"/>
    <x v="2"/>
    <x v="7"/>
  </r>
  <r>
    <x v="1"/>
    <x v="16"/>
    <s v="CHF"/>
    <n v="1444940558"/>
    <n v="1442348558"/>
    <b v="0"/>
    <n v="1"/>
    <b v="0"/>
    <s v="technology/web"/>
    <n v="0.2"/>
    <n v="10"/>
    <x v="2"/>
    <x v="7"/>
  </r>
  <r>
    <x v="1"/>
    <x v="0"/>
    <s v="USD"/>
    <n v="1420233256"/>
    <n v="1417641256"/>
    <b v="0"/>
    <n v="0"/>
    <b v="0"/>
    <s v="technology/web"/>
    <n v="0"/>
    <e v="#DIV/0!"/>
    <x v="2"/>
    <x v="7"/>
  </r>
  <r>
    <x v="1"/>
    <x v="0"/>
    <s v="USD"/>
    <n v="1435874384"/>
    <n v="1433282384"/>
    <b v="0"/>
    <n v="0"/>
    <b v="0"/>
    <s v="technology/web"/>
    <n v="0"/>
    <e v="#DIV/0!"/>
    <x v="2"/>
    <x v="7"/>
  </r>
  <r>
    <x v="1"/>
    <x v="11"/>
    <s v="SEK"/>
    <n v="1418934506"/>
    <n v="1415910506"/>
    <b v="0"/>
    <n v="0"/>
    <b v="0"/>
    <s v="technology/web"/>
    <n v="0"/>
    <e v="#DIV/0!"/>
    <x v="2"/>
    <x v="7"/>
  </r>
  <r>
    <x v="1"/>
    <x v="2"/>
    <s v="AUD"/>
    <n v="1460615164"/>
    <n v="1458023164"/>
    <b v="0"/>
    <n v="0"/>
    <b v="0"/>
    <s v="technology/web"/>
    <n v="0"/>
    <e v="#DIV/0!"/>
    <x v="2"/>
    <x v="7"/>
  </r>
  <r>
    <x v="2"/>
    <x v="0"/>
    <s v="USD"/>
    <n v="1457207096"/>
    <n v="1452023096"/>
    <b v="0"/>
    <n v="9"/>
    <b v="0"/>
    <s v="food/food trucks"/>
    <n v="0.71785714285714286"/>
    <n v="22.333333333333332"/>
    <x v="7"/>
    <x v="19"/>
  </r>
  <r>
    <x v="2"/>
    <x v="0"/>
    <s v="USD"/>
    <n v="1431533931"/>
    <n v="1428941931"/>
    <b v="0"/>
    <n v="1"/>
    <b v="0"/>
    <s v="food/food trucks"/>
    <n v="0.43333333333333329"/>
    <n v="52"/>
    <x v="7"/>
    <x v="19"/>
  </r>
  <r>
    <x v="2"/>
    <x v="1"/>
    <s v="GBP"/>
    <n v="1459368658"/>
    <n v="1454188258"/>
    <b v="0"/>
    <n v="12"/>
    <b v="0"/>
    <s v="food/food trucks"/>
    <n v="16.833333333333332"/>
    <n v="16.833333333333332"/>
    <x v="7"/>
    <x v="19"/>
  </r>
  <r>
    <x v="2"/>
    <x v="0"/>
    <s v="USD"/>
    <n v="1451782607"/>
    <n v="1449190607"/>
    <b v="0"/>
    <n v="0"/>
    <b v="0"/>
    <s v="food/food trucks"/>
    <n v="0"/>
    <e v="#DIV/0!"/>
    <x v="7"/>
    <x v="19"/>
  </r>
  <r>
    <x v="2"/>
    <x v="0"/>
    <s v="USD"/>
    <n v="1472911375"/>
    <n v="1471096975"/>
    <b v="0"/>
    <n v="20"/>
    <b v="0"/>
    <s v="food/food trucks"/>
    <n v="22.52"/>
    <n v="56.3"/>
    <x v="7"/>
    <x v="19"/>
  </r>
  <r>
    <x v="2"/>
    <x v="0"/>
    <s v="USD"/>
    <n v="1421635190"/>
    <n v="1418179190"/>
    <b v="0"/>
    <n v="16"/>
    <b v="0"/>
    <s v="food/food trucks"/>
    <n v="41.384615384615387"/>
    <n v="84.0625"/>
    <x v="7"/>
    <x v="19"/>
  </r>
  <r>
    <x v="2"/>
    <x v="0"/>
    <s v="USD"/>
    <n v="1428732000"/>
    <n v="1426772928"/>
    <b v="0"/>
    <n v="33"/>
    <b v="0"/>
    <s v="food/food trucks"/>
    <n v="25.259090909090908"/>
    <n v="168.39393939393941"/>
    <x v="7"/>
    <x v="19"/>
  </r>
  <r>
    <x v="2"/>
    <x v="0"/>
    <s v="USD"/>
    <n v="1415247757"/>
    <n v="1412652157"/>
    <b v="0"/>
    <n v="2"/>
    <b v="0"/>
    <s v="food/food trucks"/>
    <n v="0.2"/>
    <n v="15"/>
    <x v="7"/>
    <x v="19"/>
  </r>
  <r>
    <x v="2"/>
    <x v="0"/>
    <s v="USD"/>
    <n v="1439931675"/>
    <n v="1437339675"/>
    <b v="0"/>
    <n v="6"/>
    <b v="0"/>
    <s v="food/food trucks"/>
    <n v="1.8399999999999999"/>
    <n v="76.666666666666671"/>
    <x v="7"/>
    <x v="19"/>
  </r>
  <r>
    <x v="2"/>
    <x v="2"/>
    <s v="AUD"/>
    <n v="1441619275"/>
    <n v="1439027275"/>
    <b v="0"/>
    <n v="0"/>
    <b v="0"/>
    <s v="food/food trucks"/>
    <n v="0"/>
    <e v="#DIV/0!"/>
    <x v="7"/>
    <x v="19"/>
  </r>
  <r>
    <x v="2"/>
    <x v="0"/>
    <s v="USD"/>
    <n v="1440524082"/>
    <n v="1437932082"/>
    <b v="0"/>
    <n v="3"/>
    <b v="0"/>
    <s v="food/food trucks"/>
    <n v="0.60399999999999998"/>
    <n v="50.333333333333336"/>
    <x v="7"/>
    <x v="19"/>
  </r>
  <r>
    <x v="2"/>
    <x v="6"/>
    <s v="EUR"/>
    <n v="1480185673"/>
    <n v="1476294073"/>
    <b v="0"/>
    <n v="0"/>
    <b v="0"/>
    <s v="food/food trucks"/>
    <n v="0"/>
    <e v="#DIV/0!"/>
    <x v="7"/>
    <x v="19"/>
  </r>
  <r>
    <x v="2"/>
    <x v="0"/>
    <s v="USD"/>
    <n v="1401579000"/>
    <n v="1398911882"/>
    <b v="0"/>
    <n v="3"/>
    <b v="0"/>
    <s v="food/food trucks"/>
    <n v="0.83333333333333337"/>
    <n v="8.3333333333333339"/>
    <x v="7"/>
    <x v="19"/>
  </r>
  <r>
    <x v="2"/>
    <x v="0"/>
    <s v="USD"/>
    <n v="1440215940"/>
    <n v="1436805660"/>
    <b v="0"/>
    <n v="13"/>
    <b v="0"/>
    <s v="food/food trucks"/>
    <n v="3.0666666666666664"/>
    <n v="35.384615384615387"/>
    <x v="7"/>
    <x v="19"/>
  </r>
  <r>
    <x v="2"/>
    <x v="0"/>
    <s v="USD"/>
    <n v="1468615346"/>
    <n v="1466023346"/>
    <b v="0"/>
    <n v="6"/>
    <b v="0"/>
    <s v="food/food trucks"/>
    <n v="0.55833333333333335"/>
    <n v="55.833333333333336"/>
    <x v="7"/>
    <x v="19"/>
  </r>
  <r>
    <x v="2"/>
    <x v="0"/>
    <s v="USD"/>
    <n v="1426345200"/>
    <n v="1421343743"/>
    <b v="0"/>
    <n v="1"/>
    <b v="0"/>
    <s v="food/food trucks"/>
    <n v="2.5000000000000001E-2"/>
    <n v="5"/>
    <x v="7"/>
    <x v="19"/>
  </r>
  <r>
    <x v="2"/>
    <x v="0"/>
    <s v="USD"/>
    <n v="1407705187"/>
    <n v="1405113187"/>
    <b v="0"/>
    <n v="0"/>
    <b v="0"/>
    <s v="food/food trucks"/>
    <n v="0"/>
    <e v="#DIV/0!"/>
    <x v="7"/>
    <x v="19"/>
  </r>
  <r>
    <x v="2"/>
    <x v="0"/>
    <s v="USD"/>
    <n v="1427225644"/>
    <n v="1422045244"/>
    <b v="0"/>
    <n v="5"/>
    <b v="0"/>
    <s v="food/food trucks"/>
    <n v="0.02"/>
    <n v="1"/>
    <x v="7"/>
    <x v="19"/>
  </r>
  <r>
    <x v="2"/>
    <x v="0"/>
    <s v="USD"/>
    <n v="1424281389"/>
    <n v="1419097389"/>
    <b v="0"/>
    <n v="0"/>
    <b v="0"/>
    <s v="food/food trucks"/>
    <n v="0"/>
    <e v="#DIV/0!"/>
    <x v="7"/>
    <x v="19"/>
  </r>
  <r>
    <x v="2"/>
    <x v="0"/>
    <s v="USD"/>
    <n v="1415583695"/>
    <n v="1410396095"/>
    <b v="0"/>
    <n v="36"/>
    <b v="0"/>
    <s v="food/food trucks"/>
    <n v="14.825133372851216"/>
    <n v="69.472222222222229"/>
    <x v="7"/>
    <x v="19"/>
  </r>
  <r>
    <x v="2"/>
    <x v="0"/>
    <s v="USD"/>
    <n v="1424536196"/>
    <n v="1421944196"/>
    <b v="0"/>
    <n v="1"/>
    <b v="0"/>
    <s v="food/food trucks"/>
    <n v="1.6666666666666666E-2"/>
    <n v="1"/>
    <x v="7"/>
    <x v="19"/>
  </r>
  <r>
    <x v="2"/>
    <x v="0"/>
    <s v="USD"/>
    <n v="1426091036"/>
    <n v="1423502636"/>
    <b v="0"/>
    <n v="1"/>
    <b v="0"/>
    <s v="food/food trucks"/>
    <n v="0.2"/>
    <n v="1"/>
    <x v="7"/>
    <x v="19"/>
  </r>
  <r>
    <x v="2"/>
    <x v="0"/>
    <s v="USD"/>
    <n v="1420044890"/>
    <n v="1417452890"/>
    <b v="0"/>
    <n v="1"/>
    <b v="0"/>
    <s v="food/food trucks"/>
    <n v="1.3333333333333334E-2"/>
    <n v="8"/>
    <x v="7"/>
    <x v="19"/>
  </r>
  <r>
    <x v="2"/>
    <x v="0"/>
    <s v="USD"/>
    <n v="1414445108"/>
    <n v="1411853108"/>
    <b v="0"/>
    <n v="9"/>
    <b v="0"/>
    <s v="food/food trucks"/>
    <n v="1.24"/>
    <n v="34.444444444444443"/>
    <x v="7"/>
    <x v="19"/>
  </r>
  <r>
    <x v="2"/>
    <x v="0"/>
    <s v="USD"/>
    <n v="1464386640"/>
    <n v="1463090149"/>
    <b v="0"/>
    <n v="1"/>
    <b v="0"/>
    <s v="food/food trucks"/>
    <n v="2.8571428571428574E-2"/>
    <n v="1"/>
    <x v="7"/>
    <x v="19"/>
  </r>
  <r>
    <x v="2"/>
    <x v="0"/>
    <s v="USD"/>
    <n v="1439006692"/>
    <n v="1433822692"/>
    <b v="0"/>
    <n v="0"/>
    <b v="0"/>
    <s v="food/food trucks"/>
    <n v="0"/>
    <e v="#DIV/0!"/>
    <x v="7"/>
    <x v="19"/>
  </r>
  <r>
    <x v="2"/>
    <x v="0"/>
    <s v="USD"/>
    <n v="1458715133"/>
    <n v="1455262733"/>
    <b v="0"/>
    <n v="1"/>
    <b v="0"/>
    <s v="food/food trucks"/>
    <n v="2E-3"/>
    <n v="1"/>
    <x v="7"/>
    <x v="19"/>
  </r>
  <r>
    <x v="2"/>
    <x v="0"/>
    <s v="USD"/>
    <n v="1426182551"/>
    <n v="1423594151"/>
    <b v="0"/>
    <n v="1"/>
    <b v="0"/>
    <s v="food/food trucks"/>
    <n v="2.8571428571428571E-3"/>
    <n v="1"/>
    <x v="7"/>
    <x v="19"/>
  </r>
  <r>
    <x v="2"/>
    <x v="10"/>
    <s v="NOK"/>
    <n v="1486313040"/>
    <n v="1483131966"/>
    <b v="0"/>
    <n v="4"/>
    <b v="0"/>
    <s v="food/food trucks"/>
    <n v="1.4321428571428572"/>
    <n v="501.25"/>
    <x v="7"/>
    <x v="19"/>
  </r>
  <r>
    <x v="2"/>
    <x v="0"/>
    <s v="USD"/>
    <n v="1455246504"/>
    <n v="1452654504"/>
    <b v="0"/>
    <n v="2"/>
    <b v="0"/>
    <s v="food/food trucks"/>
    <n v="0.70000000000000007"/>
    <n v="10.5"/>
    <x v="7"/>
    <x v="19"/>
  </r>
  <r>
    <x v="2"/>
    <x v="0"/>
    <s v="USD"/>
    <n v="1467080613"/>
    <n v="1461896613"/>
    <b v="0"/>
    <n v="2"/>
    <b v="0"/>
    <s v="food/food trucks"/>
    <n v="2E-3"/>
    <n v="1"/>
    <x v="7"/>
    <x v="19"/>
  </r>
  <r>
    <x v="2"/>
    <x v="0"/>
    <s v="USD"/>
    <n v="1425791697"/>
    <n v="1423199697"/>
    <b v="0"/>
    <n v="2"/>
    <b v="0"/>
    <s v="food/food trucks"/>
    <n v="1.4285714285714287E-2"/>
    <n v="1"/>
    <x v="7"/>
    <x v="19"/>
  </r>
  <r>
    <x v="2"/>
    <x v="0"/>
    <s v="USD"/>
    <n v="1456608943"/>
    <n v="1454016943"/>
    <b v="0"/>
    <n v="0"/>
    <b v="0"/>
    <s v="food/food trucks"/>
    <n v="0"/>
    <e v="#DIV/0!"/>
    <x v="7"/>
    <x v="19"/>
  </r>
  <r>
    <x v="2"/>
    <x v="0"/>
    <s v="USD"/>
    <n v="1438662474"/>
    <n v="1435206474"/>
    <b v="0"/>
    <n v="2"/>
    <b v="0"/>
    <s v="food/food trucks"/>
    <n v="0.13"/>
    <n v="13"/>
    <x v="7"/>
    <x v="19"/>
  </r>
  <r>
    <x v="2"/>
    <x v="11"/>
    <s v="SEK"/>
    <n v="1444027186"/>
    <n v="1441435186"/>
    <b v="0"/>
    <n v="4"/>
    <b v="0"/>
    <s v="food/food trucks"/>
    <n v="0.48960000000000004"/>
    <n v="306"/>
    <x v="7"/>
    <x v="19"/>
  </r>
  <r>
    <x v="2"/>
    <x v="5"/>
    <s v="CAD"/>
    <n v="1454078770"/>
    <n v="1448894770"/>
    <b v="0"/>
    <n v="2"/>
    <b v="0"/>
    <s v="food/food trucks"/>
    <n v="3.8461538461538464E-2"/>
    <n v="22.5"/>
    <x v="7"/>
    <x v="19"/>
  </r>
  <r>
    <x v="2"/>
    <x v="0"/>
    <s v="USD"/>
    <n v="1426615200"/>
    <n v="1422400188"/>
    <b v="0"/>
    <n v="0"/>
    <b v="0"/>
    <s v="food/food trucks"/>
    <n v="0"/>
    <e v="#DIV/0!"/>
    <x v="7"/>
    <x v="19"/>
  </r>
  <r>
    <x v="2"/>
    <x v="0"/>
    <s v="USD"/>
    <n v="1449529062"/>
    <n v="1444341462"/>
    <b v="0"/>
    <n v="1"/>
    <b v="0"/>
    <s v="food/food trucks"/>
    <n v="0.33333333333333337"/>
    <n v="50"/>
    <x v="7"/>
    <x v="19"/>
  </r>
  <r>
    <x v="2"/>
    <x v="0"/>
    <s v="USD"/>
    <n v="1445197129"/>
    <n v="1442605129"/>
    <b v="0"/>
    <n v="0"/>
    <b v="0"/>
    <s v="food/food trucks"/>
    <n v="0"/>
    <e v="#DIV/0!"/>
    <x v="7"/>
    <x v="19"/>
  </r>
  <r>
    <x v="2"/>
    <x v="18"/>
    <s v="EUR"/>
    <n v="1455399313"/>
    <n v="1452807313"/>
    <b v="0"/>
    <n v="2"/>
    <b v="0"/>
    <s v="food/food trucks"/>
    <n v="0.2"/>
    <n v="5"/>
    <x v="7"/>
    <x v="19"/>
  </r>
  <r>
    <x v="0"/>
    <x v="0"/>
    <s v="USD"/>
    <n v="1437627540"/>
    <n v="1435806054"/>
    <b v="0"/>
    <n v="109"/>
    <b v="1"/>
    <s v="food/small batch"/>
    <n v="107.88"/>
    <n v="74.22935779816514"/>
    <x v="7"/>
    <x v="33"/>
  </r>
  <r>
    <x v="0"/>
    <x v="0"/>
    <s v="USD"/>
    <n v="1426777228"/>
    <n v="1424188828"/>
    <b v="0"/>
    <n v="372"/>
    <b v="1"/>
    <s v="food/small batch"/>
    <n v="125.94166666666666"/>
    <n v="81.252688172043008"/>
    <x v="7"/>
    <x v="33"/>
  </r>
  <r>
    <x v="0"/>
    <x v="0"/>
    <s v="USD"/>
    <n v="1408114822"/>
    <n v="1405522822"/>
    <b v="0"/>
    <n v="311"/>
    <b v="1"/>
    <s v="food/small batch"/>
    <n v="202.51495"/>
    <n v="130.23469453376205"/>
    <x v="7"/>
    <x v="33"/>
  </r>
  <r>
    <x v="0"/>
    <x v="0"/>
    <s v="USD"/>
    <n v="1464199591"/>
    <n v="1461607591"/>
    <b v="0"/>
    <n v="61"/>
    <b v="1"/>
    <s v="food/small batch"/>
    <n v="108.60000000000001"/>
    <n v="53.409836065573771"/>
    <x v="7"/>
    <x v="33"/>
  </r>
  <r>
    <x v="0"/>
    <x v="0"/>
    <s v="USD"/>
    <n v="1443242021"/>
    <n v="1440650021"/>
    <b v="0"/>
    <n v="115"/>
    <b v="1"/>
    <s v="food/small batch"/>
    <n v="172.8"/>
    <n v="75.130434782608702"/>
    <x v="7"/>
    <x v="33"/>
  </r>
  <r>
    <x v="0"/>
    <x v="0"/>
    <s v="USD"/>
    <n v="1480174071"/>
    <n v="1477578471"/>
    <b v="0"/>
    <n v="111"/>
    <b v="1"/>
    <s v="food/small batch"/>
    <n v="167.98"/>
    <n v="75.666666666666671"/>
    <x v="7"/>
    <x v="33"/>
  </r>
  <r>
    <x v="0"/>
    <x v="0"/>
    <s v="USD"/>
    <n v="1478923200"/>
    <n v="1476184593"/>
    <b v="0"/>
    <n v="337"/>
    <b v="1"/>
    <s v="food/small batch"/>
    <n v="427.20000000000005"/>
    <n v="31.691394658753708"/>
    <x v="7"/>
    <x v="33"/>
  </r>
  <r>
    <x v="0"/>
    <x v="0"/>
    <s v="USD"/>
    <n v="1472621760"/>
    <n v="1472110513"/>
    <b v="0"/>
    <n v="9"/>
    <b v="1"/>
    <s v="food/small batch"/>
    <n v="107.5"/>
    <n v="47.777777777777779"/>
    <x v="7"/>
    <x v="33"/>
  </r>
  <r>
    <x v="0"/>
    <x v="0"/>
    <s v="USD"/>
    <n v="1417321515"/>
    <n v="1414725915"/>
    <b v="0"/>
    <n v="120"/>
    <b v="1"/>
    <s v="food/small batch"/>
    <n v="108"/>
    <n v="90"/>
    <x v="7"/>
    <x v="33"/>
  </r>
  <r>
    <x v="0"/>
    <x v="0"/>
    <s v="USD"/>
    <n v="1414465860"/>
    <n v="1411177456"/>
    <b v="0"/>
    <n v="102"/>
    <b v="1"/>
    <s v="food/small batch"/>
    <n v="101.53353333333335"/>
    <n v="149.31401960784314"/>
    <x v="7"/>
    <x v="33"/>
  </r>
  <r>
    <x v="0"/>
    <x v="0"/>
    <s v="USD"/>
    <n v="1488750490"/>
    <n v="1487022490"/>
    <b v="0"/>
    <n v="186"/>
    <b v="1"/>
    <s v="food/small batch"/>
    <n v="115.45"/>
    <n v="62.06989247311828"/>
    <x v="7"/>
    <x v="33"/>
  </r>
  <r>
    <x v="0"/>
    <x v="0"/>
    <s v="USD"/>
    <n v="1451430000"/>
    <n v="1448914500"/>
    <b v="0"/>
    <n v="15"/>
    <b v="1"/>
    <s v="food/small batch"/>
    <n v="133.5"/>
    <n v="53.4"/>
    <x v="7"/>
    <x v="33"/>
  </r>
  <r>
    <x v="0"/>
    <x v="0"/>
    <s v="USD"/>
    <n v="1486053409"/>
    <n v="1483461409"/>
    <b v="0"/>
    <n v="67"/>
    <b v="1"/>
    <s v="food/small batch"/>
    <n v="154.69999999999999"/>
    <n v="69.268656716417908"/>
    <x v="7"/>
    <x v="33"/>
  </r>
  <r>
    <x v="0"/>
    <x v="0"/>
    <s v="USD"/>
    <n v="1489207808"/>
    <n v="1486183808"/>
    <b v="0"/>
    <n v="130"/>
    <b v="1"/>
    <s v="food/small batch"/>
    <n v="100.84571428571429"/>
    <n v="271.50769230769231"/>
    <x v="7"/>
    <x v="33"/>
  </r>
  <r>
    <x v="0"/>
    <x v="0"/>
    <s v="USD"/>
    <n v="1461177950"/>
    <n v="1458758750"/>
    <b v="0"/>
    <n v="16"/>
    <b v="1"/>
    <s v="food/small batch"/>
    <n v="182"/>
    <n v="34.125"/>
    <x v="7"/>
    <x v="33"/>
  </r>
  <r>
    <x v="0"/>
    <x v="0"/>
    <s v="USD"/>
    <n v="1488063839"/>
    <n v="1485471839"/>
    <b v="0"/>
    <n v="67"/>
    <b v="1"/>
    <s v="food/small batch"/>
    <n v="180.86666666666667"/>
    <n v="40.492537313432834"/>
    <x v="7"/>
    <x v="33"/>
  </r>
  <r>
    <x v="0"/>
    <x v="0"/>
    <s v="USD"/>
    <n v="1458826056"/>
    <n v="1456237656"/>
    <b v="0"/>
    <n v="124"/>
    <b v="1"/>
    <s v="food/small batch"/>
    <n v="102.30434782608695"/>
    <n v="189.75806451612902"/>
    <x v="7"/>
    <x v="33"/>
  </r>
  <r>
    <x v="0"/>
    <x v="0"/>
    <s v="USD"/>
    <n v="1465498800"/>
    <n v="1462481718"/>
    <b v="0"/>
    <n v="80"/>
    <b v="1"/>
    <s v="food/small batch"/>
    <n v="110.17999999999999"/>
    <n v="68.862499999999997"/>
    <x v="7"/>
    <x v="33"/>
  </r>
  <r>
    <x v="0"/>
    <x v="0"/>
    <s v="USD"/>
    <n v="1458742685"/>
    <n v="1454858285"/>
    <b v="0"/>
    <n v="282"/>
    <b v="1"/>
    <s v="food/small batch"/>
    <n v="102.25"/>
    <n v="108.77659574468085"/>
    <x v="7"/>
    <x v="33"/>
  </r>
  <r>
    <x v="0"/>
    <x v="0"/>
    <s v="USD"/>
    <n v="1483417020"/>
    <n v="1480480167"/>
    <b v="0"/>
    <n v="68"/>
    <b v="1"/>
    <s v="food/small batch"/>
    <n v="100.78823529411764"/>
    <n v="125.98529411764706"/>
    <x v="7"/>
    <x v="33"/>
  </r>
  <r>
    <x v="0"/>
    <x v="0"/>
    <s v="USD"/>
    <n v="1317438000"/>
    <n v="1314577097"/>
    <b v="0"/>
    <n v="86"/>
    <b v="1"/>
    <s v="music/indie rock"/>
    <n v="103.8"/>
    <n v="90.523255813953483"/>
    <x v="4"/>
    <x v="14"/>
  </r>
  <r>
    <x v="0"/>
    <x v="0"/>
    <s v="USD"/>
    <n v="1342672096"/>
    <n v="1340944096"/>
    <b v="0"/>
    <n v="115"/>
    <b v="1"/>
    <s v="music/indie rock"/>
    <n v="110.70833333333334"/>
    <n v="28.880434782608695"/>
    <x v="4"/>
    <x v="14"/>
  </r>
  <r>
    <x v="0"/>
    <x v="0"/>
    <s v="USD"/>
    <n v="1366138800"/>
    <n v="1362710425"/>
    <b v="0"/>
    <n v="75"/>
    <b v="1"/>
    <s v="music/indie rock"/>
    <n v="116.25000000000001"/>
    <n v="31"/>
    <x v="4"/>
    <x v="14"/>
  </r>
  <r>
    <x v="0"/>
    <x v="5"/>
    <s v="CAD"/>
    <n v="1443641340"/>
    <n v="1441143397"/>
    <b v="0"/>
    <n v="43"/>
    <b v="1"/>
    <s v="music/indie rock"/>
    <n v="111.1"/>
    <n v="51.674418604651166"/>
    <x v="4"/>
    <x v="14"/>
  </r>
  <r>
    <x v="0"/>
    <x v="0"/>
    <s v="USD"/>
    <n v="1348420548"/>
    <n v="1345828548"/>
    <b v="0"/>
    <n v="48"/>
    <b v="1"/>
    <s v="music/indie rock"/>
    <n v="180.14285714285714"/>
    <n v="26.270833333333332"/>
    <x v="4"/>
    <x v="14"/>
  </r>
  <r>
    <x v="0"/>
    <x v="0"/>
    <s v="USD"/>
    <n v="1368066453"/>
    <n v="1365474453"/>
    <b v="0"/>
    <n v="52"/>
    <b v="1"/>
    <s v="music/indie rock"/>
    <n v="100"/>
    <n v="48.07692307692308"/>
    <x v="4"/>
    <x v="14"/>
  </r>
  <r>
    <x v="0"/>
    <x v="0"/>
    <s v="USD"/>
    <n v="1336669200"/>
    <n v="1335473931"/>
    <b v="0"/>
    <n v="43"/>
    <b v="1"/>
    <s v="music/indie rock"/>
    <n v="118.5"/>
    <n v="27.558139534883722"/>
    <x v="4"/>
    <x v="14"/>
  </r>
  <r>
    <x v="0"/>
    <x v="0"/>
    <s v="USD"/>
    <n v="1351400400"/>
    <n v="1348285321"/>
    <b v="0"/>
    <n v="58"/>
    <b v="1"/>
    <s v="music/indie rock"/>
    <n v="107.21700000000001"/>
    <n v="36.97137931034483"/>
    <x v="4"/>
    <x v="14"/>
  </r>
  <r>
    <x v="0"/>
    <x v="0"/>
    <s v="USD"/>
    <n v="1297160329"/>
    <n v="1295000329"/>
    <b v="0"/>
    <n v="47"/>
    <b v="1"/>
    <s v="music/indie rock"/>
    <n v="113.66666666666667"/>
    <n v="29.021276595744681"/>
    <x v="4"/>
    <x v="14"/>
  </r>
  <r>
    <x v="0"/>
    <x v="0"/>
    <s v="USD"/>
    <n v="1337824055"/>
    <n v="1335232055"/>
    <b v="0"/>
    <n v="36"/>
    <b v="1"/>
    <s v="music/indie rock"/>
    <n v="103.16400000000002"/>
    <n v="28.65666666666667"/>
    <x v="4"/>
    <x v="14"/>
  </r>
  <r>
    <x v="0"/>
    <x v="0"/>
    <s v="USD"/>
    <n v="1327535392"/>
    <n v="1324079392"/>
    <b v="0"/>
    <n v="17"/>
    <b v="1"/>
    <s v="music/indie rock"/>
    <n v="128"/>
    <n v="37.647058823529413"/>
    <x v="4"/>
    <x v="14"/>
  </r>
  <r>
    <x v="0"/>
    <x v="0"/>
    <s v="USD"/>
    <n v="1283562180"/>
    <n v="1277433980"/>
    <b v="0"/>
    <n v="104"/>
    <b v="1"/>
    <s v="music/indie rock"/>
    <n v="135.76026666666667"/>
    <n v="97.904038461538462"/>
    <x v="4"/>
    <x v="14"/>
  </r>
  <r>
    <x v="0"/>
    <x v="0"/>
    <s v="USD"/>
    <n v="1352573869"/>
    <n v="1349978269"/>
    <b v="0"/>
    <n v="47"/>
    <b v="1"/>
    <s v="music/indie rock"/>
    <n v="100"/>
    <n v="42.553191489361701"/>
    <x v="4"/>
    <x v="14"/>
  </r>
  <r>
    <x v="0"/>
    <x v="0"/>
    <s v="USD"/>
    <n v="1286756176"/>
    <n v="1282868176"/>
    <b v="0"/>
    <n v="38"/>
    <b v="1"/>
    <s v="music/indie rock"/>
    <n v="100.00360000000002"/>
    <n v="131.58368421052631"/>
    <x v="4"/>
    <x v="14"/>
  </r>
  <r>
    <x v="0"/>
    <x v="0"/>
    <s v="USD"/>
    <n v="1278799200"/>
    <n v="1273647255"/>
    <b v="0"/>
    <n v="81"/>
    <b v="1"/>
    <s v="music/indie rock"/>
    <n v="104.71999999999998"/>
    <n v="32.320987654320987"/>
    <x v="4"/>
    <x v="14"/>
  </r>
  <r>
    <x v="0"/>
    <x v="0"/>
    <s v="USD"/>
    <n v="1415004770"/>
    <n v="1412149970"/>
    <b v="0"/>
    <n v="55"/>
    <b v="1"/>
    <s v="music/indie rock"/>
    <n v="105.02249999999999"/>
    <n v="61.103999999999999"/>
    <x v="4"/>
    <x v="14"/>
  </r>
  <r>
    <x v="0"/>
    <x v="0"/>
    <s v="USD"/>
    <n v="1344789345"/>
    <n v="1340901345"/>
    <b v="0"/>
    <n v="41"/>
    <b v="1"/>
    <s v="music/indie rock"/>
    <n v="171.33333333333334"/>
    <n v="31.341463414634145"/>
    <x v="4"/>
    <x v="14"/>
  </r>
  <r>
    <x v="0"/>
    <x v="0"/>
    <s v="USD"/>
    <n v="1358117313"/>
    <n v="1355525313"/>
    <b v="0"/>
    <n v="79"/>
    <b v="1"/>
    <s v="music/indie rock"/>
    <n v="127.49999999999999"/>
    <n v="129.1139240506329"/>
    <x v="4"/>
    <x v="14"/>
  </r>
  <r>
    <x v="0"/>
    <x v="0"/>
    <s v="USD"/>
    <n v="1343440800"/>
    <n v="1342545994"/>
    <b v="0"/>
    <n v="16"/>
    <b v="1"/>
    <s v="music/indie rock"/>
    <n v="133.44333333333333"/>
    <n v="25.020624999999999"/>
    <x v="4"/>
    <x v="14"/>
  </r>
  <r>
    <x v="0"/>
    <x v="0"/>
    <s v="USD"/>
    <n v="1444516084"/>
    <n v="1439332084"/>
    <b v="0"/>
    <n v="8"/>
    <b v="1"/>
    <s v="music/indie rock"/>
    <n v="100"/>
    <n v="250"/>
    <x v="4"/>
    <x v="14"/>
  </r>
  <r>
    <x v="0"/>
    <x v="0"/>
    <s v="USD"/>
    <n v="1335799808"/>
    <n v="1333207808"/>
    <b v="0"/>
    <n v="95"/>
    <b v="1"/>
    <s v="music/indie rock"/>
    <n v="112.91099999999999"/>
    <n v="47.541473684210523"/>
    <x v="4"/>
    <x v="14"/>
  </r>
  <r>
    <x v="0"/>
    <x v="0"/>
    <s v="USD"/>
    <n v="1312224383"/>
    <n v="1308336383"/>
    <b v="0"/>
    <n v="25"/>
    <b v="1"/>
    <s v="music/indie rock"/>
    <n v="100.1"/>
    <n v="40.04"/>
    <x v="4"/>
    <x v="14"/>
  </r>
  <r>
    <x v="0"/>
    <x v="0"/>
    <s v="USD"/>
    <n v="1335891603"/>
    <n v="1330711203"/>
    <b v="0"/>
    <n v="19"/>
    <b v="1"/>
    <s v="music/indie rock"/>
    <n v="113.72727272727272"/>
    <n v="65.84210526315789"/>
    <x v="4"/>
    <x v="14"/>
  </r>
  <r>
    <x v="0"/>
    <x v="0"/>
    <s v="USD"/>
    <n v="1316124003"/>
    <n v="1313532003"/>
    <b v="0"/>
    <n v="90"/>
    <b v="1"/>
    <s v="music/indie rock"/>
    <n v="119.31742857142855"/>
    <n v="46.401222222222216"/>
    <x v="4"/>
    <x v="14"/>
  </r>
  <r>
    <x v="0"/>
    <x v="0"/>
    <s v="USD"/>
    <n v="1318463879"/>
    <n v="1315439879"/>
    <b v="0"/>
    <n v="41"/>
    <b v="1"/>
    <s v="music/indie rock"/>
    <n v="103.25"/>
    <n v="50.365853658536587"/>
    <x v="4"/>
    <x v="14"/>
  </r>
  <r>
    <x v="0"/>
    <x v="0"/>
    <s v="USD"/>
    <n v="1335113976"/>
    <n v="1332521976"/>
    <b v="0"/>
    <n v="30"/>
    <b v="1"/>
    <s v="music/indie rock"/>
    <n v="265.66666666666669"/>
    <n v="26.566666666666666"/>
    <x v="4"/>
    <x v="14"/>
  </r>
  <r>
    <x v="0"/>
    <x v="0"/>
    <s v="USD"/>
    <n v="1338083997"/>
    <n v="1335491997"/>
    <b v="0"/>
    <n v="38"/>
    <b v="1"/>
    <s v="music/indie rock"/>
    <n v="100.05066666666667"/>
    <n v="39.493684210526318"/>
    <x v="4"/>
    <x v="14"/>
  </r>
  <r>
    <x v="0"/>
    <x v="0"/>
    <s v="USD"/>
    <n v="1321459908"/>
    <n v="1318864308"/>
    <b v="0"/>
    <n v="65"/>
    <b v="1"/>
    <s v="music/indie rock"/>
    <n v="106.69999999999999"/>
    <n v="49.246153846153845"/>
    <x v="4"/>
    <x v="14"/>
  </r>
  <r>
    <x v="0"/>
    <x v="0"/>
    <s v="USD"/>
    <n v="1368117239"/>
    <n v="1365525239"/>
    <b v="0"/>
    <n v="75"/>
    <b v="1"/>
    <s v="music/indie rock"/>
    <n v="133.67142857142858"/>
    <n v="62.38"/>
    <x v="4"/>
    <x v="14"/>
  </r>
  <r>
    <x v="0"/>
    <x v="0"/>
    <s v="USD"/>
    <n v="1340429276"/>
    <n v="1335245276"/>
    <b v="0"/>
    <n v="16"/>
    <b v="1"/>
    <s v="music/indie rock"/>
    <n v="121.39999999999999"/>
    <n v="37.9375"/>
    <x v="4"/>
    <x v="14"/>
  </r>
  <r>
    <x v="0"/>
    <x v="0"/>
    <s v="USD"/>
    <n v="1295142660"/>
    <n v="1293739714"/>
    <b v="0"/>
    <n v="10"/>
    <b v="1"/>
    <s v="music/indie rock"/>
    <n v="103.2"/>
    <n v="51.6"/>
    <x v="4"/>
    <x v="14"/>
  </r>
  <r>
    <x v="0"/>
    <x v="0"/>
    <s v="USD"/>
    <n v="1339840740"/>
    <n v="1335397188"/>
    <b v="0"/>
    <n v="27"/>
    <b v="1"/>
    <s v="music/indie rock"/>
    <n v="125"/>
    <n v="27.777777777777779"/>
    <x v="4"/>
    <x v="14"/>
  </r>
  <r>
    <x v="0"/>
    <x v="0"/>
    <s v="USD"/>
    <n v="1367208140"/>
    <n v="1363320140"/>
    <b v="0"/>
    <n v="259"/>
    <b v="1"/>
    <s v="music/indie rock"/>
    <n v="128.69999999999999"/>
    <n v="99.382239382239376"/>
    <x v="4"/>
    <x v="14"/>
  </r>
  <r>
    <x v="0"/>
    <x v="0"/>
    <s v="USD"/>
    <n v="1337786944"/>
    <n v="1335194944"/>
    <b v="0"/>
    <n v="39"/>
    <b v="1"/>
    <s v="music/indie rock"/>
    <n v="101.00533333333333"/>
    <n v="38.848205128205123"/>
    <x v="4"/>
    <x v="14"/>
  </r>
  <r>
    <x v="0"/>
    <x v="0"/>
    <s v="USD"/>
    <n v="1339022575"/>
    <n v="1336430575"/>
    <b v="0"/>
    <n v="42"/>
    <b v="1"/>
    <s v="music/indie rock"/>
    <n v="127.53666666666665"/>
    <n v="45.548809523809524"/>
    <x v="4"/>
    <x v="14"/>
  </r>
  <r>
    <x v="0"/>
    <x v="0"/>
    <s v="USD"/>
    <n v="1364597692"/>
    <n v="1361577292"/>
    <b v="0"/>
    <n v="10"/>
    <b v="1"/>
    <s v="music/indie rock"/>
    <n v="100"/>
    <n v="600"/>
    <x v="4"/>
    <x v="14"/>
  </r>
  <r>
    <x v="0"/>
    <x v="0"/>
    <s v="USD"/>
    <n v="1312578338"/>
    <n v="1309986338"/>
    <b v="0"/>
    <n v="56"/>
    <b v="1"/>
    <s v="music/indie rock"/>
    <n v="112.7715"/>
    <n v="80.551071428571419"/>
    <x v="4"/>
    <x v="14"/>
  </r>
  <r>
    <x v="0"/>
    <x v="0"/>
    <s v="USD"/>
    <n v="1422400387"/>
    <n v="1421190787"/>
    <b v="0"/>
    <n v="20"/>
    <b v="1"/>
    <s v="music/indie rock"/>
    <n v="105.60000000000001"/>
    <n v="52.8"/>
    <x v="4"/>
    <x v="14"/>
  </r>
  <r>
    <x v="0"/>
    <x v="0"/>
    <s v="USD"/>
    <n v="1356976800"/>
    <n v="1352820837"/>
    <b v="0"/>
    <n v="170"/>
    <b v="1"/>
    <s v="music/indie rock"/>
    <n v="202.625"/>
    <n v="47.676470588235297"/>
    <x v="4"/>
    <x v="14"/>
  </r>
  <r>
    <x v="0"/>
    <x v="0"/>
    <s v="USD"/>
    <n v="1340476375"/>
    <n v="1337884375"/>
    <b v="0"/>
    <n v="29"/>
    <b v="1"/>
    <s v="music/indie rock"/>
    <n v="113.33333333333333"/>
    <n v="23.448275862068964"/>
    <x v="4"/>
    <x v="14"/>
  </r>
  <r>
    <x v="2"/>
    <x v="5"/>
    <s v="CAD"/>
    <n v="1443379104"/>
    <n v="1440787104"/>
    <b v="0"/>
    <n v="7"/>
    <b v="0"/>
    <s v="food/restaurants"/>
    <n v="2.5545454545454547"/>
    <n v="40.142857142857146"/>
    <x v="7"/>
    <x v="34"/>
  </r>
  <r>
    <x v="2"/>
    <x v="0"/>
    <s v="USD"/>
    <n v="1411328918"/>
    <n v="1407440918"/>
    <b v="0"/>
    <n v="5"/>
    <b v="0"/>
    <s v="food/restaurants"/>
    <n v="7.8181818181818186E-2"/>
    <n v="17.2"/>
    <x v="7"/>
    <x v="34"/>
  </r>
  <r>
    <x v="2"/>
    <x v="0"/>
    <s v="USD"/>
    <n v="1465333560"/>
    <n v="1462743308"/>
    <b v="0"/>
    <n v="0"/>
    <b v="0"/>
    <s v="food/restaurants"/>
    <n v="0"/>
    <e v="#DIV/0!"/>
    <x v="7"/>
    <x v="34"/>
  </r>
  <r>
    <x v="2"/>
    <x v="0"/>
    <s v="USD"/>
    <n v="1416014534"/>
    <n v="1413418934"/>
    <b v="0"/>
    <n v="0"/>
    <b v="0"/>
    <s v="food/restaurants"/>
    <n v="0"/>
    <e v="#DIV/0!"/>
    <x v="7"/>
    <x v="34"/>
  </r>
  <r>
    <x v="2"/>
    <x v="0"/>
    <s v="USD"/>
    <n v="1426292416"/>
    <n v="1423704016"/>
    <b v="0"/>
    <n v="0"/>
    <b v="0"/>
    <s v="food/restaurants"/>
    <n v="0"/>
    <e v="#DIV/0!"/>
    <x v="7"/>
    <x v="34"/>
  </r>
  <r>
    <x v="2"/>
    <x v="1"/>
    <s v="GBP"/>
    <n v="1443906000"/>
    <n v="1441955269"/>
    <b v="0"/>
    <n v="2"/>
    <b v="0"/>
    <s v="food/restaurants"/>
    <n v="0.6"/>
    <n v="15"/>
    <x v="7"/>
    <x v="34"/>
  </r>
  <r>
    <x v="2"/>
    <x v="0"/>
    <s v="USD"/>
    <n v="1431308704"/>
    <n v="1428716704"/>
    <b v="0"/>
    <n v="0"/>
    <b v="0"/>
    <s v="food/restaurants"/>
    <n v="0"/>
    <e v="#DIV/0!"/>
    <x v="7"/>
    <x v="34"/>
  </r>
  <r>
    <x v="2"/>
    <x v="0"/>
    <s v="USD"/>
    <n v="1408056634"/>
    <n v="1405464634"/>
    <b v="0"/>
    <n v="0"/>
    <b v="0"/>
    <s v="food/restaurants"/>
    <n v="0"/>
    <e v="#DIV/0!"/>
    <x v="7"/>
    <x v="34"/>
  </r>
  <r>
    <x v="2"/>
    <x v="1"/>
    <s v="GBP"/>
    <n v="1429554349"/>
    <n v="1424719549"/>
    <b v="0"/>
    <n v="28"/>
    <b v="0"/>
    <s v="food/restaurants"/>
    <n v="1.0526315789473684"/>
    <n v="35.714285714285715"/>
    <x v="7"/>
    <x v="34"/>
  </r>
  <r>
    <x v="2"/>
    <x v="0"/>
    <s v="USD"/>
    <n v="1431647772"/>
    <n v="1426463772"/>
    <b v="0"/>
    <n v="2"/>
    <b v="0"/>
    <s v="food/restaurants"/>
    <n v="0.15"/>
    <n v="37.5"/>
    <x v="7"/>
    <x v="34"/>
  </r>
  <r>
    <x v="2"/>
    <x v="1"/>
    <s v="GBP"/>
    <n v="1454323413"/>
    <n v="1451731413"/>
    <b v="0"/>
    <n v="0"/>
    <b v="0"/>
    <s v="food/restaurants"/>
    <n v="0"/>
    <e v="#DIV/0!"/>
    <x v="7"/>
    <x v="34"/>
  </r>
  <r>
    <x v="2"/>
    <x v="0"/>
    <s v="USD"/>
    <n v="1418504561"/>
    <n v="1417208561"/>
    <b v="0"/>
    <n v="0"/>
    <b v="0"/>
    <s v="food/restaurants"/>
    <n v="0"/>
    <e v="#DIV/0!"/>
    <x v="7"/>
    <x v="34"/>
  </r>
  <r>
    <x v="2"/>
    <x v="12"/>
    <s v="EUR"/>
    <n v="1488067789"/>
    <n v="1482883789"/>
    <b v="0"/>
    <n v="0"/>
    <b v="0"/>
    <s v="food/restaurants"/>
    <n v="0"/>
    <e v="#DIV/0!"/>
    <x v="7"/>
    <x v="34"/>
  </r>
  <r>
    <x v="2"/>
    <x v="0"/>
    <s v="USD"/>
    <n v="1408526477"/>
    <n v="1407057677"/>
    <b v="0"/>
    <n v="4"/>
    <b v="0"/>
    <s v="food/restaurants"/>
    <n v="1.7500000000000002"/>
    <n v="52.5"/>
    <x v="7"/>
    <x v="34"/>
  </r>
  <r>
    <x v="2"/>
    <x v="0"/>
    <s v="USD"/>
    <n v="1424635753"/>
    <n v="1422043753"/>
    <b v="0"/>
    <n v="12"/>
    <b v="0"/>
    <s v="food/restaurants"/>
    <n v="18.600000000000001"/>
    <n v="77.5"/>
    <x v="7"/>
    <x v="34"/>
  </r>
  <r>
    <x v="2"/>
    <x v="0"/>
    <s v="USD"/>
    <n v="1417279252"/>
    <n v="1414683652"/>
    <b v="0"/>
    <n v="0"/>
    <b v="0"/>
    <s v="food/restaurants"/>
    <n v="0"/>
    <e v="#DIV/0!"/>
    <x v="7"/>
    <x v="34"/>
  </r>
  <r>
    <x v="2"/>
    <x v="5"/>
    <s v="CAD"/>
    <n v="1426788930"/>
    <n v="1424200530"/>
    <b v="0"/>
    <n v="33"/>
    <b v="0"/>
    <s v="food/restaurants"/>
    <n v="9.8166666666666664"/>
    <n v="53.545454545454547"/>
    <x v="7"/>
    <x v="34"/>
  </r>
  <r>
    <x v="2"/>
    <x v="0"/>
    <s v="USD"/>
    <n v="1415899228"/>
    <n v="1413303628"/>
    <b v="0"/>
    <n v="0"/>
    <b v="0"/>
    <s v="food/restaurants"/>
    <n v="0"/>
    <e v="#DIV/0!"/>
    <x v="7"/>
    <x v="34"/>
  </r>
  <r>
    <x v="2"/>
    <x v="0"/>
    <s v="USD"/>
    <n v="1405741404"/>
    <n v="1403149404"/>
    <b v="0"/>
    <n v="4"/>
    <b v="0"/>
    <s v="food/restaurants"/>
    <n v="4.3333333333333335E-2"/>
    <n v="16.25"/>
    <x v="7"/>
    <x v="34"/>
  </r>
  <r>
    <x v="2"/>
    <x v="0"/>
    <s v="USD"/>
    <n v="1476559260"/>
    <n v="1472567085"/>
    <b v="0"/>
    <n v="0"/>
    <b v="0"/>
    <s v="food/restaurants"/>
    <n v="0"/>
    <e v="#DIV/0!"/>
    <x v="7"/>
    <x v="34"/>
  </r>
  <r>
    <x v="0"/>
    <x v="0"/>
    <s v="USD"/>
    <n v="1444778021"/>
    <n v="1442963621"/>
    <b v="0"/>
    <n v="132"/>
    <b v="1"/>
    <s v="music/classical music"/>
    <n v="109.48792"/>
    <n v="103.68174242424243"/>
    <x v="4"/>
    <x v="35"/>
  </r>
  <r>
    <x v="0"/>
    <x v="0"/>
    <s v="USD"/>
    <n v="1461336720"/>
    <n v="1459431960"/>
    <b v="0"/>
    <n v="27"/>
    <b v="1"/>
    <s v="music/classical music"/>
    <n v="100"/>
    <n v="185.18518518518519"/>
    <x v="4"/>
    <x v="35"/>
  </r>
  <r>
    <x v="0"/>
    <x v="0"/>
    <s v="USD"/>
    <n v="1416270292"/>
    <n v="1413674692"/>
    <b v="0"/>
    <n v="26"/>
    <b v="1"/>
    <s v="music/classical music"/>
    <n v="156.44444444444446"/>
    <n v="54.153846153846153"/>
    <x v="4"/>
    <x v="35"/>
  </r>
  <r>
    <x v="0"/>
    <x v="0"/>
    <s v="USD"/>
    <n v="1419136200"/>
    <n v="1416338557"/>
    <b v="0"/>
    <n v="43"/>
    <b v="1"/>
    <s v="music/classical music"/>
    <n v="101.6"/>
    <n v="177.2093023255814"/>
    <x v="4"/>
    <x v="35"/>
  </r>
  <r>
    <x v="0"/>
    <x v="0"/>
    <s v="USD"/>
    <n v="1340914571"/>
    <n v="1338322571"/>
    <b v="0"/>
    <n v="80"/>
    <b v="1"/>
    <s v="music/classical music"/>
    <n v="100.325"/>
    <n v="100.325"/>
    <x v="4"/>
    <x v="35"/>
  </r>
  <r>
    <x v="0"/>
    <x v="0"/>
    <s v="USD"/>
    <n v="1418014740"/>
    <n v="1415585474"/>
    <b v="0"/>
    <n v="33"/>
    <b v="1"/>
    <s v="music/classical music"/>
    <n v="112.94999999999999"/>
    <n v="136.90909090909091"/>
    <x v="4"/>
    <x v="35"/>
  </r>
  <r>
    <x v="0"/>
    <x v="0"/>
    <s v="USD"/>
    <n v="1382068740"/>
    <n v="1380477691"/>
    <b v="0"/>
    <n v="71"/>
    <b v="1"/>
    <s v="music/classical music"/>
    <n v="102.125"/>
    <n v="57.535211267605632"/>
    <x v="4"/>
    <x v="35"/>
  </r>
  <r>
    <x v="0"/>
    <x v="1"/>
    <s v="GBP"/>
    <n v="1440068400"/>
    <n v="1438459303"/>
    <b v="0"/>
    <n v="81"/>
    <b v="1"/>
    <s v="music/classical music"/>
    <n v="107.24974999999999"/>
    <n v="52.962839506172834"/>
    <x v="4"/>
    <x v="35"/>
  </r>
  <r>
    <x v="0"/>
    <x v="0"/>
    <s v="USD"/>
    <n v="1332636975"/>
    <n v="1328752575"/>
    <b v="0"/>
    <n v="76"/>
    <b v="1"/>
    <s v="music/classical music"/>
    <n v="104.28333333333333"/>
    <n v="82.328947368421055"/>
    <x v="4"/>
    <x v="35"/>
  </r>
  <r>
    <x v="0"/>
    <x v="0"/>
    <s v="USD"/>
    <n v="1429505400"/>
    <n v="1426711505"/>
    <b v="0"/>
    <n v="48"/>
    <b v="1"/>
    <s v="music/classical music"/>
    <n v="100"/>
    <n v="135.41666666666666"/>
    <x v="4"/>
    <x v="35"/>
  </r>
  <r>
    <x v="0"/>
    <x v="0"/>
    <s v="USD"/>
    <n v="1439611140"/>
    <n v="1437668354"/>
    <b v="0"/>
    <n v="61"/>
    <b v="1"/>
    <s v="music/classical music"/>
    <n v="100.4"/>
    <n v="74.06557377049181"/>
    <x v="4"/>
    <x v="35"/>
  </r>
  <r>
    <x v="0"/>
    <x v="0"/>
    <s v="USD"/>
    <n v="1345148566"/>
    <n v="1342556566"/>
    <b v="0"/>
    <n v="60"/>
    <b v="1"/>
    <s v="music/classical music"/>
    <n v="126.125"/>
    <n v="84.083333333333329"/>
    <x v="4"/>
    <x v="35"/>
  </r>
  <r>
    <x v="0"/>
    <x v="0"/>
    <s v="USD"/>
    <n v="1362160868"/>
    <n v="1359568911"/>
    <b v="0"/>
    <n v="136"/>
    <b v="1"/>
    <s v="music/classical music"/>
    <n v="110.66666666666667"/>
    <n v="61.029411764705884"/>
    <x v="4"/>
    <x v="35"/>
  </r>
  <r>
    <x v="0"/>
    <x v="0"/>
    <s v="USD"/>
    <n v="1262325600"/>
    <n v="1257871712"/>
    <b v="0"/>
    <n v="14"/>
    <b v="1"/>
    <s v="music/classical music"/>
    <n v="105"/>
    <n v="150"/>
    <x v="4"/>
    <x v="35"/>
  </r>
  <r>
    <x v="0"/>
    <x v="0"/>
    <s v="USD"/>
    <n v="1417463945"/>
    <n v="1414781945"/>
    <b v="0"/>
    <n v="78"/>
    <b v="1"/>
    <s v="music/classical music"/>
    <n v="103.77499999999999"/>
    <n v="266.08974358974359"/>
    <x v="4"/>
    <x v="35"/>
  </r>
  <r>
    <x v="0"/>
    <x v="0"/>
    <s v="USD"/>
    <n v="1375151566"/>
    <n v="1373337166"/>
    <b v="0"/>
    <n v="4"/>
    <b v="1"/>
    <s v="music/classical music"/>
    <n v="115.99999999999999"/>
    <n v="7.25"/>
    <x v="4"/>
    <x v="35"/>
  </r>
  <r>
    <x v="0"/>
    <x v="0"/>
    <s v="USD"/>
    <n v="1312212855"/>
    <n v="1307028855"/>
    <b v="0"/>
    <n v="11"/>
    <b v="1"/>
    <s v="music/classical music"/>
    <n v="110.00000000000001"/>
    <n v="100"/>
    <x v="4"/>
    <x v="35"/>
  </r>
  <r>
    <x v="0"/>
    <x v="0"/>
    <s v="USD"/>
    <n v="1361681940"/>
    <n v="1359029661"/>
    <b v="0"/>
    <n v="185"/>
    <b v="1"/>
    <s v="music/classical music"/>
    <n v="113.01761111111111"/>
    <n v="109.96308108108107"/>
    <x v="4"/>
    <x v="35"/>
  </r>
  <r>
    <x v="0"/>
    <x v="0"/>
    <s v="USD"/>
    <n v="1422913152"/>
    <n v="1417729152"/>
    <b v="0"/>
    <n v="59"/>
    <b v="1"/>
    <s v="music/classical music"/>
    <n v="100.25"/>
    <n v="169.91525423728814"/>
    <x v="4"/>
    <x v="35"/>
  </r>
  <r>
    <x v="0"/>
    <x v="0"/>
    <s v="USD"/>
    <n v="1319904721"/>
    <n v="1314720721"/>
    <b v="0"/>
    <n v="27"/>
    <b v="1"/>
    <s v="music/classical music"/>
    <n v="103.4"/>
    <n v="95.740740740740748"/>
    <x v="4"/>
    <x v="35"/>
  </r>
  <r>
    <x v="0"/>
    <x v="1"/>
    <s v="GBP"/>
    <n v="1380192418"/>
    <n v="1375008418"/>
    <b v="0"/>
    <n v="63"/>
    <b v="1"/>
    <s v="music/classical music"/>
    <n v="107.02857142857142"/>
    <n v="59.460317460317462"/>
    <x v="4"/>
    <x v="35"/>
  </r>
  <r>
    <x v="0"/>
    <x v="0"/>
    <s v="USD"/>
    <n v="1380599940"/>
    <n v="1377252857"/>
    <b v="0"/>
    <n v="13"/>
    <b v="1"/>
    <s v="music/classical music"/>
    <n v="103.57142857142858"/>
    <n v="55.769230769230766"/>
    <x v="4"/>
    <x v="35"/>
  </r>
  <r>
    <x v="0"/>
    <x v="0"/>
    <s v="USD"/>
    <n v="1293937200"/>
    <n v="1291257298"/>
    <b v="0"/>
    <n v="13"/>
    <b v="1"/>
    <s v="music/classical music"/>
    <n v="156.4"/>
    <n v="30.076923076923077"/>
    <x v="4"/>
    <x v="35"/>
  </r>
  <r>
    <x v="0"/>
    <x v="0"/>
    <s v="USD"/>
    <n v="1341750569"/>
    <n v="1339158569"/>
    <b v="0"/>
    <n v="57"/>
    <b v="1"/>
    <s v="music/classical music"/>
    <n v="100.82"/>
    <n v="88.438596491228068"/>
    <x v="4"/>
    <x v="35"/>
  </r>
  <r>
    <x v="0"/>
    <x v="0"/>
    <s v="USD"/>
    <n v="1424997000"/>
    <n v="1421983138"/>
    <b v="0"/>
    <n v="61"/>
    <b v="1"/>
    <s v="music/classical music"/>
    <n v="195.3"/>
    <n v="64.032786885245898"/>
    <x v="4"/>
    <x v="35"/>
  </r>
  <r>
    <x v="0"/>
    <x v="0"/>
    <s v="USD"/>
    <n v="1380949200"/>
    <n v="1378586179"/>
    <b v="0"/>
    <n v="65"/>
    <b v="1"/>
    <s v="music/classical music"/>
    <n v="111.71428571428572"/>
    <n v="60.153846153846153"/>
    <x v="4"/>
    <x v="35"/>
  </r>
  <r>
    <x v="0"/>
    <x v="0"/>
    <s v="USD"/>
    <n v="1333560803"/>
    <n v="1330972403"/>
    <b v="0"/>
    <n v="134"/>
    <b v="1"/>
    <s v="music/classical music"/>
    <n v="119.85454545454546"/>
    <n v="49.194029850746269"/>
    <x v="4"/>
    <x v="35"/>
  </r>
  <r>
    <x v="0"/>
    <x v="6"/>
    <s v="EUR"/>
    <n v="1475209620"/>
    <n v="1473087637"/>
    <b v="0"/>
    <n v="37"/>
    <b v="1"/>
    <s v="music/classical music"/>
    <n v="101.85"/>
    <n v="165.16216216216216"/>
    <x v="4"/>
    <x v="35"/>
  </r>
  <r>
    <x v="0"/>
    <x v="1"/>
    <s v="GBP"/>
    <n v="1370019600"/>
    <n v="1366999870"/>
    <b v="0"/>
    <n v="37"/>
    <b v="1"/>
    <s v="music/classical music"/>
    <n v="102.80254777070064"/>
    <n v="43.621621621621621"/>
    <x v="4"/>
    <x v="35"/>
  </r>
  <r>
    <x v="0"/>
    <x v="0"/>
    <s v="USD"/>
    <n v="1444276740"/>
    <n v="1439392406"/>
    <b v="0"/>
    <n v="150"/>
    <b v="1"/>
    <s v="music/classical music"/>
    <n v="100.84615384615385"/>
    <n v="43.7"/>
    <x v="4"/>
    <x v="35"/>
  </r>
  <r>
    <x v="0"/>
    <x v="0"/>
    <s v="USD"/>
    <n v="1332362880"/>
    <n v="1329890585"/>
    <b v="0"/>
    <n v="56"/>
    <b v="1"/>
    <s v="music/classical music"/>
    <n v="102.73469387755102"/>
    <n v="67.419642857142861"/>
    <x v="4"/>
    <x v="35"/>
  </r>
  <r>
    <x v="0"/>
    <x v="0"/>
    <s v="USD"/>
    <n v="1488741981"/>
    <n v="1486149981"/>
    <b v="0"/>
    <n v="18"/>
    <b v="1"/>
    <s v="music/classical music"/>
    <n v="106.5"/>
    <n v="177.5"/>
    <x v="4"/>
    <x v="35"/>
  </r>
  <r>
    <x v="0"/>
    <x v="0"/>
    <s v="USD"/>
    <n v="1348202807"/>
    <n v="1343018807"/>
    <b v="0"/>
    <n v="60"/>
    <b v="1"/>
    <s v="music/classical music"/>
    <n v="155.53333333333333"/>
    <n v="38.883333333333333"/>
    <x v="4"/>
    <x v="35"/>
  </r>
  <r>
    <x v="0"/>
    <x v="0"/>
    <s v="USD"/>
    <n v="1433131140"/>
    <n v="1430445163"/>
    <b v="0"/>
    <n v="67"/>
    <b v="1"/>
    <s v="music/classical music"/>
    <n v="122.8"/>
    <n v="54.985074626865675"/>
    <x v="4"/>
    <x v="35"/>
  </r>
  <r>
    <x v="0"/>
    <x v="0"/>
    <s v="USD"/>
    <n v="1338219793"/>
    <n v="1335541393"/>
    <b v="0"/>
    <n v="35"/>
    <b v="1"/>
    <s v="music/classical music"/>
    <n v="107.35"/>
    <n v="61.342857142857142"/>
    <x v="4"/>
    <x v="35"/>
  </r>
  <r>
    <x v="0"/>
    <x v="0"/>
    <s v="USD"/>
    <n v="1356392857"/>
    <n v="1352504857"/>
    <b v="0"/>
    <n v="34"/>
    <b v="1"/>
    <s v="music/classical music"/>
    <n v="105.50335570469798"/>
    <n v="23.117647058823529"/>
    <x v="4"/>
    <x v="35"/>
  </r>
  <r>
    <x v="0"/>
    <x v="1"/>
    <s v="GBP"/>
    <n v="1400176386"/>
    <n v="1397584386"/>
    <b v="0"/>
    <n v="36"/>
    <b v="1"/>
    <s v="music/classical music"/>
    <n v="118.44444444444444"/>
    <n v="29.611111111111111"/>
    <x v="4"/>
    <x v="35"/>
  </r>
  <r>
    <x v="0"/>
    <x v="2"/>
    <s v="AUD"/>
    <n v="1430488740"/>
    <n v="1427747906"/>
    <b v="0"/>
    <n v="18"/>
    <b v="1"/>
    <s v="music/classical music"/>
    <n v="108.88"/>
    <n v="75.611111111111114"/>
    <x v="4"/>
    <x v="35"/>
  </r>
  <r>
    <x v="0"/>
    <x v="0"/>
    <s v="USD"/>
    <n v="1321385820"/>
    <n v="1318539484"/>
    <b v="0"/>
    <n v="25"/>
    <b v="1"/>
    <s v="music/classical music"/>
    <n v="111.25"/>
    <n v="35.6"/>
    <x v="4"/>
    <x v="35"/>
  </r>
  <r>
    <x v="0"/>
    <x v="1"/>
    <s v="GBP"/>
    <n v="1425682174"/>
    <n v="1423090174"/>
    <b v="0"/>
    <n v="21"/>
    <b v="1"/>
    <s v="music/classical music"/>
    <n v="100.1"/>
    <n v="143"/>
    <x v="4"/>
    <x v="35"/>
  </r>
  <r>
    <x v="1"/>
    <x v="5"/>
    <s v="CAD"/>
    <n v="1444740089"/>
    <n v="1442148089"/>
    <b v="0"/>
    <n v="0"/>
    <b v="0"/>
    <s v="food/food trucks"/>
    <n v="0"/>
    <e v="#DIV/0!"/>
    <x v="7"/>
    <x v="19"/>
  </r>
  <r>
    <x v="1"/>
    <x v="12"/>
    <s v="EUR"/>
    <n v="1476189339"/>
    <n v="1471005339"/>
    <b v="0"/>
    <n v="3"/>
    <b v="0"/>
    <s v="food/food trucks"/>
    <n v="0.75"/>
    <n v="25"/>
    <x v="7"/>
    <x v="19"/>
  </r>
  <r>
    <x v="1"/>
    <x v="0"/>
    <s v="USD"/>
    <n v="1438226451"/>
    <n v="1433042451"/>
    <b v="0"/>
    <n v="0"/>
    <b v="0"/>
    <s v="food/food trucks"/>
    <n v="0"/>
    <e v="#DIV/0!"/>
    <x v="7"/>
    <x v="19"/>
  </r>
  <r>
    <x v="1"/>
    <x v="5"/>
    <s v="CAD"/>
    <n v="1406854699"/>
    <n v="1404262699"/>
    <b v="0"/>
    <n v="0"/>
    <b v="0"/>
    <s v="food/food trucks"/>
    <n v="0"/>
    <e v="#DIV/0!"/>
    <x v="7"/>
    <x v="19"/>
  </r>
  <r>
    <x v="1"/>
    <x v="0"/>
    <s v="USD"/>
    <n v="1462827000"/>
    <n v="1457710589"/>
    <b v="0"/>
    <n v="1"/>
    <b v="0"/>
    <s v="food/food trucks"/>
    <n v="1"/>
    <n v="100"/>
    <x v="7"/>
    <x v="19"/>
  </r>
  <r>
    <x v="1"/>
    <x v="0"/>
    <s v="USD"/>
    <n v="1408663948"/>
    <n v="1406071948"/>
    <b v="0"/>
    <n v="0"/>
    <b v="0"/>
    <s v="food/food trucks"/>
    <n v="0"/>
    <e v="#DIV/0!"/>
    <x v="7"/>
    <x v="19"/>
  </r>
  <r>
    <x v="1"/>
    <x v="0"/>
    <s v="USD"/>
    <n v="1429823138"/>
    <n v="1427231138"/>
    <b v="0"/>
    <n v="2"/>
    <b v="0"/>
    <s v="food/food trucks"/>
    <n v="0.26666666666666666"/>
    <n v="60"/>
    <x v="7"/>
    <x v="19"/>
  </r>
  <r>
    <x v="1"/>
    <x v="1"/>
    <s v="GBP"/>
    <n v="1472745594"/>
    <n v="1470153594"/>
    <b v="0"/>
    <n v="1"/>
    <b v="0"/>
    <s v="food/food trucks"/>
    <n v="0.5"/>
    <n v="50"/>
    <x v="7"/>
    <x v="19"/>
  </r>
  <r>
    <x v="1"/>
    <x v="0"/>
    <s v="USD"/>
    <n v="1442457112"/>
    <n v="1439865112"/>
    <b v="0"/>
    <n v="2"/>
    <b v="0"/>
    <s v="food/food trucks"/>
    <n v="2.2307692307692308"/>
    <n v="72.5"/>
    <x v="7"/>
    <x v="19"/>
  </r>
  <r>
    <x v="1"/>
    <x v="0"/>
    <s v="USD"/>
    <n v="1486590035"/>
    <n v="1483998035"/>
    <b v="0"/>
    <n v="2"/>
    <b v="0"/>
    <s v="food/food trucks"/>
    <n v="0.84285714285714297"/>
    <n v="29.5"/>
    <x v="7"/>
    <x v="19"/>
  </r>
  <r>
    <x v="1"/>
    <x v="2"/>
    <s v="AUD"/>
    <n v="1463645521"/>
    <n v="1458461521"/>
    <b v="0"/>
    <n v="4"/>
    <b v="0"/>
    <s v="food/food trucks"/>
    <n v="0.25"/>
    <n v="62.5"/>
    <x v="7"/>
    <x v="19"/>
  </r>
  <r>
    <x v="1"/>
    <x v="0"/>
    <s v="USD"/>
    <n v="1428893517"/>
    <n v="1426301517"/>
    <b v="0"/>
    <n v="0"/>
    <b v="0"/>
    <s v="food/food trucks"/>
    <n v="0"/>
    <e v="#DIV/0!"/>
    <x v="7"/>
    <x v="19"/>
  </r>
  <r>
    <x v="1"/>
    <x v="0"/>
    <s v="USD"/>
    <n v="1408803149"/>
    <n v="1404915149"/>
    <b v="0"/>
    <n v="0"/>
    <b v="0"/>
    <s v="food/food trucks"/>
    <n v="0"/>
    <e v="#DIV/0!"/>
    <x v="7"/>
    <x v="19"/>
  </r>
  <r>
    <x v="1"/>
    <x v="0"/>
    <s v="USD"/>
    <n v="1463600945"/>
    <n v="1461786545"/>
    <b v="0"/>
    <n v="0"/>
    <b v="0"/>
    <s v="food/food trucks"/>
    <n v="0"/>
    <e v="#DIV/0!"/>
    <x v="7"/>
    <x v="19"/>
  </r>
  <r>
    <x v="1"/>
    <x v="0"/>
    <s v="USD"/>
    <n v="1421030194"/>
    <n v="1418438194"/>
    <b v="0"/>
    <n v="0"/>
    <b v="0"/>
    <s v="food/food trucks"/>
    <n v="0"/>
    <e v="#DIV/0!"/>
    <x v="7"/>
    <x v="19"/>
  </r>
  <r>
    <x v="1"/>
    <x v="0"/>
    <s v="USD"/>
    <n v="1428707647"/>
    <n v="1424823247"/>
    <b v="0"/>
    <n v="0"/>
    <b v="0"/>
    <s v="food/food trucks"/>
    <n v="0"/>
    <e v="#DIV/0!"/>
    <x v="7"/>
    <x v="19"/>
  </r>
  <r>
    <x v="1"/>
    <x v="0"/>
    <s v="USD"/>
    <n v="1407181297"/>
    <n v="1405021297"/>
    <b v="0"/>
    <n v="0"/>
    <b v="0"/>
    <s v="food/food trucks"/>
    <n v="0"/>
    <e v="#DIV/0!"/>
    <x v="7"/>
    <x v="19"/>
  </r>
  <r>
    <x v="1"/>
    <x v="0"/>
    <s v="USD"/>
    <n v="1444410000"/>
    <n v="1440203579"/>
    <b v="0"/>
    <n v="0"/>
    <b v="0"/>
    <s v="food/food trucks"/>
    <n v="0"/>
    <e v="#DIV/0!"/>
    <x v="7"/>
    <x v="19"/>
  </r>
  <r>
    <x v="1"/>
    <x v="0"/>
    <s v="USD"/>
    <n v="1410810903"/>
    <n v="1405626903"/>
    <b v="0"/>
    <n v="12"/>
    <b v="0"/>
    <s v="food/food trucks"/>
    <n v="0.13849999999999998"/>
    <n v="23.083333333333332"/>
    <x v="7"/>
    <x v="19"/>
  </r>
  <r>
    <x v="1"/>
    <x v="0"/>
    <s v="USD"/>
    <n v="1431745200"/>
    <n v="1429170603"/>
    <b v="0"/>
    <n v="2"/>
    <b v="0"/>
    <s v="food/food trucks"/>
    <n v="0.6"/>
    <n v="25.5"/>
    <x v="7"/>
    <x v="19"/>
  </r>
  <r>
    <x v="2"/>
    <x v="0"/>
    <s v="USD"/>
    <n v="1447689898"/>
    <n v="1445094298"/>
    <b v="0"/>
    <n v="11"/>
    <b v="0"/>
    <s v="food/food trucks"/>
    <n v="10.6"/>
    <n v="48.18181818181818"/>
    <x v="7"/>
    <x v="19"/>
  </r>
  <r>
    <x v="2"/>
    <x v="0"/>
    <s v="USD"/>
    <n v="1477784634"/>
    <n v="1475192634"/>
    <b v="0"/>
    <n v="1"/>
    <b v="0"/>
    <s v="food/food trucks"/>
    <n v="1.1111111111111111E-3"/>
    <n v="1"/>
    <x v="7"/>
    <x v="19"/>
  </r>
  <r>
    <x v="2"/>
    <x v="0"/>
    <s v="USD"/>
    <n v="1426526880"/>
    <n v="1421346480"/>
    <b v="0"/>
    <n v="5"/>
    <b v="0"/>
    <s v="food/food trucks"/>
    <n v="0.5"/>
    <n v="1"/>
    <x v="7"/>
    <x v="19"/>
  </r>
  <r>
    <x v="2"/>
    <x v="0"/>
    <s v="USD"/>
    <n v="1434341369"/>
    <n v="1431749369"/>
    <b v="0"/>
    <n v="0"/>
    <b v="0"/>
    <s v="food/food trucks"/>
    <n v="0"/>
    <e v="#DIV/0!"/>
    <x v="7"/>
    <x v="19"/>
  </r>
  <r>
    <x v="2"/>
    <x v="0"/>
    <s v="USD"/>
    <n v="1404601632"/>
    <n v="1402009632"/>
    <b v="0"/>
    <n v="1"/>
    <b v="0"/>
    <s v="food/food trucks"/>
    <n v="0.16666666666666669"/>
    <n v="50"/>
    <x v="7"/>
    <x v="19"/>
  </r>
  <r>
    <x v="2"/>
    <x v="1"/>
    <s v="GBP"/>
    <n v="1451030136"/>
    <n v="1448438136"/>
    <b v="0"/>
    <n v="1"/>
    <b v="0"/>
    <s v="food/food trucks"/>
    <n v="0.16666666666666669"/>
    <n v="5"/>
    <x v="7"/>
    <x v="19"/>
  </r>
  <r>
    <x v="2"/>
    <x v="0"/>
    <s v="USD"/>
    <n v="1451491953"/>
    <n v="1448899953"/>
    <b v="0"/>
    <n v="6"/>
    <b v="0"/>
    <s v="food/food trucks"/>
    <n v="2.4340000000000002"/>
    <n v="202.83333333333334"/>
    <x v="7"/>
    <x v="19"/>
  </r>
  <r>
    <x v="2"/>
    <x v="0"/>
    <s v="USD"/>
    <n v="1427807640"/>
    <n v="1423325626"/>
    <b v="0"/>
    <n v="8"/>
    <b v="0"/>
    <s v="food/food trucks"/>
    <n v="3.8833333333333329"/>
    <n v="29.125"/>
    <x v="7"/>
    <x v="19"/>
  </r>
  <r>
    <x v="2"/>
    <x v="8"/>
    <s v="DKK"/>
    <n v="1458733927"/>
    <n v="1456145527"/>
    <b v="0"/>
    <n v="1"/>
    <b v="0"/>
    <s v="food/food trucks"/>
    <n v="0.01"/>
    <n v="5"/>
    <x v="7"/>
    <x v="19"/>
  </r>
  <r>
    <x v="2"/>
    <x v="2"/>
    <s v="AUD"/>
    <n v="1453817297"/>
    <n v="1453212497"/>
    <b v="0"/>
    <n v="0"/>
    <b v="0"/>
    <s v="food/food trucks"/>
    <n v="0"/>
    <e v="#DIV/0!"/>
    <x v="7"/>
    <x v="19"/>
  </r>
  <r>
    <x v="2"/>
    <x v="0"/>
    <s v="USD"/>
    <n v="1457901924"/>
    <n v="1452721524"/>
    <b v="0"/>
    <n v="2"/>
    <b v="0"/>
    <s v="food/food trucks"/>
    <n v="1.7333333333333332"/>
    <n v="13"/>
    <x v="7"/>
    <x v="19"/>
  </r>
  <r>
    <x v="2"/>
    <x v="0"/>
    <s v="USD"/>
    <n v="1412536421"/>
    <n v="1409944421"/>
    <b v="0"/>
    <n v="1"/>
    <b v="0"/>
    <s v="food/food trucks"/>
    <n v="0.16666666666666669"/>
    <n v="50"/>
    <x v="7"/>
    <x v="19"/>
  </r>
  <r>
    <x v="2"/>
    <x v="0"/>
    <s v="USD"/>
    <n v="1429993026"/>
    <n v="1427401026"/>
    <b v="0"/>
    <n v="0"/>
    <b v="0"/>
    <s v="food/food trucks"/>
    <n v="0"/>
    <e v="#DIV/0!"/>
    <x v="7"/>
    <x v="19"/>
  </r>
  <r>
    <x v="2"/>
    <x v="0"/>
    <s v="USD"/>
    <n v="1407453228"/>
    <n v="1404861228"/>
    <b v="0"/>
    <n v="1"/>
    <b v="0"/>
    <s v="food/food trucks"/>
    <n v="1.25E-3"/>
    <n v="1"/>
    <x v="7"/>
    <x v="19"/>
  </r>
  <r>
    <x v="2"/>
    <x v="0"/>
    <s v="USD"/>
    <n v="1487915500"/>
    <n v="1485323500"/>
    <b v="0"/>
    <n v="19"/>
    <b v="0"/>
    <s v="food/food trucks"/>
    <n v="12.166666666666668"/>
    <n v="96.05263157894737"/>
    <x v="7"/>
    <x v="19"/>
  </r>
  <r>
    <x v="2"/>
    <x v="5"/>
    <s v="CAD"/>
    <n v="1407427009"/>
    <n v="1404835009"/>
    <b v="0"/>
    <n v="27"/>
    <b v="0"/>
    <s v="food/food trucks"/>
    <n v="23.588571428571427"/>
    <n v="305.77777777777777"/>
    <x v="7"/>
    <x v="19"/>
  </r>
  <r>
    <x v="2"/>
    <x v="1"/>
    <s v="GBP"/>
    <n v="1466323917"/>
    <n v="1463731917"/>
    <b v="0"/>
    <n v="7"/>
    <b v="0"/>
    <s v="food/food trucks"/>
    <n v="5.6666666666666661"/>
    <n v="12.142857142857142"/>
    <x v="7"/>
    <x v="19"/>
  </r>
  <r>
    <x v="2"/>
    <x v="0"/>
    <s v="USD"/>
    <n v="1443039001"/>
    <n v="1440447001"/>
    <b v="0"/>
    <n v="14"/>
    <b v="0"/>
    <s v="food/food trucks"/>
    <n v="39"/>
    <n v="83.571428571428569"/>
    <x v="7"/>
    <x v="19"/>
  </r>
  <r>
    <x v="2"/>
    <x v="0"/>
    <s v="USD"/>
    <n v="1407089147"/>
    <n v="1403201147"/>
    <b v="0"/>
    <n v="5"/>
    <b v="0"/>
    <s v="food/food trucks"/>
    <n v="0.99546510341776351"/>
    <n v="18"/>
    <x v="7"/>
    <x v="19"/>
  </r>
  <r>
    <x v="2"/>
    <x v="0"/>
    <s v="USD"/>
    <n v="1458938200"/>
    <n v="1453757800"/>
    <b v="0"/>
    <n v="30"/>
    <b v="0"/>
    <s v="food/food trucks"/>
    <n v="6.9320000000000004"/>
    <n v="115.53333333333333"/>
    <x v="7"/>
    <x v="19"/>
  </r>
  <r>
    <x v="0"/>
    <x v="0"/>
    <s v="USD"/>
    <n v="1347508740"/>
    <n v="1346276349"/>
    <b v="1"/>
    <n v="151"/>
    <b v="1"/>
    <s v="technology/space exploration"/>
    <n v="661.4"/>
    <n v="21.900662251655628"/>
    <x v="2"/>
    <x v="36"/>
  </r>
  <r>
    <x v="0"/>
    <x v="0"/>
    <s v="USD"/>
    <n v="1415827200"/>
    <n v="1412358968"/>
    <b v="1"/>
    <n v="489"/>
    <b v="1"/>
    <s v="technology/space exploration"/>
    <n v="326.0916666666667"/>
    <n v="80.022494887525568"/>
    <x v="2"/>
    <x v="36"/>
  </r>
  <r>
    <x v="0"/>
    <x v="0"/>
    <s v="USD"/>
    <n v="1387835654"/>
    <n v="1386626054"/>
    <b v="1"/>
    <n v="50"/>
    <b v="1"/>
    <s v="technology/space exploration"/>
    <n v="101.48571428571429"/>
    <n v="35.520000000000003"/>
    <x v="2"/>
    <x v="36"/>
  </r>
  <r>
    <x v="0"/>
    <x v="0"/>
    <s v="USD"/>
    <n v="1335662023"/>
    <n v="1333070023"/>
    <b v="1"/>
    <n v="321"/>
    <b v="1"/>
    <s v="technology/space exploration"/>
    <n v="104.21799999999999"/>
    <n v="64.933333333333323"/>
    <x v="2"/>
    <x v="36"/>
  </r>
  <r>
    <x v="0"/>
    <x v="0"/>
    <s v="USD"/>
    <n v="1466168390"/>
    <n v="1463576390"/>
    <b v="1"/>
    <n v="1762"/>
    <b v="1"/>
    <s v="technology/space exploration"/>
    <n v="107.42157000000002"/>
    <n v="60.965703745743475"/>
    <x v="2"/>
    <x v="36"/>
  </r>
  <r>
    <x v="0"/>
    <x v="0"/>
    <s v="USD"/>
    <n v="1398791182"/>
    <n v="1396026382"/>
    <b v="1"/>
    <n v="385"/>
    <b v="1"/>
    <s v="technology/space exploration"/>
    <n v="110.05454545454545"/>
    <n v="31.444155844155844"/>
    <x v="2"/>
    <x v="36"/>
  </r>
  <r>
    <x v="0"/>
    <x v="0"/>
    <s v="USD"/>
    <n v="1439344800"/>
    <n v="1435611572"/>
    <b v="1"/>
    <n v="398"/>
    <b v="1"/>
    <s v="technology/space exploration"/>
    <n v="407.7"/>
    <n v="81.949748743718587"/>
    <x v="2"/>
    <x v="36"/>
  </r>
  <r>
    <x v="0"/>
    <x v="0"/>
    <s v="USD"/>
    <n v="1489536000"/>
    <n v="1485976468"/>
    <b v="1"/>
    <n v="304"/>
    <b v="1"/>
    <s v="technology/space exploration"/>
    <n v="223.92500000000001"/>
    <n v="58.92763157894737"/>
    <x v="2"/>
    <x v="36"/>
  </r>
  <r>
    <x v="0"/>
    <x v="0"/>
    <s v="USD"/>
    <n v="1342330951"/>
    <n v="1339738951"/>
    <b v="1"/>
    <n v="676"/>
    <b v="1"/>
    <s v="technology/space exploration"/>
    <n v="303.80111428571428"/>
    <n v="157.29347633136095"/>
    <x v="2"/>
    <x v="36"/>
  </r>
  <r>
    <x v="0"/>
    <x v="0"/>
    <s v="USD"/>
    <n v="1471849140"/>
    <n v="1468444125"/>
    <b v="1"/>
    <n v="577"/>
    <b v="1"/>
    <s v="technology/space exploration"/>
    <n v="141.3251043268175"/>
    <n v="55.758509532062391"/>
    <x v="2"/>
    <x v="36"/>
  </r>
  <r>
    <x v="0"/>
    <x v="12"/>
    <s v="EUR"/>
    <n v="1483397940"/>
    <n v="1480493014"/>
    <b v="1"/>
    <n v="3663"/>
    <b v="1"/>
    <s v="technology/space exploration"/>
    <n v="2790.6363636363635"/>
    <n v="83.802893802893806"/>
    <x v="2"/>
    <x v="36"/>
  </r>
  <r>
    <x v="0"/>
    <x v="0"/>
    <s v="USD"/>
    <n v="1420773970"/>
    <n v="1418095570"/>
    <b v="1"/>
    <n v="294"/>
    <b v="1"/>
    <s v="technology/space exploration"/>
    <n v="171.76130000000001"/>
    <n v="58.422210884353746"/>
    <x v="2"/>
    <x v="36"/>
  </r>
  <r>
    <x v="0"/>
    <x v="0"/>
    <s v="USD"/>
    <n v="1348256294"/>
    <n v="1345664294"/>
    <b v="1"/>
    <n v="28"/>
    <b v="1"/>
    <s v="technology/space exploration"/>
    <n v="101.01333333333334"/>
    <n v="270.57142857142856"/>
    <x v="2"/>
    <x v="36"/>
  </r>
  <r>
    <x v="0"/>
    <x v="0"/>
    <s v="USD"/>
    <n v="1398834000"/>
    <n v="1396371612"/>
    <b v="1"/>
    <n v="100"/>
    <b v="1"/>
    <s v="technology/space exploration"/>
    <n v="102"/>
    <n v="107.1"/>
    <x v="2"/>
    <x v="36"/>
  </r>
  <r>
    <x v="0"/>
    <x v="1"/>
    <s v="GBP"/>
    <n v="1462017600"/>
    <n v="1458820564"/>
    <b v="0"/>
    <n v="72"/>
    <b v="1"/>
    <s v="technology/space exploration"/>
    <n v="169.76511744127936"/>
    <n v="47.180555555555557"/>
    <x v="2"/>
    <x v="36"/>
  </r>
  <r>
    <x v="0"/>
    <x v="0"/>
    <s v="USD"/>
    <n v="1440546729"/>
    <n v="1437954729"/>
    <b v="1"/>
    <n v="238"/>
    <b v="1"/>
    <s v="technology/space exploration"/>
    <n v="114.53400000000001"/>
    <n v="120.30882352941177"/>
    <x v="2"/>
    <x v="36"/>
  </r>
  <r>
    <x v="0"/>
    <x v="0"/>
    <s v="USD"/>
    <n v="1413838751"/>
    <n v="1411246751"/>
    <b v="1"/>
    <n v="159"/>
    <b v="1"/>
    <s v="technology/space exploration"/>
    <n v="877.6"/>
    <n v="27.59748427672956"/>
    <x v="2"/>
    <x v="36"/>
  </r>
  <r>
    <x v="0"/>
    <x v="0"/>
    <s v="USD"/>
    <n v="1449000061"/>
    <n v="1443812461"/>
    <b v="1"/>
    <n v="77"/>
    <b v="1"/>
    <s v="technology/space exploration"/>
    <n v="105.38666666666667"/>
    <n v="205.2987012987013"/>
    <x v="2"/>
    <x v="36"/>
  </r>
  <r>
    <x v="0"/>
    <x v="0"/>
    <s v="USD"/>
    <n v="1445598000"/>
    <n v="1443302004"/>
    <b v="1"/>
    <n v="53"/>
    <b v="1"/>
    <s v="technology/space exploration"/>
    <n v="188.39999999999998"/>
    <n v="35.547169811320757"/>
    <x v="2"/>
    <x v="36"/>
  </r>
  <r>
    <x v="0"/>
    <x v="2"/>
    <s v="AUD"/>
    <n v="1444525200"/>
    <n v="1441339242"/>
    <b v="1"/>
    <n v="1251"/>
    <b v="1"/>
    <s v="technology/space exploration"/>
    <n v="143.65230769230772"/>
    <n v="74.639488409272587"/>
    <x v="2"/>
    <x v="36"/>
  </r>
  <r>
    <x v="0"/>
    <x v="0"/>
    <s v="USD"/>
    <n v="1432230988"/>
    <n v="1429638988"/>
    <b v="1"/>
    <n v="465"/>
    <b v="1"/>
    <s v="technology/space exploration"/>
    <n v="145.88"/>
    <n v="47.058064516129029"/>
    <x v="2"/>
    <x v="36"/>
  </r>
  <r>
    <x v="0"/>
    <x v="13"/>
    <s v="EUR"/>
    <n v="1483120216"/>
    <n v="1479232216"/>
    <b v="0"/>
    <n v="74"/>
    <b v="1"/>
    <s v="technology/space exploration"/>
    <n v="131.184"/>
    <n v="26.591351351351353"/>
    <x v="2"/>
    <x v="36"/>
  </r>
  <r>
    <x v="0"/>
    <x v="0"/>
    <s v="USD"/>
    <n v="1480658966"/>
    <n v="1479449366"/>
    <b v="0"/>
    <n v="62"/>
    <b v="1"/>
    <s v="technology/space exploration"/>
    <n v="113.99999999999999"/>
    <n v="36.774193548387096"/>
    <x v="2"/>
    <x v="36"/>
  </r>
  <r>
    <x v="0"/>
    <x v="0"/>
    <s v="USD"/>
    <n v="1347530822"/>
    <n v="1345716422"/>
    <b v="0"/>
    <n v="3468"/>
    <b v="1"/>
    <s v="technology/space exploration"/>
    <n v="1379.4206249999997"/>
    <n v="31.820544982698959"/>
    <x v="2"/>
    <x v="36"/>
  </r>
  <r>
    <x v="0"/>
    <x v="12"/>
    <s v="EUR"/>
    <n v="1478723208"/>
    <n v="1476559608"/>
    <b v="0"/>
    <n v="52"/>
    <b v="1"/>
    <s v="technology/space exploration"/>
    <n v="956"/>
    <n v="27.576923076923077"/>
    <x v="2"/>
    <x v="36"/>
  </r>
  <r>
    <x v="0"/>
    <x v="0"/>
    <s v="USD"/>
    <n v="1433343869"/>
    <n v="1430751869"/>
    <b v="0"/>
    <n v="50"/>
    <b v="1"/>
    <s v="technology/space exploration"/>
    <n v="112.00000000000001"/>
    <n v="56"/>
    <x v="2"/>
    <x v="36"/>
  </r>
  <r>
    <x v="0"/>
    <x v="0"/>
    <s v="USD"/>
    <n v="1448571261"/>
    <n v="1445975661"/>
    <b v="0"/>
    <n v="45"/>
    <b v="1"/>
    <s v="technology/space exploration"/>
    <n v="646.66666666666663"/>
    <n v="21.555555555555557"/>
    <x v="2"/>
    <x v="36"/>
  </r>
  <r>
    <x v="0"/>
    <x v="0"/>
    <s v="USD"/>
    <n v="1417389067"/>
    <n v="1415661067"/>
    <b v="0"/>
    <n v="21"/>
    <b v="1"/>
    <s v="technology/space exploration"/>
    <n v="110.36948748510132"/>
    <n v="44.095238095238095"/>
    <x v="2"/>
    <x v="36"/>
  </r>
  <r>
    <x v="0"/>
    <x v="1"/>
    <s v="GBP"/>
    <n v="1431608122"/>
    <n v="1429016122"/>
    <b v="0"/>
    <n v="100"/>
    <b v="1"/>
    <s v="technology/space exploration"/>
    <n v="127.74000000000001"/>
    <n v="63.87"/>
    <x v="2"/>
    <x v="36"/>
  </r>
  <r>
    <x v="0"/>
    <x v="2"/>
    <s v="AUD"/>
    <n v="1467280800"/>
    <n v="1464921112"/>
    <b v="0"/>
    <n v="81"/>
    <b v="1"/>
    <s v="technology/space exploration"/>
    <n v="157.9"/>
    <n v="38.987654320987652"/>
    <x v="2"/>
    <x v="36"/>
  </r>
  <r>
    <x v="0"/>
    <x v="0"/>
    <s v="USD"/>
    <n v="1440907427"/>
    <n v="1438488227"/>
    <b v="0"/>
    <n v="286"/>
    <b v="1"/>
    <s v="technology/space exploration"/>
    <n v="114.66525000000001"/>
    <n v="80.185489510489504"/>
    <x v="2"/>
    <x v="36"/>
  </r>
  <r>
    <x v="0"/>
    <x v="0"/>
    <s v="USD"/>
    <n v="1464485339"/>
    <n v="1462325339"/>
    <b v="0"/>
    <n v="42"/>
    <b v="1"/>
    <s v="technology/space exploration"/>
    <n v="137.00934579439252"/>
    <n v="34.904761904761905"/>
    <x v="2"/>
    <x v="36"/>
  </r>
  <r>
    <x v="0"/>
    <x v="0"/>
    <s v="USD"/>
    <n v="1393542000"/>
    <n v="1390938332"/>
    <b v="0"/>
    <n v="199"/>
    <b v="1"/>
    <s v="technology/space exploration"/>
    <n v="354.62"/>
    <n v="89.100502512562812"/>
    <x v="2"/>
    <x v="36"/>
  </r>
  <r>
    <x v="0"/>
    <x v="0"/>
    <s v="USD"/>
    <n v="1475163921"/>
    <n v="1472571921"/>
    <b v="0"/>
    <n v="25"/>
    <b v="1"/>
    <s v="technology/space exploration"/>
    <n v="106.02150537634409"/>
    <n v="39.44"/>
    <x v="2"/>
    <x v="36"/>
  </r>
  <r>
    <x v="0"/>
    <x v="5"/>
    <s v="CAD"/>
    <n v="1425937761"/>
    <n v="1422917361"/>
    <b v="0"/>
    <n v="84"/>
    <b v="1"/>
    <s v="technology/space exploration"/>
    <n v="100"/>
    <n v="136.9047619047619"/>
    <x v="2"/>
    <x v="36"/>
  </r>
  <r>
    <x v="0"/>
    <x v="0"/>
    <s v="USD"/>
    <n v="1476579600"/>
    <n v="1474641914"/>
    <b v="0"/>
    <n v="50"/>
    <b v="1"/>
    <s v="technology/space exploration"/>
    <n v="187.3"/>
    <n v="37.46"/>
    <x v="2"/>
    <x v="36"/>
  </r>
  <r>
    <x v="0"/>
    <x v="0"/>
    <s v="USD"/>
    <n v="1476277875"/>
    <n v="1474895475"/>
    <b v="0"/>
    <n v="26"/>
    <b v="1"/>
    <s v="technology/space exploration"/>
    <n v="166.2"/>
    <n v="31.96153846153846"/>
    <x v="2"/>
    <x v="36"/>
  </r>
  <r>
    <x v="0"/>
    <x v="0"/>
    <s v="USD"/>
    <n v="1421358895"/>
    <n v="1418766895"/>
    <b v="0"/>
    <n v="14"/>
    <b v="1"/>
    <s v="technology/space exploration"/>
    <n v="101.72910662824208"/>
    <n v="25.214285714285715"/>
    <x v="2"/>
    <x v="36"/>
  </r>
  <r>
    <x v="0"/>
    <x v="1"/>
    <s v="GBP"/>
    <n v="1424378748"/>
    <n v="1421786748"/>
    <b v="0"/>
    <n v="49"/>
    <b v="1"/>
    <s v="technology/space exploration"/>
    <n v="164"/>
    <n v="10.040816326530612"/>
    <x v="2"/>
    <x v="36"/>
  </r>
  <r>
    <x v="0"/>
    <x v="0"/>
    <s v="USD"/>
    <n v="1433735474"/>
    <n v="1428551474"/>
    <b v="0"/>
    <n v="69"/>
    <b v="1"/>
    <s v="technology/space exploration"/>
    <n v="105.66666666666666"/>
    <n v="45.94202898550725"/>
    <x v="2"/>
    <x v="36"/>
  </r>
  <r>
    <x v="2"/>
    <x v="0"/>
    <s v="USD"/>
    <n v="1410811740"/>
    <n v="1409341863"/>
    <b v="0"/>
    <n v="1"/>
    <b v="0"/>
    <s v="technology/space exploration"/>
    <n v="1"/>
    <n v="15"/>
    <x v="2"/>
    <x v="36"/>
  </r>
  <r>
    <x v="2"/>
    <x v="12"/>
    <s v="EUR"/>
    <n v="1468565820"/>
    <n v="1465970108"/>
    <b v="0"/>
    <n v="0"/>
    <b v="0"/>
    <s v="technology/space exploration"/>
    <n v="0"/>
    <e v="#DIV/0!"/>
    <x v="2"/>
    <x v="36"/>
  </r>
  <r>
    <x v="1"/>
    <x v="0"/>
    <s v="USD"/>
    <n v="1482307140"/>
    <n v="1479218315"/>
    <b v="1"/>
    <n v="1501"/>
    <b v="0"/>
    <s v="technology/space exploration"/>
    <n v="33.559730999999999"/>
    <n v="223.58248500999335"/>
    <x v="2"/>
    <x v="36"/>
  </r>
  <r>
    <x v="1"/>
    <x v="0"/>
    <s v="USD"/>
    <n v="1489172435"/>
    <n v="1486580435"/>
    <b v="1"/>
    <n v="52"/>
    <b v="0"/>
    <s v="technology/space exploration"/>
    <n v="2.0529999999999999"/>
    <n v="39.480769230769234"/>
    <x v="2"/>
    <x v="36"/>
  </r>
  <r>
    <x v="1"/>
    <x v="2"/>
    <s v="AUD"/>
    <n v="1415481203"/>
    <n v="1412885603"/>
    <b v="1"/>
    <n v="23"/>
    <b v="0"/>
    <s v="technology/space exploration"/>
    <n v="10.5"/>
    <n v="91.304347826086953"/>
    <x v="2"/>
    <x v="36"/>
  </r>
  <r>
    <x v="1"/>
    <x v="0"/>
    <s v="USD"/>
    <n v="1441783869"/>
    <n v="1439191869"/>
    <b v="1"/>
    <n v="535"/>
    <b v="0"/>
    <s v="technology/space exploration"/>
    <n v="8.4172840000000004"/>
    <n v="78.666205607476627"/>
    <x v="2"/>
    <x v="36"/>
  </r>
  <r>
    <x v="1"/>
    <x v="5"/>
    <s v="CAD"/>
    <n v="1439533019"/>
    <n v="1436941019"/>
    <b v="0"/>
    <n v="3"/>
    <b v="0"/>
    <s v="technology/space exploration"/>
    <n v="1.44"/>
    <n v="12"/>
    <x v="2"/>
    <x v="36"/>
  </r>
  <r>
    <x v="1"/>
    <x v="0"/>
    <s v="USD"/>
    <n v="1457543360"/>
    <n v="1454951360"/>
    <b v="0"/>
    <n v="6"/>
    <b v="0"/>
    <s v="technology/space exploration"/>
    <n v="0.88333333333333341"/>
    <n v="17.666666666666668"/>
    <x v="2"/>
    <x v="36"/>
  </r>
  <r>
    <x v="1"/>
    <x v="0"/>
    <s v="USD"/>
    <n v="1454370941"/>
    <n v="1449186941"/>
    <b v="0"/>
    <n v="3"/>
    <b v="0"/>
    <s v="technology/space exploration"/>
    <n v="9.920000000000001E-2"/>
    <n v="41.333333333333336"/>
    <x v="2"/>
    <x v="36"/>
  </r>
  <r>
    <x v="1"/>
    <x v="0"/>
    <s v="USD"/>
    <n v="1482332343"/>
    <n v="1479740343"/>
    <b v="0"/>
    <n v="5"/>
    <b v="0"/>
    <s v="technology/space exploration"/>
    <n v="0.59666666666666668"/>
    <n v="71.599999999999994"/>
    <x v="2"/>
    <x v="36"/>
  </r>
  <r>
    <x v="1"/>
    <x v="0"/>
    <s v="USD"/>
    <n v="1450380009"/>
    <n v="1447960809"/>
    <b v="0"/>
    <n v="17"/>
    <b v="0"/>
    <s v="technology/space exploration"/>
    <n v="1.8689285714285715"/>
    <n v="307.8235294117647"/>
    <x v="2"/>
    <x v="36"/>
  </r>
  <r>
    <x v="1"/>
    <x v="2"/>
    <s v="AUD"/>
    <n v="1418183325"/>
    <n v="1415591325"/>
    <b v="0"/>
    <n v="11"/>
    <b v="0"/>
    <s v="technology/space exploration"/>
    <n v="0.88500000000000001"/>
    <n v="80.454545454545453"/>
    <x v="2"/>
    <x v="36"/>
  </r>
  <r>
    <x v="1"/>
    <x v="0"/>
    <s v="USD"/>
    <n v="1402632000"/>
    <n v="1399909127"/>
    <b v="0"/>
    <n v="70"/>
    <b v="0"/>
    <s v="technology/space exploration"/>
    <n v="11.52156862745098"/>
    <n v="83.942857142857136"/>
    <x v="2"/>
    <x v="36"/>
  </r>
  <r>
    <x v="1"/>
    <x v="0"/>
    <s v="USD"/>
    <n v="1429622726"/>
    <n v="1424442326"/>
    <b v="0"/>
    <n v="6"/>
    <b v="0"/>
    <s v="technology/space exploration"/>
    <n v="5.1000000000000004E-2"/>
    <n v="8.5"/>
    <x v="2"/>
    <x v="36"/>
  </r>
  <r>
    <x v="1"/>
    <x v="0"/>
    <s v="USD"/>
    <n v="1455048000"/>
    <n v="1452631647"/>
    <b v="0"/>
    <n v="43"/>
    <b v="0"/>
    <s v="technology/space exploration"/>
    <n v="21.033333333333335"/>
    <n v="73.372093023255815"/>
    <x v="2"/>
    <x v="36"/>
  </r>
  <r>
    <x v="1"/>
    <x v="0"/>
    <s v="USD"/>
    <n v="1489345200"/>
    <n v="1485966688"/>
    <b v="0"/>
    <n v="152"/>
    <b v="0"/>
    <s v="technology/space exploration"/>
    <n v="11.436666666666667"/>
    <n v="112.86184210526316"/>
    <x v="2"/>
    <x v="36"/>
  </r>
  <r>
    <x v="1"/>
    <x v="0"/>
    <s v="USD"/>
    <n v="1470187800"/>
    <n v="1467325053"/>
    <b v="0"/>
    <n v="59"/>
    <b v="0"/>
    <s v="technology/space exploration"/>
    <n v="18.737933333333334"/>
    <n v="95.277627118644077"/>
    <x v="2"/>
    <x v="36"/>
  </r>
  <r>
    <x v="1"/>
    <x v="0"/>
    <s v="USD"/>
    <n v="1469913194"/>
    <n v="1467321194"/>
    <b v="0"/>
    <n v="4"/>
    <b v="0"/>
    <s v="technology/space exploration"/>
    <n v="9.285714285714286E-2"/>
    <n v="22.75"/>
    <x v="2"/>
    <x v="36"/>
  </r>
  <r>
    <x v="1"/>
    <x v="0"/>
    <s v="USD"/>
    <n v="1429321210"/>
    <n v="1426729210"/>
    <b v="0"/>
    <n v="10"/>
    <b v="0"/>
    <s v="technology/space exploration"/>
    <n v="2.7204081632653061"/>
    <n v="133.30000000000001"/>
    <x v="2"/>
    <x v="36"/>
  </r>
  <r>
    <x v="1"/>
    <x v="0"/>
    <s v="USD"/>
    <n v="1448388418"/>
    <n v="1443200818"/>
    <b v="0"/>
    <n v="5"/>
    <b v="0"/>
    <s v="technology/space exploration"/>
    <n v="9.5000000000000001E-2"/>
    <n v="3.8"/>
    <x v="2"/>
    <x v="36"/>
  </r>
  <r>
    <x v="0"/>
    <x v="0"/>
    <s v="USD"/>
    <n v="1382742010"/>
    <n v="1380150010"/>
    <b v="0"/>
    <n v="60"/>
    <b v="1"/>
    <s v="technology/makerspaces"/>
    <n v="102.89999999999999"/>
    <n v="85.75"/>
    <x v="2"/>
    <x v="37"/>
  </r>
  <r>
    <x v="0"/>
    <x v="0"/>
    <s v="USD"/>
    <n v="1440179713"/>
    <n v="1437587713"/>
    <b v="0"/>
    <n v="80"/>
    <b v="1"/>
    <s v="technology/makerspaces"/>
    <n v="106.80000000000001"/>
    <n v="267"/>
    <x v="2"/>
    <x v="37"/>
  </r>
  <r>
    <x v="0"/>
    <x v="5"/>
    <s v="CAD"/>
    <n v="1441378800"/>
    <n v="1438873007"/>
    <b v="0"/>
    <n v="56"/>
    <b v="1"/>
    <s v="technology/makerspaces"/>
    <n v="104.59625"/>
    <n v="373.55803571428572"/>
    <x v="2"/>
    <x v="37"/>
  </r>
  <r>
    <x v="0"/>
    <x v="0"/>
    <s v="USD"/>
    <n v="1449644340"/>
    <n v="1446683797"/>
    <b v="0"/>
    <n v="104"/>
    <b v="1"/>
    <s v="technology/makerspaces"/>
    <n v="103.42857142857143"/>
    <n v="174.03846153846155"/>
    <x v="2"/>
    <x v="37"/>
  </r>
  <r>
    <x v="0"/>
    <x v="0"/>
    <s v="USD"/>
    <n v="1430774974"/>
    <n v="1426886974"/>
    <b v="0"/>
    <n v="46"/>
    <b v="1"/>
    <s v="technology/makerspaces"/>
    <n v="123.14285714285715"/>
    <n v="93.695652173913047"/>
    <x v="2"/>
    <x v="37"/>
  </r>
  <r>
    <x v="0"/>
    <x v="0"/>
    <s v="USD"/>
    <n v="1443214800"/>
    <n v="1440008439"/>
    <b v="0"/>
    <n v="206"/>
    <b v="1"/>
    <s v="technology/makerspaces"/>
    <n v="159.29509999999999"/>
    <n v="77.327718446601949"/>
    <x v="2"/>
    <x v="37"/>
  </r>
  <r>
    <x v="0"/>
    <x v="0"/>
    <s v="USD"/>
    <n v="1455142416"/>
    <n v="1452550416"/>
    <b v="0"/>
    <n v="18"/>
    <b v="1"/>
    <s v="technology/makerspaces"/>
    <n v="110.66666666666667"/>
    <n v="92.222222222222229"/>
    <x v="2"/>
    <x v="37"/>
  </r>
  <r>
    <x v="0"/>
    <x v="5"/>
    <s v="CAD"/>
    <n v="1447079520"/>
    <n v="1443449265"/>
    <b v="0"/>
    <n v="28"/>
    <b v="1"/>
    <s v="technology/makerspaces"/>
    <n v="170.70000000000002"/>
    <n v="60.964285714285715"/>
    <x v="2"/>
    <x v="37"/>
  </r>
  <r>
    <x v="0"/>
    <x v="0"/>
    <s v="USD"/>
    <n v="1452387096"/>
    <n v="1447203096"/>
    <b v="0"/>
    <n v="11"/>
    <b v="1"/>
    <s v="technology/makerspaces"/>
    <n v="125.125"/>
    <n v="91"/>
    <x v="2"/>
    <x v="37"/>
  </r>
  <r>
    <x v="2"/>
    <x v="2"/>
    <s v="AUD"/>
    <n v="1406593780"/>
    <n v="1404174580"/>
    <b v="1"/>
    <n v="60"/>
    <b v="0"/>
    <s v="technology/makerspaces"/>
    <n v="6.4158609339642041"/>
    <n v="41.583333333333336"/>
    <x v="2"/>
    <x v="37"/>
  </r>
  <r>
    <x v="2"/>
    <x v="0"/>
    <s v="USD"/>
    <n v="1419017880"/>
    <n v="1416419916"/>
    <b v="1"/>
    <n v="84"/>
    <b v="0"/>
    <s v="technology/makerspaces"/>
    <n v="11.343999999999999"/>
    <n v="33.761904761904759"/>
    <x v="2"/>
    <x v="37"/>
  </r>
  <r>
    <x v="2"/>
    <x v="0"/>
    <s v="USD"/>
    <n v="1451282400"/>
    <n v="1449436390"/>
    <b v="1"/>
    <n v="47"/>
    <b v="0"/>
    <s v="technology/makerspaces"/>
    <n v="33.19"/>
    <n v="70.61702127659575"/>
    <x v="2"/>
    <x v="37"/>
  </r>
  <r>
    <x v="2"/>
    <x v="0"/>
    <s v="USD"/>
    <n v="1414622700"/>
    <n v="1412081999"/>
    <b v="1"/>
    <n v="66"/>
    <b v="0"/>
    <s v="technology/makerspaces"/>
    <n v="27.58"/>
    <n v="167.15151515151516"/>
    <x v="2"/>
    <x v="37"/>
  </r>
  <r>
    <x v="2"/>
    <x v="0"/>
    <s v="USD"/>
    <n v="1467694740"/>
    <n v="1465398670"/>
    <b v="1"/>
    <n v="171"/>
    <b v="0"/>
    <s v="technology/makerspaces"/>
    <n v="62.839999999999996"/>
    <n v="128.61988304093566"/>
    <x v="2"/>
    <x v="37"/>
  </r>
  <r>
    <x v="2"/>
    <x v="0"/>
    <s v="USD"/>
    <n v="1415655289"/>
    <n v="1413059689"/>
    <b v="1"/>
    <n v="29"/>
    <b v="0"/>
    <s v="technology/makerspaces"/>
    <n v="7.5880000000000001"/>
    <n v="65.41379310344827"/>
    <x v="2"/>
    <x v="37"/>
  </r>
  <r>
    <x v="2"/>
    <x v="5"/>
    <s v="CAD"/>
    <n v="1463929174"/>
    <n v="1461337174"/>
    <b v="0"/>
    <n v="9"/>
    <b v="0"/>
    <s v="technology/makerspaces"/>
    <n v="50.38095238095238"/>
    <n v="117.55555555555556"/>
    <x v="2"/>
    <x v="37"/>
  </r>
  <r>
    <x v="2"/>
    <x v="0"/>
    <s v="USD"/>
    <n v="1404348143"/>
    <n v="1401756143"/>
    <b v="0"/>
    <n v="27"/>
    <b v="0"/>
    <s v="technology/makerspaces"/>
    <n v="17.512820512820511"/>
    <n v="126.48148148148148"/>
    <x v="2"/>
    <x v="37"/>
  </r>
  <r>
    <x v="2"/>
    <x v="3"/>
    <s v="EUR"/>
    <n v="1443121765"/>
    <n v="1440529765"/>
    <b v="0"/>
    <n v="2"/>
    <b v="0"/>
    <s v="technology/makerspaces"/>
    <n v="1.375E-2"/>
    <n v="550"/>
    <x v="2"/>
    <x v="37"/>
  </r>
  <r>
    <x v="2"/>
    <x v="0"/>
    <s v="USD"/>
    <n v="1425081694"/>
    <n v="1422489694"/>
    <b v="0"/>
    <n v="3"/>
    <b v="0"/>
    <s v="technology/makerspaces"/>
    <n v="0.33"/>
    <n v="44"/>
    <x v="2"/>
    <x v="37"/>
  </r>
  <r>
    <x v="2"/>
    <x v="3"/>
    <s v="EUR"/>
    <n v="1459915491"/>
    <n v="1457327091"/>
    <b v="0"/>
    <n v="4"/>
    <b v="0"/>
    <s v="technology/makerspaces"/>
    <n v="0.86250000000000004"/>
    <n v="69"/>
    <x v="2"/>
    <x v="37"/>
  </r>
  <r>
    <x v="2"/>
    <x v="0"/>
    <s v="USD"/>
    <n v="1405027750"/>
    <n v="1402867750"/>
    <b v="0"/>
    <n v="2"/>
    <b v="0"/>
    <s v="food/food trucks"/>
    <n v="0.6875"/>
    <n v="27.5"/>
    <x v="7"/>
    <x v="19"/>
  </r>
  <r>
    <x v="2"/>
    <x v="0"/>
    <s v="USD"/>
    <n v="1416635940"/>
    <n v="1413838540"/>
    <b v="0"/>
    <n v="20"/>
    <b v="0"/>
    <s v="food/food trucks"/>
    <n v="28.299999999999997"/>
    <n v="84.9"/>
    <x v="7"/>
    <x v="19"/>
  </r>
  <r>
    <x v="2"/>
    <x v="0"/>
    <s v="USD"/>
    <n v="1425233240"/>
    <n v="1422641240"/>
    <b v="0"/>
    <n v="3"/>
    <b v="0"/>
    <s v="food/food trucks"/>
    <n v="0.24"/>
    <n v="12"/>
    <x v="7"/>
    <x v="19"/>
  </r>
  <r>
    <x v="2"/>
    <x v="0"/>
    <s v="USD"/>
    <n v="1407621425"/>
    <n v="1404165425"/>
    <b v="0"/>
    <n v="4"/>
    <b v="0"/>
    <s v="food/food trucks"/>
    <n v="1.1428571428571428"/>
    <n v="200"/>
    <x v="7"/>
    <x v="19"/>
  </r>
  <r>
    <x v="2"/>
    <x v="0"/>
    <s v="USD"/>
    <n v="1430149330"/>
    <n v="1424968930"/>
    <b v="0"/>
    <n v="1"/>
    <b v="0"/>
    <s v="food/food trucks"/>
    <n v="0.02"/>
    <n v="10"/>
    <x v="7"/>
    <x v="19"/>
  </r>
  <r>
    <x v="2"/>
    <x v="0"/>
    <s v="USD"/>
    <n v="1412119423"/>
    <n v="1410391423"/>
    <b v="0"/>
    <n v="0"/>
    <b v="0"/>
    <s v="food/food trucks"/>
    <n v="0"/>
    <e v="#DIV/0!"/>
    <x v="7"/>
    <x v="19"/>
  </r>
  <r>
    <x v="2"/>
    <x v="0"/>
    <s v="USD"/>
    <n v="1435591318"/>
    <n v="1432999318"/>
    <b v="0"/>
    <n v="0"/>
    <b v="0"/>
    <s v="food/food trucks"/>
    <n v="0"/>
    <e v="#DIV/0!"/>
    <x v="7"/>
    <x v="19"/>
  </r>
  <r>
    <x v="2"/>
    <x v="0"/>
    <s v="USD"/>
    <n v="1424746800"/>
    <n v="1422067870"/>
    <b v="0"/>
    <n v="14"/>
    <b v="0"/>
    <s v="food/food trucks"/>
    <n v="0.14799999999999999"/>
    <n v="5.2857142857142856"/>
    <x v="7"/>
    <x v="19"/>
  </r>
  <r>
    <x v="2"/>
    <x v="0"/>
    <s v="USD"/>
    <n v="1469919890"/>
    <n v="1467327890"/>
    <b v="0"/>
    <n v="1"/>
    <b v="0"/>
    <s v="food/food trucks"/>
    <n v="2.8571428571428571E-3"/>
    <n v="1"/>
    <x v="7"/>
    <x v="19"/>
  </r>
  <r>
    <x v="2"/>
    <x v="0"/>
    <s v="USD"/>
    <n v="1433298676"/>
    <n v="1429410676"/>
    <b v="0"/>
    <n v="118"/>
    <b v="0"/>
    <s v="food/food trucks"/>
    <n v="10.7325"/>
    <n v="72.762711864406782"/>
    <x v="7"/>
    <x v="19"/>
  </r>
  <r>
    <x v="2"/>
    <x v="5"/>
    <s v="CAD"/>
    <n v="1431278557"/>
    <n v="1427390557"/>
    <b v="0"/>
    <n v="2"/>
    <b v="0"/>
    <s v="food/food trucks"/>
    <n v="5.3846153846153842E-2"/>
    <n v="17.5"/>
    <x v="7"/>
    <x v="19"/>
  </r>
  <r>
    <x v="2"/>
    <x v="0"/>
    <s v="USD"/>
    <n v="1427266860"/>
    <n v="1424678460"/>
    <b v="0"/>
    <n v="1"/>
    <b v="0"/>
    <s v="food/food trucks"/>
    <n v="0.7142857142857143"/>
    <n v="25"/>
    <x v="7"/>
    <x v="19"/>
  </r>
  <r>
    <x v="2"/>
    <x v="0"/>
    <s v="USD"/>
    <n v="1407899966"/>
    <n v="1405307966"/>
    <b v="0"/>
    <n v="3"/>
    <b v="0"/>
    <s v="food/food trucks"/>
    <n v="0.8"/>
    <n v="13.333333333333334"/>
    <x v="7"/>
    <x v="19"/>
  </r>
  <r>
    <x v="2"/>
    <x v="0"/>
    <s v="USD"/>
    <n v="1411701739"/>
    <n v="1409109739"/>
    <b v="0"/>
    <n v="1"/>
    <b v="0"/>
    <s v="food/food trucks"/>
    <n v="3.3333333333333335E-3"/>
    <n v="1"/>
    <x v="7"/>
    <x v="19"/>
  </r>
  <r>
    <x v="2"/>
    <x v="0"/>
    <s v="USD"/>
    <n v="1428981718"/>
    <n v="1423801318"/>
    <b v="0"/>
    <n v="3"/>
    <b v="0"/>
    <s v="food/food trucks"/>
    <n v="0.47333333333333333"/>
    <n v="23.666666666666668"/>
    <x v="7"/>
    <x v="19"/>
  </r>
  <r>
    <x v="2"/>
    <x v="0"/>
    <s v="USD"/>
    <n v="1419538560"/>
    <n v="1416600960"/>
    <b v="0"/>
    <n v="38"/>
    <b v="0"/>
    <s v="food/food trucks"/>
    <n v="5.65"/>
    <n v="89.21052631578948"/>
    <x v="7"/>
    <x v="19"/>
  </r>
  <r>
    <x v="2"/>
    <x v="0"/>
    <s v="USD"/>
    <n v="1438552800"/>
    <n v="1435876423"/>
    <b v="0"/>
    <n v="52"/>
    <b v="0"/>
    <s v="food/food trucks"/>
    <n v="26.35217391304348"/>
    <n v="116.55769230769231"/>
    <x v="7"/>
    <x v="19"/>
  </r>
  <r>
    <x v="2"/>
    <x v="0"/>
    <s v="USD"/>
    <n v="1403904808"/>
    <n v="1401312808"/>
    <b v="0"/>
    <n v="2"/>
    <b v="0"/>
    <s v="food/food trucks"/>
    <n v="0.325125"/>
    <n v="13.005000000000001"/>
    <x v="7"/>
    <x v="19"/>
  </r>
  <r>
    <x v="2"/>
    <x v="5"/>
    <s v="CAD"/>
    <n v="1407533463"/>
    <n v="1404941463"/>
    <b v="0"/>
    <n v="0"/>
    <b v="0"/>
    <s v="food/food trucks"/>
    <n v="0"/>
    <e v="#DIV/0!"/>
    <x v="7"/>
    <x v="19"/>
  </r>
  <r>
    <x v="2"/>
    <x v="0"/>
    <s v="USD"/>
    <n v="1411073972"/>
    <n v="1408481972"/>
    <b v="0"/>
    <n v="4"/>
    <b v="0"/>
    <s v="food/food trucks"/>
    <n v="0.7000700070007001"/>
    <n v="17.5"/>
    <x v="7"/>
    <x v="19"/>
  </r>
  <r>
    <x v="3"/>
    <x v="17"/>
    <s v="EUR"/>
    <n v="1491586534"/>
    <n v="1488911734"/>
    <b v="0"/>
    <n v="46"/>
    <b v="0"/>
    <s v="theater/spaces"/>
    <n v="46.176470588235297"/>
    <n v="34.130434782608695"/>
    <x v="1"/>
    <x v="38"/>
  </r>
  <r>
    <x v="3"/>
    <x v="0"/>
    <s v="USD"/>
    <n v="1491416077"/>
    <n v="1488827677"/>
    <b v="1"/>
    <n v="26"/>
    <b v="0"/>
    <s v="theater/spaces"/>
    <n v="34.410000000000004"/>
    <n v="132.34615384615384"/>
    <x v="1"/>
    <x v="38"/>
  </r>
  <r>
    <x v="3"/>
    <x v="14"/>
    <s v="MXN"/>
    <n v="1490196830"/>
    <n v="1485016430"/>
    <b v="0"/>
    <n v="45"/>
    <b v="0"/>
    <s v="theater/spaces"/>
    <n v="103.75000000000001"/>
    <n v="922.22222222222217"/>
    <x v="1"/>
    <x v="38"/>
  </r>
  <r>
    <x v="3"/>
    <x v="0"/>
    <s v="USD"/>
    <n v="1491421314"/>
    <n v="1487709714"/>
    <b v="0"/>
    <n v="7"/>
    <b v="0"/>
    <s v="theater/spaces"/>
    <n v="6.0263157894736841"/>
    <n v="163.57142857142858"/>
    <x v="1"/>
    <x v="38"/>
  </r>
  <r>
    <x v="3"/>
    <x v="0"/>
    <s v="USD"/>
    <n v="1490389158"/>
    <n v="1486504758"/>
    <b v="0"/>
    <n v="8"/>
    <b v="0"/>
    <s v="theater/spaces"/>
    <n v="10.539393939393939"/>
    <n v="217.375"/>
    <x v="1"/>
    <x v="38"/>
  </r>
  <r>
    <x v="0"/>
    <x v="0"/>
    <s v="USD"/>
    <n v="1413442740"/>
    <n v="1410937483"/>
    <b v="1"/>
    <n v="263"/>
    <b v="1"/>
    <s v="theater/spaces"/>
    <n v="112.29714285714284"/>
    <n v="149.44486692015209"/>
    <x v="1"/>
    <x v="38"/>
  </r>
  <r>
    <x v="0"/>
    <x v="0"/>
    <s v="USD"/>
    <n v="1369637940"/>
    <n v="1367088443"/>
    <b v="1"/>
    <n v="394"/>
    <b v="1"/>
    <s v="theater/spaces"/>
    <n v="350.84462500000001"/>
    <n v="71.237487309644663"/>
    <x v="1"/>
    <x v="38"/>
  </r>
  <r>
    <x v="0"/>
    <x v="1"/>
    <s v="GBP"/>
    <n v="1469119526"/>
    <n v="1463935526"/>
    <b v="1"/>
    <n v="1049"/>
    <b v="1"/>
    <s v="theater/spaces"/>
    <n v="233.21535"/>
    <n v="44.464318398474738"/>
    <x v="1"/>
    <x v="38"/>
  </r>
  <r>
    <x v="0"/>
    <x v="0"/>
    <s v="USD"/>
    <n v="1475553540"/>
    <n v="1472528141"/>
    <b v="1"/>
    <n v="308"/>
    <b v="1"/>
    <s v="theater/spaces"/>
    <n v="101.60599999999999"/>
    <n v="164.94480519480518"/>
    <x v="1"/>
    <x v="38"/>
  </r>
  <r>
    <x v="0"/>
    <x v="0"/>
    <s v="USD"/>
    <n v="1407549600"/>
    <n v="1404797428"/>
    <b v="1"/>
    <n v="1088"/>
    <b v="1"/>
    <s v="theater/spaces"/>
    <n v="153.90035000000003"/>
    <n v="84.871516544117654"/>
    <x v="1"/>
    <x v="38"/>
  </r>
  <r>
    <x v="0"/>
    <x v="1"/>
    <s v="GBP"/>
    <n v="1403301660"/>
    <n v="1400694790"/>
    <b v="1"/>
    <n v="73"/>
    <b v="1"/>
    <s v="theater/spaces"/>
    <n v="100.7161125319693"/>
    <n v="53.945205479452056"/>
    <x v="1"/>
    <x v="38"/>
  </r>
  <r>
    <x v="0"/>
    <x v="0"/>
    <s v="USD"/>
    <n v="1373738400"/>
    <n v="1370568560"/>
    <b v="1"/>
    <n v="143"/>
    <b v="1"/>
    <s v="theater/spaces"/>
    <n v="131.38181818181818"/>
    <n v="50.531468531468533"/>
    <x v="1"/>
    <x v="38"/>
  </r>
  <r>
    <x v="0"/>
    <x v="0"/>
    <s v="USD"/>
    <n v="1450971684"/>
    <n v="1447515684"/>
    <b v="1"/>
    <n v="1420"/>
    <b v="1"/>
    <s v="theater/spaces"/>
    <n v="102.24133333333334"/>
    <n v="108.00140845070422"/>
    <x v="1"/>
    <x v="38"/>
  </r>
  <r>
    <x v="0"/>
    <x v="0"/>
    <s v="USD"/>
    <n v="1476486000"/>
    <n v="1474040596"/>
    <b v="1"/>
    <n v="305"/>
    <b v="1"/>
    <s v="theater/spaces"/>
    <n v="116.35599999999999"/>
    <n v="95.373770491803285"/>
    <x v="1"/>
    <x v="38"/>
  </r>
  <r>
    <x v="0"/>
    <x v="0"/>
    <s v="USD"/>
    <n v="1456047228"/>
    <n v="1453109628"/>
    <b v="1"/>
    <n v="551"/>
    <b v="1"/>
    <s v="theater/spaces"/>
    <n v="264.62241666666665"/>
    <n v="57.631016333938291"/>
    <x v="1"/>
    <x v="38"/>
  </r>
  <r>
    <x v="0"/>
    <x v="12"/>
    <s v="EUR"/>
    <n v="1444291193"/>
    <n v="1441699193"/>
    <b v="1"/>
    <n v="187"/>
    <b v="1"/>
    <s v="theater/spaces"/>
    <n v="119.98010000000001"/>
    <n v="64.160481283422456"/>
    <x v="1"/>
    <x v="38"/>
  </r>
  <r>
    <x v="0"/>
    <x v="0"/>
    <s v="USD"/>
    <n v="1417906649"/>
    <n v="1414015049"/>
    <b v="1"/>
    <n v="325"/>
    <b v="1"/>
    <s v="theater/spaces"/>
    <n v="120.10400000000001"/>
    <n v="92.387692307692305"/>
    <x v="1"/>
    <x v="38"/>
  </r>
  <r>
    <x v="0"/>
    <x v="0"/>
    <s v="USD"/>
    <n v="1462316400"/>
    <n v="1459865945"/>
    <b v="1"/>
    <n v="148"/>
    <b v="1"/>
    <s v="theater/spaces"/>
    <n v="103.58333333333334"/>
    <n v="125.97972972972973"/>
    <x v="1"/>
    <x v="38"/>
  </r>
  <r>
    <x v="0"/>
    <x v="0"/>
    <s v="USD"/>
    <n v="1460936694"/>
    <n v="1455756294"/>
    <b v="0"/>
    <n v="69"/>
    <b v="1"/>
    <s v="theater/spaces"/>
    <n v="108.83333333333334"/>
    <n v="94.637681159420296"/>
    <x v="1"/>
    <x v="38"/>
  </r>
  <r>
    <x v="0"/>
    <x v="0"/>
    <s v="USD"/>
    <n v="1478866253"/>
    <n v="1476270653"/>
    <b v="0"/>
    <n v="173"/>
    <b v="1"/>
    <s v="theater/spaces"/>
    <n v="118.12400000000001"/>
    <n v="170.69942196531792"/>
    <x v="1"/>
    <x v="38"/>
  </r>
  <r>
    <x v="0"/>
    <x v="1"/>
    <s v="GBP"/>
    <n v="1378494000"/>
    <n v="1375880598"/>
    <b v="0"/>
    <n v="269"/>
    <b v="1"/>
    <s v="technology/hardware"/>
    <n v="1462"/>
    <n v="40.762081784386616"/>
    <x v="2"/>
    <x v="30"/>
  </r>
  <r>
    <x v="0"/>
    <x v="0"/>
    <s v="USD"/>
    <n v="1485722053"/>
    <n v="1480538053"/>
    <b v="0"/>
    <n v="185"/>
    <b v="1"/>
    <s v="technology/hardware"/>
    <n v="252.54"/>
    <n v="68.254054054054052"/>
    <x v="2"/>
    <x v="30"/>
  </r>
  <r>
    <x v="0"/>
    <x v="0"/>
    <s v="USD"/>
    <n v="1420060088"/>
    <n v="1414872488"/>
    <b v="0"/>
    <n v="176"/>
    <b v="1"/>
    <s v="technology/hardware"/>
    <n v="140.05000000000001"/>
    <n v="95.48863636363636"/>
    <x v="2"/>
    <x v="30"/>
  </r>
  <r>
    <x v="0"/>
    <x v="1"/>
    <s v="GBP"/>
    <n v="1439625059"/>
    <n v="1436860259"/>
    <b v="0"/>
    <n v="1019"/>
    <b v="1"/>
    <s v="technology/hardware"/>
    <n v="296.87520259319291"/>
    <n v="7.1902649656526005"/>
    <x v="2"/>
    <x v="30"/>
  </r>
  <r>
    <x v="0"/>
    <x v="5"/>
    <s v="CAD"/>
    <n v="1488390735"/>
    <n v="1484070735"/>
    <b v="0"/>
    <n v="113"/>
    <b v="1"/>
    <s v="technology/hardware"/>
    <n v="144.54249999999999"/>
    <n v="511.65486725663715"/>
    <x v="2"/>
    <x v="30"/>
  </r>
  <r>
    <x v="0"/>
    <x v="0"/>
    <s v="USD"/>
    <n v="1461333311"/>
    <n v="1458741311"/>
    <b v="0"/>
    <n v="404"/>
    <b v="1"/>
    <s v="technology/hardware"/>
    <n v="105.745"/>
    <n v="261.74504950495049"/>
    <x v="2"/>
    <x v="30"/>
  </r>
  <r>
    <x v="0"/>
    <x v="0"/>
    <s v="USD"/>
    <n v="1438964063"/>
    <n v="1436804063"/>
    <b v="0"/>
    <n v="707"/>
    <b v="1"/>
    <s v="technology/hardware"/>
    <n v="493.21000000000004"/>
    <n v="69.760961810466767"/>
    <x v="2"/>
    <x v="30"/>
  </r>
  <r>
    <x v="0"/>
    <x v="0"/>
    <s v="USD"/>
    <n v="1451485434"/>
    <n v="1448461434"/>
    <b v="0"/>
    <n v="392"/>
    <b v="1"/>
    <s v="technology/hardware"/>
    <n v="201.82666666666668"/>
    <n v="77.229591836734699"/>
    <x v="2"/>
    <x v="30"/>
  </r>
  <r>
    <x v="0"/>
    <x v="0"/>
    <s v="USD"/>
    <n v="1430459197"/>
    <n v="1427867197"/>
    <b v="0"/>
    <n v="23"/>
    <b v="1"/>
    <s v="technology/hardware"/>
    <n v="104.44"/>
    <n v="340.56521739130437"/>
    <x v="2"/>
    <x v="30"/>
  </r>
  <r>
    <x v="0"/>
    <x v="0"/>
    <s v="USD"/>
    <n v="1366635575"/>
    <n v="1363611575"/>
    <b v="0"/>
    <n v="682"/>
    <b v="1"/>
    <s v="technology/hardware"/>
    <n v="170.29262962962963"/>
    <n v="67.417903225806455"/>
    <x v="2"/>
    <x v="30"/>
  </r>
  <r>
    <x v="0"/>
    <x v="0"/>
    <s v="USD"/>
    <n v="1413604800"/>
    <n v="1408624622"/>
    <b v="0"/>
    <n v="37"/>
    <b v="1"/>
    <s v="technology/hardware"/>
    <n v="104.30333333333333"/>
    <n v="845.70270270270271"/>
    <x v="2"/>
    <x v="30"/>
  </r>
  <r>
    <x v="0"/>
    <x v="0"/>
    <s v="USD"/>
    <n v="1369699200"/>
    <n v="1366917828"/>
    <b v="0"/>
    <n v="146"/>
    <b v="1"/>
    <s v="technology/hardware"/>
    <n v="118.25000000000001"/>
    <n v="97.191780821917803"/>
    <x v="2"/>
    <x v="30"/>
  </r>
  <r>
    <x v="0"/>
    <x v="0"/>
    <s v="USD"/>
    <n v="1428643974"/>
    <n v="1423463574"/>
    <b v="0"/>
    <n v="119"/>
    <b v="1"/>
    <s v="technology/hardware"/>
    <n v="107.538"/>
    <n v="451.84033613445376"/>
    <x v="2"/>
    <x v="30"/>
  </r>
  <r>
    <x v="0"/>
    <x v="0"/>
    <s v="USD"/>
    <n v="1476395940"/>
    <n v="1473782592"/>
    <b v="0"/>
    <n v="163"/>
    <b v="1"/>
    <s v="technology/hardware"/>
    <n v="2260300"/>
    <n v="138.66871165644173"/>
    <x v="2"/>
    <x v="30"/>
  </r>
  <r>
    <x v="0"/>
    <x v="1"/>
    <s v="GBP"/>
    <n v="1363204800"/>
    <n v="1360551250"/>
    <b v="0"/>
    <n v="339"/>
    <b v="1"/>
    <s v="technology/hardware"/>
    <n v="978.13466666666682"/>
    <n v="21.640147492625371"/>
    <x v="2"/>
    <x v="30"/>
  </r>
  <r>
    <x v="0"/>
    <x v="5"/>
    <s v="CAD"/>
    <n v="1398268773"/>
    <n v="1395676773"/>
    <b v="0"/>
    <n v="58"/>
    <b v="1"/>
    <s v="technology/hardware"/>
    <n v="122.9"/>
    <n v="169.51724137931035"/>
    <x v="2"/>
    <x v="30"/>
  </r>
  <r>
    <x v="0"/>
    <x v="0"/>
    <s v="USD"/>
    <n v="1389812400"/>
    <n v="1386108087"/>
    <b v="0"/>
    <n v="456"/>
    <b v="1"/>
    <s v="technology/hardware"/>
    <n v="246.0608"/>
    <n v="161.88210526315791"/>
    <x v="2"/>
    <x v="30"/>
  </r>
  <r>
    <x v="0"/>
    <x v="0"/>
    <s v="USD"/>
    <n v="1478402804"/>
    <n v="1473218804"/>
    <b v="0"/>
    <n v="15"/>
    <b v="1"/>
    <s v="technology/hardware"/>
    <n v="147.94"/>
    <n v="493.13333333333333"/>
    <x v="2"/>
    <x v="30"/>
  </r>
  <r>
    <x v="0"/>
    <x v="1"/>
    <s v="GBP"/>
    <n v="1399324717"/>
    <n v="1395436717"/>
    <b v="0"/>
    <n v="191"/>
    <b v="1"/>
    <s v="technology/hardware"/>
    <n v="384.09090909090907"/>
    <n v="22.120418848167539"/>
    <x v="2"/>
    <x v="30"/>
  </r>
  <r>
    <x v="0"/>
    <x v="0"/>
    <s v="USD"/>
    <n v="1426117552"/>
    <n v="1423529152"/>
    <b v="0"/>
    <n v="17"/>
    <b v="1"/>
    <s v="technology/hardware"/>
    <n v="103.33333333333334"/>
    <n v="18.235294117647058"/>
    <x v="2"/>
    <x v="30"/>
  </r>
  <r>
    <x v="2"/>
    <x v="0"/>
    <s v="USD"/>
    <n v="1413770820"/>
    <n v="1412005602"/>
    <b v="0"/>
    <n v="4"/>
    <b v="0"/>
    <s v="publishing/children's books"/>
    <n v="0.43750000000000006"/>
    <n v="8.75"/>
    <x v="3"/>
    <x v="39"/>
  </r>
  <r>
    <x v="2"/>
    <x v="0"/>
    <s v="USD"/>
    <n v="1337102187"/>
    <n v="1335892587"/>
    <b v="0"/>
    <n v="18"/>
    <b v="0"/>
    <s v="publishing/children's books"/>
    <n v="29.24"/>
    <n v="40.611111111111114"/>
    <x v="3"/>
    <x v="39"/>
  </r>
  <r>
    <x v="2"/>
    <x v="0"/>
    <s v="USD"/>
    <n v="1476863607"/>
    <n v="1474271607"/>
    <b v="0"/>
    <n v="0"/>
    <b v="0"/>
    <s v="publishing/children's books"/>
    <n v="0"/>
    <e v="#DIV/0!"/>
    <x v="3"/>
    <x v="39"/>
  </r>
  <r>
    <x v="2"/>
    <x v="0"/>
    <s v="USD"/>
    <n v="1330478998"/>
    <n v="1327886998"/>
    <b v="0"/>
    <n v="22"/>
    <b v="0"/>
    <s v="publishing/children's books"/>
    <n v="5.21875"/>
    <n v="37.954545454545453"/>
    <x v="3"/>
    <x v="39"/>
  </r>
  <r>
    <x v="2"/>
    <x v="0"/>
    <s v="USD"/>
    <n v="1342309368"/>
    <n v="1337125368"/>
    <b v="0"/>
    <n v="49"/>
    <b v="0"/>
    <s v="publishing/children's books"/>
    <n v="21.887499999999999"/>
    <n v="35.734693877551024"/>
    <x v="3"/>
    <x v="39"/>
  </r>
  <r>
    <x v="2"/>
    <x v="0"/>
    <s v="USD"/>
    <n v="1409337911"/>
    <n v="1406745911"/>
    <b v="0"/>
    <n v="19"/>
    <b v="0"/>
    <s v="publishing/children's books"/>
    <n v="26.700000000000003"/>
    <n v="42.157894736842103"/>
    <x v="3"/>
    <x v="39"/>
  </r>
  <r>
    <x v="2"/>
    <x v="0"/>
    <s v="USD"/>
    <n v="1339816200"/>
    <n v="1337095997"/>
    <b v="0"/>
    <n v="4"/>
    <b v="0"/>
    <s v="publishing/children's books"/>
    <n v="28.000000000000004"/>
    <n v="35"/>
    <x v="3"/>
    <x v="39"/>
  </r>
  <r>
    <x v="2"/>
    <x v="0"/>
    <s v="USD"/>
    <n v="1472835802"/>
    <n v="1470243802"/>
    <b v="0"/>
    <n v="4"/>
    <b v="0"/>
    <s v="publishing/children's books"/>
    <n v="1.06"/>
    <n v="13.25"/>
    <x v="3"/>
    <x v="39"/>
  </r>
  <r>
    <x v="2"/>
    <x v="0"/>
    <s v="USD"/>
    <n v="1428171037"/>
    <n v="1425582637"/>
    <b v="0"/>
    <n v="2"/>
    <b v="0"/>
    <s v="publishing/children's books"/>
    <n v="1.0999999999999999"/>
    <n v="55"/>
    <x v="3"/>
    <x v="39"/>
  </r>
  <r>
    <x v="2"/>
    <x v="0"/>
    <s v="USD"/>
    <n v="1341086400"/>
    <n v="1340055345"/>
    <b v="0"/>
    <n v="0"/>
    <b v="0"/>
    <s v="publishing/children's books"/>
    <n v="0"/>
    <e v="#DIV/0!"/>
    <x v="3"/>
    <x v="39"/>
  </r>
  <r>
    <x v="2"/>
    <x v="0"/>
    <s v="USD"/>
    <n v="1403039842"/>
    <n v="1397855842"/>
    <b v="0"/>
    <n v="0"/>
    <b v="0"/>
    <s v="publishing/children's books"/>
    <n v="0"/>
    <e v="#DIV/0!"/>
    <x v="3"/>
    <x v="39"/>
  </r>
  <r>
    <x v="2"/>
    <x v="0"/>
    <s v="USD"/>
    <n v="1324232504"/>
    <n v="1320776504"/>
    <b v="0"/>
    <n v="14"/>
    <b v="0"/>
    <s v="publishing/children's books"/>
    <n v="11.458333333333332"/>
    <n v="39.285714285714285"/>
    <x v="3"/>
    <x v="39"/>
  </r>
  <r>
    <x v="2"/>
    <x v="0"/>
    <s v="USD"/>
    <n v="1346017023"/>
    <n v="1343425023"/>
    <b v="0"/>
    <n v="8"/>
    <b v="0"/>
    <s v="publishing/children's books"/>
    <n v="19"/>
    <n v="47.5"/>
    <x v="3"/>
    <x v="39"/>
  </r>
  <r>
    <x v="2"/>
    <x v="0"/>
    <s v="USD"/>
    <n v="1410448551"/>
    <n v="1407856551"/>
    <b v="0"/>
    <n v="0"/>
    <b v="0"/>
    <s v="publishing/children's books"/>
    <n v="0"/>
    <e v="#DIV/0!"/>
    <x v="3"/>
    <x v="39"/>
  </r>
  <r>
    <x v="2"/>
    <x v="17"/>
    <s v="EUR"/>
    <n v="1428519527"/>
    <n v="1425927527"/>
    <b v="0"/>
    <n v="15"/>
    <b v="0"/>
    <s v="publishing/children's books"/>
    <n v="52"/>
    <n v="17.333333333333332"/>
    <x v="3"/>
    <x v="39"/>
  </r>
  <r>
    <x v="2"/>
    <x v="0"/>
    <s v="USD"/>
    <n v="1389476201"/>
    <n v="1386884201"/>
    <b v="0"/>
    <n v="33"/>
    <b v="0"/>
    <s v="publishing/children's books"/>
    <n v="10.48"/>
    <n v="31.757575757575758"/>
    <x v="3"/>
    <x v="39"/>
  </r>
  <r>
    <x v="2"/>
    <x v="0"/>
    <s v="USD"/>
    <n v="1470498332"/>
    <n v="1469202332"/>
    <b v="0"/>
    <n v="2"/>
    <b v="0"/>
    <s v="publishing/children's books"/>
    <n v="0.66666666666666674"/>
    <n v="5"/>
    <x v="3"/>
    <x v="39"/>
  </r>
  <r>
    <x v="2"/>
    <x v="2"/>
    <s v="AUD"/>
    <n v="1476095783"/>
    <n v="1474886183"/>
    <b v="0"/>
    <n v="6"/>
    <b v="0"/>
    <s v="publishing/children's books"/>
    <n v="11.700000000000001"/>
    <n v="39"/>
    <x v="3"/>
    <x v="39"/>
  </r>
  <r>
    <x v="2"/>
    <x v="2"/>
    <s v="AUD"/>
    <n v="1468658866"/>
    <n v="1464943666"/>
    <b v="0"/>
    <n v="2"/>
    <b v="0"/>
    <s v="publishing/children's books"/>
    <n v="10.5"/>
    <n v="52.5"/>
    <x v="3"/>
    <x v="39"/>
  </r>
  <r>
    <x v="2"/>
    <x v="1"/>
    <s v="GBP"/>
    <n v="1371726258"/>
    <n v="1369134258"/>
    <b v="0"/>
    <n v="0"/>
    <b v="0"/>
    <s v="publishing/children's books"/>
    <n v="0"/>
    <e v="#DIV/0!"/>
    <x v="3"/>
    <x v="39"/>
  </r>
  <r>
    <x v="2"/>
    <x v="0"/>
    <s v="USD"/>
    <n v="1357176693"/>
    <n v="1354584693"/>
    <b v="0"/>
    <n v="4"/>
    <b v="0"/>
    <s v="publishing/children's books"/>
    <n v="0.72"/>
    <n v="9"/>
    <x v="3"/>
    <x v="39"/>
  </r>
  <r>
    <x v="2"/>
    <x v="0"/>
    <s v="USD"/>
    <n v="1332114795"/>
    <n v="1326934395"/>
    <b v="0"/>
    <n v="1"/>
    <b v="0"/>
    <s v="publishing/children's books"/>
    <n v="0.76923076923076927"/>
    <n v="25"/>
    <x v="3"/>
    <x v="39"/>
  </r>
  <r>
    <x v="2"/>
    <x v="0"/>
    <s v="USD"/>
    <n v="1369403684"/>
    <n v="1365515684"/>
    <b v="0"/>
    <n v="3"/>
    <b v="0"/>
    <s v="publishing/children's books"/>
    <n v="0.22842639593908631"/>
    <n v="30"/>
    <x v="3"/>
    <x v="39"/>
  </r>
  <r>
    <x v="2"/>
    <x v="0"/>
    <s v="USD"/>
    <n v="1338404400"/>
    <n v="1335855631"/>
    <b v="0"/>
    <n v="4"/>
    <b v="0"/>
    <s v="publishing/children's books"/>
    <n v="1.125"/>
    <n v="11.25"/>
    <x v="3"/>
    <x v="39"/>
  </r>
  <r>
    <x v="2"/>
    <x v="0"/>
    <s v="USD"/>
    <n v="1351432428"/>
    <n v="1350050028"/>
    <b v="0"/>
    <n v="0"/>
    <b v="0"/>
    <s v="publishing/children's books"/>
    <n v="0"/>
    <e v="#DIV/0!"/>
    <x v="3"/>
    <x v="39"/>
  </r>
  <r>
    <x v="2"/>
    <x v="0"/>
    <s v="USD"/>
    <n v="1313078518"/>
    <n v="1310486518"/>
    <b v="0"/>
    <n v="4"/>
    <b v="0"/>
    <s v="publishing/children's books"/>
    <n v="2"/>
    <n v="25"/>
    <x v="3"/>
    <x v="39"/>
  </r>
  <r>
    <x v="2"/>
    <x v="5"/>
    <s v="CAD"/>
    <n v="1439766050"/>
    <n v="1434582050"/>
    <b v="0"/>
    <n v="3"/>
    <b v="0"/>
    <s v="publishing/children's books"/>
    <n v="0.85000000000000009"/>
    <n v="11.333333333333334"/>
    <x v="3"/>
    <x v="39"/>
  </r>
  <r>
    <x v="2"/>
    <x v="0"/>
    <s v="USD"/>
    <n v="1333028723"/>
    <n v="1330440323"/>
    <b v="0"/>
    <n v="34"/>
    <b v="0"/>
    <s v="publishing/children's books"/>
    <n v="14.314285714285715"/>
    <n v="29.470588235294116"/>
    <x v="3"/>
    <x v="39"/>
  </r>
  <r>
    <x v="2"/>
    <x v="1"/>
    <s v="GBP"/>
    <n v="1401997790"/>
    <n v="1397677790"/>
    <b v="0"/>
    <n v="2"/>
    <b v="0"/>
    <s v="publishing/children's books"/>
    <n v="0.25"/>
    <n v="1"/>
    <x v="3"/>
    <x v="39"/>
  </r>
  <r>
    <x v="2"/>
    <x v="0"/>
    <s v="USD"/>
    <n v="1395158130"/>
    <n v="1392569730"/>
    <b v="0"/>
    <n v="33"/>
    <b v="0"/>
    <s v="publishing/children's books"/>
    <n v="10.411249999999999"/>
    <n v="63.098484848484851"/>
    <x v="3"/>
    <x v="39"/>
  </r>
  <r>
    <x v="2"/>
    <x v="0"/>
    <s v="USD"/>
    <n v="1359738000"/>
    <n v="1355489140"/>
    <b v="0"/>
    <n v="0"/>
    <b v="0"/>
    <s v="publishing/children's books"/>
    <n v="0"/>
    <e v="#DIV/0!"/>
    <x v="3"/>
    <x v="39"/>
  </r>
  <r>
    <x v="2"/>
    <x v="0"/>
    <s v="USD"/>
    <n v="1381006294"/>
    <n v="1379710294"/>
    <b v="0"/>
    <n v="0"/>
    <b v="0"/>
    <s v="publishing/children's books"/>
    <n v="0"/>
    <e v="#DIV/0!"/>
    <x v="3"/>
    <x v="39"/>
  </r>
  <r>
    <x v="2"/>
    <x v="5"/>
    <s v="CAD"/>
    <n v="1461530721"/>
    <n v="1460666721"/>
    <b v="0"/>
    <n v="1"/>
    <b v="0"/>
    <s v="publishing/children's books"/>
    <n v="0.18867924528301888"/>
    <n v="1"/>
    <x v="3"/>
    <x v="39"/>
  </r>
  <r>
    <x v="2"/>
    <x v="0"/>
    <s v="USD"/>
    <n v="1362711728"/>
    <n v="1360119728"/>
    <b v="0"/>
    <n v="13"/>
    <b v="0"/>
    <s v="publishing/children's books"/>
    <n v="14.249999999999998"/>
    <n v="43.846153846153847"/>
    <x v="3"/>
    <x v="39"/>
  </r>
  <r>
    <x v="2"/>
    <x v="0"/>
    <s v="USD"/>
    <n v="1323994754"/>
    <n v="1321402754"/>
    <b v="0"/>
    <n v="2"/>
    <b v="0"/>
    <s v="publishing/children's books"/>
    <n v="3"/>
    <n v="75"/>
    <x v="3"/>
    <x v="39"/>
  </r>
  <r>
    <x v="2"/>
    <x v="0"/>
    <s v="USD"/>
    <n v="1434092876"/>
    <n v="1431414476"/>
    <b v="0"/>
    <n v="36"/>
    <b v="0"/>
    <s v="publishing/children's books"/>
    <n v="7.8809523809523814"/>
    <n v="45.972222222222221"/>
    <x v="3"/>
    <x v="39"/>
  </r>
  <r>
    <x v="2"/>
    <x v="0"/>
    <s v="USD"/>
    <n v="1437149004"/>
    <n v="1434557004"/>
    <b v="0"/>
    <n v="1"/>
    <b v="0"/>
    <s v="publishing/children's books"/>
    <n v="0.33333333333333337"/>
    <n v="10"/>
    <x v="3"/>
    <x v="39"/>
  </r>
  <r>
    <x v="2"/>
    <x v="0"/>
    <s v="USD"/>
    <n v="1409009306"/>
    <n v="1406417306"/>
    <b v="0"/>
    <n v="15"/>
    <b v="0"/>
    <s v="publishing/children's books"/>
    <n v="25.545454545454543"/>
    <n v="93.666666666666671"/>
    <x v="3"/>
    <x v="39"/>
  </r>
  <r>
    <x v="2"/>
    <x v="0"/>
    <s v="USD"/>
    <n v="1448204621"/>
    <n v="1445609021"/>
    <b v="0"/>
    <n v="1"/>
    <b v="0"/>
    <s v="publishing/children's books"/>
    <n v="2.12"/>
    <n v="53"/>
    <x v="3"/>
    <x v="39"/>
  </r>
  <r>
    <x v="2"/>
    <x v="13"/>
    <s v="EUR"/>
    <n v="1489142688"/>
    <n v="1486550688"/>
    <b v="0"/>
    <n v="0"/>
    <b v="0"/>
    <s v="publishing/children's books"/>
    <n v="0"/>
    <e v="#DIV/0!"/>
    <x v="3"/>
    <x v="39"/>
  </r>
  <r>
    <x v="0"/>
    <x v="0"/>
    <s v="USD"/>
    <n v="1423724400"/>
    <n v="1421274954"/>
    <b v="0"/>
    <n v="28"/>
    <b v="1"/>
    <s v="theater/plays"/>
    <n v="105.28"/>
    <n v="47"/>
    <x v="1"/>
    <x v="6"/>
  </r>
  <r>
    <x v="0"/>
    <x v="0"/>
    <s v="USD"/>
    <n v="1424149140"/>
    <n v="1421964718"/>
    <b v="0"/>
    <n v="18"/>
    <b v="1"/>
    <s v="theater/plays"/>
    <n v="120"/>
    <n v="66.666666666666671"/>
    <x v="1"/>
    <x v="6"/>
  </r>
  <r>
    <x v="0"/>
    <x v="1"/>
    <s v="GBP"/>
    <n v="1429793446"/>
    <n v="1428583846"/>
    <b v="0"/>
    <n v="61"/>
    <b v="1"/>
    <s v="theater/plays"/>
    <n v="114.5"/>
    <n v="18.770491803278688"/>
    <x v="1"/>
    <x v="6"/>
  </r>
  <r>
    <x v="0"/>
    <x v="0"/>
    <s v="USD"/>
    <n v="1414608843"/>
    <n v="1412794443"/>
    <b v="0"/>
    <n v="108"/>
    <b v="1"/>
    <s v="theater/plays"/>
    <n v="119"/>
    <n v="66.111111111111114"/>
    <x v="1"/>
    <x v="6"/>
  </r>
  <r>
    <x v="0"/>
    <x v="0"/>
    <s v="USD"/>
    <n v="1470430800"/>
    <n v="1467865967"/>
    <b v="0"/>
    <n v="142"/>
    <b v="1"/>
    <s v="theater/plays"/>
    <n v="104.67999999999999"/>
    <n v="36.859154929577464"/>
    <x v="1"/>
    <x v="6"/>
  </r>
  <r>
    <x v="0"/>
    <x v="1"/>
    <s v="GBP"/>
    <n v="1404913180"/>
    <n v="1403703580"/>
    <b v="0"/>
    <n v="74"/>
    <b v="1"/>
    <s v="theater/plays"/>
    <n v="117.83999999999999"/>
    <n v="39.810810810810814"/>
    <x v="1"/>
    <x v="6"/>
  </r>
  <r>
    <x v="0"/>
    <x v="0"/>
    <s v="USD"/>
    <n v="1405658752"/>
    <n v="1403066752"/>
    <b v="0"/>
    <n v="38"/>
    <b v="1"/>
    <s v="theater/plays"/>
    <n v="119.7"/>
    <n v="31.5"/>
    <x v="1"/>
    <x v="6"/>
  </r>
  <r>
    <x v="0"/>
    <x v="0"/>
    <s v="USD"/>
    <n v="1469811043"/>
    <n v="1467219043"/>
    <b v="0"/>
    <n v="20"/>
    <b v="1"/>
    <s v="theater/plays"/>
    <n v="102.49999999999999"/>
    <n v="102.5"/>
    <x v="1"/>
    <x v="6"/>
  </r>
  <r>
    <x v="0"/>
    <x v="0"/>
    <s v="USD"/>
    <n v="1426132800"/>
    <n v="1424477934"/>
    <b v="0"/>
    <n v="24"/>
    <b v="1"/>
    <s v="theater/plays"/>
    <n v="101.16666666666667"/>
    <n v="126.45833333333333"/>
    <x v="1"/>
    <x v="6"/>
  </r>
  <r>
    <x v="0"/>
    <x v="0"/>
    <s v="USD"/>
    <n v="1423693903"/>
    <n v="1421101903"/>
    <b v="0"/>
    <n v="66"/>
    <b v="1"/>
    <s v="theater/plays"/>
    <n v="105.33333333333333"/>
    <n v="47.878787878787875"/>
    <x v="1"/>
    <x v="6"/>
  </r>
  <r>
    <x v="0"/>
    <x v="0"/>
    <s v="USD"/>
    <n v="1473393600"/>
    <n v="1470778559"/>
    <b v="0"/>
    <n v="28"/>
    <b v="1"/>
    <s v="theater/plays"/>
    <n v="102.49999999999999"/>
    <n v="73.214285714285708"/>
    <x v="1"/>
    <x v="6"/>
  </r>
  <r>
    <x v="0"/>
    <x v="0"/>
    <s v="USD"/>
    <n v="1439357559"/>
    <n v="1435469559"/>
    <b v="0"/>
    <n v="24"/>
    <b v="1"/>
    <s v="theater/plays"/>
    <n v="107.60000000000001"/>
    <n v="89.666666666666671"/>
    <x v="1"/>
    <x v="6"/>
  </r>
  <r>
    <x v="0"/>
    <x v="2"/>
    <s v="AUD"/>
    <n v="1437473005"/>
    <n v="1434881005"/>
    <b v="0"/>
    <n v="73"/>
    <b v="1"/>
    <s v="theater/plays"/>
    <n v="110.5675"/>
    <n v="151.4623287671233"/>
    <x v="1"/>
    <x v="6"/>
  </r>
  <r>
    <x v="0"/>
    <x v="1"/>
    <s v="GBP"/>
    <n v="1457031600"/>
    <n v="1455640559"/>
    <b v="0"/>
    <n v="3"/>
    <b v="1"/>
    <s v="theater/plays"/>
    <n v="150"/>
    <n v="25"/>
    <x v="1"/>
    <x v="6"/>
  </r>
  <r>
    <x v="0"/>
    <x v="0"/>
    <s v="USD"/>
    <n v="1402095600"/>
    <n v="1400675841"/>
    <b v="0"/>
    <n v="20"/>
    <b v="1"/>
    <s v="theater/plays"/>
    <n v="104.28571428571429"/>
    <n v="36.5"/>
    <x v="1"/>
    <x v="6"/>
  </r>
  <r>
    <x v="0"/>
    <x v="1"/>
    <s v="GBP"/>
    <n v="1404564028"/>
    <n v="1401972028"/>
    <b v="0"/>
    <n v="21"/>
    <b v="1"/>
    <s v="theater/plays"/>
    <n v="115.5"/>
    <n v="44"/>
    <x v="1"/>
    <x v="6"/>
  </r>
  <r>
    <x v="0"/>
    <x v="1"/>
    <s v="GBP"/>
    <n v="1404858840"/>
    <n v="1402266840"/>
    <b v="0"/>
    <n v="94"/>
    <b v="1"/>
    <s v="theater/plays"/>
    <n v="102.64512500000001"/>
    <n v="87.357553191489373"/>
    <x v="1"/>
    <x v="6"/>
  </r>
  <r>
    <x v="0"/>
    <x v="1"/>
    <s v="GBP"/>
    <n v="1438358400"/>
    <n v="1437063121"/>
    <b v="0"/>
    <n v="139"/>
    <b v="1"/>
    <s v="theater/plays"/>
    <n v="101.4"/>
    <n v="36.474820143884891"/>
    <x v="1"/>
    <x v="6"/>
  </r>
  <r>
    <x v="0"/>
    <x v="1"/>
    <s v="GBP"/>
    <n v="1466179200"/>
    <n v="1463466070"/>
    <b v="0"/>
    <n v="130"/>
    <b v="1"/>
    <s v="theater/plays"/>
    <n v="116.6348"/>
    <n v="44.859538461538463"/>
    <x v="1"/>
    <x v="6"/>
  </r>
  <r>
    <x v="0"/>
    <x v="1"/>
    <s v="GBP"/>
    <n v="1420377366"/>
    <n v="1415193366"/>
    <b v="0"/>
    <n v="31"/>
    <b v="1"/>
    <s v="theater/plays"/>
    <n v="133"/>
    <n v="42.903225806451616"/>
    <x v="1"/>
    <x v="6"/>
  </r>
  <r>
    <x v="0"/>
    <x v="2"/>
    <s v="AUD"/>
    <n v="1412938800"/>
    <n v="1411019409"/>
    <b v="0"/>
    <n v="13"/>
    <b v="1"/>
    <s v="theater/plays"/>
    <n v="133.20000000000002"/>
    <n v="51.230769230769234"/>
    <x v="1"/>
    <x v="6"/>
  </r>
  <r>
    <x v="0"/>
    <x v="1"/>
    <s v="GBP"/>
    <n v="1438875107"/>
    <n v="1436283107"/>
    <b v="0"/>
    <n v="90"/>
    <b v="1"/>
    <s v="theater/plays"/>
    <n v="101.83333333333333"/>
    <n v="33.944444444444443"/>
    <x v="1"/>
    <x v="6"/>
  </r>
  <r>
    <x v="0"/>
    <x v="0"/>
    <s v="USD"/>
    <n v="1437004800"/>
    <n v="1433295276"/>
    <b v="0"/>
    <n v="141"/>
    <b v="1"/>
    <s v="theater/plays"/>
    <n v="127.95"/>
    <n v="90.744680851063833"/>
    <x v="1"/>
    <x v="6"/>
  </r>
  <r>
    <x v="0"/>
    <x v="1"/>
    <s v="GBP"/>
    <n v="1411987990"/>
    <n v="1409395990"/>
    <b v="0"/>
    <n v="23"/>
    <b v="1"/>
    <s v="theater/plays"/>
    <n v="114.99999999999999"/>
    <n v="50"/>
    <x v="1"/>
    <x v="6"/>
  </r>
  <r>
    <x v="0"/>
    <x v="1"/>
    <s v="GBP"/>
    <n v="1440245273"/>
    <n v="1438085273"/>
    <b v="0"/>
    <n v="18"/>
    <b v="1"/>
    <s v="theater/plays"/>
    <n v="110.00000000000001"/>
    <n v="24.444444444444443"/>
    <x v="1"/>
    <x v="6"/>
  </r>
  <r>
    <x v="0"/>
    <x v="1"/>
    <s v="GBP"/>
    <n v="1438772400"/>
    <n v="1435645490"/>
    <b v="0"/>
    <n v="76"/>
    <b v="1"/>
    <s v="theater/plays"/>
    <n v="112.1"/>
    <n v="44.25"/>
    <x v="1"/>
    <x v="6"/>
  </r>
  <r>
    <x v="0"/>
    <x v="0"/>
    <s v="USD"/>
    <n v="1435611438"/>
    <n v="1433019438"/>
    <b v="0"/>
    <n v="93"/>
    <b v="1"/>
    <s v="theater/plays"/>
    <n v="126"/>
    <n v="67.741935483870961"/>
    <x v="1"/>
    <x v="6"/>
  </r>
  <r>
    <x v="0"/>
    <x v="0"/>
    <s v="USD"/>
    <n v="1440274735"/>
    <n v="1437682735"/>
    <b v="0"/>
    <n v="69"/>
    <b v="1"/>
    <s v="theater/plays"/>
    <n v="100.24444444444444"/>
    <n v="65.376811594202906"/>
    <x v="1"/>
    <x v="6"/>
  </r>
  <r>
    <x v="0"/>
    <x v="0"/>
    <s v="USD"/>
    <n v="1459348740"/>
    <n v="1458647725"/>
    <b v="0"/>
    <n v="21"/>
    <b v="1"/>
    <s v="theater/plays"/>
    <n v="102.4"/>
    <n v="121.9047619047619"/>
    <x v="1"/>
    <x v="6"/>
  </r>
  <r>
    <x v="0"/>
    <x v="0"/>
    <s v="USD"/>
    <n v="1401595140"/>
    <n v="1398828064"/>
    <b v="0"/>
    <n v="57"/>
    <b v="1"/>
    <s v="theater/plays"/>
    <n v="108.2"/>
    <n v="47.456140350877192"/>
    <x v="1"/>
    <x v="6"/>
  </r>
  <r>
    <x v="0"/>
    <x v="1"/>
    <s v="GBP"/>
    <n v="1424692503"/>
    <n v="1422100503"/>
    <b v="0"/>
    <n v="108"/>
    <b v="1"/>
    <s v="theater/plays"/>
    <n v="100.27"/>
    <n v="92.842592592592595"/>
    <x v="1"/>
    <x v="6"/>
  </r>
  <r>
    <x v="0"/>
    <x v="5"/>
    <s v="CAD"/>
    <n v="1428292800"/>
    <n v="1424368298"/>
    <b v="0"/>
    <n v="83"/>
    <b v="1"/>
    <s v="theater/plays"/>
    <n v="113.3"/>
    <n v="68.253012048192772"/>
    <x v="1"/>
    <x v="6"/>
  </r>
  <r>
    <x v="0"/>
    <x v="0"/>
    <s v="USD"/>
    <n v="1481737761"/>
    <n v="1479577761"/>
    <b v="0"/>
    <n v="96"/>
    <b v="1"/>
    <s v="theater/plays"/>
    <n v="127.57571428571428"/>
    <n v="37.209583333333335"/>
    <x v="1"/>
    <x v="6"/>
  </r>
  <r>
    <x v="0"/>
    <x v="1"/>
    <s v="GBP"/>
    <n v="1431164115"/>
    <n v="1428572115"/>
    <b v="0"/>
    <n v="64"/>
    <b v="1"/>
    <s v="theater/plays"/>
    <n v="107.73333333333332"/>
    <n v="25.25"/>
    <x v="1"/>
    <x v="6"/>
  </r>
  <r>
    <x v="0"/>
    <x v="5"/>
    <s v="CAD"/>
    <n v="1470595109"/>
    <n v="1468003109"/>
    <b v="0"/>
    <n v="14"/>
    <b v="1"/>
    <s v="theater/plays"/>
    <n v="242"/>
    <n v="43.214285714285715"/>
    <x v="1"/>
    <x v="6"/>
  </r>
  <r>
    <x v="0"/>
    <x v="1"/>
    <s v="GBP"/>
    <n v="1438531200"/>
    <n v="1435921992"/>
    <b v="0"/>
    <n v="169"/>
    <b v="1"/>
    <s v="theater/plays"/>
    <n v="141.56666666666666"/>
    <n v="25.130177514792898"/>
    <x v="1"/>
    <x v="6"/>
  </r>
  <r>
    <x v="0"/>
    <x v="1"/>
    <s v="GBP"/>
    <n v="1425136462"/>
    <n v="1421680462"/>
    <b v="0"/>
    <n v="33"/>
    <b v="1"/>
    <s v="theater/plays"/>
    <n v="130"/>
    <n v="23.636363636363637"/>
    <x v="1"/>
    <x v="6"/>
  </r>
  <r>
    <x v="0"/>
    <x v="0"/>
    <s v="USD"/>
    <n v="1443018086"/>
    <n v="1441290086"/>
    <b v="0"/>
    <n v="102"/>
    <b v="1"/>
    <s v="theater/plays"/>
    <n v="106.03"/>
    <n v="103.95098039215686"/>
    <x v="1"/>
    <x v="6"/>
  </r>
  <r>
    <x v="0"/>
    <x v="1"/>
    <s v="GBP"/>
    <n v="1434285409"/>
    <n v="1431693409"/>
    <b v="0"/>
    <n v="104"/>
    <b v="1"/>
    <s v="theater/plays"/>
    <n v="104.80000000000001"/>
    <n v="50.384615384615387"/>
    <x v="1"/>
    <x v="6"/>
  </r>
  <r>
    <x v="0"/>
    <x v="1"/>
    <s v="GBP"/>
    <n v="1456444800"/>
    <n v="1454337589"/>
    <b v="0"/>
    <n v="20"/>
    <b v="1"/>
    <s v="theater/plays"/>
    <n v="136"/>
    <n v="13.6"/>
    <x v="1"/>
    <x v="6"/>
  </r>
  <r>
    <x v="0"/>
    <x v="1"/>
    <s v="GBP"/>
    <n v="1411510135"/>
    <n v="1408918135"/>
    <b v="0"/>
    <n v="35"/>
    <b v="1"/>
    <s v="theater/plays"/>
    <n v="100"/>
    <n v="28.571428571428573"/>
    <x v="1"/>
    <x v="6"/>
  </r>
  <r>
    <x v="0"/>
    <x v="0"/>
    <s v="USD"/>
    <n v="1427469892"/>
    <n v="1424881492"/>
    <b v="0"/>
    <n v="94"/>
    <b v="1"/>
    <s v="theater/plays"/>
    <n v="100"/>
    <n v="63.829787234042556"/>
    <x v="1"/>
    <x v="6"/>
  </r>
  <r>
    <x v="0"/>
    <x v="1"/>
    <s v="GBP"/>
    <n v="1427842740"/>
    <n v="1425428206"/>
    <b v="0"/>
    <n v="14"/>
    <b v="1"/>
    <s v="theater/plays"/>
    <n v="124"/>
    <n v="8.8571428571428577"/>
    <x v="1"/>
    <x v="6"/>
  </r>
  <r>
    <x v="0"/>
    <x v="0"/>
    <s v="USD"/>
    <n v="1434159780"/>
    <n v="1431412196"/>
    <b v="0"/>
    <n v="15"/>
    <b v="1"/>
    <s v="theater/plays"/>
    <n v="116.92307692307693"/>
    <n v="50.666666666666664"/>
    <x v="1"/>
    <x v="6"/>
  </r>
  <r>
    <x v="0"/>
    <x v="1"/>
    <s v="GBP"/>
    <n v="1449255686"/>
    <n v="1446663686"/>
    <b v="0"/>
    <n v="51"/>
    <b v="1"/>
    <s v="theater/plays"/>
    <n v="103.33333333333334"/>
    <n v="60.784313725490193"/>
    <x v="1"/>
    <x v="6"/>
  </r>
  <r>
    <x v="0"/>
    <x v="0"/>
    <s v="USD"/>
    <n v="1436511600"/>
    <n v="1434415812"/>
    <b v="0"/>
    <n v="19"/>
    <b v="1"/>
    <s v="theater/plays"/>
    <n v="107.74999999999999"/>
    <n v="113.42105263157895"/>
    <x v="1"/>
    <x v="6"/>
  </r>
  <r>
    <x v="0"/>
    <x v="0"/>
    <s v="USD"/>
    <n v="1464971400"/>
    <n v="1462379066"/>
    <b v="0"/>
    <n v="23"/>
    <b v="1"/>
    <s v="theater/plays"/>
    <n v="120.24999999999999"/>
    <n v="104.56521739130434"/>
    <x v="1"/>
    <x v="6"/>
  </r>
  <r>
    <x v="0"/>
    <x v="1"/>
    <s v="GBP"/>
    <n v="1443826800"/>
    <n v="1441606869"/>
    <b v="0"/>
    <n v="97"/>
    <b v="1"/>
    <s v="theater/plays"/>
    <n v="100.37894736842105"/>
    <n v="98.30927835051547"/>
    <x v="1"/>
    <x v="6"/>
  </r>
  <r>
    <x v="0"/>
    <x v="1"/>
    <s v="GBP"/>
    <n v="1464863118"/>
    <n v="1462443918"/>
    <b v="0"/>
    <n v="76"/>
    <b v="1"/>
    <s v="theater/plays"/>
    <n v="106.52"/>
    <n v="35.039473684210527"/>
    <x v="1"/>
    <x v="6"/>
  </r>
  <r>
    <x v="0"/>
    <x v="0"/>
    <s v="USD"/>
    <n v="1399867140"/>
    <n v="1398802148"/>
    <b v="0"/>
    <n v="11"/>
    <b v="1"/>
    <s v="theater/plays"/>
    <n v="100"/>
    <n v="272.72727272727275"/>
    <x v="1"/>
    <x v="6"/>
  </r>
  <r>
    <x v="0"/>
    <x v="0"/>
    <s v="USD"/>
    <n v="1437076070"/>
    <n v="1434484070"/>
    <b v="0"/>
    <n v="52"/>
    <b v="1"/>
    <s v="theater/plays"/>
    <n v="110.66666666666667"/>
    <n v="63.846153846153847"/>
    <x v="1"/>
    <x v="6"/>
  </r>
  <r>
    <x v="0"/>
    <x v="1"/>
    <s v="GBP"/>
    <n v="1416780000"/>
    <n v="1414342894"/>
    <b v="0"/>
    <n v="95"/>
    <b v="1"/>
    <s v="theater/plays"/>
    <n v="114.71959999999999"/>
    <n v="30.189368421052631"/>
    <x v="1"/>
    <x v="6"/>
  </r>
  <r>
    <x v="0"/>
    <x v="0"/>
    <s v="USD"/>
    <n v="1444528800"/>
    <n v="1442804633"/>
    <b v="0"/>
    <n v="35"/>
    <b v="1"/>
    <s v="theater/plays"/>
    <n v="108.25925925925925"/>
    <n v="83.51428571428572"/>
    <x v="1"/>
    <x v="6"/>
  </r>
  <r>
    <x v="0"/>
    <x v="1"/>
    <s v="GBP"/>
    <n v="1422658930"/>
    <n v="1421362930"/>
    <b v="0"/>
    <n v="21"/>
    <b v="1"/>
    <s v="theater/plays"/>
    <n v="170"/>
    <n v="64.761904761904759"/>
    <x v="1"/>
    <x v="6"/>
  </r>
  <r>
    <x v="0"/>
    <x v="1"/>
    <s v="GBP"/>
    <n v="1449273600"/>
    <n v="1446742417"/>
    <b v="0"/>
    <n v="93"/>
    <b v="1"/>
    <s v="theater/plays"/>
    <n v="187.09899999999999"/>
    <n v="20.118172043010752"/>
    <x v="1"/>
    <x v="6"/>
  </r>
  <r>
    <x v="0"/>
    <x v="0"/>
    <s v="USD"/>
    <n v="1487393940"/>
    <n v="1484115418"/>
    <b v="0"/>
    <n v="11"/>
    <b v="1"/>
    <s v="theater/plays"/>
    <n v="107.77777777777777"/>
    <n v="44.090909090909093"/>
    <x v="1"/>
    <x v="6"/>
  </r>
  <r>
    <x v="0"/>
    <x v="5"/>
    <s v="CAD"/>
    <n v="1449701284"/>
    <n v="1446241684"/>
    <b v="0"/>
    <n v="21"/>
    <b v="1"/>
    <s v="theater/plays"/>
    <n v="100"/>
    <n v="40.476190476190474"/>
    <x v="1"/>
    <x v="6"/>
  </r>
  <r>
    <x v="0"/>
    <x v="0"/>
    <s v="USD"/>
    <n v="1407967200"/>
    <n v="1406039696"/>
    <b v="0"/>
    <n v="54"/>
    <b v="1"/>
    <s v="theater/plays"/>
    <n v="120.24999999999999"/>
    <n v="44.537037037037038"/>
    <x v="1"/>
    <x v="6"/>
  </r>
  <r>
    <x v="0"/>
    <x v="0"/>
    <s v="USD"/>
    <n v="1408942740"/>
    <n v="1406958354"/>
    <b v="0"/>
    <n v="31"/>
    <b v="1"/>
    <s v="theater/plays"/>
    <n v="111.42857142857143"/>
    <n v="125.80645161290323"/>
    <x v="1"/>
    <x v="6"/>
  </r>
  <r>
    <x v="0"/>
    <x v="1"/>
    <s v="GBP"/>
    <n v="1426698000"/>
    <n v="1424825479"/>
    <b v="0"/>
    <n v="132"/>
    <b v="1"/>
    <s v="theater/plays"/>
    <n v="104"/>
    <n v="19.696969696969695"/>
    <x v="1"/>
    <x v="6"/>
  </r>
  <r>
    <x v="2"/>
    <x v="1"/>
    <s v="GBP"/>
    <n v="1450032297"/>
    <n v="1444844697"/>
    <b v="0"/>
    <n v="1"/>
    <b v="0"/>
    <s v="theater/plays"/>
    <n v="1"/>
    <n v="10"/>
    <x v="1"/>
    <x v="6"/>
  </r>
  <r>
    <x v="2"/>
    <x v="1"/>
    <s v="GBP"/>
    <n v="1403348400"/>
    <n v="1401058295"/>
    <b v="0"/>
    <n v="0"/>
    <b v="0"/>
    <s v="theater/plays"/>
    <n v="0"/>
    <e v="#DIV/0!"/>
    <x v="1"/>
    <x v="6"/>
  </r>
  <r>
    <x v="2"/>
    <x v="0"/>
    <s v="USD"/>
    <n v="1465790400"/>
    <n v="1462210950"/>
    <b v="0"/>
    <n v="0"/>
    <b v="0"/>
    <s v="theater/plays"/>
    <n v="0"/>
    <e v="#DIV/0!"/>
    <x v="1"/>
    <x v="6"/>
  </r>
  <r>
    <x v="2"/>
    <x v="15"/>
    <s v="EUR"/>
    <n v="1483535180"/>
    <n v="1480943180"/>
    <b v="0"/>
    <n v="1"/>
    <b v="0"/>
    <s v="theater/plays"/>
    <n v="5.4545454545454541"/>
    <n v="30"/>
    <x v="1"/>
    <x v="6"/>
  </r>
  <r>
    <x v="2"/>
    <x v="0"/>
    <s v="USD"/>
    <n v="1433723033"/>
    <n v="1428539033"/>
    <b v="0"/>
    <n v="39"/>
    <b v="0"/>
    <s v="theater/plays"/>
    <n v="31.546666666666667"/>
    <n v="60.666666666666664"/>
    <x v="1"/>
    <x v="6"/>
  </r>
  <r>
    <x v="2"/>
    <x v="0"/>
    <s v="USD"/>
    <n v="1432917394"/>
    <n v="1429029394"/>
    <b v="0"/>
    <n v="0"/>
    <b v="0"/>
    <s v="theater/plays"/>
    <n v="0"/>
    <e v="#DIV/0!"/>
    <x v="1"/>
    <x v="6"/>
  </r>
  <r>
    <x v="2"/>
    <x v="0"/>
    <s v="USD"/>
    <n v="1464031265"/>
    <n v="1458847265"/>
    <b v="0"/>
    <n v="0"/>
    <b v="0"/>
    <s v="theater/plays"/>
    <n v="0"/>
    <e v="#DIV/0!"/>
    <x v="1"/>
    <x v="6"/>
  </r>
  <r>
    <x v="2"/>
    <x v="0"/>
    <s v="USD"/>
    <n v="1432913659"/>
    <n v="1430321659"/>
    <b v="0"/>
    <n v="3"/>
    <b v="0"/>
    <s v="theater/plays"/>
    <n v="0.2"/>
    <n v="23.333333333333332"/>
    <x v="1"/>
    <x v="6"/>
  </r>
  <r>
    <x v="2"/>
    <x v="1"/>
    <s v="GBP"/>
    <n v="1461406600"/>
    <n v="1458814600"/>
    <b v="0"/>
    <n v="1"/>
    <b v="0"/>
    <s v="theater/plays"/>
    <n v="1"/>
    <n v="5"/>
    <x v="1"/>
    <x v="6"/>
  </r>
  <r>
    <x v="2"/>
    <x v="0"/>
    <s v="USD"/>
    <n v="1409962211"/>
    <n v="1407370211"/>
    <b v="0"/>
    <n v="13"/>
    <b v="0"/>
    <s v="theater/plays"/>
    <n v="3.8875000000000002"/>
    <n v="23.923076923076923"/>
    <x v="1"/>
    <x v="6"/>
  </r>
  <r>
    <x v="2"/>
    <x v="17"/>
    <s v="EUR"/>
    <n v="1454109420"/>
    <n v="1453334629"/>
    <b v="0"/>
    <n v="0"/>
    <b v="0"/>
    <s v="theater/plays"/>
    <n v="0"/>
    <e v="#DIV/0!"/>
    <x v="1"/>
    <x v="6"/>
  </r>
  <r>
    <x v="2"/>
    <x v="0"/>
    <s v="USD"/>
    <n v="1403312703"/>
    <n v="1400720703"/>
    <b v="0"/>
    <n v="6"/>
    <b v="0"/>
    <s v="theater/plays"/>
    <n v="1.9"/>
    <n v="15.833333333333334"/>
    <x v="1"/>
    <x v="6"/>
  </r>
  <r>
    <x v="2"/>
    <x v="5"/>
    <s v="CAD"/>
    <n v="1410669297"/>
    <n v="1405485297"/>
    <b v="0"/>
    <n v="0"/>
    <b v="0"/>
    <s v="theater/plays"/>
    <n v="0"/>
    <e v="#DIV/0!"/>
    <x v="1"/>
    <x v="6"/>
  </r>
  <r>
    <x v="2"/>
    <x v="1"/>
    <s v="GBP"/>
    <n v="1431018719"/>
    <n v="1429290719"/>
    <b v="0"/>
    <n v="14"/>
    <b v="0"/>
    <s v="theater/plays"/>
    <n v="41.699999999999996"/>
    <n v="29.785714285714285"/>
    <x v="1"/>
    <x v="6"/>
  </r>
  <r>
    <x v="2"/>
    <x v="0"/>
    <s v="USD"/>
    <n v="1454110440"/>
    <n v="1451607071"/>
    <b v="0"/>
    <n v="5"/>
    <b v="0"/>
    <s v="theater/plays"/>
    <n v="50"/>
    <n v="60"/>
    <x v="1"/>
    <x v="6"/>
  </r>
  <r>
    <x v="2"/>
    <x v="0"/>
    <s v="USD"/>
    <n v="1439069640"/>
    <n v="1433897647"/>
    <b v="0"/>
    <n v="6"/>
    <b v="0"/>
    <s v="theater/plays"/>
    <n v="4.8666666666666663"/>
    <n v="24.333333333333332"/>
    <x v="1"/>
    <x v="6"/>
  </r>
  <r>
    <x v="2"/>
    <x v="14"/>
    <s v="MXN"/>
    <n v="1487613600"/>
    <n v="1482444295"/>
    <b v="0"/>
    <n v="15"/>
    <b v="0"/>
    <s v="theater/plays"/>
    <n v="19.736842105263158"/>
    <n v="500"/>
    <x v="1"/>
    <x v="6"/>
  </r>
  <r>
    <x v="2"/>
    <x v="9"/>
    <s v="EUR"/>
    <n v="1417778880"/>
    <n v="1415711095"/>
    <b v="0"/>
    <n v="0"/>
    <b v="0"/>
    <s v="theater/plays"/>
    <n v="0"/>
    <e v="#DIV/0!"/>
    <x v="1"/>
    <x v="6"/>
  </r>
  <r>
    <x v="2"/>
    <x v="2"/>
    <s v="AUD"/>
    <n v="1444984904"/>
    <n v="1439800904"/>
    <b v="0"/>
    <n v="1"/>
    <b v="0"/>
    <s v="theater/plays"/>
    <n v="1.7500000000000002"/>
    <n v="35"/>
    <x v="1"/>
    <x v="6"/>
  </r>
  <r>
    <x v="2"/>
    <x v="0"/>
    <s v="USD"/>
    <n v="1466363576"/>
    <n v="1461179576"/>
    <b v="0"/>
    <n v="9"/>
    <b v="0"/>
    <s v="theater/plays"/>
    <n v="6.65"/>
    <n v="29.555555555555557"/>
    <x v="1"/>
    <x v="6"/>
  </r>
  <r>
    <x v="2"/>
    <x v="2"/>
    <s v="AUD"/>
    <n v="1443103848"/>
    <n v="1441894248"/>
    <b v="0"/>
    <n v="3"/>
    <b v="0"/>
    <s v="theater/plays"/>
    <n v="32"/>
    <n v="26.666666666666668"/>
    <x v="1"/>
    <x v="6"/>
  </r>
  <r>
    <x v="2"/>
    <x v="0"/>
    <s v="USD"/>
    <n v="1403636229"/>
    <n v="1401044229"/>
    <b v="0"/>
    <n v="3"/>
    <b v="0"/>
    <s v="theater/plays"/>
    <n v="0.43307086614173229"/>
    <n v="18.333333333333332"/>
    <x v="1"/>
    <x v="6"/>
  </r>
  <r>
    <x v="2"/>
    <x v="0"/>
    <s v="USD"/>
    <n v="1410279123"/>
    <n v="1405095123"/>
    <b v="0"/>
    <n v="1"/>
    <b v="0"/>
    <s v="theater/plays"/>
    <n v="0.04"/>
    <n v="20"/>
    <x v="1"/>
    <x v="6"/>
  </r>
  <r>
    <x v="2"/>
    <x v="1"/>
    <s v="GBP"/>
    <n v="1437139080"/>
    <n v="1434552207"/>
    <b v="0"/>
    <n v="3"/>
    <b v="0"/>
    <s v="theater/plays"/>
    <n v="1.6"/>
    <n v="13.333333333333334"/>
    <x v="1"/>
    <x v="6"/>
  </r>
  <r>
    <x v="2"/>
    <x v="0"/>
    <s v="USD"/>
    <n v="1420512259"/>
    <n v="1415328259"/>
    <b v="0"/>
    <n v="0"/>
    <b v="0"/>
    <s v="theater/plays"/>
    <n v="0"/>
    <e v="#DIV/0!"/>
    <x v="1"/>
    <x v="6"/>
  </r>
  <r>
    <x v="2"/>
    <x v="0"/>
    <s v="USD"/>
    <n v="1476482400"/>
    <n v="1473893721"/>
    <b v="0"/>
    <n v="2"/>
    <b v="0"/>
    <s v="theater/plays"/>
    <n v="0.89999999999999991"/>
    <n v="22.5"/>
    <x v="1"/>
    <x v="6"/>
  </r>
  <r>
    <x v="2"/>
    <x v="0"/>
    <s v="USD"/>
    <n v="1467604800"/>
    <n v="1465533672"/>
    <b v="0"/>
    <n v="10"/>
    <b v="0"/>
    <s v="theater/plays"/>
    <n v="20.16"/>
    <n v="50.4"/>
    <x v="1"/>
    <x v="6"/>
  </r>
  <r>
    <x v="2"/>
    <x v="0"/>
    <s v="USD"/>
    <n v="1475697054"/>
    <n v="1473105054"/>
    <b v="0"/>
    <n v="60"/>
    <b v="0"/>
    <s v="theater/plays"/>
    <n v="42.011733333333332"/>
    <n v="105.02933333333334"/>
    <x v="1"/>
    <x v="6"/>
  </r>
  <r>
    <x v="2"/>
    <x v="0"/>
    <s v="USD"/>
    <n v="1468937681"/>
    <n v="1466345681"/>
    <b v="0"/>
    <n v="5"/>
    <b v="0"/>
    <s v="theater/plays"/>
    <n v="0.88500000000000001"/>
    <n v="35.4"/>
    <x v="1"/>
    <x v="6"/>
  </r>
  <r>
    <x v="2"/>
    <x v="0"/>
    <s v="USD"/>
    <n v="1400301165"/>
    <n v="1397709165"/>
    <b v="0"/>
    <n v="9"/>
    <b v="0"/>
    <s v="theater/plays"/>
    <n v="15"/>
    <n v="83.333333333333329"/>
    <x v="1"/>
    <x v="6"/>
  </r>
  <r>
    <x v="2"/>
    <x v="0"/>
    <s v="USD"/>
    <n v="1419183813"/>
    <n v="1417455813"/>
    <b v="0"/>
    <n v="13"/>
    <b v="0"/>
    <s v="theater/plays"/>
    <n v="4.67"/>
    <n v="35.92307692307692"/>
    <x v="1"/>
    <x v="6"/>
  </r>
  <r>
    <x v="2"/>
    <x v="0"/>
    <s v="USD"/>
    <n v="1434768438"/>
    <n v="1429584438"/>
    <b v="0"/>
    <n v="0"/>
    <b v="0"/>
    <s v="theater/plays"/>
    <n v="0"/>
    <e v="#DIV/0!"/>
    <x v="1"/>
    <x v="6"/>
  </r>
  <r>
    <x v="2"/>
    <x v="0"/>
    <s v="USD"/>
    <n v="1422473831"/>
    <n v="1419881831"/>
    <b v="0"/>
    <n v="8"/>
    <b v="0"/>
    <s v="theater/plays"/>
    <n v="38.119999999999997"/>
    <n v="119.125"/>
    <x v="1"/>
    <x v="6"/>
  </r>
  <r>
    <x v="2"/>
    <x v="0"/>
    <s v="USD"/>
    <n v="1484684186"/>
    <n v="1482092186"/>
    <b v="0"/>
    <n v="3"/>
    <b v="0"/>
    <s v="theater/plays"/>
    <n v="5.42"/>
    <n v="90.333333333333329"/>
    <x v="1"/>
    <x v="6"/>
  </r>
  <r>
    <x v="2"/>
    <x v="0"/>
    <s v="USD"/>
    <n v="1462417493"/>
    <n v="1459825493"/>
    <b v="0"/>
    <n v="3"/>
    <b v="0"/>
    <s v="theater/plays"/>
    <n v="3.4999999999999996E-2"/>
    <n v="2.3333333333333335"/>
    <x v="1"/>
    <x v="6"/>
  </r>
  <r>
    <x v="2"/>
    <x v="0"/>
    <s v="USD"/>
    <n v="1437069079"/>
    <n v="1434477079"/>
    <b v="0"/>
    <n v="0"/>
    <b v="0"/>
    <s v="theater/plays"/>
    <n v="0"/>
    <e v="#DIV/0!"/>
    <x v="1"/>
    <x v="6"/>
  </r>
  <r>
    <x v="2"/>
    <x v="0"/>
    <s v="USD"/>
    <n v="1480525200"/>
    <n v="1477781724"/>
    <b v="0"/>
    <n v="6"/>
    <b v="0"/>
    <s v="theater/plays"/>
    <n v="10.833333333333334"/>
    <n v="108.33333333333333"/>
    <x v="1"/>
    <x v="6"/>
  </r>
  <r>
    <x v="2"/>
    <x v="1"/>
    <s v="GBP"/>
    <n v="1435934795"/>
    <n v="1430750795"/>
    <b v="0"/>
    <n v="4"/>
    <b v="0"/>
    <s v="theater/plays"/>
    <n v="2.1"/>
    <n v="15.75"/>
    <x v="1"/>
    <x v="6"/>
  </r>
  <r>
    <x v="2"/>
    <x v="0"/>
    <s v="USD"/>
    <n v="1453310661"/>
    <n v="1450718661"/>
    <b v="0"/>
    <n v="1"/>
    <b v="0"/>
    <s v="theater/plays"/>
    <n v="0.2589285714285714"/>
    <n v="29"/>
    <x v="1"/>
    <x v="6"/>
  </r>
  <r>
    <x v="2"/>
    <x v="0"/>
    <s v="USD"/>
    <n v="1440090300"/>
    <n v="1436305452"/>
    <b v="0"/>
    <n v="29"/>
    <b v="0"/>
    <s v="theater/plays"/>
    <n v="23.333333333333332"/>
    <n v="96.551724137931032"/>
    <x v="1"/>
    <x v="6"/>
  </r>
  <r>
    <x v="2"/>
    <x v="0"/>
    <s v="USD"/>
    <n v="1417620036"/>
    <n v="1412432436"/>
    <b v="0"/>
    <n v="0"/>
    <b v="0"/>
    <s v="theater/plays"/>
    <n v="0"/>
    <e v="#DIV/0!"/>
    <x v="1"/>
    <x v="6"/>
  </r>
  <r>
    <x v="2"/>
    <x v="0"/>
    <s v="USD"/>
    <n v="1462112318"/>
    <n v="1459520318"/>
    <b v="0"/>
    <n v="4"/>
    <b v="0"/>
    <s v="theater/plays"/>
    <n v="33.6"/>
    <n v="63"/>
    <x v="1"/>
    <x v="6"/>
  </r>
  <r>
    <x v="2"/>
    <x v="0"/>
    <s v="USD"/>
    <n v="1454734740"/>
    <n v="1451684437"/>
    <b v="0"/>
    <n v="5"/>
    <b v="0"/>
    <s v="theater/plays"/>
    <n v="19.079999999999998"/>
    <n v="381.6"/>
    <x v="1"/>
    <x v="6"/>
  </r>
  <r>
    <x v="2"/>
    <x v="0"/>
    <s v="USD"/>
    <n v="1417800435"/>
    <n v="1415208435"/>
    <b v="0"/>
    <n v="4"/>
    <b v="0"/>
    <s v="theater/plays"/>
    <n v="0.41111111111111115"/>
    <n v="46.25"/>
    <x v="1"/>
    <x v="6"/>
  </r>
  <r>
    <x v="2"/>
    <x v="0"/>
    <s v="USD"/>
    <n v="1426294201"/>
    <n v="1423705801"/>
    <b v="0"/>
    <n v="5"/>
    <b v="0"/>
    <s v="theater/plays"/>
    <n v="32.5"/>
    <n v="26"/>
    <x v="1"/>
    <x v="6"/>
  </r>
  <r>
    <x v="2"/>
    <x v="0"/>
    <s v="USD"/>
    <n v="1442635140"/>
    <n v="1442243484"/>
    <b v="0"/>
    <n v="1"/>
    <b v="0"/>
    <s v="theater/plays"/>
    <n v="5"/>
    <n v="10"/>
    <x v="1"/>
    <x v="6"/>
  </r>
  <r>
    <x v="2"/>
    <x v="0"/>
    <s v="USD"/>
    <n v="1420971324"/>
    <n v="1418379324"/>
    <b v="0"/>
    <n v="1"/>
    <b v="0"/>
    <s v="theater/plays"/>
    <n v="0.16666666666666669"/>
    <n v="5"/>
    <x v="1"/>
    <x v="6"/>
  </r>
  <r>
    <x v="2"/>
    <x v="0"/>
    <s v="USD"/>
    <n v="1413608340"/>
    <n v="1412945440"/>
    <b v="0"/>
    <n v="0"/>
    <b v="0"/>
    <s v="theater/plays"/>
    <n v="0"/>
    <e v="#DIV/0!"/>
    <x v="1"/>
    <x v="6"/>
  </r>
  <r>
    <x v="2"/>
    <x v="0"/>
    <s v="USD"/>
    <n v="1409344985"/>
    <n v="1406752985"/>
    <b v="0"/>
    <n v="14"/>
    <b v="0"/>
    <s v="theater/plays"/>
    <n v="38.066666666666663"/>
    <n v="81.571428571428569"/>
    <x v="1"/>
    <x v="6"/>
  </r>
  <r>
    <x v="2"/>
    <x v="0"/>
    <s v="USD"/>
    <n v="1407553200"/>
    <n v="1405100992"/>
    <b v="0"/>
    <n v="3"/>
    <b v="0"/>
    <s v="theater/plays"/>
    <n v="1.05"/>
    <n v="7"/>
    <x v="1"/>
    <x v="6"/>
  </r>
  <r>
    <x v="2"/>
    <x v="0"/>
    <s v="USD"/>
    <n v="1460751128"/>
    <n v="1455570728"/>
    <b v="0"/>
    <n v="10"/>
    <b v="0"/>
    <s v="theater/plays"/>
    <n v="2.73"/>
    <n v="27.3"/>
    <x v="1"/>
    <x v="6"/>
  </r>
  <r>
    <x v="2"/>
    <x v="0"/>
    <s v="USD"/>
    <n v="1409000400"/>
    <n v="1408381704"/>
    <b v="0"/>
    <n v="17"/>
    <b v="0"/>
    <s v="theater/plays"/>
    <n v="9.0909090909090917"/>
    <n v="29.411764705882351"/>
    <x v="1"/>
    <x v="6"/>
  </r>
  <r>
    <x v="2"/>
    <x v="0"/>
    <s v="USD"/>
    <n v="1420768800"/>
    <n v="1415644395"/>
    <b v="0"/>
    <n v="2"/>
    <b v="0"/>
    <s v="theater/plays"/>
    <n v="0.5"/>
    <n v="12.5"/>
    <x v="1"/>
    <x v="6"/>
  </r>
  <r>
    <x v="2"/>
    <x v="0"/>
    <s v="USD"/>
    <n v="1428100815"/>
    <n v="1422920415"/>
    <b v="0"/>
    <n v="0"/>
    <b v="0"/>
    <s v="theater/plays"/>
    <n v="0"/>
    <e v="#DIV/0!"/>
    <x v="1"/>
    <x v="6"/>
  </r>
  <r>
    <x v="2"/>
    <x v="0"/>
    <s v="USD"/>
    <n v="1403470800"/>
    <n v="1403356792"/>
    <b v="0"/>
    <n v="4"/>
    <b v="0"/>
    <s v="theater/plays"/>
    <n v="4.5999999999999996"/>
    <n v="5.75"/>
    <x v="1"/>
    <x v="6"/>
  </r>
  <r>
    <x v="2"/>
    <x v="0"/>
    <s v="USD"/>
    <n v="1481522400"/>
    <n v="1480283321"/>
    <b v="0"/>
    <n v="12"/>
    <b v="0"/>
    <s v="theater/plays"/>
    <n v="20.833333333333336"/>
    <n v="52.083333333333336"/>
    <x v="1"/>
    <x v="6"/>
  </r>
  <r>
    <x v="2"/>
    <x v="0"/>
    <s v="USD"/>
    <n v="1444577345"/>
    <n v="1441985458"/>
    <b v="0"/>
    <n v="3"/>
    <b v="0"/>
    <s v="theater/plays"/>
    <n v="4.583333333333333"/>
    <n v="183.33333333333334"/>
    <x v="1"/>
    <x v="6"/>
  </r>
  <r>
    <x v="2"/>
    <x v="0"/>
    <s v="USD"/>
    <n v="1446307053"/>
    <n v="1443715053"/>
    <b v="0"/>
    <n v="12"/>
    <b v="0"/>
    <s v="theater/plays"/>
    <n v="4.2133333333333338"/>
    <n v="26.333333333333332"/>
    <x v="1"/>
    <x v="6"/>
  </r>
  <r>
    <x v="2"/>
    <x v="0"/>
    <s v="USD"/>
    <n v="1469325158"/>
    <n v="1464141158"/>
    <b v="0"/>
    <n v="0"/>
    <b v="0"/>
    <s v="theater/plays"/>
    <n v="0"/>
    <e v="#DIV/0!"/>
    <x v="1"/>
    <x v="6"/>
  </r>
  <r>
    <x v="2"/>
    <x v="0"/>
    <s v="USD"/>
    <n v="1407562632"/>
    <n v="1404970632"/>
    <b v="0"/>
    <n v="7"/>
    <b v="0"/>
    <s v="theater/plays"/>
    <n v="61.909090909090914"/>
    <n v="486.42857142857144"/>
    <x v="1"/>
    <x v="6"/>
  </r>
  <r>
    <x v="2"/>
    <x v="0"/>
    <s v="USD"/>
    <n v="1423345339"/>
    <n v="1418161339"/>
    <b v="0"/>
    <n v="2"/>
    <b v="0"/>
    <s v="theater/plays"/>
    <n v="0.8"/>
    <n v="3"/>
    <x v="1"/>
    <x v="6"/>
  </r>
  <r>
    <x v="2"/>
    <x v="0"/>
    <s v="USD"/>
    <n v="1440412396"/>
    <n v="1437820396"/>
    <b v="0"/>
    <n v="1"/>
    <b v="0"/>
    <s v="theater/plays"/>
    <n v="1.6666666666666666E-2"/>
    <n v="25"/>
    <x v="1"/>
    <x v="6"/>
  </r>
  <r>
    <x v="2"/>
    <x v="0"/>
    <s v="USD"/>
    <n v="1441771218"/>
    <n v="1436587218"/>
    <b v="0"/>
    <n v="4"/>
    <b v="0"/>
    <s v="theater/plays"/>
    <n v="0.77999999999999992"/>
    <n v="9.75"/>
    <x v="1"/>
    <x v="6"/>
  </r>
  <r>
    <x v="2"/>
    <x v="1"/>
    <s v="GBP"/>
    <n v="1415534400"/>
    <n v="1414538031"/>
    <b v="0"/>
    <n v="4"/>
    <b v="0"/>
    <s v="theater/plays"/>
    <n v="5"/>
    <n v="18.75"/>
    <x v="1"/>
    <x v="6"/>
  </r>
  <r>
    <x v="2"/>
    <x v="0"/>
    <s v="USD"/>
    <n v="1473211313"/>
    <n v="1472001713"/>
    <b v="0"/>
    <n v="17"/>
    <b v="0"/>
    <s v="theater/plays"/>
    <n v="17.771428571428572"/>
    <n v="36.588235294117645"/>
    <x v="1"/>
    <x v="6"/>
  </r>
  <r>
    <x v="2"/>
    <x v="0"/>
    <s v="USD"/>
    <n v="1438390800"/>
    <n v="1436888066"/>
    <b v="0"/>
    <n v="7"/>
    <b v="0"/>
    <s v="theater/plays"/>
    <n v="9.4166666666666661"/>
    <n v="80.714285714285708"/>
    <x v="1"/>
    <x v="6"/>
  </r>
  <r>
    <x v="2"/>
    <x v="0"/>
    <s v="USD"/>
    <n v="1463259837"/>
    <n v="1458075837"/>
    <b v="0"/>
    <n v="2"/>
    <b v="0"/>
    <s v="theater/plays"/>
    <n v="0.08"/>
    <n v="1"/>
    <x v="1"/>
    <x v="6"/>
  </r>
  <r>
    <x v="2"/>
    <x v="0"/>
    <s v="USD"/>
    <n v="1465407219"/>
    <n v="1462815219"/>
    <b v="0"/>
    <n v="5"/>
    <b v="0"/>
    <s v="theater/plays"/>
    <n v="2.75"/>
    <n v="52.8"/>
    <x v="1"/>
    <x v="6"/>
  </r>
  <r>
    <x v="2"/>
    <x v="0"/>
    <s v="USD"/>
    <n v="1416944760"/>
    <n v="1413527001"/>
    <b v="0"/>
    <n v="1"/>
    <b v="0"/>
    <s v="theater/plays"/>
    <n v="1.1111111111111112E-2"/>
    <n v="20"/>
    <x v="1"/>
    <x v="6"/>
  </r>
  <r>
    <x v="2"/>
    <x v="1"/>
    <s v="GBP"/>
    <n v="1434139887"/>
    <n v="1428955887"/>
    <b v="0"/>
    <n v="1"/>
    <b v="0"/>
    <s v="theater/plays"/>
    <n v="3.3333333333333335E-3"/>
    <n v="1"/>
    <x v="1"/>
    <x v="6"/>
  </r>
  <r>
    <x v="2"/>
    <x v="0"/>
    <s v="USD"/>
    <n v="1435429626"/>
    <n v="1431973626"/>
    <b v="0"/>
    <n v="14"/>
    <b v="0"/>
    <s v="theater/plays"/>
    <n v="36.5"/>
    <n v="46.928571428571431"/>
    <x v="1"/>
    <x v="6"/>
  </r>
  <r>
    <x v="2"/>
    <x v="0"/>
    <s v="USD"/>
    <n v="1452827374"/>
    <n v="1450235374"/>
    <b v="0"/>
    <n v="26"/>
    <b v="0"/>
    <s v="theater/plays"/>
    <n v="14.058171745152354"/>
    <n v="78.07692307692308"/>
    <x v="1"/>
    <x v="6"/>
  </r>
  <r>
    <x v="2"/>
    <x v="0"/>
    <s v="USD"/>
    <n v="1410041339"/>
    <n v="1404857339"/>
    <b v="0"/>
    <n v="2"/>
    <b v="0"/>
    <s v="theater/plays"/>
    <n v="0.02"/>
    <n v="1"/>
    <x v="1"/>
    <x v="6"/>
  </r>
  <r>
    <x v="2"/>
    <x v="1"/>
    <s v="GBP"/>
    <n v="1426365994"/>
    <n v="1421185594"/>
    <b v="0"/>
    <n v="1"/>
    <b v="0"/>
    <s v="theater/plays"/>
    <n v="4.0000000000000001E-3"/>
    <n v="1"/>
    <x v="1"/>
    <x v="6"/>
  </r>
  <r>
    <x v="2"/>
    <x v="1"/>
    <s v="GBP"/>
    <n v="1458117190"/>
    <n v="1455528790"/>
    <b v="0"/>
    <n v="3"/>
    <b v="0"/>
    <s v="theater/plays"/>
    <n v="61.1"/>
    <n v="203.66666666666666"/>
    <x v="1"/>
    <x v="6"/>
  </r>
  <r>
    <x v="2"/>
    <x v="1"/>
    <s v="GBP"/>
    <n v="1400498789"/>
    <n v="1398511589"/>
    <b v="0"/>
    <n v="7"/>
    <b v="0"/>
    <s v="theater/plays"/>
    <n v="7.8378378378378386"/>
    <n v="20.714285714285715"/>
    <x v="1"/>
    <x v="6"/>
  </r>
  <r>
    <x v="2"/>
    <x v="0"/>
    <s v="USD"/>
    <n v="1442381847"/>
    <n v="1440826647"/>
    <b v="0"/>
    <n v="9"/>
    <b v="0"/>
    <s v="theater/plays"/>
    <n v="21.85"/>
    <n v="48.555555555555557"/>
    <x v="1"/>
    <x v="6"/>
  </r>
  <r>
    <x v="2"/>
    <x v="0"/>
    <s v="USD"/>
    <n v="1446131207"/>
    <n v="1443712007"/>
    <b v="0"/>
    <n v="20"/>
    <b v="0"/>
    <s v="theater/plays"/>
    <n v="27.24"/>
    <n v="68.099999999999994"/>
    <x v="1"/>
    <x v="6"/>
  </r>
  <r>
    <x v="2"/>
    <x v="0"/>
    <s v="USD"/>
    <n v="1407250329"/>
    <n v="1404658329"/>
    <b v="0"/>
    <n v="6"/>
    <b v="0"/>
    <s v="theater/plays"/>
    <n v="8.5"/>
    <n v="8.5"/>
    <x v="1"/>
    <x v="6"/>
  </r>
  <r>
    <x v="2"/>
    <x v="5"/>
    <s v="CAD"/>
    <n v="1427306470"/>
    <n v="1424718070"/>
    <b v="0"/>
    <n v="13"/>
    <b v="0"/>
    <s v="theater/plays"/>
    <n v="26.840000000000003"/>
    <n v="51.615384615384613"/>
    <x v="1"/>
    <x v="6"/>
  </r>
  <r>
    <x v="0"/>
    <x v="0"/>
    <s v="USD"/>
    <n v="1411679804"/>
    <n v="1409087804"/>
    <b v="0"/>
    <n v="3"/>
    <b v="1"/>
    <s v="theater/musical"/>
    <n v="129"/>
    <n v="43"/>
    <x v="1"/>
    <x v="40"/>
  </r>
  <r>
    <x v="0"/>
    <x v="1"/>
    <s v="GBP"/>
    <n v="1431982727"/>
    <n v="1428094727"/>
    <b v="0"/>
    <n v="6"/>
    <b v="1"/>
    <s v="theater/musical"/>
    <n v="100"/>
    <n v="83.333333333333329"/>
    <x v="1"/>
    <x v="40"/>
  </r>
  <r>
    <x v="0"/>
    <x v="0"/>
    <s v="USD"/>
    <n v="1422068400"/>
    <n v="1420774779"/>
    <b v="0"/>
    <n v="10"/>
    <b v="1"/>
    <s v="theater/musical"/>
    <n v="100"/>
    <n v="30"/>
    <x v="1"/>
    <x v="40"/>
  </r>
  <r>
    <x v="0"/>
    <x v="0"/>
    <s v="USD"/>
    <n v="1431143940"/>
    <n v="1428585710"/>
    <b v="0"/>
    <n v="147"/>
    <b v="1"/>
    <s v="theater/musical"/>
    <n v="103.2"/>
    <n v="175.51020408163265"/>
    <x v="1"/>
    <x v="40"/>
  </r>
  <r>
    <x v="0"/>
    <x v="0"/>
    <s v="USD"/>
    <n v="1410444068"/>
    <n v="1407852068"/>
    <b v="0"/>
    <n v="199"/>
    <b v="1"/>
    <s v="theater/musical"/>
    <n v="102.44597777777777"/>
    <n v="231.66175879396985"/>
    <x v="1"/>
    <x v="40"/>
  </r>
  <r>
    <x v="0"/>
    <x v="0"/>
    <s v="USD"/>
    <n v="1424715779"/>
    <n v="1423506179"/>
    <b v="0"/>
    <n v="50"/>
    <b v="1"/>
    <s v="theater/musical"/>
    <n v="125"/>
    <n v="75"/>
    <x v="1"/>
    <x v="40"/>
  </r>
  <r>
    <x v="0"/>
    <x v="0"/>
    <s v="USD"/>
    <n v="1405400400"/>
    <n v="1402934629"/>
    <b v="0"/>
    <n v="21"/>
    <b v="1"/>
    <s v="theater/musical"/>
    <n v="130.83333333333334"/>
    <n v="112.14285714285714"/>
    <x v="1"/>
    <x v="40"/>
  </r>
  <r>
    <x v="0"/>
    <x v="0"/>
    <s v="USD"/>
    <n v="1457135846"/>
    <n v="1454543846"/>
    <b v="0"/>
    <n v="24"/>
    <b v="1"/>
    <s v="theater/musical"/>
    <n v="100"/>
    <n v="41.666666666666664"/>
    <x v="1"/>
    <x v="40"/>
  </r>
  <r>
    <x v="0"/>
    <x v="0"/>
    <s v="USD"/>
    <n v="1401024758"/>
    <n v="1398432758"/>
    <b v="0"/>
    <n v="32"/>
    <b v="1"/>
    <s v="theater/musical"/>
    <n v="102.06937499999999"/>
    <n v="255.17343750000001"/>
    <x v="1"/>
    <x v="40"/>
  </r>
  <r>
    <x v="0"/>
    <x v="1"/>
    <s v="GBP"/>
    <n v="1431007264"/>
    <n v="1428415264"/>
    <b v="0"/>
    <n v="62"/>
    <b v="1"/>
    <s v="theater/musical"/>
    <n v="100.92000000000002"/>
    <n v="162.7741935483871"/>
    <x v="1"/>
    <x v="40"/>
  </r>
  <r>
    <x v="0"/>
    <x v="5"/>
    <s v="CAD"/>
    <n v="1410761280"/>
    <n v="1408604363"/>
    <b v="0"/>
    <n v="9"/>
    <b v="1"/>
    <s v="theater/musical"/>
    <n v="106"/>
    <n v="88.333333333333329"/>
    <x v="1"/>
    <x v="40"/>
  </r>
  <r>
    <x v="0"/>
    <x v="2"/>
    <s v="AUD"/>
    <n v="1424516400"/>
    <n v="1421812637"/>
    <b v="0"/>
    <n v="38"/>
    <b v="1"/>
    <s v="theater/musical"/>
    <n v="105.0967741935484"/>
    <n v="85.736842105263165"/>
    <x v="1"/>
    <x v="40"/>
  </r>
  <r>
    <x v="0"/>
    <x v="0"/>
    <s v="USD"/>
    <n v="1465081053"/>
    <n v="1462489053"/>
    <b v="0"/>
    <n v="54"/>
    <b v="1"/>
    <s v="theater/musical"/>
    <n v="102.76"/>
    <n v="47.574074074074076"/>
    <x v="1"/>
    <x v="40"/>
  </r>
  <r>
    <x v="0"/>
    <x v="5"/>
    <s v="CAD"/>
    <n v="1402845364"/>
    <n v="1400253364"/>
    <b v="0"/>
    <n v="37"/>
    <b v="1"/>
    <s v="theater/musical"/>
    <n v="108"/>
    <n v="72.972972972972968"/>
    <x v="1"/>
    <x v="40"/>
  </r>
  <r>
    <x v="0"/>
    <x v="0"/>
    <s v="USD"/>
    <n v="1472490000"/>
    <n v="1467468008"/>
    <b v="0"/>
    <n v="39"/>
    <b v="1"/>
    <s v="theater/musical"/>
    <n v="100.88571428571429"/>
    <n v="90.538461538461533"/>
    <x v="1"/>
    <x v="40"/>
  </r>
  <r>
    <x v="0"/>
    <x v="0"/>
    <s v="USD"/>
    <n v="1413176340"/>
    <n v="1412091423"/>
    <b v="0"/>
    <n v="34"/>
    <b v="1"/>
    <s v="theater/musical"/>
    <n v="128"/>
    <n v="37.647058823529413"/>
    <x v="1"/>
    <x v="40"/>
  </r>
  <r>
    <x v="0"/>
    <x v="1"/>
    <s v="GBP"/>
    <n v="1405249113"/>
    <n v="1402657113"/>
    <b v="0"/>
    <n v="55"/>
    <b v="1"/>
    <s v="theater/musical"/>
    <n v="133.33333333333331"/>
    <n v="36.363636363636367"/>
    <x v="1"/>
    <x v="40"/>
  </r>
  <r>
    <x v="0"/>
    <x v="0"/>
    <s v="USD"/>
    <n v="1422636814"/>
    <n v="1420044814"/>
    <b v="0"/>
    <n v="32"/>
    <b v="1"/>
    <s v="theater/musical"/>
    <n v="101.375"/>
    <n v="126.71875"/>
    <x v="1"/>
    <x v="40"/>
  </r>
  <r>
    <x v="0"/>
    <x v="0"/>
    <s v="USD"/>
    <n v="1409187600"/>
    <n v="1406316312"/>
    <b v="0"/>
    <n v="25"/>
    <b v="1"/>
    <s v="theater/musical"/>
    <n v="102.875"/>
    <n v="329.2"/>
    <x v="1"/>
    <x v="40"/>
  </r>
  <r>
    <x v="0"/>
    <x v="0"/>
    <s v="USD"/>
    <n v="1421606018"/>
    <n v="1418150018"/>
    <b v="0"/>
    <n v="33"/>
    <b v="1"/>
    <s v="theater/musical"/>
    <n v="107.24000000000001"/>
    <n v="81.242424242424249"/>
    <x v="1"/>
    <x v="40"/>
  </r>
  <r>
    <x v="2"/>
    <x v="0"/>
    <s v="USD"/>
    <n v="1425250955"/>
    <n v="1422658955"/>
    <b v="0"/>
    <n v="1"/>
    <b v="0"/>
    <s v="theater/spaces"/>
    <n v="4.0000000000000001E-3"/>
    <n v="1"/>
    <x v="1"/>
    <x v="38"/>
  </r>
  <r>
    <x v="2"/>
    <x v="5"/>
    <s v="CAD"/>
    <n v="1450297080"/>
    <n v="1448565459"/>
    <b v="0"/>
    <n v="202"/>
    <b v="0"/>
    <s v="theater/spaces"/>
    <n v="20.424999999999997"/>
    <n v="202.22772277227722"/>
    <x v="1"/>
    <x v="38"/>
  </r>
  <r>
    <x v="2"/>
    <x v="0"/>
    <s v="USD"/>
    <n v="1428894380"/>
    <n v="1426302380"/>
    <b v="0"/>
    <n v="0"/>
    <b v="0"/>
    <s v="theater/spaces"/>
    <n v="0"/>
    <e v="#DIV/0!"/>
    <x v="1"/>
    <x v="38"/>
  </r>
  <r>
    <x v="2"/>
    <x v="0"/>
    <s v="USD"/>
    <n v="1433714198"/>
    <n v="1431122198"/>
    <b v="0"/>
    <n v="1"/>
    <b v="0"/>
    <s v="theater/spaces"/>
    <n v="1"/>
    <n v="100"/>
    <x v="1"/>
    <x v="38"/>
  </r>
  <r>
    <x v="2"/>
    <x v="0"/>
    <s v="USD"/>
    <n v="1432437660"/>
    <n v="1429845660"/>
    <b v="0"/>
    <n v="0"/>
    <b v="0"/>
    <s v="theater/spaces"/>
    <n v="0"/>
    <e v="#DIV/0!"/>
    <x v="1"/>
    <x v="38"/>
  </r>
  <r>
    <x v="2"/>
    <x v="1"/>
    <s v="GBP"/>
    <n v="1471265092"/>
    <n v="1468673092"/>
    <b v="0"/>
    <n v="2"/>
    <b v="0"/>
    <s v="theater/spaces"/>
    <n v="0.1"/>
    <n v="1"/>
    <x v="1"/>
    <x v="38"/>
  </r>
  <r>
    <x v="2"/>
    <x v="0"/>
    <s v="USD"/>
    <n v="1480007460"/>
    <n v="1475760567"/>
    <b v="0"/>
    <n v="13"/>
    <b v="0"/>
    <s v="theater/spaces"/>
    <n v="4.2880000000000003"/>
    <n v="82.461538461538467"/>
    <x v="1"/>
    <x v="38"/>
  </r>
  <r>
    <x v="2"/>
    <x v="0"/>
    <s v="USD"/>
    <n v="1433259293"/>
    <n v="1428075293"/>
    <b v="0"/>
    <n v="9"/>
    <b v="0"/>
    <s v="theater/spaces"/>
    <n v="4.8000000000000004E-3"/>
    <n v="2.6666666666666665"/>
    <x v="1"/>
    <x v="38"/>
  </r>
  <r>
    <x v="2"/>
    <x v="0"/>
    <s v="USD"/>
    <n v="1447965917"/>
    <n v="1445370317"/>
    <b v="0"/>
    <n v="2"/>
    <b v="0"/>
    <s v="theater/spaces"/>
    <n v="2.5"/>
    <n v="12.5"/>
    <x v="1"/>
    <x v="38"/>
  </r>
  <r>
    <x v="2"/>
    <x v="0"/>
    <s v="USD"/>
    <n v="1453538752"/>
    <n v="1450946752"/>
    <b v="0"/>
    <n v="0"/>
    <b v="0"/>
    <s v="theater/spaces"/>
    <n v="0"/>
    <e v="#DIV/0!"/>
    <x v="1"/>
    <x v="38"/>
  </r>
  <r>
    <x v="1"/>
    <x v="0"/>
    <s v="USD"/>
    <n v="1412536573"/>
    <n v="1408648573"/>
    <b v="0"/>
    <n v="58"/>
    <b v="0"/>
    <s v="theater/spaces"/>
    <n v="2.1919999999999997"/>
    <n v="18.896551724137932"/>
    <x v="1"/>
    <x v="38"/>
  </r>
  <r>
    <x v="1"/>
    <x v="0"/>
    <s v="USD"/>
    <n v="1476676800"/>
    <n v="1473957239"/>
    <b v="0"/>
    <n v="8"/>
    <b v="0"/>
    <s v="theater/spaces"/>
    <n v="8.0250000000000004"/>
    <n v="200.625"/>
    <x v="1"/>
    <x v="38"/>
  </r>
  <r>
    <x v="1"/>
    <x v="0"/>
    <s v="USD"/>
    <n v="1444330821"/>
    <n v="1441738821"/>
    <b v="0"/>
    <n v="3"/>
    <b v="0"/>
    <s v="theater/spaces"/>
    <n v="0.15125"/>
    <n v="201.66666666666666"/>
    <x v="1"/>
    <x v="38"/>
  </r>
  <r>
    <x v="1"/>
    <x v="0"/>
    <s v="USD"/>
    <n v="1489669203"/>
    <n v="1487944803"/>
    <b v="0"/>
    <n v="0"/>
    <b v="0"/>
    <s v="theater/spaces"/>
    <n v="0"/>
    <e v="#DIV/0!"/>
    <x v="1"/>
    <x v="38"/>
  </r>
  <r>
    <x v="1"/>
    <x v="0"/>
    <s v="USD"/>
    <n v="1434476849"/>
    <n v="1431884849"/>
    <b v="0"/>
    <n v="11"/>
    <b v="0"/>
    <s v="theater/spaces"/>
    <n v="59.583333333333336"/>
    <n v="65"/>
    <x v="1"/>
    <x v="38"/>
  </r>
  <r>
    <x v="1"/>
    <x v="0"/>
    <s v="USD"/>
    <n v="1462402850"/>
    <n v="1459810850"/>
    <b v="0"/>
    <n v="20"/>
    <b v="0"/>
    <s v="theater/spaces"/>
    <n v="16.734177215189874"/>
    <n v="66.099999999999994"/>
    <x v="1"/>
    <x v="38"/>
  </r>
  <r>
    <x v="1"/>
    <x v="0"/>
    <s v="USD"/>
    <n v="1427498172"/>
    <n v="1422317772"/>
    <b v="0"/>
    <n v="3"/>
    <b v="0"/>
    <s v="theater/spaces"/>
    <n v="1.8666666666666669"/>
    <n v="93.333333333333329"/>
    <x v="1"/>
    <x v="38"/>
  </r>
  <r>
    <x v="1"/>
    <x v="0"/>
    <s v="USD"/>
    <n v="1462729317"/>
    <n v="1457548917"/>
    <b v="0"/>
    <n v="0"/>
    <b v="0"/>
    <s v="theater/spaces"/>
    <n v="0"/>
    <e v="#DIV/0!"/>
    <x v="1"/>
    <x v="38"/>
  </r>
  <r>
    <x v="1"/>
    <x v="1"/>
    <s v="GBP"/>
    <n v="1465258325"/>
    <n v="1462666325"/>
    <b v="0"/>
    <n v="0"/>
    <b v="0"/>
    <s v="theater/spaces"/>
    <n v="0"/>
    <e v="#DIV/0!"/>
    <x v="1"/>
    <x v="38"/>
  </r>
  <r>
    <x v="1"/>
    <x v="0"/>
    <s v="USD"/>
    <n v="1410459023"/>
    <n v="1407867023"/>
    <b v="0"/>
    <n v="0"/>
    <b v="0"/>
    <s v="theater/spaces"/>
    <n v="0"/>
    <e v="#DIV/0!"/>
    <x v="1"/>
    <x v="38"/>
  </r>
  <r>
    <x v="0"/>
    <x v="0"/>
    <s v="USD"/>
    <n v="1427342400"/>
    <n v="1424927159"/>
    <b v="0"/>
    <n v="108"/>
    <b v="1"/>
    <s v="theater/plays"/>
    <n v="109.62"/>
    <n v="50.75"/>
    <x v="1"/>
    <x v="6"/>
  </r>
  <r>
    <x v="0"/>
    <x v="0"/>
    <s v="USD"/>
    <n v="1425193140"/>
    <n v="1422769906"/>
    <b v="0"/>
    <n v="20"/>
    <b v="1"/>
    <s v="theater/plays"/>
    <n v="121.8"/>
    <n v="60.9"/>
    <x v="1"/>
    <x v="6"/>
  </r>
  <r>
    <x v="0"/>
    <x v="0"/>
    <s v="USD"/>
    <n v="1435835824"/>
    <n v="1433243824"/>
    <b v="0"/>
    <n v="98"/>
    <b v="1"/>
    <s v="theater/plays"/>
    <n v="106.85"/>
    <n v="109.03061224489795"/>
    <x v="1"/>
    <x v="6"/>
  </r>
  <r>
    <x v="0"/>
    <x v="0"/>
    <s v="USD"/>
    <n v="1407360720"/>
    <n v="1404769819"/>
    <b v="0"/>
    <n v="196"/>
    <b v="1"/>
    <s v="theater/plays"/>
    <n v="100.71379999999999"/>
    <n v="25.692295918367346"/>
    <x v="1"/>
    <x v="6"/>
  </r>
  <r>
    <x v="0"/>
    <x v="0"/>
    <s v="USD"/>
    <n v="1436290233"/>
    <n v="1433698233"/>
    <b v="0"/>
    <n v="39"/>
    <b v="1"/>
    <s v="theater/plays"/>
    <n v="109.00000000000001"/>
    <n v="41.92307692307692"/>
    <x v="1"/>
    <x v="6"/>
  </r>
  <r>
    <x v="0"/>
    <x v="0"/>
    <s v="USD"/>
    <n v="1442425412"/>
    <n v="1439833412"/>
    <b v="0"/>
    <n v="128"/>
    <b v="1"/>
    <s v="theater/plays"/>
    <n v="113.63000000000001"/>
    <n v="88.7734375"/>
    <x v="1"/>
    <x v="6"/>
  </r>
  <r>
    <x v="0"/>
    <x v="0"/>
    <s v="USD"/>
    <n v="1425872692"/>
    <n v="1423284292"/>
    <b v="0"/>
    <n v="71"/>
    <b v="1"/>
    <s v="theater/plays"/>
    <n v="113.92"/>
    <n v="80.225352112676063"/>
    <x v="1"/>
    <x v="6"/>
  </r>
  <r>
    <x v="0"/>
    <x v="0"/>
    <s v="USD"/>
    <n v="1471406340"/>
    <n v="1470227660"/>
    <b v="0"/>
    <n v="47"/>
    <b v="1"/>
    <s v="theater/plays"/>
    <n v="106"/>
    <n v="78.936170212765958"/>
    <x v="1"/>
    <x v="6"/>
  </r>
  <r>
    <x v="0"/>
    <x v="5"/>
    <s v="CAD"/>
    <n v="1430693460"/>
    <n v="1428087153"/>
    <b v="0"/>
    <n v="17"/>
    <b v="1"/>
    <s v="theater/plays"/>
    <n v="162.5"/>
    <n v="95.588235294117652"/>
    <x v="1"/>
    <x v="6"/>
  </r>
  <r>
    <x v="0"/>
    <x v="0"/>
    <s v="USD"/>
    <n v="1405699451"/>
    <n v="1403107451"/>
    <b v="0"/>
    <n v="91"/>
    <b v="1"/>
    <s v="theater/plays"/>
    <n v="106"/>
    <n v="69.890109890109883"/>
    <x v="1"/>
    <x v="6"/>
  </r>
  <r>
    <x v="0"/>
    <x v="0"/>
    <s v="USD"/>
    <n v="1409500078"/>
    <n v="1406908078"/>
    <b v="0"/>
    <n v="43"/>
    <b v="1"/>
    <s v="theater/plays"/>
    <n v="100.15624999999999"/>
    <n v="74.534883720930239"/>
    <x v="1"/>
    <x v="6"/>
  </r>
  <r>
    <x v="0"/>
    <x v="0"/>
    <s v="USD"/>
    <n v="1480899600"/>
    <n v="1479609520"/>
    <b v="0"/>
    <n v="17"/>
    <b v="1"/>
    <s v="theater/plays"/>
    <n v="105.35000000000001"/>
    <n v="123.94117647058823"/>
    <x v="1"/>
    <x v="6"/>
  </r>
  <r>
    <x v="0"/>
    <x v="0"/>
    <s v="USD"/>
    <n v="1451620800"/>
    <n v="1449171508"/>
    <b v="0"/>
    <n v="33"/>
    <b v="1"/>
    <s v="theater/plays"/>
    <n v="174.8"/>
    <n v="264.84848484848487"/>
    <x v="1"/>
    <x v="6"/>
  </r>
  <r>
    <x v="0"/>
    <x v="0"/>
    <s v="USD"/>
    <n v="1411695300"/>
    <n v="1409275671"/>
    <b v="0"/>
    <n v="87"/>
    <b v="1"/>
    <s v="theater/plays"/>
    <n v="102"/>
    <n v="58.620689655172413"/>
    <x v="1"/>
    <x v="6"/>
  </r>
  <r>
    <x v="0"/>
    <x v="0"/>
    <s v="USD"/>
    <n v="1417057200"/>
    <n v="1414599886"/>
    <b v="0"/>
    <n v="113"/>
    <b v="1"/>
    <s v="theater/plays"/>
    <n v="100.125"/>
    <n v="70.884955752212392"/>
    <x v="1"/>
    <x v="6"/>
  </r>
  <r>
    <x v="0"/>
    <x v="1"/>
    <s v="GBP"/>
    <n v="1457870400"/>
    <n v="1456421530"/>
    <b v="0"/>
    <n v="14"/>
    <b v="1"/>
    <s v="theater/plays"/>
    <n v="171.42857142857142"/>
    <n v="8.5714285714285712"/>
    <x v="1"/>
    <x v="6"/>
  </r>
  <r>
    <x v="0"/>
    <x v="0"/>
    <s v="USD"/>
    <n v="1427076840"/>
    <n v="1421960934"/>
    <b v="0"/>
    <n v="30"/>
    <b v="1"/>
    <s v="theater/plays"/>
    <n v="113.56666666666666"/>
    <n v="113.56666666666666"/>
    <x v="1"/>
    <x v="6"/>
  </r>
  <r>
    <x v="0"/>
    <x v="0"/>
    <s v="USD"/>
    <n v="1413784740"/>
    <n v="1412954547"/>
    <b v="0"/>
    <n v="16"/>
    <b v="1"/>
    <s v="theater/plays"/>
    <n v="129.46666666666667"/>
    <n v="60.6875"/>
    <x v="1"/>
    <x v="6"/>
  </r>
  <r>
    <x v="0"/>
    <x v="0"/>
    <s v="USD"/>
    <n v="1420524000"/>
    <n v="1419104823"/>
    <b v="0"/>
    <n v="46"/>
    <b v="1"/>
    <s v="theater/plays"/>
    <n v="101.4"/>
    <n v="110.21739130434783"/>
    <x v="1"/>
    <x v="6"/>
  </r>
  <r>
    <x v="0"/>
    <x v="0"/>
    <s v="USD"/>
    <n v="1440381600"/>
    <n v="1438639130"/>
    <b v="0"/>
    <n v="24"/>
    <b v="1"/>
    <s v="theater/plays"/>
    <n v="109.16666666666666"/>
    <n v="136.45833333333334"/>
    <x v="1"/>
    <x v="6"/>
  </r>
  <r>
    <x v="0"/>
    <x v="17"/>
    <s v="EUR"/>
    <n v="1443014756"/>
    <n v="1439126756"/>
    <b v="1"/>
    <n v="97"/>
    <b v="1"/>
    <s v="theater/spaces"/>
    <n v="128.92500000000001"/>
    <n v="53.164948453608247"/>
    <x v="1"/>
    <x v="38"/>
  </r>
  <r>
    <x v="0"/>
    <x v="1"/>
    <s v="GBP"/>
    <n v="1455208143"/>
    <n v="1452616143"/>
    <b v="1"/>
    <n v="59"/>
    <b v="1"/>
    <s v="theater/spaces"/>
    <n v="102.06"/>
    <n v="86.491525423728817"/>
    <x v="1"/>
    <x v="38"/>
  </r>
  <r>
    <x v="0"/>
    <x v="0"/>
    <s v="USD"/>
    <n v="1415722236"/>
    <n v="1410534636"/>
    <b v="1"/>
    <n v="1095"/>
    <b v="1"/>
    <s v="theater/spaces"/>
    <n v="146.53957758620692"/>
    <n v="155.23827397260274"/>
    <x v="1"/>
    <x v="38"/>
  </r>
  <r>
    <x v="0"/>
    <x v="0"/>
    <s v="USD"/>
    <n v="1472020881"/>
    <n v="1469428881"/>
    <b v="1"/>
    <n v="218"/>
    <b v="1"/>
    <s v="theater/spaces"/>
    <n v="100.352"/>
    <n v="115.08256880733946"/>
    <x v="1"/>
    <x v="38"/>
  </r>
  <r>
    <x v="0"/>
    <x v="4"/>
    <s v="NZD"/>
    <n v="1477886400"/>
    <n v="1476228128"/>
    <b v="0"/>
    <n v="111"/>
    <b v="1"/>
    <s v="theater/spaces"/>
    <n v="121.64999999999999"/>
    <n v="109.5945945945946"/>
    <x v="1"/>
    <x v="38"/>
  </r>
  <r>
    <x v="0"/>
    <x v="1"/>
    <s v="GBP"/>
    <n v="1462100406"/>
    <n v="1456920006"/>
    <b v="0"/>
    <n v="56"/>
    <b v="1"/>
    <s v="theater/spaces"/>
    <n v="105.5"/>
    <n v="45.214285714285715"/>
    <x v="1"/>
    <x v="38"/>
  </r>
  <r>
    <x v="0"/>
    <x v="0"/>
    <s v="USD"/>
    <n v="1476316800"/>
    <n v="1473837751"/>
    <b v="0"/>
    <n v="265"/>
    <b v="1"/>
    <s v="theater/spaces"/>
    <n v="110.4008"/>
    <n v="104.15169811320754"/>
    <x v="1"/>
    <x v="38"/>
  </r>
  <r>
    <x v="0"/>
    <x v="1"/>
    <s v="GBP"/>
    <n v="1466412081"/>
    <n v="1463820081"/>
    <b v="0"/>
    <n v="28"/>
    <b v="1"/>
    <s v="theater/spaces"/>
    <n v="100"/>
    <n v="35.714285714285715"/>
    <x v="1"/>
    <x v="38"/>
  </r>
  <r>
    <x v="0"/>
    <x v="0"/>
    <s v="USD"/>
    <n v="1450673940"/>
    <n v="1448756962"/>
    <b v="0"/>
    <n v="364"/>
    <b v="1"/>
    <s v="theater/spaces"/>
    <n v="176.535"/>
    <n v="96.997252747252745"/>
    <x v="1"/>
    <x v="38"/>
  </r>
  <r>
    <x v="0"/>
    <x v="0"/>
    <s v="USD"/>
    <n v="1452174420"/>
    <n v="1449150420"/>
    <b v="0"/>
    <n v="27"/>
    <b v="1"/>
    <s v="theater/spaces"/>
    <n v="100"/>
    <n v="370.37037037037038"/>
    <x v="1"/>
    <x v="38"/>
  </r>
  <r>
    <x v="0"/>
    <x v="0"/>
    <s v="USD"/>
    <n v="1485547530"/>
    <n v="1483646730"/>
    <b v="0"/>
    <n v="93"/>
    <b v="1"/>
    <s v="theater/spaces"/>
    <n v="103.29411764705883"/>
    <n v="94.408602150537632"/>
    <x v="1"/>
    <x v="38"/>
  </r>
  <r>
    <x v="0"/>
    <x v="0"/>
    <s v="USD"/>
    <n v="1476037510"/>
    <n v="1473445510"/>
    <b v="0"/>
    <n v="64"/>
    <b v="1"/>
    <s v="theater/spaces"/>
    <n v="104.5"/>
    <n v="48.984375"/>
    <x v="1"/>
    <x v="38"/>
  </r>
  <r>
    <x v="0"/>
    <x v="0"/>
    <s v="USD"/>
    <n v="1455998867"/>
    <n v="1453406867"/>
    <b v="0"/>
    <n v="22"/>
    <b v="1"/>
    <s v="theater/spaces"/>
    <n v="100.29999999999998"/>
    <n v="45.590909090909093"/>
    <x v="1"/>
    <x v="38"/>
  </r>
  <r>
    <x v="0"/>
    <x v="1"/>
    <s v="GBP"/>
    <n v="1412335772"/>
    <n v="1409743772"/>
    <b v="0"/>
    <n v="59"/>
    <b v="1"/>
    <s v="theater/spaces"/>
    <n v="457.74666666666673"/>
    <n v="23.275254237288134"/>
    <x v="1"/>
    <x v="38"/>
  </r>
  <r>
    <x v="0"/>
    <x v="0"/>
    <s v="USD"/>
    <n v="1484841471"/>
    <n v="1482249471"/>
    <b v="0"/>
    <n v="249"/>
    <b v="1"/>
    <s v="theater/spaces"/>
    <n v="104.96000000000001"/>
    <n v="63.2289156626506"/>
    <x v="1"/>
    <x v="38"/>
  </r>
  <r>
    <x v="0"/>
    <x v="0"/>
    <s v="USD"/>
    <n v="1432677240"/>
    <n v="1427493240"/>
    <b v="0"/>
    <n v="392"/>
    <b v="1"/>
    <s v="theater/spaces"/>
    <n v="171.94285714285715"/>
    <n v="153.5204081632653"/>
    <x v="1"/>
    <x v="38"/>
  </r>
  <r>
    <x v="0"/>
    <x v="0"/>
    <s v="USD"/>
    <n v="1488171540"/>
    <n v="1486661793"/>
    <b v="0"/>
    <n v="115"/>
    <b v="1"/>
    <s v="theater/spaces"/>
    <n v="103.73000000000002"/>
    <n v="90.2"/>
    <x v="1"/>
    <x v="38"/>
  </r>
  <r>
    <x v="0"/>
    <x v="0"/>
    <s v="USD"/>
    <n v="1402892700"/>
    <n v="1400474329"/>
    <b v="0"/>
    <n v="433"/>
    <b v="1"/>
    <s v="theater/spaces"/>
    <n v="103.029"/>
    <n v="118.97113163972287"/>
    <x v="1"/>
    <x v="38"/>
  </r>
  <r>
    <x v="0"/>
    <x v="0"/>
    <s v="USD"/>
    <n v="1488333600"/>
    <n v="1487094360"/>
    <b v="0"/>
    <n v="20"/>
    <b v="1"/>
    <s v="theater/spaces"/>
    <n v="118.88888888888889"/>
    <n v="80.25"/>
    <x v="1"/>
    <x v="38"/>
  </r>
  <r>
    <x v="0"/>
    <x v="0"/>
    <s v="USD"/>
    <n v="1485885600"/>
    <n v="1484682670"/>
    <b v="0"/>
    <n v="8"/>
    <b v="1"/>
    <s v="theater/spaces"/>
    <n v="100"/>
    <n v="62.5"/>
    <x v="1"/>
    <x v="38"/>
  </r>
  <r>
    <x v="0"/>
    <x v="0"/>
    <s v="USD"/>
    <n v="1468445382"/>
    <n v="1465853382"/>
    <b v="0"/>
    <n v="175"/>
    <b v="1"/>
    <s v="theater/spaces"/>
    <n v="318.69988910451895"/>
    <n v="131.37719999999999"/>
    <x v="1"/>
    <x v="38"/>
  </r>
  <r>
    <x v="0"/>
    <x v="0"/>
    <s v="USD"/>
    <n v="1356552252"/>
    <n v="1353960252"/>
    <b v="0"/>
    <n v="104"/>
    <b v="1"/>
    <s v="theater/spaces"/>
    <n v="108.50614285714286"/>
    <n v="73.032980769230775"/>
    <x v="1"/>
    <x v="38"/>
  </r>
  <r>
    <x v="0"/>
    <x v="0"/>
    <s v="USD"/>
    <n v="1456811940"/>
    <n v="1454098976"/>
    <b v="0"/>
    <n v="17"/>
    <b v="1"/>
    <s v="theater/spaces"/>
    <n v="101.16666666666667"/>
    <n v="178.52941176470588"/>
    <x v="1"/>
    <x v="38"/>
  </r>
  <r>
    <x v="0"/>
    <x v="0"/>
    <s v="USD"/>
    <n v="1416089324"/>
    <n v="1413493724"/>
    <b v="0"/>
    <n v="277"/>
    <b v="1"/>
    <s v="theater/spaces"/>
    <n v="112.815"/>
    <n v="162.90974729241879"/>
    <x v="1"/>
    <x v="38"/>
  </r>
  <r>
    <x v="0"/>
    <x v="0"/>
    <s v="USD"/>
    <n v="1412611905"/>
    <n v="1410019905"/>
    <b v="0"/>
    <n v="118"/>
    <b v="1"/>
    <s v="theater/spaces"/>
    <n v="120.49622641509434"/>
    <n v="108.24237288135593"/>
    <x v="1"/>
    <x v="38"/>
  </r>
  <r>
    <x v="0"/>
    <x v="5"/>
    <s v="CAD"/>
    <n v="1418580591"/>
    <n v="1415988591"/>
    <b v="0"/>
    <n v="97"/>
    <b v="1"/>
    <s v="theater/spaces"/>
    <n v="107.74999999999999"/>
    <n v="88.865979381443296"/>
    <x v="1"/>
    <x v="38"/>
  </r>
  <r>
    <x v="0"/>
    <x v="0"/>
    <s v="USD"/>
    <n v="1429938683"/>
    <n v="1428124283"/>
    <b v="0"/>
    <n v="20"/>
    <b v="1"/>
    <s v="theater/spaces"/>
    <n v="180"/>
    <n v="54"/>
    <x v="1"/>
    <x v="38"/>
  </r>
  <r>
    <x v="0"/>
    <x v="0"/>
    <s v="USD"/>
    <n v="1453352719"/>
    <n v="1450760719"/>
    <b v="0"/>
    <n v="26"/>
    <b v="1"/>
    <s v="theater/spaces"/>
    <n v="101.16666666666667"/>
    <n v="116.73076923076923"/>
    <x v="1"/>
    <x v="38"/>
  </r>
  <r>
    <x v="0"/>
    <x v="0"/>
    <s v="USD"/>
    <n v="1417012840"/>
    <n v="1414417240"/>
    <b v="0"/>
    <n v="128"/>
    <b v="1"/>
    <s v="theater/spaces"/>
    <n v="119.756"/>
    <n v="233.8984375"/>
    <x v="1"/>
    <x v="38"/>
  </r>
  <r>
    <x v="0"/>
    <x v="0"/>
    <s v="USD"/>
    <n v="1424548719"/>
    <n v="1419364719"/>
    <b v="0"/>
    <n v="15"/>
    <b v="1"/>
    <s v="theater/spaces"/>
    <n v="158"/>
    <n v="158"/>
    <x v="1"/>
    <x v="38"/>
  </r>
  <r>
    <x v="0"/>
    <x v="3"/>
    <s v="EUR"/>
    <n v="1450911540"/>
    <n v="1448536516"/>
    <b v="0"/>
    <n v="25"/>
    <b v="1"/>
    <s v="theater/spaces"/>
    <n v="123.66666666666666"/>
    <n v="14.84"/>
    <x v="1"/>
    <x v="38"/>
  </r>
  <r>
    <x v="0"/>
    <x v="0"/>
    <s v="USD"/>
    <n v="1423587130"/>
    <n v="1421772730"/>
    <b v="0"/>
    <n v="55"/>
    <b v="1"/>
    <s v="theater/spaces"/>
    <n v="117.12499999999999"/>
    <n v="85.181818181818187"/>
    <x v="1"/>
    <x v="38"/>
  </r>
  <r>
    <x v="0"/>
    <x v="0"/>
    <s v="USD"/>
    <n v="1434917049"/>
    <n v="1432325049"/>
    <b v="0"/>
    <n v="107"/>
    <b v="1"/>
    <s v="theater/spaces"/>
    <n v="156.96"/>
    <n v="146.69158878504672"/>
    <x v="1"/>
    <x v="38"/>
  </r>
  <r>
    <x v="0"/>
    <x v="0"/>
    <s v="USD"/>
    <n v="1415163600"/>
    <n v="1412737080"/>
    <b v="0"/>
    <n v="557"/>
    <b v="1"/>
    <s v="theater/spaces"/>
    <n v="113.104"/>
    <n v="50.764811490125673"/>
    <x v="1"/>
    <x v="38"/>
  </r>
  <r>
    <x v="0"/>
    <x v="0"/>
    <s v="USD"/>
    <n v="1402459200"/>
    <n v="1401125238"/>
    <b v="0"/>
    <n v="40"/>
    <b v="1"/>
    <s v="theater/spaces"/>
    <n v="103.17647058823529"/>
    <n v="87.7"/>
    <x v="1"/>
    <x v="38"/>
  </r>
  <r>
    <x v="0"/>
    <x v="0"/>
    <s v="USD"/>
    <n v="1405688952"/>
    <n v="1400504952"/>
    <b v="0"/>
    <n v="36"/>
    <b v="1"/>
    <s v="theater/spaces"/>
    <n v="102.61176470588236"/>
    <n v="242.27777777777777"/>
    <x v="1"/>
    <x v="38"/>
  </r>
  <r>
    <x v="0"/>
    <x v="0"/>
    <s v="USD"/>
    <n v="1408566243"/>
    <n v="1405974243"/>
    <b v="0"/>
    <n v="159"/>
    <b v="1"/>
    <s v="theater/spaces"/>
    <n v="105.84090909090908"/>
    <n v="146.44654088050314"/>
    <x v="1"/>
    <x v="38"/>
  </r>
  <r>
    <x v="0"/>
    <x v="6"/>
    <s v="EUR"/>
    <n v="1437429600"/>
    <n v="1433747376"/>
    <b v="0"/>
    <n v="41"/>
    <b v="1"/>
    <s v="theater/spaces"/>
    <n v="100.71428571428571"/>
    <n v="103.17073170731707"/>
    <x v="1"/>
    <x v="38"/>
  </r>
  <r>
    <x v="0"/>
    <x v="0"/>
    <s v="USD"/>
    <n v="1401159600"/>
    <n v="1398801620"/>
    <b v="0"/>
    <n v="226"/>
    <b v="1"/>
    <s v="theater/spaces"/>
    <n v="121.23333333333332"/>
    <n v="80.464601769911511"/>
    <x v="1"/>
    <x v="38"/>
  </r>
  <r>
    <x v="0"/>
    <x v="0"/>
    <s v="USD"/>
    <n v="1439583533"/>
    <n v="1434399533"/>
    <b v="0"/>
    <n v="30"/>
    <b v="1"/>
    <s v="theater/spaces"/>
    <n v="100.57142857142858"/>
    <n v="234.66666666666666"/>
    <x v="1"/>
    <x v="38"/>
  </r>
  <r>
    <x v="0"/>
    <x v="0"/>
    <s v="USD"/>
    <n v="1479794340"/>
    <n v="1476715869"/>
    <b v="0"/>
    <n v="103"/>
    <b v="1"/>
    <s v="theater/spaces"/>
    <n v="116.02222222222223"/>
    <n v="50.689320388349515"/>
    <x v="1"/>
    <x v="38"/>
  </r>
  <r>
    <x v="0"/>
    <x v="0"/>
    <s v="USD"/>
    <n v="1472338409"/>
    <n v="1468450409"/>
    <b v="0"/>
    <n v="62"/>
    <b v="1"/>
    <s v="theater/spaces"/>
    <n v="100.88"/>
    <n v="162.70967741935485"/>
    <x v="1"/>
    <x v="38"/>
  </r>
  <r>
    <x v="0"/>
    <x v="1"/>
    <s v="GBP"/>
    <n v="1434039186"/>
    <n v="1430151186"/>
    <b v="0"/>
    <n v="6"/>
    <b v="1"/>
    <s v="theater/spaces"/>
    <n v="103"/>
    <n v="120.16666666666667"/>
    <x v="1"/>
    <x v="38"/>
  </r>
  <r>
    <x v="0"/>
    <x v="0"/>
    <s v="USD"/>
    <n v="1349567475"/>
    <n v="1346975475"/>
    <b v="0"/>
    <n v="182"/>
    <b v="1"/>
    <s v="theater/spaces"/>
    <n v="246.42"/>
    <n v="67.697802197802204"/>
    <x v="1"/>
    <x v="38"/>
  </r>
  <r>
    <x v="0"/>
    <x v="1"/>
    <s v="GBP"/>
    <n v="1401465600"/>
    <n v="1399032813"/>
    <b v="0"/>
    <n v="145"/>
    <b v="1"/>
    <s v="theater/spaces"/>
    <n v="302.2"/>
    <n v="52.103448275862071"/>
    <x v="1"/>
    <x v="38"/>
  </r>
  <r>
    <x v="0"/>
    <x v="1"/>
    <s v="GBP"/>
    <n v="1488538892"/>
    <n v="1487329292"/>
    <b v="0"/>
    <n v="25"/>
    <b v="1"/>
    <s v="theater/spaces"/>
    <n v="143.33333333333334"/>
    <n v="51.6"/>
    <x v="1"/>
    <x v="38"/>
  </r>
  <r>
    <x v="0"/>
    <x v="0"/>
    <s v="USD"/>
    <n v="1426866851"/>
    <n v="1424278451"/>
    <b v="0"/>
    <n v="320"/>
    <b v="1"/>
    <s v="theater/spaces"/>
    <n v="131.44"/>
    <n v="164.3"/>
    <x v="1"/>
    <x v="38"/>
  </r>
  <r>
    <x v="0"/>
    <x v="0"/>
    <s v="USD"/>
    <n v="1471242025"/>
    <n v="1468650025"/>
    <b v="0"/>
    <n v="99"/>
    <b v="1"/>
    <s v="theater/spaces"/>
    <n v="168.01999999999998"/>
    <n v="84.858585858585855"/>
    <x v="1"/>
    <x v="38"/>
  </r>
  <r>
    <x v="0"/>
    <x v="0"/>
    <s v="USD"/>
    <n v="1416285300"/>
    <n v="1413824447"/>
    <b v="0"/>
    <n v="348"/>
    <b v="1"/>
    <s v="theater/spaces"/>
    <n v="109.67666666666666"/>
    <n v="94.548850574712645"/>
    <x v="1"/>
    <x v="38"/>
  </r>
  <r>
    <x v="0"/>
    <x v="0"/>
    <s v="USD"/>
    <n v="1442426171"/>
    <n v="1439834171"/>
    <b v="0"/>
    <n v="41"/>
    <b v="1"/>
    <s v="theater/spaces"/>
    <n v="106.6857142857143"/>
    <n v="45.536585365853661"/>
    <x v="1"/>
    <x v="38"/>
  </r>
  <r>
    <x v="0"/>
    <x v="0"/>
    <s v="USD"/>
    <n v="1476479447"/>
    <n v="1471295447"/>
    <b v="0"/>
    <n v="29"/>
    <b v="1"/>
    <s v="theater/spaces"/>
    <n v="100"/>
    <n v="51.724137931034484"/>
    <x v="1"/>
    <x v="38"/>
  </r>
  <r>
    <x v="0"/>
    <x v="0"/>
    <s v="USD"/>
    <n v="1441933459"/>
    <n v="1439341459"/>
    <b v="0"/>
    <n v="25"/>
    <b v="1"/>
    <s v="theater/spaces"/>
    <n v="127.2"/>
    <n v="50.88"/>
    <x v="1"/>
    <x v="38"/>
  </r>
  <r>
    <x v="0"/>
    <x v="0"/>
    <s v="USD"/>
    <n v="1471487925"/>
    <n v="1468895925"/>
    <b v="0"/>
    <n v="23"/>
    <b v="1"/>
    <s v="theater/spaces"/>
    <n v="146.53333333333333"/>
    <n v="191.13043478260869"/>
    <x v="1"/>
    <x v="38"/>
  </r>
  <r>
    <x v="0"/>
    <x v="0"/>
    <s v="USD"/>
    <n v="1477972740"/>
    <n v="1475326255"/>
    <b v="0"/>
    <n v="1260"/>
    <b v="1"/>
    <s v="theater/spaces"/>
    <n v="112.53599999999999"/>
    <n v="89.314285714285717"/>
    <x v="1"/>
    <x v="38"/>
  </r>
  <r>
    <x v="0"/>
    <x v="0"/>
    <s v="USD"/>
    <n v="1367674009"/>
    <n v="1365082009"/>
    <b v="0"/>
    <n v="307"/>
    <b v="1"/>
    <s v="theater/spaces"/>
    <n v="108.78684000000001"/>
    <n v="88.588631921824103"/>
    <x v="1"/>
    <x v="38"/>
  </r>
  <r>
    <x v="0"/>
    <x v="0"/>
    <s v="USD"/>
    <n v="1376654340"/>
    <n v="1373568644"/>
    <b v="0"/>
    <n v="329"/>
    <b v="1"/>
    <s v="theater/spaces"/>
    <n v="126.732"/>
    <n v="96.300911854103347"/>
    <x v="1"/>
    <x v="38"/>
  </r>
  <r>
    <x v="0"/>
    <x v="0"/>
    <s v="USD"/>
    <n v="1285995540"/>
    <n v="1279574773"/>
    <b v="0"/>
    <n v="32"/>
    <b v="1"/>
    <s v="theater/spaces"/>
    <n v="213.20000000000002"/>
    <n v="33.3125"/>
    <x v="1"/>
    <x v="38"/>
  </r>
  <r>
    <x v="0"/>
    <x v="0"/>
    <s v="USD"/>
    <n v="1457071397"/>
    <n v="1451887397"/>
    <b v="0"/>
    <n v="27"/>
    <b v="1"/>
    <s v="theater/spaces"/>
    <n v="100.49999999999999"/>
    <n v="37.222222222222221"/>
    <x v="1"/>
    <x v="38"/>
  </r>
  <r>
    <x v="0"/>
    <x v="0"/>
    <s v="USD"/>
    <n v="1388303940"/>
    <n v="1386011038"/>
    <b v="0"/>
    <n v="236"/>
    <b v="1"/>
    <s v="theater/spaces"/>
    <n v="108.71389999999998"/>
    <n v="92.130423728813554"/>
    <x v="1"/>
    <x v="38"/>
  </r>
  <r>
    <x v="0"/>
    <x v="0"/>
    <s v="USD"/>
    <n v="1435359600"/>
    <n v="1434999621"/>
    <b v="0"/>
    <n v="42"/>
    <b v="1"/>
    <s v="theater/spaces"/>
    <n v="107.5"/>
    <n v="76.785714285714292"/>
    <x v="1"/>
    <x v="38"/>
  </r>
  <r>
    <x v="0"/>
    <x v="0"/>
    <s v="USD"/>
    <n v="1453323048"/>
    <n v="1450731048"/>
    <b v="0"/>
    <n v="95"/>
    <b v="1"/>
    <s v="theater/spaces"/>
    <n v="110.48192771084338"/>
    <n v="96.526315789473685"/>
    <x v="1"/>
    <x v="38"/>
  </r>
  <r>
    <x v="0"/>
    <x v="1"/>
    <s v="GBP"/>
    <n v="1444149047"/>
    <n v="1441557047"/>
    <b v="0"/>
    <n v="37"/>
    <b v="1"/>
    <s v="theater/spaces"/>
    <n v="128"/>
    <n v="51.891891891891895"/>
    <x v="1"/>
    <x v="38"/>
  </r>
  <r>
    <x v="0"/>
    <x v="5"/>
    <s v="CAD"/>
    <n v="1429152600"/>
    <n v="1426815699"/>
    <b v="0"/>
    <n v="128"/>
    <b v="1"/>
    <s v="theater/spaces"/>
    <n v="110.00666666666667"/>
    <n v="128.9140625"/>
    <x v="1"/>
    <x v="38"/>
  </r>
  <r>
    <x v="0"/>
    <x v="0"/>
    <s v="USD"/>
    <n v="1454433998"/>
    <n v="1453137998"/>
    <b v="0"/>
    <n v="156"/>
    <b v="1"/>
    <s v="theater/spaces"/>
    <n v="109.34166666666667"/>
    <n v="84.108974358974365"/>
    <x v="1"/>
    <x v="38"/>
  </r>
  <r>
    <x v="0"/>
    <x v="0"/>
    <s v="USD"/>
    <n v="1408679055"/>
    <n v="1406087055"/>
    <b v="0"/>
    <n v="64"/>
    <b v="1"/>
    <s v="theater/spaces"/>
    <n v="132.70650000000001"/>
    <n v="82.941562500000003"/>
    <x v="1"/>
    <x v="38"/>
  </r>
  <r>
    <x v="0"/>
    <x v="0"/>
    <s v="USD"/>
    <n v="1410324720"/>
    <n v="1407784586"/>
    <b v="0"/>
    <n v="58"/>
    <b v="1"/>
    <s v="theater/spaces"/>
    <n v="190.84810126582278"/>
    <n v="259.94827586206895"/>
    <x v="1"/>
    <x v="38"/>
  </r>
  <r>
    <x v="0"/>
    <x v="0"/>
    <s v="USD"/>
    <n v="1461762960"/>
    <n v="1457999054"/>
    <b v="0"/>
    <n v="20"/>
    <b v="1"/>
    <s v="theater/spaces"/>
    <n v="149"/>
    <n v="37.25"/>
    <x v="1"/>
    <x v="38"/>
  </r>
  <r>
    <x v="0"/>
    <x v="0"/>
    <s v="USD"/>
    <n v="1420060920"/>
    <n v="1417556262"/>
    <b v="0"/>
    <n v="47"/>
    <b v="1"/>
    <s v="theater/spaces"/>
    <n v="166.4"/>
    <n v="177.02127659574469"/>
    <x v="1"/>
    <x v="38"/>
  </r>
  <r>
    <x v="0"/>
    <x v="0"/>
    <s v="USD"/>
    <n v="1434241255"/>
    <n v="1431649255"/>
    <b v="0"/>
    <n v="54"/>
    <b v="1"/>
    <s v="theater/spaces"/>
    <n v="106.66666666666667"/>
    <n v="74.074074074074076"/>
    <x v="1"/>
    <x v="38"/>
  </r>
  <r>
    <x v="0"/>
    <x v="0"/>
    <s v="USD"/>
    <n v="1462420960"/>
    <n v="1459828960"/>
    <b v="0"/>
    <n v="9"/>
    <b v="1"/>
    <s v="theater/spaces"/>
    <n v="106"/>
    <n v="70.666666666666671"/>
    <x v="1"/>
    <x v="38"/>
  </r>
  <r>
    <x v="2"/>
    <x v="1"/>
    <s v="GBP"/>
    <n v="1486547945"/>
    <n v="1483955945"/>
    <b v="1"/>
    <n v="35"/>
    <b v="0"/>
    <s v="theater/spaces"/>
    <n v="23.62857142857143"/>
    <n v="23.62857142857143"/>
    <x v="1"/>
    <x v="38"/>
  </r>
  <r>
    <x v="2"/>
    <x v="0"/>
    <s v="USD"/>
    <n v="1432828740"/>
    <n v="1430237094"/>
    <b v="0"/>
    <n v="2"/>
    <b v="0"/>
    <s v="theater/spaces"/>
    <n v="0.15"/>
    <n v="37.5"/>
    <x v="1"/>
    <x v="38"/>
  </r>
  <r>
    <x v="2"/>
    <x v="0"/>
    <s v="USD"/>
    <n v="1412222340"/>
    <n v="1407781013"/>
    <b v="0"/>
    <n v="3"/>
    <b v="0"/>
    <s v="theater/spaces"/>
    <n v="0.4"/>
    <n v="13.333333333333334"/>
    <x v="1"/>
    <x v="38"/>
  </r>
  <r>
    <x v="2"/>
    <x v="0"/>
    <s v="USD"/>
    <n v="1425258240"/>
    <n v="1422043154"/>
    <b v="0"/>
    <n v="0"/>
    <b v="0"/>
    <s v="theater/spaces"/>
    <n v="0"/>
    <e v="#DIV/0!"/>
    <x v="1"/>
    <x v="38"/>
  </r>
  <r>
    <x v="2"/>
    <x v="0"/>
    <s v="USD"/>
    <n v="1420844390"/>
    <n v="1415660390"/>
    <b v="0"/>
    <n v="1"/>
    <b v="0"/>
    <s v="theater/spaces"/>
    <n v="5.0000000000000001E-3"/>
    <n v="1"/>
    <x v="1"/>
    <x v="38"/>
  </r>
  <r>
    <x v="2"/>
    <x v="0"/>
    <s v="USD"/>
    <n v="1412003784"/>
    <n v="1406819784"/>
    <b v="0"/>
    <n v="0"/>
    <b v="0"/>
    <s v="theater/spaces"/>
    <n v="0"/>
    <e v="#DIV/0!"/>
    <x v="1"/>
    <x v="38"/>
  </r>
  <r>
    <x v="2"/>
    <x v="1"/>
    <s v="GBP"/>
    <n v="1459694211"/>
    <n v="1457105811"/>
    <b v="0"/>
    <n v="0"/>
    <b v="0"/>
    <s v="theater/spaces"/>
    <n v="0"/>
    <e v="#DIV/0!"/>
    <x v="1"/>
    <x v="38"/>
  </r>
  <r>
    <x v="2"/>
    <x v="13"/>
    <s v="EUR"/>
    <n v="1463734740"/>
    <n v="1459414740"/>
    <b v="0"/>
    <n v="3"/>
    <b v="0"/>
    <s v="theater/spaces"/>
    <n v="1.6666666666666666E-2"/>
    <n v="1"/>
    <x v="1"/>
    <x v="38"/>
  </r>
  <r>
    <x v="2"/>
    <x v="0"/>
    <s v="USD"/>
    <n v="1407536846"/>
    <n v="1404944846"/>
    <b v="0"/>
    <n v="11"/>
    <b v="0"/>
    <s v="theater/spaces"/>
    <n v="3.0066666666666664"/>
    <n v="41"/>
    <x v="1"/>
    <x v="38"/>
  </r>
  <r>
    <x v="2"/>
    <x v="0"/>
    <s v="USD"/>
    <n v="1443422134"/>
    <n v="1440830134"/>
    <b v="0"/>
    <n v="6"/>
    <b v="0"/>
    <s v="theater/spaces"/>
    <n v="0.15227272727272728"/>
    <n v="55.833333333333336"/>
    <x v="1"/>
    <x v="38"/>
  </r>
  <r>
    <x v="2"/>
    <x v="0"/>
    <s v="USD"/>
    <n v="1407955748"/>
    <n v="1405363748"/>
    <b v="0"/>
    <n v="0"/>
    <b v="0"/>
    <s v="theater/spaces"/>
    <n v="0"/>
    <e v="#DIV/0!"/>
    <x v="1"/>
    <x v="38"/>
  </r>
  <r>
    <x v="2"/>
    <x v="0"/>
    <s v="USD"/>
    <n v="1443636000"/>
    <n v="1441111892"/>
    <b v="0"/>
    <n v="67"/>
    <b v="0"/>
    <s v="theater/spaces"/>
    <n v="66.84"/>
    <n v="99.761194029850742"/>
    <x v="1"/>
    <x v="38"/>
  </r>
  <r>
    <x v="2"/>
    <x v="0"/>
    <s v="USD"/>
    <n v="1477174138"/>
    <n v="1474150138"/>
    <b v="0"/>
    <n v="23"/>
    <b v="0"/>
    <s v="theater/spaces"/>
    <n v="19.566666666666666"/>
    <n v="25.521739130434781"/>
    <x v="1"/>
    <x v="38"/>
  </r>
  <r>
    <x v="2"/>
    <x v="0"/>
    <s v="USD"/>
    <n v="1448175540"/>
    <n v="1445483246"/>
    <b v="0"/>
    <n v="72"/>
    <b v="0"/>
    <s v="theater/spaces"/>
    <n v="11.294666666666666"/>
    <n v="117.65277777777777"/>
    <x v="1"/>
    <x v="38"/>
  </r>
  <r>
    <x v="2"/>
    <x v="0"/>
    <s v="USD"/>
    <n v="1406683172"/>
    <n v="1404523172"/>
    <b v="0"/>
    <n v="2"/>
    <b v="0"/>
    <s v="theater/spaces"/>
    <n v="0.04"/>
    <n v="5"/>
    <x v="1"/>
    <x v="38"/>
  </r>
  <r>
    <x v="2"/>
    <x v="2"/>
    <s v="AUD"/>
    <n v="1468128537"/>
    <n v="1465536537"/>
    <b v="0"/>
    <n v="15"/>
    <b v="0"/>
    <s v="theater/spaces"/>
    <n v="11.985714285714286"/>
    <n v="2796.6666666666665"/>
    <x v="1"/>
    <x v="38"/>
  </r>
  <r>
    <x v="2"/>
    <x v="4"/>
    <s v="NZD"/>
    <n v="1441837879"/>
    <n v="1439245879"/>
    <b v="0"/>
    <n v="1"/>
    <b v="0"/>
    <s v="theater/spaces"/>
    <n v="2.5"/>
    <n v="200"/>
    <x v="1"/>
    <x v="38"/>
  </r>
  <r>
    <x v="2"/>
    <x v="0"/>
    <s v="USD"/>
    <n v="1445013352"/>
    <n v="1442421352"/>
    <b v="0"/>
    <n v="2"/>
    <b v="0"/>
    <s v="theater/spaces"/>
    <n v="6.9999999999999993E-2"/>
    <n v="87.5"/>
    <x v="1"/>
    <x v="38"/>
  </r>
  <r>
    <x v="2"/>
    <x v="0"/>
    <s v="USD"/>
    <n v="1418587234"/>
    <n v="1415995234"/>
    <b v="0"/>
    <n v="7"/>
    <b v="0"/>
    <s v="theater/spaces"/>
    <n v="14.099999999999998"/>
    <n v="20.142857142857142"/>
    <x v="1"/>
    <x v="38"/>
  </r>
  <r>
    <x v="2"/>
    <x v="1"/>
    <s v="GBP"/>
    <n v="1481132169"/>
    <n v="1479317769"/>
    <b v="0"/>
    <n v="16"/>
    <b v="0"/>
    <s v="theater/spaces"/>
    <n v="3.34"/>
    <n v="20.875"/>
    <x v="1"/>
    <x v="38"/>
  </r>
  <r>
    <x v="2"/>
    <x v="0"/>
    <s v="USD"/>
    <n v="1429595940"/>
    <n v="1428082481"/>
    <b v="0"/>
    <n v="117"/>
    <b v="0"/>
    <s v="theater/spaces"/>
    <n v="59.774999999999999"/>
    <n v="61.307692307692307"/>
    <x v="1"/>
    <x v="38"/>
  </r>
  <r>
    <x v="2"/>
    <x v="0"/>
    <s v="USD"/>
    <n v="1477791960"/>
    <n v="1476549262"/>
    <b v="0"/>
    <n v="2"/>
    <b v="0"/>
    <s v="theater/spaces"/>
    <n v="1.6666666666666666E-2"/>
    <n v="1"/>
    <x v="1"/>
    <x v="38"/>
  </r>
  <r>
    <x v="2"/>
    <x v="0"/>
    <s v="USD"/>
    <n v="1434309540"/>
    <n v="1429287900"/>
    <b v="0"/>
    <n v="7"/>
    <b v="0"/>
    <s v="theater/spaces"/>
    <n v="2.3035714285714284E-2"/>
    <n v="92.142857142857139"/>
    <x v="1"/>
    <x v="38"/>
  </r>
  <r>
    <x v="2"/>
    <x v="6"/>
    <s v="EUR"/>
    <n v="1457617359"/>
    <n v="1455025359"/>
    <b v="0"/>
    <n v="3"/>
    <b v="0"/>
    <s v="theater/spaces"/>
    <n v="8.8000000000000009E-2"/>
    <n v="7.333333333333333"/>
    <x v="1"/>
    <x v="38"/>
  </r>
  <r>
    <x v="2"/>
    <x v="0"/>
    <s v="USD"/>
    <n v="1471573640"/>
    <n v="1467253640"/>
    <b v="0"/>
    <n v="20"/>
    <b v="0"/>
    <s v="theater/spaces"/>
    <n v="8.64"/>
    <n v="64.8"/>
    <x v="1"/>
    <x v="38"/>
  </r>
  <r>
    <x v="2"/>
    <x v="0"/>
    <s v="USD"/>
    <n v="1444405123"/>
    <n v="1439221123"/>
    <b v="0"/>
    <n v="50"/>
    <b v="0"/>
    <s v="theater/spaces"/>
    <n v="15.06"/>
    <n v="30.12"/>
    <x v="1"/>
    <x v="38"/>
  </r>
  <r>
    <x v="2"/>
    <x v="5"/>
    <s v="CAD"/>
    <n v="1488495478"/>
    <n v="1485903478"/>
    <b v="0"/>
    <n v="2"/>
    <b v="0"/>
    <s v="theater/spaces"/>
    <n v="0.47727272727272729"/>
    <n v="52.5"/>
    <x v="1"/>
    <x v="38"/>
  </r>
  <r>
    <x v="2"/>
    <x v="0"/>
    <s v="USD"/>
    <n v="1424920795"/>
    <n v="1422328795"/>
    <b v="0"/>
    <n v="3"/>
    <b v="0"/>
    <s v="theater/spaces"/>
    <n v="0.11833333333333333"/>
    <n v="23.666666666666668"/>
    <x v="1"/>
    <x v="38"/>
  </r>
  <r>
    <x v="2"/>
    <x v="0"/>
    <s v="USD"/>
    <n v="1427040435"/>
    <n v="1424452035"/>
    <b v="0"/>
    <n v="27"/>
    <b v="0"/>
    <s v="theater/spaces"/>
    <n v="0.8417399858735245"/>
    <n v="415.77777777777777"/>
    <x v="1"/>
    <x v="38"/>
  </r>
  <r>
    <x v="2"/>
    <x v="0"/>
    <s v="USD"/>
    <n v="1419644444"/>
    <n v="1414456844"/>
    <b v="0"/>
    <n v="7"/>
    <b v="0"/>
    <s v="theater/spaces"/>
    <n v="1.8799999999999997E-2"/>
    <n v="53.714285714285715"/>
    <x v="1"/>
    <x v="38"/>
  </r>
  <r>
    <x v="2"/>
    <x v="0"/>
    <s v="USD"/>
    <n v="1442722891"/>
    <n v="1440130891"/>
    <b v="0"/>
    <n v="5"/>
    <b v="0"/>
    <s v="theater/spaces"/>
    <n v="0.21029999999999999"/>
    <n v="420.6"/>
    <x v="1"/>
    <x v="38"/>
  </r>
  <r>
    <x v="2"/>
    <x v="0"/>
    <s v="USD"/>
    <n v="1447628946"/>
    <n v="1445033346"/>
    <b v="0"/>
    <n v="0"/>
    <b v="0"/>
    <s v="theater/spaces"/>
    <n v="0"/>
    <e v="#DIV/0!"/>
    <x v="1"/>
    <x v="38"/>
  </r>
  <r>
    <x v="2"/>
    <x v="0"/>
    <s v="USD"/>
    <n v="1409547600"/>
    <n v="1406986278"/>
    <b v="0"/>
    <n v="3"/>
    <b v="0"/>
    <s v="theater/spaces"/>
    <n v="0.27999999999999997"/>
    <n v="18.666666666666668"/>
    <x v="1"/>
    <x v="38"/>
  </r>
  <r>
    <x v="2"/>
    <x v="0"/>
    <s v="USD"/>
    <n v="1430851680"/>
    <n v="1428340931"/>
    <b v="0"/>
    <n v="6"/>
    <b v="0"/>
    <s v="theater/spaces"/>
    <n v="11.57920670115792"/>
    <n v="78.333333333333329"/>
    <x v="1"/>
    <x v="38"/>
  </r>
  <r>
    <x v="2"/>
    <x v="0"/>
    <s v="USD"/>
    <n v="1443561159"/>
    <n v="1440969159"/>
    <b v="0"/>
    <n v="9"/>
    <b v="0"/>
    <s v="theater/spaces"/>
    <n v="2.44"/>
    <n v="67.777777777777771"/>
    <x v="1"/>
    <x v="38"/>
  </r>
  <r>
    <x v="2"/>
    <x v="13"/>
    <s v="EUR"/>
    <n v="1439827559"/>
    <n v="1434643559"/>
    <b v="0"/>
    <n v="3"/>
    <b v="0"/>
    <s v="theater/spaces"/>
    <n v="0.25"/>
    <n v="16.666666666666668"/>
    <x v="1"/>
    <x v="38"/>
  </r>
  <r>
    <x v="2"/>
    <x v="0"/>
    <s v="USD"/>
    <n v="1482294990"/>
    <n v="1477107390"/>
    <b v="0"/>
    <n v="2"/>
    <b v="0"/>
    <s v="theater/spaces"/>
    <n v="0.625"/>
    <n v="62.5"/>
    <x v="1"/>
    <x v="38"/>
  </r>
  <r>
    <x v="2"/>
    <x v="0"/>
    <s v="USD"/>
    <n v="1420724460"/>
    <n v="1418046247"/>
    <b v="0"/>
    <n v="3"/>
    <b v="0"/>
    <s v="theater/spaces"/>
    <n v="0.19384615384615383"/>
    <n v="42"/>
    <x v="1"/>
    <x v="38"/>
  </r>
  <r>
    <x v="2"/>
    <x v="0"/>
    <s v="USD"/>
    <n v="1468029540"/>
    <n v="1465304483"/>
    <b v="0"/>
    <n v="45"/>
    <b v="0"/>
    <s v="theater/spaces"/>
    <n v="23.416"/>
    <n v="130.0888888888889"/>
    <x v="1"/>
    <x v="38"/>
  </r>
  <r>
    <x v="2"/>
    <x v="0"/>
    <s v="USD"/>
    <n v="1430505545"/>
    <n v="1425325145"/>
    <b v="0"/>
    <n v="9"/>
    <b v="0"/>
    <s v="theater/spaces"/>
    <n v="5.0808888888888886"/>
    <n v="1270.2222222222222"/>
    <x v="1"/>
    <x v="38"/>
  </r>
  <r>
    <x v="2"/>
    <x v="0"/>
    <s v="USD"/>
    <n v="1471214743"/>
    <n v="1468622743"/>
    <b v="0"/>
    <n v="9"/>
    <b v="0"/>
    <s v="theater/spaces"/>
    <n v="15.920000000000002"/>
    <n v="88.444444444444443"/>
    <x v="1"/>
    <x v="38"/>
  </r>
  <r>
    <x v="2"/>
    <x v="0"/>
    <s v="USD"/>
    <n v="1444946400"/>
    <n v="1441723912"/>
    <b v="0"/>
    <n v="21"/>
    <b v="0"/>
    <s v="theater/spaces"/>
    <n v="1.1831900000000002"/>
    <n v="56.342380952380957"/>
    <x v="1"/>
    <x v="38"/>
  </r>
  <r>
    <x v="2"/>
    <x v="5"/>
    <s v="CAD"/>
    <n v="1401595140"/>
    <n v="1398980941"/>
    <b v="0"/>
    <n v="17"/>
    <b v="0"/>
    <s v="theater/spaces"/>
    <n v="22.75"/>
    <n v="53.529411764705884"/>
    <x v="1"/>
    <x v="38"/>
  </r>
  <r>
    <x v="2"/>
    <x v="0"/>
    <s v="USD"/>
    <n v="1442775956"/>
    <n v="1437591956"/>
    <b v="0"/>
    <n v="1"/>
    <b v="0"/>
    <s v="theater/spaces"/>
    <n v="2.5000000000000001E-2"/>
    <n v="25"/>
    <x v="1"/>
    <x v="38"/>
  </r>
  <r>
    <x v="2"/>
    <x v="0"/>
    <s v="USD"/>
    <n v="1470011780"/>
    <n v="1464827780"/>
    <b v="0"/>
    <n v="1"/>
    <b v="0"/>
    <s v="theater/spaces"/>
    <n v="0.33512064343163539"/>
    <n v="50"/>
    <x v="1"/>
    <x v="38"/>
  </r>
  <r>
    <x v="2"/>
    <x v="0"/>
    <s v="USD"/>
    <n v="1432151326"/>
    <n v="1429559326"/>
    <b v="0"/>
    <n v="14"/>
    <b v="0"/>
    <s v="theater/spaces"/>
    <n v="3.9750000000000001"/>
    <n v="56.785714285714285"/>
    <x v="1"/>
    <x v="38"/>
  </r>
  <r>
    <x v="2"/>
    <x v="1"/>
    <s v="GBP"/>
    <n v="1475848800"/>
    <n v="1474027501"/>
    <b v="0"/>
    <n v="42"/>
    <b v="0"/>
    <s v="theater/spaces"/>
    <n v="17.150000000000002"/>
    <n v="40.833333333333336"/>
    <x v="1"/>
    <x v="38"/>
  </r>
  <r>
    <x v="2"/>
    <x v="0"/>
    <s v="USD"/>
    <n v="1454890620"/>
    <n v="1450724449"/>
    <b v="0"/>
    <n v="27"/>
    <b v="0"/>
    <s v="theater/spaces"/>
    <n v="3.6080041046690612"/>
    <n v="65.111111111111114"/>
    <x v="1"/>
    <x v="38"/>
  </r>
  <r>
    <x v="2"/>
    <x v="0"/>
    <s v="USD"/>
    <n v="1455251591"/>
    <n v="1452659591"/>
    <b v="0"/>
    <n v="5"/>
    <b v="0"/>
    <s v="theater/spaces"/>
    <n v="13.900000000000002"/>
    <n v="55.6"/>
    <x v="1"/>
    <x v="38"/>
  </r>
  <r>
    <x v="2"/>
    <x v="0"/>
    <s v="USD"/>
    <n v="1413816975"/>
    <n v="1411224975"/>
    <b v="0"/>
    <n v="13"/>
    <b v="0"/>
    <s v="theater/spaces"/>
    <n v="15.225"/>
    <n v="140.53846153846155"/>
    <x v="1"/>
    <x v="38"/>
  </r>
  <r>
    <x v="2"/>
    <x v="6"/>
    <s v="EUR"/>
    <n v="1437033360"/>
    <n v="1434445937"/>
    <b v="0"/>
    <n v="12"/>
    <b v="0"/>
    <s v="theater/spaces"/>
    <n v="12"/>
    <n v="25"/>
    <x v="1"/>
    <x v="38"/>
  </r>
  <r>
    <x v="2"/>
    <x v="1"/>
    <s v="GBP"/>
    <n v="1471939818"/>
    <n v="1467619818"/>
    <b v="0"/>
    <n v="90"/>
    <b v="0"/>
    <s v="theater/spaces"/>
    <n v="39.112499999999997"/>
    <n v="69.533333333333331"/>
    <x v="1"/>
    <x v="38"/>
  </r>
  <r>
    <x v="2"/>
    <x v="0"/>
    <s v="USD"/>
    <n v="1434080706"/>
    <n v="1428896706"/>
    <b v="0"/>
    <n v="2"/>
    <b v="0"/>
    <s v="theater/spaces"/>
    <n v="0.26829268292682928"/>
    <n v="5.5"/>
    <x v="1"/>
    <x v="38"/>
  </r>
  <r>
    <x v="2"/>
    <x v="2"/>
    <s v="AUD"/>
    <n v="1422928800"/>
    <n v="1420235311"/>
    <b v="0"/>
    <n v="5"/>
    <b v="0"/>
    <s v="theater/spaces"/>
    <n v="29.625"/>
    <n v="237"/>
    <x v="1"/>
    <x v="38"/>
  </r>
  <r>
    <x v="2"/>
    <x v="0"/>
    <s v="USD"/>
    <n v="1413694800"/>
    <n v="1408986916"/>
    <b v="0"/>
    <n v="31"/>
    <b v="0"/>
    <s v="theater/spaces"/>
    <n v="42.360992301112063"/>
    <n v="79.870967741935488"/>
    <x v="1"/>
    <x v="38"/>
  </r>
  <r>
    <x v="2"/>
    <x v="1"/>
    <s v="GBP"/>
    <n v="1442440800"/>
    <n v="1440497876"/>
    <b v="0"/>
    <n v="4"/>
    <b v="0"/>
    <s v="theater/spaces"/>
    <n v="4.1000000000000005"/>
    <n v="10.25"/>
    <x v="1"/>
    <x v="38"/>
  </r>
  <r>
    <x v="2"/>
    <x v="0"/>
    <s v="USD"/>
    <n v="1431372751"/>
    <n v="1430767951"/>
    <b v="0"/>
    <n v="29"/>
    <b v="0"/>
    <s v="theater/spaces"/>
    <n v="19.762499999999999"/>
    <n v="272.58620689655174"/>
    <x v="1"/>
    <x v="38"/>
  </r>
  <r>
    <x v="2"/>
    <x v="0"/>
    <s v="USD"/>
    <n v="1430234394"/>
    <n v="1425053994"/>
    <b v="0"/>
    <n v="2"/>
    <b v="0"/>
    <s v="theater/spaces"/>
    <n v="5.1999999999999998E-2"/>
    <n v="13"/>
    <x v="1"/>
    <x v="38"/>
  </r>
  <r>
    <x v="2"/>
    <x v="0"/>
    <s v="USD"/>
    <n v="1409194810"/>
    <n v="1406170810"/>
    <b v="0"/>
    <n v="114"/>
    <b v="0"/>
    <s v="theater/spaces"/>
    <n v="25.030188679245285"/>
    <n v="58.184210526315788"/>
    <x v="1"/>
    <x v="38"/>
  </r>
  <r>
    <x v="2"/>
    <x v="0"/>
    <s v="USD"/>
    <n v="1487465119"/>
    <n v="1484009119"/>
    <b v="0"/>
    <n v="1"/>
    <b v="0"/>
    <s v="theater/spaces"/>
    <n v="0.04"/>
    <n v="10"/>
    <x v="1"/>
    <x v="38"/>
  </r>
  <r>
    <x v="2"/>
    <x v="0"/>
    <s v="USD"/>
    <n v="1412432220"/>
    <n v="1409753820"/>
    <b v="0"/>
    <n v="76"/>
    <b v="0"/>
    <s v="theater/spaces"/>
    <n v="26.640000000000004"/>
    <n v="70.10526315789474"/>
    <x v="1"/>
    <x v="38"/>
  </r>
  <r>
    <x v="2"/>
    <x v="0"/>
    <s v="USD"/>
    <n v="1477968934"/>
    <n v="1472784934"/>
    <b v="0"/>
    <n v="9"/>
    <b v="0"/>
    <s v="theater/spaces"/>
    <n v="4.7363636363636363"/>
    <n v="57.888888888888886"/>
    <x v="1"/>
    <x v="38"/>
  </r>
  <r>
    <x v="2"/>
    <x v="0"/>
    <s v="USD"/>
    <n v="1429291982"/>
    <n v="1426699982"/>
    <b v="0"/>
    <n v="37"/>
    <b v="0"/>
    <s v="theater/spaces"/>
    <n v="4.2435339894712749"/>
    <n v="125.27027027027027"/>
    <x v="1"/>
    <x v="38"/>
  </r>
  <r>
    <x v="2"/>
    <x v="0"/>
    <s v="USD"/>
    <n v="1411312250"/>
    <n v="1406128250"/>
    <b v="0"/>
    <n v="0"/>
    <b v="0"/>
    <s v="theater/spaces"/>
    <n v="0"/>
    <e v="#DIV/0!"/>
    <x v="1"/>
    <x v="38"/>
  </r>
  <r>
    <x v="2"/>
    <x v="11"/>
    <s v="SEK"/>
    <n v="1465123427"/>
    <n v="1462531427"/>
    <b v="0"/>
    <n v="1"/>
    <b v="0"/>
    <s v="theater/spaces"/>
    <n v="3"/>
    <n v="300"/>
    <x v="1"/>
    <x v="38"/>
  </r>
  <r>
    <x v="2"/>
    <x v="0"/>
    <s v="USD"/>
    <n v="1427890925"/>
    <n v="1426681325"/>
    <b v="0"/>
    <n v="10"/>
    <b v="0"/>
    <s v="theater/spaces"/>
    <n v="57.333333333333336"/>
    <n v="43"/>
    <x v="1"/>
    <x v="38"/>
  </r>
  <r>
    <x v="2"/>
    <x v="1"/>
    <s v="GBP"/>
    <n v="1464354720"/>
    <n v="1463648360"/>
    <b v="0"/>
    <n v="1"/>
    <b v="0"/>
    <s v="theater/spaces"/>
    <n v="0.1"/>
    <n v="1"/>
    <x v="1"/>
    <x v="38"/>
  </r>
  <r>
    <x v="2"/>
    <x v="11"/>
    <s v="SEK"/>
    <n v="1467473723"/>
    <n v="1465832123"/>
    <b v="0"/>
    <n v="2"/>
    <b v="0"/>
    <s v="theater/spaces"/>
    <n v="0.31"/>
    <n v="775"/>
    <x v="1"/>
    <x v="38"/>
  </r>
  <r>
    <x v="2"/>
    <x v="0"/>
    <s v="USD"/>
    <n v="1427414732"/>
    <n v="1424826332"/>
    <b v="0"/>
    <n v="1"/>
    <b v="0"/>
    <s v="theater/spaces"/>
    <n v="0.05"/>
    <n v="5"/>
    <x v="1"/>
    <x v="38"/>
  </r>
  <r>
    <x v="2"/>
    <x v="9"/>
    <s v="EUR"/>
    <n v="1462484196"/>
    <n v="1457303796"/>
    <b v="0"/>
    <n v="10"/>
    <b v="0"/>
    <s v="theater/spaces"/>
    <n v="9.8461538461538465E-3"/>
    <n v="12.8"/>
    <x v="1"/>
    <x v="38"/>
  </r>
  <r>
    <x v="1"/>
    <x v="5"/>
    <s v="CAD"/>
    <n v="1411748335"/>
    <n v="1406564335"/>
    <b v="0"/>
    <n v="1"/>
    <b v="0"/>
    <s v="theater/spaces"/>
    <n v="0.66666666666666674"/>
    <n v="10"/>
    <x v="1"/>
    <x v="38"/>
  </r>
  <r>
    <x v="1"/>
    <x v="0"/>
    <s v="USD"/>
    <n v="1478733732"/>
    <n v="1478298132"/>
    <b v="0"/>
    <n v="2"/>
    <b v="0"/>
    <s v="theater/spaces"/>
    <n v="58.291457286432156"/>
    <n v="58"/>
    <x v="1"/>
    <x v="38"/>
  </r>
  <r>
    <x v="1"/>
    <x v="0"/>
    <s v="USD"/>
    <n v="1468108198"/>
    <n v="1465516198"/>
    <b v="0"/>
    <n v="348"/>
    <b v="0"/>
    <s v="theater/spaces"/>
    <n v="68.153599999999997"/>
    <n v="244.80459770114942"/>
    <x v="1"/>
    <x v="38"/>
  </r>
  <r>
    <x v="1"/>
    <x v="0"/>
    <s v="USD"/>
    <n v="1422902601"/>
    <n v="1417718601"/>
    <b v="0"/>
    <n v="4"/>
    <b v="0"/>
    <s v="theater/spaces"/>
    <n v="3.2499999999999999E-3"/>
    <n v="6.5"/>
    <x v="1"/>
    <x v="38"/>
  </r>
  <r>
    <x v="1"/>
    <x v="0"/>
    <s v="USD"/>
    <n v="1452142672"/>
    <n v="1449550672"/>
    <b v="0"/>
    <n v="0"/>
    <b v="0"/>
    <s v="theater/spaces"/>
    <n v="0"/>
    <e v="#DIV/0!"/>
    <x v="1"/>
    <x v="38"/>
  </r>
  <r>
    <x v="1"/>
    <x v="0"/>
    <s v="USD"/>
    <n v="1459121162"/>
    <n v="1456532762"/>
    <b v="0"/>
    <n v="17"/>
    <b v="0"/>
    <s v="theater/spaces"/>
    <n v="4.16"/>
    <n v="61.176470588235297"/>
    <x v="1"/>
    <x v="38"/>
  </r>
  <r>
    <x v="1"/>
    <x v="0"/>
    <s v="USD"/>
    <n v="1425242029"/>
    <n v="1422650029"/>
    <b v="0"/>
    <n v="0"/>
    <b v="0"/>
    <s v="theater/spaces"/>
    <n v="0"/>
    <e v="#DIV/0!"/>
    <x v="1"/>
    <x v="38"/>
  </r>
  <r>
    <x v="3"/>
    <x v="0"/>
    <s v="USD"/>
    <n v="1489690141"/>
    <n v="1487101741"/>
    <b v="0"/>
    <n v="117"/>
    <b v="0"/>
    <s v="theater/plays"/>
    <n v="108.60666666666667"/>
    <n v="139.23931623931625"/>
    <x v="1"/>
    <x v="6"/>
  </r>
  <r>
    <x v="3"/>
    <x v="0"/>
    <s v="USD"/>
    <n v="1492542819"/>
    <n v="1489090419"/>
    <b v="0"/>
    <n v="1"/>
    <b v="0"/>
    <s v="theater/plays"/>
    <n v="0.8"/>
    <n v="10"/>
    <x v="1"/>
    <x v="6"/>
  </r>
  <r>
    <x v="3"/>
    <x v="0"/>
    <s v="USD"/>
    <n v="1492145940"/>
    <n v="1489504916"/>
    <b v="0"/>
    <n v="4"/>
    <b v="0"/>
    <s v="theater/plays"/>
    <n v="3.75"/>
    <n v="93.75"/>
    <x v="1"/>
    <x v="6"/>
  </r>
  <r>
    <x v="3"/>
    <x v="0"/>
    <s v="USD"/>
    <n v="1491656045"/>
    <n v="1489067645"/>
    <b v="0"/>
    <n v="12"/>
    <b v="0"/>
    <s v="theater/plays"/>
    <n v="15.731707317073171"/>
    <n v="53.75"/>
    <x v="1"/>
    <x v="6"/>
  </r>
  <r>
    <x v="3"/>
    <x v="0"/>
    <s v="USD"/>
    <n v="1492759460"/>
    <n v="1487579060"/>
    <b v="0"/>
    <n v="1"/>
    <b v="0"/>
    <s v="theater/plays"/>
    <n v="3.3333333333333333E-2"/>
    <n v="10"/>
    <x v="1"/>
    <x v="6"/>
  </r>
  <r>
    <x v="3"/>
    <x v="1"/>
    <s v="GBP"/>
    <n v="1490358834"/>
    <n v="1487770434"/>
    <b v="0"/>
    <n v="16"/>
    <b v="0"/>
    <s v="theater/plays"/>
    <n v="108"/>
    <n v="33.75"/>
    <x v="1"/>
    <x v="6"/>
  </r>
  <r>
    <x v="3"/>
    <x v="1"/>
    <s v="GBP"/>
    <n v="1490631419"/>
    <n v="1488820619"/>
    <b v="0"/>
    <n v="12"/>
    <b v="0"/>
    <s v="theater/plays"/>
    <n v="22.5"/>
    <n v="18.75"/>
    <x v="1"/>
    <x v="6"/>
  </r>
  <r>
    <x v="3"/>
    <x v="0"/>
    <s v="USD"/>
    <n v="1491277121"/>
    <n v="1489376321"/>
    <b v="0"/>
    <n v="7"/>
    <b v="0"/>
    <s v="theater/plays"/>
    <n v="20.849420849420849"/>
    <n v="23.142857142857142"/>
    <x v="1"/>
    <x v="6"/>
  </r>
  <r>
    <x v="3"/>
    <x v="1"/>
    <s v="GBP"/>
    <n v="1491001140"/>
    <n v="1487847954"/>
    <b v="0"/>
    <n v="22"/>
    <b v="0"/>
    <s v="theater/plays"/>
    <n v="127.8"/>
    <n v="29.045454545454547"/>
    <x v="1"/>
    <x v="6"/>
  </r>
  <r>
    <x v="3"/>
    <x v="0"/>
    <s v="USD"/>
    <n v="1493838720"/>
    <n v="1489439669"/>
    <b v="0"/>
    <n v="1"/>
    <b v="0"/>
    <s v="theater/plays"/>
    <n v="3.3333333333333335"/>
    <n v="50"/>
    <x v="1"/>
    <x v="6"/>
  </r>
  <r>
    <x v="3"/>
    <x v="1"/>
    <s v="GBP"/>
    <n v="1491233407"/>
    <n v="1489591807"/>
    <b v="0"/>
    <n v="0"/>
    <b v="0"/>
    <s v="theater/plays"/>
    <n v="0"/>
    <e v="#DIV/0!"/>
    <x v="1"/>
    <x v="6"/>
  </r>
  <r>
    <x v="3"/>
    <x v="14"/>
    <s v="MXN"/>
    <n v="1490416380"/>
    <n v="1487485760"/>
    <b v="0"/>
    <n v="6"/>
    <b v="0"/>
    <s v="theater/plays"/>
    <n v="5.4"/>
    <n v="450"/>
    <x v="1"/>
    <x v="6"/>
  </r>
  <r>
    <x v="3"/>
    <x v="6"/>
    <s v="EUR"/>
    <n v="1491581703"/>
    <n v="1488993303"/>
    <b v="0"/>
    <n v="4"/>
    <b v="0"/>
    <s v="theater/plays"/>
    <n v="0.96"/>
    <n v="24"/>
    <x v="1"/>
    <x v="6"/>
  </r>
  <r>
    <x v="3"/>
    <x v="9"/>
    <s v="EUR"/>
    <n v="1492372800"/>
    <n v="1488823488"/>
    <b v="0"/>
    <n v="8"/>
    <b v="0"/>
    <s v="theater/plays"/>
    <n v="51.6"/>
    <n v="32.25"/>
    <x v="1"/>
    <x v="6"/>
  </r>
  <r>
    <x v="3"/>
    <x v="1"/>
    <s v="GBP"/>
    <n v="1489922339"/>
    <n v="1487333939"/>
    <b v="0"/>
    <n v="3"/>
    <b v="0"/>
    <s v="theater/plays"/>
    <n v="1.6363636363636365"/>
    <n v="15"/>
    <x v="1"/>
    <x v="6"/>
  </r>
  <r>
    <x v="3"/>
    <x v="1"/>
    <s v="GBP"/>
    <n v="1491726956"/>
    <n v="1489480556"/>
    <b v="0"/>
    <n v="0"/>
    <b v="0"/>
    <s v="theater/plays"/>
    <n v="0"/>
    <e v="#DIV/0!"/>
    <x v="1"/>
    <x v="6"/>
  </r>
  <r>
    <x v="3"/>
    <x v="0"/>
    <s v="USD"/>
    <n v="1489903200"/>
    <n v="1488459307"/>
    <b v="0"/>
    <n v="30"/>
    <b v="0"/>
    <s v="theater/plays"/>
    <n v="75.400000000000006"/>
    <n v="251.33333333333334"/>
    <x v="1"/>
    <x v="6"/>
  </r>
  <r>
    <x v="3"/>
    <x v="0"/>
    <s v="USD"/>
    <n v="1490659134"/>
    <n v="1485478734"/>
    <b v="0"/>
    <n v="0"/>
    <b v="0"/>
    <s v="theater/plays"/>
    <n v="0"/>
    <e v="#DIV/0!"/>
    <x v="1"/>
    <x v="6"/>
  </r>
  <r>
    <x v="3"/>
    <x v="14"/>
    <s v="MXN"/>
    <n v="1492356166"/>
    <n v="1488471766"/>
    <b v="0"/>
    <n v="12"/>
    <b v="0"/>
    <s v="theater/plays"/>
    <n v="10.5"/>
    <n v="437.5"/>
    <x v="1"/>
    <x v="6"/>
  </r>
  <r>
    <x v="0"/>
    <x v="0"/>
    <s v="USD"/>
    <n v="1415319355"/>
    <n v="1411859755"/>
    <b v="1"/>
    <n v="213"/>
    <b v="1"/>
    <s v="theater/plays"/>
    <n v="117.52499999999999"/>
    <n v="110.35211267605634"/>
    <x v="1"/>
    <x v="6"/>
  </r>
  <r>
    <x v="0"/>
    <x v="0"/>
    <s v="USD"/>
    <n v="1412136000"/>
    <n v="1410278284"/>
    <b v="1"/>
    <n v="57"/>
    <b v="1"/>
    <s v="theater/plays"/>
    <n v="131.16666666666669"/>
    <n v="41.421052631578945"/>
    <x v="1"/>
    <x v="6"/>
  </r>
  <r>
    <x v="0"/>
    <x v="0"/>
    <s v="USD"/>
    <n v="1354845600"/>
    <n v="1352766300"/>
    <b v="1"/>
    <n v="25"/>
    <b v="1"/>
    <s v="theater/plays"/>
    <n v="104"/>
    <n v="52"/>
    <x v="1"/>
    <x v="6"/>
  </r>
  <r>
    <x v="0"/>
    <x v="0"/>
    <s v="USD"/>
    <n v="1295928000"/>
    <n v="1288160403"/>
    <b v="1"/>
    <n v="104"/>
    <b v="1"/>
    <s v="theater/plays"/>
    <n v="101"/>
    <n v="33.990384615384613"/>
    <x v="1"/>
    <x v="6"/>
  </r>
  <r>
    <x v="0"/>
    <x v="0"/>
    <s v="USD"/>
    <n v="1410379774"/>
    <n v="1407787774"/>
    <b v="1"/>
    <n v="34"/>
    <b v="1"/>
    <s v="theater/plays"/>
    <n v="100.4"/>
    <n v="103.35294117647059"/>
    <x v="1"/>
    <x v="6"/>
  </r>
  <r>
    <x v="0"/>
    <x v="1"/>
    <s v="GBP"/>
    <n v="1383425367"/>
    <n v="1380833367"/>
    <b v="1"/>
    <n v="67"/>
    <b v="1"/>
    <s v="theater/plays"/>
    <n v="105.95454545454545"/>
    <n v="34.791044776119406"/>
    <x v="1"/>
    <x v="6"/>
  </r>
  <r>
    <x v="0"/>
    <x v="0"/>
    <s v="USD"/>
    <n v="1304225940"/>
    <n v="1301542937"/>
    <b v="1"/>
    <n v="241"/>
    <b v="1"/>
    <s v="theater/plays"/>
    <n v="335.58333333333337"/>
    <n v="41.773858921161825"/>
    <x v="1"/>
    <x v="6"/>
  </r>
  <r>
    <x v="0"/>
    <x v="0"/>
    <s v="USD"/>
    <n v="1333310458"/>
    <n v="1330722058"/>
    <b v="1"/>
    <n v="123"/>
    <b v="1"/>
    <s v="theater/plays"/>
    <n v="112.92857142857142"/>
    <n v="64.268292682926827"/>
    <x v="1"/>
    <x v="6"/>
  </r>
  <r>
    <x v="0"/>
    <x v="1"/>
    <s v="GBP"/>
    <n v="1356004725"/>
    <n v="1353412725"/>
    <b v="1"/>
    <n v="302"/>
    <b v="1"/>
    <s v="theater/plays"/>
    <n v="188.50460000000001"/>
    <n v="31.209370860927152"/>
    <x v="1"/>
    <x v="6"/>
  </r>
  <r>
    <x v="0"/>
    <x v="0"/>
    <s v="USD"/>
    <n v="1338591144"/>
    <n v="1335567144"/>
    <b v="1"/>
    <n v="89"/>
    <b v="1"/>
    <s v="theater/plays"/>
    <n v="101.81818181818181"/>
    <n v="62.921348314606739"/>
    <x v="1"/>
    <x v="6"/>
  </r>
  <r>
    <x v="0"/>
    <x v="0"/>
    <s v="USD"/>
    <n v="1405746000"/>
    <n v="1404932105"/>
    <b v="1"/>
    <n v="41"/>
    <b v="1"/>
    <s v="theater/plays"/>
    <n v="101"/>
    <n v="98.536585365853654"/>
    <x v="1"/>
    <x v="6"/>
  </r>
  <r>
    <x v="0"/>
    <x v="0"/>
    <s v="USD"/>
    <n v="1374523752"/>
    <n v="1371931752"/>
    <b v="1"/>
    <n v="69"/>
    <b v="1"/>
    <s v="theater/plays"/>
    <n v="113.99999999999999"/>
    <n v="82.608695652173907"/>
    <x v="1"/>
    <x v="6"/>
  </r>
  <r>
    <x v="0"/>
    <x v="0"/>
    <s v="USD"/>
    <n v="1326927600"/>
    <n v="1323221761"/>
    <b v="1"/>
    <n v="52"/>
    <b v="1"/>
    <s v="theater/plays"/>
    <n v="133.48133333333334"/>
    <n v="38.504230769230773"/>
    <x v="1"/>
    <x v="6"/>
  </r>
  <r>
    <x v="0"/>
    <x v="0"/>
    <s v="USD"/>
    <n v="1407905940"/>
    <n v="1405923687"/>
    <b v="1"/>
    <n v="57"/>
    <b v="1"/>
    <s v="theater/plays"/>
    <n v="101.53333333333335"/>
    <n v="80.15789473684211"/>
    <x v="1"/>
    <x v="6"/>
  </r>
  <r>
    <x v="0"/>
    <x v="1"/>
    <s v="GBP"/>
    <n v="1413377522"/>
    <n v="1410785522"/>
    <b v="1"/>
    <n v="74"/>
    <b v="1"/>
    <s v="theater/plays"/>
    <n v="105.1"/>
    <n v="28.405405405405407"/>
    <x v="1"/>
    <x v="6"/>
  </r>
  <r>
    <x v="0"/>
    <x v="0"/>
    <s v="USD"/>
    <n v="1404698400"/>
    <n v="1402331262"/>
    <b v="1"/>
    <n v="63"/>
    <b v="1"/>
    <s v="theater/plays"/>
    <n v="127.15"/>
    <n v="80.730158730158735"/>
    <x v="1"/>
    <x v="6"/>
  </r>
  <r>
    <x v="0"/>
    <x v="0"/>
    <s v="USD"/>
    <n v="1402855525"/>
    <n v="1400263525"/>
    <b v="1"/>
    <n v="72"/>
    <b v="1"/>
    <s v="theater/plays"/>
    <n v="111.15384615384616"/>
    <n v="200.69444444444446"/>
    <x v="1"/>
    <x v="6"/>
  </r>
  <r>
    <x v="0"/>
    <x v="0"/>
    <s v="USD"/>
    <n v="1402341615"/>
    <n v="1399490415"/>
    <b v="1"/>
    <n v="71"/>
    <b v="1"/>
    <s v="theater/plays"/>
    <n v="106.76"/>
    <n v="37.591549295774648"/>
    <x v="1"/>
    <x v="6"/>
  </r>
  <r>
    <x v="0"/>
    <x v="0"/>
    <s v="USD"/>
    <n v="1304395140"/>
    <n v="1302493760"/>
    <b v="1"/>
    <n v="21"/>
    <b v="1"/>
    <s v="theater/plays"/>
    <n v="162.66666666666666"/>
    <n v="58.095238095238095"/>
    <x v="1"/>
    <x v="6"/>
  </r>
  <r>
    <x v="0"/>
    <x v="0"/>
    <s v="USD"/>
    <n v="1416988740"/>
    <n v="1414514153"/>
    <b v="1"/>
    <n v="930"/>
    <b v="1"/>
    <s v="theater/plays"/>
    <n v="160.22808571428573"/>
    <n v="60.300892473118282"/>
    <x v="1"/>
    <x v="6"/>
  </r>
  <r>
    <x v="0"/>
    <x v="0"/>
    <s v="USD"/>
    <n v="1406952781"/>
    <n v="1405743181"/>
    <b v="1"/>
    <n v="55"/>
    <b v="1"/>
    <s v="theater/plays"/>
    <n v="116.16666666666666"/>
    <n v="63.363636363636367"/>
    <x v="1"/>
    <x v="6"/>
  </r>
  <r>
    <x v="0"/>
    <x v="0"/>
    <s v="USD"/>
    <n v="1402696800"/>
    <n v="1399948353"/>
    <b v="1"/>
    <n v="61"/>
    <b v="1"/>
    <s v="theater/plays"/>
    <n v="124.2"/>
    <n v="50.901639344262293"/>
    <x v="1"/>
    <x v="6"/>
  </r>
  <r>
    <x v="0"/>
    <x v="0"/>
    <s v="USD"/>
    <n v="1386910740"/>
    <n v="1384364561"/>
    <b v="1"/>
    <n v="82"/>
    <b v="1"/>
    <s v="theater/plays"/>
    <n v="103.01249999999999"/>
    <n v="100.5"/>
    <x v="1"/>
    <x v="6"/>
  </r>
  <r>
    <x v="0"/>
    <x v="0"/>
    <s v="USD"/>
    <n v="1404273600"/>
    <n v="1401414944"/>
    <b v="1"/>
    <n v="71"/>
    <b v="1"/>
    <s v="theater/plays"/>
    <n v="112.25"/>
    <n v="31.619718309859156"/>
    <x v="1"/>
    <x v="6"/>
  </r>
  <r>
    <x v="0"/>
    <x v="1"/>
    <s v="GBP"/>
    <n v="1462545358"/>
    <n v="1459953358"/>
    <b v="1"/>
    <n v="117"/>
    <b v="1"/>
    <s v="theater/plays"/>
    <n v="108.8142857142857"/>
    <n v="65.102564102564102"/>
    <x v="1"/>
    <x v="6"/>
  </r>
  <r>
    <x v="0"/>
    <x v="0"/>
    <s v="USD"/>
    <n v="1329240668"/>
    <n v="1326648668"/>
    <b v="1"/>
    <n v="29"/>
    <b v="1"/>
    <s v="theater/plays"/>
    <n v="114.99999999999999"/>
    <n v="79.310344827586206"/>
    <x v="1"/>
    <x v="6"/>
  </r>
  <r>
    <x v="0"/>
    <x v="0"/>
    <s v="USD"/>
    <n v="1411765492"/>
    <n v="1409173492"/>
    <b v="1"/>
    <n v="74"/>
    <b v="1"/>
    <s v="theater/plays"/>
    <n v="103"/>
    <n v="139.18918918918919"/>
    <x v="1"/>
    <x v="6"/>
  </r>
  <r>
    <x v="0"/>
    <x v="0"/>
    <s v="USD"/>
    <n v="1408999508"/>
    <n v="1407789908"/>
    <b v="1"/>
    <n v="23"/>
    <b v="1"/>
    <s v="theater/plays"/>
    <n v="101.13333333333334"/>
    <n v="131.91304347826087"/>
    <x v="1"/>
    <x v="6"/>
  </r>
  <r>
    <x v="0"/>
    <x v="0"/>
    <s v="USD"/>
    <n v="1297977427"/>
    <n v="1292793427"/>
    <b v="1"/>
    <n v="60"/>
    <b v="1"/>
    <s v="theater/plays"/>
    <n v="109.55999999999999"/>
    <n v="91.3"/>
    <x v="1"/>
    <x v="6"/>
  </r>
  <r>
    <x v="0"/>
    <x v="0"/>
    <s v="USD"/>
    <n v="1376838000"/>
    <n v="1374531631"/>
    <b v="1"/>
    <n v="55"/>
    <b v="1"/>
    <s v="theater/plays"/>
    <n v="114.8421052631579"/>
    <n v="39.672727272727272"/>
    <x v="1"/>
    <x v="6"/>
  </r>
  <r>
    <x v="0"/>
    <x v="0"/>
    <s v="USD"/>
    <n v="1403366409"/>
    <n v="1400774409"/>
    <b v="1"/>
    <n v="51"/>
    <b v="1"/>
    <s v="theater/plays"/>
    <n v="117.39999999999999"/>
    <n v="57.549019607843135"/>
    <x v="1"/>
    <x v="6"/>
  </r>
  <r>
    <x v="0"/>
    <x v="1"/>
    <s v="GBP"/>
    <n v="1405521075"/>
    <n v="1402929075"/>
    <b v="1"/>
    <n v="78"/>
    <b v="1"/>
    <s v="theater/plays"/>
    <n v="171.73333333333335"/>
    <n v="33.025641025641029"/>
    <x v="1"/>
    <x v="6"/>
  </r>
  <r>
    <x v="0"/>
    <x v="0"/>
    <s v="USD"/>
    <n v="1367859071"/>
    <n v="1365699071"/>
    <b v="1"/>
    <n v="62"/>
    <b v="1"/>
    <s v="theater/plays"/>
    <n v="114.16238095238094"/>
    <n v="77.335806451612896"/>
    <x v="1"/>
    <x v="6"/>
  </r>
  <r>
    <x v="0"/>
    <x v="1"/>
    <s v="GBP"/>
    <n v="1403258049"/>
    <n v="1400666049"/>
    <b v="1"/>
    <n v="45"/>
    <b v="1"/>
    <s v="theater/plays"/>
    <n v="119.75"/>
    <n v="31.933333333333334"/>
    <x v="1"/>
    <x v="6"/>
  </r>
  <r>
    <x v="0"/>
    <x v="1"/>
    <s v="GBP"/>
    <n v="1402848000"/>
    <n v="1400570787"/>
    <b v="1"/>
    <n v="15"/>
    <b v="1"/>
    <s v="theater/plays"/>
    <n v="109.00000000000001"/>
    <n v="36.333333333333336"/>
    <x v="1"/>
    <x v="6"/>
  </r>
  <r>
    <x v="0"/>
    <x v="0"/>
    <s v="USD"/>
    <n v="1328029200"/>
    <n v="1323211621"/>
    <b v="1"/>
    <n v="151"/>
    <b v="1"/>
    <s v="theater/plays"/>
    <n v="100.88571428571429"/>
    <n v="46.768211920529801"/>
    <x v="1"/>
    <x v="6"/>
  </r>
  <r>
    <x v="0"/>
    <x v="0"/>
    <s v="USD"/>
    <n v="1377284669"/>
    <n v="1375729469"/>
    <b v="1"/>
    <n v="68"/>
    <b v="1"/>
    <s v="theater/plays"/>
    <n v="109.00000000000001"/>
    <n v="40.073529411764703"/>
    <x v="1"/>
    <x v="6"/>
  </r>
  <r>
    <x v="0"/>
    <x v="0"/>
    <s v="USD"/>
    <n v="1404258631"/>
    <n v="1401666631"/>
    <b v="1"/>
    <n v="46"/>
    <b v="1"/>
    <s v="theater/plays"/>
    <n v="107.20930232558139"/>
    <n v="100.21739130434783"/>
    <x v="1"/>
    <x v="6"/>
  </r>
  <r>
    <x v="0"/>
    <x v="1"/>
    <s v="GBP"/>
    <n v="1405553241"/>
    <n v="1404948441"/>
    <b v="1"/>
    <n v="24"/>
    <b v="1"/>
    <s v="theater/plays"/>
    <n v="100"/>
    <n v="41.666666666666664"/>
    <x v="1"/>
    <x v="6"/>
  </r>
  <r>
    <x v="0"/>
    <x v="1"/>
    <s v="GBP"/>
    <n v="1410901200"/>
    <n v="1408313438"/>
    <b v="1"/>
    <n v="70"/>
    <b v="1"/>
    <s v="theater/plays"/>
    <n v="102.18750000000001"/>
    <n v="46.714285714285715"/>
    <x v="1"/>
    <x v="6"/>
  </r>
  <r>
    <x v="0"/>
    <x v="0"/>
    <s v="USD"/>
    <n v="1407167973"/>
    <n v="1405439973"/>
    <b v="1"/>
    <n v="244"/>
    <b v="1"/>
    <s v="theater/plays"/>
    <n v="116.29333333333334"/>
    <n v="71.491803278688522"/>
    <x v="1"/>
    <x v="6"/>
  </r>
  <r>
    <x v="2"/>
    <x v="1"/>
    <s v="GBP"/>
    <n v="1433930302"/>
    <n v="1432115902"/>
    <b v="0"/>
    <n v="9"/>
    <b v="0"/>
    <s v="theater/musical"/>
    <n v="65"/>
    <n v="14.444444444444445"/>
    <x v="1"/>
    <x v="40"/>
  </r>
  <r>
    <x v="2"/>
    <x v="11"/>
    <s v="SEK"/>
    <n v="1432455532"/>
    <n v="1429863532"/>
    <b v="0"/>
    <n v="19"/>
    <b v="0"/>
    <s v="theater/musical"/>
    <n v="12.327272727272726"/>
    <n v="356.84210526315792"/>
    <x v="1"/>
    <x v="40"/>
  </r>
  <r>
    <x v="2"/>
    <x v="5"/>
    <s v="CAD"/>
    <n v="1481258275"/>
    <n v="1478662675"/>
    <b v="0"/>
    <n v="0"/>
    <b v="0"/>
    <s v="theater/musical"/>
    <n v="0"/>
    <e v="#DIV/0!"/>
    <x v="1"/>
    <x v="40"/>
  </r>
  <r>
    <x v="2"/>
    <x v="0"/>
    <s v="USD"/>
    <n v="1471370869"/>
    <n v="1466186869"/>
    <b v="0"/>
    <n v="4"/>
    <b v="0"/>
    <s v="theater/musical"/>
    <n v="4.0266666666666664"/>
    <n v="37.75"/>
    <x v="1"/>
    <x v="40"/>
  </r>
  <r>
    <x v="2"/>
    <x v="1"/>
    <s v="GBP"/>
    <n v="1425160800"/>
    <n v="1421274859"/>
    <b v="0"/>
    <n v="8"/>
    <b v="0"/>
    <s v="theater/musical"/>
    <n v="1.02"/>
    <n v="12.75"/>
    <x v="1"/>
    <x v="40"/>
  </r>
  <r>
    <x v="2"/>
    <x v="1"/>
    <s v="GBP"/>
    <n v="1424474056"/>
    <n v="1420586056"/>
    <b v="0"/>
    <n v="24"/>
    <b v="0"/>
    <s v="theater/musical"/>
    <n v="11.74"/>
    <n v="24.458333333333332"/>
    <x v="1"/>
    <x v="40"/>
  </r>
  <r>
    <x v="2"/>
    <x v="0"/>
    <s v="USD"/>
    <n v="1437960598"/>
    <n v="1435368598"/>
    <b v="0"/>
    <n v="0"/>
    <b v="0"/>
    <s v="theater/musical"/>
    <n v="0"/>
    <e v="#DIV/0!"/>
    <x v="1"/>
    <x v="40"/>
  </r>
  <r>
    <x v="2"/>
    <x v="0"/>
    <s v="USD"/>
    <n v="1423750542"/>
    <n v="1421158542"/>
    <b v="0"/>
    <n v="39"/>
    <b v="0"/>
    <s v="theater/musical"/>
    <n v="59.142857142857139"/>
    <n v="53.07692307692308"/>
    <x v="1"/>
    <x v="40"/>
  </r>
  <r>
    <x v="2"/>
    <x v="0"/>
    <s v="USD"/>
    <n v="1438437600"/>
    <n v="1433254875"/>
    <b v="0"/>
    <n v="6"/>
    <b v="0"/>
    <s v="theater/musical"/>
    <n v="0.06"/>
    <n v="300"/>
    <x v="1"/>
    <x v="40"/>
  </r>
  <r>
    <x v="2"/>
    <x v="10"/>
    <s v="NOK"/>
    <n v="1423050618"/>
    <n v="1420458618"/>
    <b v="0"/>
    <n v="4"/>
    <b v="0"/>
    <s v="theater/musical"/>
    <n v="11.450000000000001"/>
    <n v="286.25"/>
    <x v="1"/>
    <x v="40"/>
  </r>
  <r>
    <x v="2"/>
    <x v="8"/>
    <s v="DKK"/>
    <n v="1424081477"/>
    <n v="1420798277"/>
    <b v="0"/>
    <n v="3"/>
    <b v="0"/>
    <s v="theater/musical"/>
    <n v="0.36666666666666664"/>
    <n v="36.666666666666664"/>
    <x v="1"/>
    <x v="40"/>
  </r>
  <r>
    <x v="2"/>
    <x v="0"/>
    <s v="USD"/>
    <n v="1410037200"/>
    <n v="1407435418"/>
    <b v="0"/>
    <n v="53"/>
    <b v="0"/>
    <s v="theater/musical"/>
    <n v="52.16"/>
    <n v="49.20754716981132"/>
    <x v="1"/>
    <x v="40"/>
  </r>
  <r>
    <x v="2"/>
    <x v="0"/>
    <s v="USD"/>
    <n v="1461994440"/>
    <n v="1459410101"/>
    <b v="0"/>
    <n v="1"/>
    <b v="0"/>
    <s v="theater/musical"/>
    <n v="2E-3"/>
    <n v="1"/>
    <x v="1"/>
    <x v="40"/>
  </r>
  <r>
    <x v="2"/>
    <x v="1"/>
    <s v="GBP"/>
    <n v="1409509477"/>
    <n v="1407695077"/>
    <b v="0"/>
    <n v="2"/>
    <b v="0"/>
    <s v="theater/musical"/>
    <n v="1.25"/>
    <n v="12.5"/>
    <x v="1"/>
    <x v="40"/>
  </r>
  <r>
    <x v="2"/>
    <x v="0"/>
    <s v="USD"/>
    <n v="1450072740"/>
    <n v="1445027346"/>
    <b v="0"/>
    <n v="25"/>
    <b v="0"/>
    <s v="theater/musical"/>
    <n v="54.52"/>
    <n v="109.04"/>
    <x v="1"/>
    <x v="40"/>
  </r>
  <r>
    <x v="2"/>
    <x v="0"/>
    <s v="USD"/>
    <n v="1443224622"/>
    <n v="1440632622"/>
    <b v="0"/>
    <n v="6"/>
    <b v="0"/>
    <s v="theater/musical"/>
    <n v="25"/>
    <n v="41.666666666666664"/>
    <x v="1"/>
    <x v="40"/>
  </r>
  <r>
    <x v="2"/>
    <x v="0"/>
    <s v="USD"/>
    <n v="1437149640"/>
    <n v="1434558479"/>
    <b v="0"/>
    <n v="0"/>
    <b v="0"/>
    <s v="theater/musical"/>
    <n v="0"/>
    <e v="#DIV/0!"/>
    <x v="1"/>
    <x v="40"/>
  </r>
  <r>
    <x v="2"/>
    <x v="1"/>
    <s v="GBP"/>
    <n v="1430470772"/>
    <n v="1427878772"/>
    <b v="0"/>
    <n v="12"/>
    <b v="0"/>
    <s v="theater/musical"/>
    <n v="3.4125000000000001"/>
    <n v="22.75"/>
    <x v="1"/>
    <x v="40"/>
  </r>
  <r>
    <x v="2"/>
    <x v="0"/>
    <s v="USD"/>
    <n v="1442644651"/>
    <n v="1440052651"/>
    <b v="0"/>
    <n v="0"/>
    <b v="0"/>
    <s v="theater/musical"/>
    <n v="0"/>
    <e v="#DIV/0!"/>
    <x v="1"/>
    <x v="40"/>
  </r>
  <r>
    <x v="2"/>
    <x v="0"/>
    <s v="USD"/>
    <n v="1429767607"/>
    <n v="1424587207"/>
    <b v="0"/>
    <n v="36"/>
    <b v="0"/>
    <s v="theater/musical"/>
    <n v="46.36363636363636"/>
    <n v="70.833333333333329"/>
    <x v="1"/>
    <x v="40"/>
  </r>
  <r>
    <x v="0"/>
    <x v="0"/>
    <s v="USD"/>
    <n v="1406557877"/>
    <n v="1404743477"/>
    <b v="1"/>
    <n v="82"/>
    <b v="1"/>
    <s v="theater/plays"/>
    <n v="103.49999999999999"/>
    <n v="63.109756097560975"/>
    <x v="1"/>
    <x v="6"/>
  </r>
  <r>
    <x v="0"/>
    <x v="0"/>
    <s v="USD"/>
    <n v="1403305200"/>
    <n v="1400512658"/>
    <b v="1"/>
    <n v="226"/>
    <b v="1"/>
    <s v="theater/plays"/>
    <n v="119.32315789473684"/>
    <n v="50.157964601769912"/>
    <x v="1"/>
    <x v="6"/>
  </r>
  <r>
    <x v="0"/>
    <x v="0"/>
    <s v="USD"/>
    <n v="1338523140"/>
    <n v="1334442519"/>
    <b v="1"/>
    <n v="60"/>
    <b v="1"/>
    <s v="theater/plays"/>
    <n v="125.76666666666667"/>
    <n v="62.883333333333333"/>
    <x v="1"/>
    <x v="6"/>
  </r>
  <r>
    <x v="0"/>
    <x v="0"/>
    <s v="USD"/>
    <n v="1408068000"/>
    <n v="1405346680"/>
    <b v="1"/>
    <n v="322"/>
    <b v="1"/>
    <s v="theater/plays"/>
    <n v="119.74347826086958"/>
    <n v="85.531055900621112"/>
    <x v="1"/>
    <x v="6"/>
  </r>
  <r>
    <x v="0"/>
    <x v="0"/>
    <s v="USD"/>
    <n v="1407524751"/>
    <n v="1404932751"/>
    <b v="1"/>
    <n v="94"/>
    <b v="1"/>
    <s v="theater/plays"/>
    <n v="126.25"/>
    <n v="53.723404255319146"/>
    <x v="1"/>
    <x v="6"/>
  </r>
  <r>
    <x v="0"/>
    <x v="1"/>
    <s v="GBP"/>
    <n v="1437934759"/>
    <n v="1434478759"/>
    <b v="1"/>
    <n v="47"/>
    <b v="1"/>
    <s v="theater/plays"/>
    <n v="100.11666666666667"/>
    <n v="127.80851063829788"/>
    <x v="1"/>
    <x v="6"/>
  </r>
  <r>
    <x v="0"/>
    <x v="1"/>
    <s v="GBP"/>
    <n v="1452038100"/>
    <n v="1448823673"/>
    <b v="1"/>
    <n v="115"/>
    <b v="1"/>
    <s v="theater/plays"/>
    <n v="102.13333333333334"/>
    <n v="106.57391304347826"/>
    <x v="1"/>
    <x v="6"/>
  </r>
  <r>
    <x v="0"/>
    <x v="0"/>
    <s v="USD"/>
    <n v="1441857540"/>
    <n v="1438617471"/>
    <b v="1"/>
    <n v="134"/>
    <b v="1"/>
    <s v="theater/plays"/>
    <n v="100.35142857142858"/>
    <n v="262.11194029850748"/>
    <x v="1"/>
    <x v="6"/>
  </r>
  <r>
    <x v="0"/>
    <x v="1"/>
    <s v="GBP"/>
    <n v="1436625000"/>
    <n v="1433934371"/>
    <b v="1"/>
    <n v="35"/>
    <b v="1"/>
    <s v="theater/plays"/>
    <n v="100.05"/>
    <n v="57.171428571428571"/>
    <x v="1"/>
    <x v="6"/>
  </r>
  <r>
    <x v="0"/>
    <x v="0"/>
    <s v="USD"/>
    <n v="1478264784"/>
    <n v="1475672784"/>
    <b v="1"/>
    <n v="104"/>
    <b v="1"/>
    <s v="theater/plays"/>
    <n v="116.02222222222223"/>
    <n v="50.20192307692308"/>
    <x v="1"/>
    <x v="6"/>
  </r>
  <r>
    <x v="0"/>
    <x v="1"/>
    <s v="GBP"/>
    <n v="1419984000"/>
    <n v="1417132986"/>
    <b v="1"/>
    <n v="184"/>
    <b v="1"/>
    <s v="theater/plays"/>
    <n v="102.1"/>
    <n v="66.586956521739125"/>
    <x v="1"/>
    <x v="6"/>
  </r>
  <r>
    <x v="0"/>
    <x v="0"/>
    <s v="USD"/>
    <n v="1427063747"/>
    <n v="1424043347"/>
    <b v="1"/>
    <n v="119"/>
    <b v="1"/>
    <s v="theater/plays"/>
    <n v="100.11000000000001"/>
    <n v="168.25210084033614"/>
    <x v="1"/>
    <x v="6"/>
  </r>
  <r>
    <x v="0"/>
    <x v="0"/>
    <s v="USD"/>
    <n v="1489352400"/>
    <n v="1486411204"/>
    <b v="1"/>
    <n v="59"/>
    <b v="1"/>
    <s v="theater/plays"/>
    <n v="100.84"/>
    <n v="256.37288135593218"/>
    <x v="1"/>
    <x v="6"/>
  </r>
  <r>
    <x v="0"/>
    <x v="1"/>
    <s v="GBP"/>
    <n v="1436114603"/>
    <n v="1433090603"/>
    <b v="1"/>
    <n v="113"/>
    <b v="1"/>
    <s v="theater/plays"/>
    <n v="103.42499999999998"/>
    <n v="36.610619469026545"/>
    <x v="1"/>
    <x v="6"/>
  </r>
  <r>
    <x v="0"/>
    <x v="0"/>
    <s v="USD"/>
    <n v="1445722140"/>
    <n v="1443016697"/>
    <b v="1"/>
    <n v="84"/>
    <b v="1"/>
    <s v="theater/plays"/>
    <n v="124.8"/>
    <n v="37.142857142857146"/>
    <x v="1"/>
    <x v="6"/>
  </r>
  <r>
    <x v="0"/>
    <x v="0"/>
    <s v="USD"/>
    <n v="1440100976"/>
    <n v="1437508976"/>
    <b v="1"/>
    <n v="74"/>
    <b v="1"/>
    <s v="theater/plays"/>
    <n v="109.51612903225806"/>
    <n v="45.878378378378379"/>
    <x v="1"/>
    <x v="6"/>
  </r>
  <r>
    <x v="0"/>
    <x v="0"/>
    <s v="USD"/>
    <n v="1484024400"/>
    <n v="1479932713"/>
    <b v="1"/>
    <n v="216"/>
    <b v="1"/>
    <s v="theater/plays"/>
    <n v="102.03333333333333"/>
    <n v="141.71296296296296"/>
    <x v="1"/>
    <x v="6"/>
  </r>
  <r>
    <x v="0"/>
    <x v="0"/>
    <s v="USD"/>
    <n v="1464987600"/>
    <n v="1463145938"/>
    <b v="1"/>
    <n v="39"/>
    <b v="1"/>
    <s v="theater/plays"/>
    <n v="102.35000000000001"/>
    <n v="52.487179487179489"/>
    <x v="1"/>
    <x v="6"/>
  </r>
  <r>
    <x v="0"/>
    <x v="1"/>
    <s v="GBP"/>
    <n v="1446213612"/>
    <n v="1443621612"/>
    <b v="1"/>
    <n v="21"/>
    <b v="1"/>
    <s v="theater/plays"/>
    <n v="104.16666666666667"/>
    <n v="59.523809523809526"/>
    <x v="1"/>
    <x v="6"/>
  </r>
  <r>
    <x v="0"/>
    <x v="1"/>
    <s v="GBP"/>
    <n v="1484687436"/>
    <n v="1482095436"/>
    <b v="0"/>
    <n v="30"/>
    <b v="1"/>
    <s v="theater/plays"/>
    <n v="125"/>
    <n v="50"/>
    <x v="1"/>
    <x v="6"/>
  </r>
  <r>
    <x v="0"/>
    <x v="0"/>
    <s v="USD"/>
    <n v="1450328340"/>
    <n v="1447606884"/>
    <b v="1"/>
    <n v="37"/>
    <b v="1"/>
    <s v="theater/plays"/>
    <n v="102.34285714285714"/>
    <n v="193.62162162162161"/>
    <x v="1"/>
    <x v="6"/>
  </r>
  <r>
    <x v="0"/>
    <x v="0"/>
    <s v="USD"/>
    <n v="1416470398"/>
    <n v="1413874798"/>
    <b v="1"/>
    <n v="202"/>
    <b v="1"/>
    <s v="theater/plays"/>
    <n v="107.86500000000001"/>
    <n v="106.79702970297029"/>
    <x v="1"/>
    <x v="6"/>
  </r>
  <r>
    <x v="0"/>
    <x v="0"/>
    <s v="USD"/>
    <n v="1412135940"/>
    <n v="1410840126"/>
    <b v="1"/>
    <n v="37"/>
    <b v="1"/>
    <s v="theater/plays"/>
    <n v="109.88461538461539"/>
    <n v="77.21621621621621"/>
    <x v="1"/>
    <x v="6"/>
  </r>
  <r>
    <x v="0"/>
    <x v="0"/>
    <s v="USD"/>
    <n v="1460846347"/>
    <n v="1458254347"/>
    <b v="0"/>
    <n v="28"/>
    <b v="1"/>
    <s v="theater/plays"/>
    <n v="161"/>
    <n v="57.5"/>
    <x v="1"/>
    <x v="6"/>
  </r>
  <r>
    <x v="0"/>
    <x v="0"/>
    <s v="USD"/>
    <n v="1462334340"/>
    <n v="1459711917"/>
    <b v="1"/>
    <n v="26"/>
    <b v="1"/>
    <s v="theater/plays"/>
    <n v="131.20000000000002"/>
    <n v="50.46153846153846"/>
    <x v="1"/>
    <x v="6"/>
  </r>
  <r>
    <x v="0"/>
    <x v="0"/>
    <s v="USD"/>
    <n v="1488482355"/>
    <n v="1485890355"/>
    <b v="0"/>
    <n v="61"/>
    <b v="1"/>
    <s v="theater/plays"/>
    <n v="118.8"/>
    <n v="97.377049180327873"/>
    <x v="1"/>
    <x v="6"/>
  </r>
  <r>
    <x v="0"/>
    <x v="1"/>
    <s v="GBP"/>
    <n v="1485991860"/>
    <n v="1483124208"/>
    <b v="0"/>
    <n v="115"/>
    <b v="1"/>
    <s v="theater/plays"/>
    <n v="100.39275000000001"/>
    <n v="34.91921739130435"/>
    <x v="1"/>
    <x v="6"/>
  </r>
  <r>
    <x v="0"/>
    <x v="0"/>
    <s v="USD"/>
    <n v="1467361251"/>
    <n v="1464769251"/>
    <b v="1"/>
    <n v="181"/>
    <b v="1"/>
    <s v="theater/plays"/>
    <n v="103.20666666666666"/>
    <n v="85.530386740331494"/>
    <x v="1"/>
    <x v="6"/>
  </r>
  <r>
    <x v="0"/>
    <x v="0"/>
    <s v="USD"/>
    <n v="1482962433"/>
    <n v="1480370433"/>
    <b v="0"/>
    <n v="110"/>
    <b v="1"/>
    <s v="theater/plays"/>
    <n v="100.6"/>
    <n v="182.90909090909091"/>
    <x v="1"/>
    <x v="6"/>
  </r>
  <r>
    <x v="0"/>
    <x v="0"/>
    <s v="USD"/>
    <n v="1443499140"/>
    <n v="1441452184"/>
    <b v="1"/>
    <n v="269"/>
    <b v="1"/>
    <s v="theater/plays"/>
    <n v="100.78754285714287"/>
    <n v="131.13620817843866"/>
    <x v="1"/>
    <x v="6"/>
  </r>
  <r>
    <x v="0"/>
    <x v="1"/>
    <s v="GBP"/>
    <n v="1435752898"/>
    <n v="1433160898"/>
    <b v="1"/>
    <n v="79"/>
    <b v="1"/>
    <s v="theater/plays"/>
    <n v="112.32142857142857"/>
    <n v="39.810126582278478"/>
    <x v="1"/>
    <x v="6"/>
  </r>
  <r>
    <x v="0"/>
    <x v="1"/>
    <s v="GBP"/>
    <n v="1445817540"/>
    <n v="1443665293"/>
    <b v="1"/>
    <n v="104"/>
    <b v="1"/>
    <s v="theater/plays"/>
    <n v="105.91914022517912"/>
    <n v="59.701730769230764"/>
    <x v="1"/>
    <x v="6"/>
  </r>
  <r>
    <x v="0"/>
    <x v="1"/>
    <s v="GBP"/>
    <n v="1487286000"/>
    <n v="1484843948"/>
    <b v="0"/>
    <n v="34"/>
    <b v="1"/>
    <s v="theater/plays"/>
    <n v="100.56666666666668"/>
    <n v="88.735294117647058"/>
    <x v="1"/>
    <x v="6"/>
  </r>
  <r>
    <x v="0"/>
    <x v="0"/>
    <s v="USD"/>
    <n v="1413269940"/>
    <n v="1410421670"/>
    <b v="1"/>
    <n v="167"/>
    <b v="1"/>
    <s v="theater/plays"/>
    <n v="115.30588235294117"/>
    <n v="58.688622754491021"/>
    <x v="1"/>
    <x v="6"/>
  </r>
  <r>
    <x v="0"/>
    <x v="0"/>
    <s v="USD"/>
    <n v="1411150092"/>
    <n v="1408558092"/>
    <b v="1"/>
    <n v="183"/>
    <b v="1"/>
    <s v="theater/plays"/>
    <n v="127.30419999999999"/>
    <n v="69.56513661202186"/>
    <x v="1"/>
    <x v="6"/>
  </r>
  <r>
    <x v="0"/>
    <x v="0"/>
    <s v="USD"/>
    <n v="1444348800"/>
    <n v="1442283562"/>
    <b v="1"/>
    <n v="71"/>
    <b v="1"/>
    <s v="theater/plays"/>
    <n v="102.83750000000001"/>
    <n v="115.87323943661971"/>
    <x v="1"/>
    <x v="6"/>
  </r>
  <r>
    <x v="0"/>
    <x v="1"/>
    <s v="GBP"/>
    <n v="1480613982"/>
    <n v="1478018382"/>
    <b v="0"/>
    <n v="69"/>
    <b v="1"/>
    <s v="theater/plays"/>
    <n v="102.9375"/>
    <n v="23.869565217391305"/>
    <x v="1"/>
    <x v="6"/>
  </r>
  <r>
    <x v="0"/>
    <x v="0"/>
    <s v="USD"/>
    <n v="1434074400"/>
    <n v="1431354258"/>
    <b v="0"/>
    <n v="270"/>
    <b v="1"/>
    <s v="theater/plays"/>
    <n v="104.3047619047619"/>
    <n v="81.125925925925927"/>
    <x v="1"/>
    <x v="6"/>
  </r>
  <r>
    <x v="0"/>
    <x v="0"/>
    <s v="USD"/>
    <n v="1442030340"/>
    <n v="1439551200"/>
    <b v="1"/>
    <n v="193"/>
    <b v="1"/>
    <s v="theater/plays"/>
    <n v="111.22000000000001"/>
    <n v="57.626943005181346"/>
    <x v="1"/>
    <x v="6"/>
  </r>
  <r>
    <x v="0"/>
    <x v="1"/>
    <s v="GBP"/>
    <n v="1436696712"/>
    <n v="1434104712"/>
    <b v="1"/>
    <n v="57"/>
    <b v="1"/>
    <s v="theater/plays"/>
    <n v="105.86"/>
    <n v="46.429824561403507"/>
    <x v="1"/>
    <x v="6"/>
  </r>
  <r>
    <x v="0"/>
    <x v="0"/>
    <s v="USD"/>
    <n v="1428178757"/>
    <n v="1425590357"/>
    <b v="1"/>
    <n v="200"/>
    <b v="1"/>
    <s v="theater/plays"/>
    <n v="100.79166666666666"/>
    <n v="60.475000000000001"/>
    <x v="1"/>
    <x v="6"/>
  </r>
  <r>
    <x v="0"/>
    <x v="0"/>
    <s v="USD"/>
    <n v="1434822914"/>
    <n v="1432230914"/>
    <b v="1"/>
    <n v="88"/>
    <b v="1"/>
    <s v="theater/plays"/>
    <n v="104.92727272727274"/>
    <n v="65.579545454545453"/>
    <x v="1"/>
    <x v="6"/>
  </r>
  <r>
    <x v="0"/>
    <x v="0"/>
    <s v="USD"/>
    <n v="1415213324"/>
    <n v="1412617724"/>
    <b v="1"/>
    <n v="213"/>
    <b v="1"/>
    <s v="theater/plays"/>
    <n v="101.55199999999999"/>
    <n v="119.1924882629108"/>
    <x v="1"/>
    <x v="6"/>
  </r>
  <r>
    <x v="0"/>
    <x v="0"/>
    <s v="USD"/>
    <n v="1434907966"/>
    <n v="1432315966"/>
    <b v="1"/>
    <n v="20"/>
    <b v="1"/>
    <s v="theater/plays"/>
    <n v="110.73333333333333"/>
    <n v="83.05"/>
    <x v="1"/>
    <x v="6"/>
  </r>
  <r>
    <x v="0"/>
    <x v="1"/>
    <s v="GBP"/>
    <n v="1473247240"/>
    <n v="1470655240"/>
    <b v="1"/>
    <n v="50"/>
    <b v="1"/>
    <s v="theater/plays"/>
    <n v="127.82222222222221"/>
    <n v="57.52"/>
    <x v="1"/>
    <x v="6"/>
  </r>
  <r>
    <x v="0"/>
    <x v="0"/>
    <s v="USD"/>
    <n v="1473306300"/>
    <n v="1471701028"/>
    <b v="1"/>
    <n v="115"/>
    <b v="1"/>
    <s v="theater/plays"/>
    <n v="101.82500000000002"/>
    <n v="177.08695652173913"/>
    <x v="1"/>
    <x v="6"/>
  </r>
  <r>
    <x v="0"/>
    <x v="1"/>
    <s v="GBP"/>
    <n v="1427331809"/>
    <n v="1424743409"/>
    <b v="1"/>
    <n v="186"/>
    <b v="1"/>
    <s v="theater/plays"/>
    <n v="101.25769230769231"/>
    <n v="70.771505376344081"/>
    <x v="1"/>
    <x v="6"/>
  </r>
  <r>
    <x v="0"/>
    <x v="1"/>
    <s v="GBP"/>
    <n v="1412706375"/>
    <n v="1410114375"/>
    <b v="1"/>
    <n v="18"/>
    <b v="1"/>
    <s v="theater/plays"/>
    <n v="175"/>
    <n v="29.166666666666668"/>
    <x v="1"/>
    <x v="6"/>
  </r>
  <r>
    <x v="0"/>
    <x v="0"/>
    <s v="USD"/>
    <n v="1433995140"/>
    <n v="1432129577"/>
    <b v="1"/>
    <n v="176"/>
    <b v="1"/>
    <s v="theater/plays"/>
    <n v="128.06"/>
    <n v="72.76136363636364"/>
    <x v="1"/>
    <x v="6"/>
  </r>
  <r>
    <x v="0"/>
    <x v="1"/>
    <s v="GBP"/>
    <n v="1487769952"/>
    <n v="1485177952"/>
    <b v="0"/>
    <n v="41"/>
    <b v="1"/>
    <s v="theater/plays"/>
    <n v="106.29949999999999"/>
    <n v="51.853414634146333"/>
    <x v="1"/>
    <x v="6"/>
  </r>
  <r>
    <x v="0"/>
    <x v="0"/>
    <s v="USD"/>
    <n v="1420751861"/>
    <n v="1418159861"/>
    <b v="1"/>
    <n v="75"/>
    <b v="1"/>
    <s v="theater/plays"/>
    <n v="105.21428571428571"/>
    <n v="98.2"/>
    <x v="1"/>
    <x v="6"/>
  </r>
  <r>
    <x v="0"/>
    <x v="0"/>
    <s v="USD"/>
    <n v="1475294340"/>
    <n v="1472753745"/>
    <b v="1"/>
    <n v="97"/>
    <b v="1"/>
    <s v="theater/plays"/>
    <n v="106.16782608695652"/>
    <n v="251.7381443298969"/>
    <x v="1"/>
    <x v="6"/>
  </r>
  <r>
    <x v="0"/>
    <x v="0"/>
    <s v="USD"/>
    <n v="1448903318"/>
    <n v="1445875718"/>
    <b v="1"/>
    <n v="73"/>
    <b v="1"/>
    <s v="theater/plays"/>
    <n v="109.24000000000001"/>
    <n v="74.821917808219183"/>
    <x v="1"/>
    <x v="6"/>
  </r>
  <r>
    <x v="0"/>
    <x v="0"/>
    <s v="USD"/>
    <n v="1437067476"/>
    <n v="1434475476"/>
    <b v="1"/>
    <n v="49"/>
    <b v="1"/>
    <s v="theater/plays"/>
    <n v="100.45454545454547"/>
    <n v="67.65306122448979"/>
    <x v="1"/>
    <x v="6"/>
  </r>
  <r>
    <x v="0"/>
    <x v="0"/>
    <s v="USD"/>
    <n v="1419220800"/>
    <n v="1416555262"/>
    <b v="1"/>
    <n v="134"/>
    <b v="1"/>
    <s v="theater/plays"/>
    <n v="103.04098360655738"/>
    <n v="93.81343283582089"/>
    <x v="1"/>
    <x v="6"/>
  </r>
  <r>
    <x v="0"/>
    <x v="0"/>
    <s v="USD"/>
    <n v="1446238800"/>
    <n v="1444220588"/>
    <b v="1"/>
    <n v="68"/>
    <b v="1"/>
    <s v="theater/plays"/>
    <n v="112.1664"/>
    <n v="41.237647058823526"/>
    <x v="1"/>
    <x v="6"/>
  </r>
  <r>
    <x v="0"/>
    <x v="0"/>
    <s v="USD"/>
    <n v="1422482400"/>
    <n v="1421089938"/>
    <b v="1"/>
    <n v="49"/>
    <b v="1"/>
    <s v="theater/plays"/>
    <n v="103"/>
    <n v="52.551020408163268"/>
    <x v="1"/>
    <x v="6"/>
  </r>
  <r>
    <x v="0"/>
    <x v="17"/>
    <s v="EUR"/>
    <n v="1449162000"/>
    <n v="1446570315"/>
    <b v="1"/>
    <n v="63"/>
    <b v="1"/>
    <s v="theater/plays"/>
    <n v="164"/>
    <n v="70.285714285714292"/>
    <x v="1"/>
    <x v="6"/>
  </r>
  <r>
    <x v="0"/>
    <x v="0"/>
    <s v="USD"/>
    <n v="1434142800"/>
    <n v="1431435122"/>
    <b v="1"/>
    <n v="163"/>
    <b v="1"/>
    <s v="theater/plays"/>
    <n v="131.28333333333333"/>
    <n v="48.325153374233132"/>
    <x v="1"/>
    <x v="6"/>
  </r>
  <r>
    <x v="0"/>
    <x v="0"/>
    <s v="USD"/>
    <n v="1437156660"/>
    <n v="1434564660"/>
    <b v="1"/>
    <n v="288"/>
    <b v="1"/>
    <s v="theater/plays"/>
    <n v="102.1"/>
    <n v="53.177083333333336"/>
    <x v="1"/>
    <x v="6"/>
  </r>
  <r>
    <x v="0"/>
    <x v="0"/>
    <s v="USD"/>
    <n v="1472074928"/>
    <n v="1470692528"/>
    <b v="1"/>
    <n v="42"/>
    <b v="1"/>
    <s v="theater/plays"/>
    <n v="128"/>
    <n v="60.952380952380949"/>
    <x v="1"/>
    <x v="6"/>
  </r>
  <r>
    <x v="0"/>
    <x v="1"/>
    <s v="GBP"/>
    <n v="1434452400"/>
    <n v="1431509397"/>
    <b v="1"/>
    <n v="70"/>
    <b v="1"/>
    <s v="theater/plays"/>
    <n v="101.49999999999999"/>
    <n v="116"/>
    <x v="1"/>
    <x v="6"/>
  </r>
  <r>
    <x v="0"/>
    <x v="1"/>
    <s v="GBP"/>
    <n v="1436705265"/>
    <n v="1434113265"/>
    <b v="1"/>
    <n v="30"/>
    <b v="1"/>
    <s v="theater/plays"/>
    <n v="101.66666666666666"/>
    <n v="61"/>
    <x v="1"/>
    <x v="6"/>
  </r>
  <r>
    <x v="0"/>
    <x v="1"/>
    <s v="GBP"/>
    <n v="1414927775"/>
    <n v="1412332175"/>
    <b v="1"/>
    <n v="51"/>
    <b v="1"/>
    <s v="theater/plays"/>
    <n v="130"/>
    <n v="38.235294117647058"/>
    <x v="1"/>
    <x v="6"/>
  </r>
  <r>
    <x v="0"/>
    <x v="0"/>
    <s v="USD"/>
    <n v="1446814809"/>
    <n v="1444219209"/>
    <b v="1"/>
    <n v="145"/>
    <b v="1"/>
    <s v="theater/plays"/>
    <n v="154.43"/>
    <n v="106.50344827586207"/>
    <x v="1"/>
    <x v="6"/>
  </r>
  <r>
    <x v="0"/>
    <x v="0"/>
    <s v="USD"/>
    <n v="1473879600"/>
    <n v="1472498042"/>
    <b v="1"/>
    <n v="21"/>
    <b v="1"/>
    <s v="theater/plays"/>
    <n v="107.4"/>
    <n v="204.57142857142858"/>
    <x v="1"/>
    <x v="6"/>
  </r>
  <r>
    <x v="0"/>
    <x v="0"/>
    <s v="USD"/>
    <n v="1458075600"/>
    <n v="1454259272"/>
    <b v="1"/>
    <n v="286"/>
    <b v="1"/>
    <s v="theater/plays"/>
    <n v="101.32258064516128"/>
    <n v="54.912587412587413"/>
    <x v="1"/>
    <x v="6"/>
  </r>
  <r>
    <x v="0"/>
    <x v="0"/>
    <s v="USD"/>
    <n v="1423456200"/>
    <n v="1421183271"/>
    <b v="1"/>
    <n v="12"/>
    <b v="1"/>
    <s v="theater/plays"/>
    <n v="100.27777777777777"/>
    <n v="150.41666666666666"/>
    <x v="1"/>
    <x v="6"/>
  </r>
  <r>
    <x v="0"/>
    <x v="5"/>
    <s v="CAD"/>
    <n v="1459483140"/>
    <n v="1456526879"/>
    <b v="1"/>
    <n v="100"/>
    <b v="1"/>
    <s v="theater/plays"/>
    <n v="116.84444444444443"/>
    <n v="52.58"/>
    <x v="1"/>
    <x v="6"/>
  </r>
  <r>
    <x v="0"/>
    <x v="1"/>
    <s v="GBP"/>
    <n v="1416331406"/>
    <n v="1413735806"/>
    <b v="1"/>
    <n v="100"/>
    <b v="1"/>
    <s v="theater/plays"/>
    <n v="108.60000000000001"/>
    <n v="54.3"/>
    <x v="1"/>
    <x v="6"/>
  </r>
  <r>
    <x v="0"/>
    <x v="1"/>
    <s v="GBP"/>
    <n v="1433017303"/>
    <n v="1430425303"/>
    <b v="1"/>
    <n v="34"/>
    <b v="1"/>
    <s v="theater/plays"/>
    <n v="103.4"/>
    <n v="76.029411764705884"/>
    <x v="1"/>
    <x v="6"/>
  </r>
  <r>
    <x v="0"/>
    <x v="0"/>
    <s v="USD"/>
    <n v="1459474059"/>
    <n v="1456885659"/>
    <b v="0"/>
    <n v="63"/>
    <b v="1"/>
    <s v="theater/plays"/>
    <n v="114.27586206896552"/>
    <n v="105.2063492063492"/>
    <x v="1"/>
    <x v="6"/>
  </r>
  <r>
    <x v="0"/>
    <x v="0"/>
    <s v="USD"/>
    <n v="1433134800"/>
    <n v="1430158198"/>
    <b v="0"/>
    <n v="30"/>
    <b v="1"/>
    <s v="theater/plays"/>
    <n v="103"/>
    <n v="68.666666666666671"/>
    <x v="1"/>
    <x v="6"/>
  </r>
  <r>
    <x v="0"/>
    <x v="0"/>
    <s v="USD"/>
    <n v="1441153705"/>
    <n v="1438561705"/>
    <b v="0"/>
    <n v="47"/>
    <b v="1"/>
    <s v="theater/plays"/>
    <n v="121.6"/>
    <n v="129.36170212765958"/>
    <x v="1"/>
    <x v="6"/>
  </r>
  <r>
    <x v="0"/>
    <x v="0"/>
    <s v="USD"/>
    <n v="1461904788"/>
    <n v="1458103188"/>
    <b v="0"/>
    <n v="237"/>
    <b v="1"/>
    <s v="theater/plays"/>
    <n v="102.6467741935484"/>
    <n v="134.26371308016877"/>
    <x v="1"/>
    <x v="6"/>
  </r>
  <r>
    <x v="0"/>
    <x v="1"/>
    <s v="GBP"/>
    <n v="1455138000"/>
    <n v="1452448298"/>
    <b v="0"/>
    <n v="47"/>
    <b v="1"/>
    <s v="theater/plays"/>
    <n v="104.75000000000001"/>
    <n v="17.829787234042552"/>
    <x v="1"/>
    <x v="6"/>
  </r>
  <r>
    <x v="0"/>
    <x v="0"/>
    <s v="USD"/>
    <n v="1454047140"/>
    <n v="1452546853"/>
    <b v="0"/>
    <n v="15"/>
    <b v="1"/>
    <s v="theater/plays"/>
    <n v="101.6"/>
    <n v="203.2"/>
    <x v="1"/>
    <x v="6"/>
  </r>
  <r>
    <x v="0"/>
    <x v="0"/>
    <s v="USD"/>
    <n v="1488258000"/>
    <n v="1485556626"/>
    <b v="0"/>
    <n v="81"/>
    <b v="1"/>
    <s v="theater/plays"/>
    <n v="112.10242048409683"/>
    <n v="69.18518518518519"/>
    <x v="1"/>
    <x v="6"/>
  </r>
  <r>
    <x v="0"/>
    <x v="0"/>
    <s v="USD"/>
    <n v="1471291782"/>
    <n v="1468699782"/>
    <b v="0"/>
    <n v="122"/>
    <b v="1"/>
    <s v="theater/plays"/>
    <n v="101.76666666666667"/>
    <n v="125.12295081967213"/>
    <x v="1"/>
    <x v="6"/>
  </r>
  <r>
    <x v="0"/>
    <x v="5"/>
    <s v="CAD"/>
    <n v="1448733628"/>
    <n v="1446573628"/>
    <b v="0"/>
    <n v="34"/>
    <b v="1"/>
    <s v="theater/plays"/>
    <n v="100"/>
    <n v="73.529411764705884"/>
    <x v="1"/>
    <x v="6"/>
  </r>
  <r>
    <x v="0"/>
    <x v="1"/>
    <s v="GBP"/>
    <n v="1466463600"/>
    <n v="1463337315"/>
    <b v="0"/>
    <n v="207"/>
    <b v="1"/>
    <s v="theater/plays"/>
    <n v="100.26489999999998"/>
    <n v="48.437149758454105"/>
    <x v="1"/>
    <x v="6"/>
  </r>
  <r>
    <x v="0"/>
    <x v="1"/>
    <s v="GBP"/>
    <n v="1487580602"/>
    <n v="1485161402"/>
    <b v="0"/>
    <n v="25"/>
    <b v="1"/>
    <s v="theater/plays"/>
    <n v="133.04200000000003"/>
    <n v="26.608400000000003"/>
    <x v="1"/>
    <x v="6"/>
  </r>
  <r>
    <x v="0"/>
    <x v="1"/>
    <s v="GBP"/>
    <n v="1489234891"/>
    <n v="1486642891"/>
    <b v="0"/>
    <n v="72"/>
    <b v="1"/>
    <s v="theater/plays"/>
    <n v="121.2"/>
    <n v="33.666666666666664"/>
    <x v="1"/>
    <x v="6"/>
  </r>
  <r>
    <x v="0"/>
    <x v="0"/>
    <s v="USD"/>
    <n v="1442462340"/>
    <n v="1439743900"/>
    <b v="0"/>
    <n v="14"/>
    <b v="1"/>
    <s v="theater/plays"/>
    <n v="113.99999999999999"/>
    <n v="40.714285714285715"/>
    <x v="1"/>
    <x v="6"/>
  </r>
  <r>
    <x v="0"/>
    <x v="1"/>
    <s v="GBP"/>
    <n v="1449257348"/>
    <n v="1444069748"/>
    <b v="0"/>
    <n v="15"/>
    <b v="1"/>
    <s v="theater/plays"/>
    <n v="286.13861386138615"/>
    <n v="19.266666666666666"/>
    <x v="1"/>
    <x v="6"/>
  </r>
  <r>
    <x v="0"/>
    <x v="4"/>
    <s v="NZD"/>
    <n v="1488622352"/>
    <n v="1486030352"/>
    <b v="0"/>
    <n v="91"/>
    <b v="1"/>
    <s v="theater/plays"/>
    <n v="170.44444444444446"/>
    <n v="84.285714285714292"/>
    <x v="1"/>
    <x v="6"/>
  </r>
  <r>
    <x v="0"/>
    <x v="1"/>
    <s v="GBP"/>
    <n v="1434459554"/>
    <n v="1431867554"/>
    <b v="0"/>
    <n v="24"/>
    <b v="1"/>
    <s v="theater/plays"/>
    <n v="118.33333333333333"/>
    <n v="29.583333333333332"/>
    <x v="1"/>
    <x v="6"/>
  </r>
  <r>
    <x v="0"/>
    <x v="1"/>
    <s v="GBP"/>
    <n v="1474886229"/>
    <n v="1472294229"/>
    <b v="0"/>
    <n v="27"/>
    <b v="1"/>
    <s v="theater/plays"/>
    <n v="102.85857142857142"/>
    <n v="26.667037037037037"/>
    <x v="1"/>
    <x v="6"/>
  </r>
  <r>
    <x v="0"/>
    <x v="1"/>
    <s v="GBP"/>
    <n v="1448229600"/>
    <n v="1446401372"/>
    <b v="0"/>
    <n v="47"/>
    <b v="1"/>
    <s v="theater/plays"/>
    <n v="144.06666666666666"/>
    <n v="45.978723404255319"/>
    <x v="1"/>
    <x v="6"/>
  </r>
  <r>
    <x v="0"/>
    <x v="1"/>
    <s v="GBP"/>
    <n v="1438037940"/>
    <n v="1436380256"/>
    <b v="0"/>
    <n v="44"/>
    <b v="1"/>
    <s v="theater/plays"/>
    <n v="100.07272727272726"/>
    <n v="125.09090909090909"/>
    <x v="1"/>
    <x v="6"/>
  </r>
  <r>
    <x v="0"/>
    <x v="0"/>
    <s v="USD"/>
    <n v="1442102400"/>
    <n v="1440370768"/>
    <b v="0"/>
    <n v="72"/>
    <b v="1"/>
    <s v="theater/plays"/>
    <n v="101.73"/>
    <n v="141.29166666666666"/>
    <x v="1"/>
    <x v="6"/>
  </r>
  <r>
    <x v="0"/>
    <x v="0"/>
    <s v="USD"/>
    <n v="1444860063"/>
    <n v="1442268063"/>
    <b v="0"/>
    <n v="63"/>
    <b v="1"/>
    <s v="theater/plays"/>
    <n v="116.19999999999999"/>
    <n v="55.333333333333336"/>
    <x v="1"/>
    <x v="6"/>
  </r>
  <r>
    <x v="0"/>
    <x v="0"/>
    <s v="USD"/>
    <n v="1430329862"/>
    <n v="1428515462"/>
    <b v="0"/>
    <n v="88"/>
    <b v="1"/>
    <s v="theater/plays"/>
    <n v="136.16666666666666"/>
    <n v="46.420454545454547"/>
    <x v="1"/>
    <x v="6"/>
  </r>
  <r>
    <x v="0"/>
    <x v="0"/>
    <s v="USD"/>
    <n v="1470034740"/>
    <n v="1466185176"/>
    <b v="0"/>
    <n v="70"/>
    <b v="1"/>
    <s v="theater/plays"/>
    <n v="133.46666666666667"/>
    <n v="57.2"/>
    <x v="1"/>
    <x v="6"/>
  </r>
  <r>
    <x v="0"/>
    <x v="3"/>
    <s v="EUR"/>
    <n v="1481099176"/>
    <n v="1478507176"/>
    <b v="0"/>
    <n v="50"/>
    <b v="1"/>
    <s v="theater/plays"/>
    <n v="103.39285714285715"/>
    <n v="173.7"/>
    <x v="1"/>
    <x v="6"/>
  </r>
  <r>
    <x v="0"/>
    <x v="0"/>
    <s v="USD"/>
    <n v="1427553484"/>
    <n v="1424533084"/>
    <b v="0"/>
    <n v="35"/>
    <b v="1"/>
    <s v="theater/plays"/>
    <n v="115.88888888888889"/>
    <n v="59.6"/>
    <x v="1"/>
    <x v="6"/>
  </r>
  <r>
    <x v="0"/>
    <x v="0"/>
    <s v="USD"/>
    <n v="1482418752"/>
    <n v="1479826752"/>
    <b v="0"/>
    <n v="175"/>
    <b v="1"/>
    <s v="theater/plays"/>
    <n v="104.51666666666665"/>
    <n v="89.585714285714289"/>
    <x v="1"/>
    <x v="6"/>
  </r>
  <r>
    <x v="0"/>
    <x v="0"/>
    <s v="USD"/>
    <n v="1438374748"/>
    <n v="1435782748"/>
    <b v="0"/>
    <n v="20"/>
    <b v="1"/>
    <s v="theater/plays"/>
    <n v="102.02500000000001"/>
    <n v="204.05"/>
    <x v="1"/>
    <x v="6"/>
  </r>
  <r>
    <x v="0"/>
    <x v="0"/>
    <s v="USD"/>
    <n v="1465527600"/>
    <n v="1462252542"/>
    <b v="0"/>
    <n v="54"/>
    <b v="1"/>
    <s v="theater/plays"/>
    <n v="175.33333333333334"/>
    <n v="48.703703703703702"/>
    <x v="1"/>
    <x v="6"/>
  </r>
  <r>
    <x v="0"/>
    <x v="0"/>
    <s v="USD"/>
    <n v="1463275339"/>
    <n v="1460683339"/>
    <b v="0"/>
    <n v="20"/>
    <b v="1"/>
    <s v="theater/plays"/>
    <n v="106.67999999999999"/>
    <n v="53.339999999999996"/>
    <x v="1"/>
    <x v="6"/>
  </r>
  <r>
    <x v="0"/>
    <x v="0"/>
    <s v="USD"/>
    <n v="1460581365"/>
    <n v="1458766965"/>
    <b v="0"/>
    <n v="57"/>
    <b v="1"/>
    <s v="theater/plays"/>
    <n v="122.28571428571429"/>
    <n v="75.087719298245617"/>
    <x v="1"/>
    <x v="6"/>
  </r>
  <r>
    <x v="0"/>
    <x v="1"/>
    <s v="GBP"/>
    <n v="1476632178"/>
    <n v="1473953778"/>
    <b v="0"/>
    <n v="31"/>
    <b v="1"/>
    <s v="theater/plays"/>
    <n v="159.42857142857144"/>
    <n v="18"/>
    <x v="1"/>
    <x v="6"/>
  </r>
  <r>
    <x v="0"/>
    <x v="0"/>
    <s v="USD"/>
    <n v="1444169825"/>
    <n v="1441577825"/>
    <b v="0"/>
    <n v="31"/>
    <b v="1"/>
    <s v="theater/plays"/>
    <n v="100.07692307692308"/>
    <n v="209.83870967741936"/>
    <x v="1"/>
    <x v="6"/>
  </r>
  <r>
    <x v="0"/>
    <x v="0"/>
    <s v="USD"/>
    <n v="1445065210"/>
    <n v="1442473210"/>
    <b v="0"/>
    <n v="45"/>
    <b v="1"/>
    <s v="theater/plays"/>
    <n v="109.84"/>
    <n v="61.022222222222226"/>
    <x v="1"/>
    <x v="6"/>
  </r>
  <r>
    <x v="0"/>
    <x v="0"/>
    <s v="USD"/>
    <n v="1478901600"/>
    <n v="1477077946"/>
    <b v="0"/>
    <n v="41"/>
    <b v="1"/>
    <s v="theater/plays"/>
    <n v="100.03999999999999"/>
    <n v="61"/>
    <x v="1"/>
    <x v="6"/>
  </r>
  <r>
    <x v="0"/>
    <x v="0"/>
    <s v="USD"/>
    <n v="1453856400"/>
    <n v="1452664317"/>
    <b v="0"/>
    <n v="29"/>
    <b v="1"/>
    <s v="theater/plays"/>
    <n v="116.05000000000001"/>
    <n v="80.034482758620683"/>
    <x v="1"/>
    <x v="6"/>
  </r>
  <r>
    <x v="0"/>
    <x v="1"/>
    <s v="GBP"/>
    <n v="1431115500"/>
    <n v="1428733511"/>
    <b v="0"/>
    <n v="58"/>
    <b v="1"/>
    <s v="theater/plays"/>
    <n v="210.75"/>
    <n v="29.068965517241381"/>
    <x v="1"/>
    <x v="6"/>
  </r>
  <r>
    <x v="0"/>
    <x v="1"/>
    <s v="GBP"/>
    <n v="1462519041"/>
    <n v="1459927041"/>
    <b v="0"/>
    <n v="89"/>
    <b v="1"/>
    <s v="theater/plays"/>
    <n v="110.00000000000001"/>
    <n v="49.438202247191015"/>
    <x v="1"/>
    <x v="6"/>
  </r>
  <r>
    <x v="0"/>
    <x v="0"/>
    <s v="USD"/>
    <n v="1407506040"/>
    <n v="1404680075"/>
    <b v="0"/>
    <n v="125"/>
    <b v="1"/>
    <s v="theater/plays"/>
    <n v="100.08673425918037"/>
    <n v="93.977440000000001"/>
    <x v="1"/>
    <x v="6"/>
  </r>
  <r>
    <x v="0"/>
    <x v="0"/>
    <s v="USD"/>
    <n v="1465347424"/>
    <n v="1462755424"/>
    <b v="0"/>
    <n v="18"/>
    <b v="1"/>
    <s v="theater/plays"/>
    <n v="106.19047619047619"/>
    <n v="61.944444444444443"/>
    <x v="1"/>
    <x v="6"/>
  </r>
  <r>
    <x v="0"/>
    <x v="5"/>
    <s v="CAD"/>
    <n v="1460341800"/>
    <n v="1456902893"/>
    <b v="0"/>
    <n v="32"/>
    <b v="1"/>
    <s v="theater/plays"/>
    <n v="125.6"/>
    <n v="78.5"/>
    <x v="1"/>
    <x v="6"/>
  </r>
  <r>
    <x v="0"/>
    <x v="1"/>
    <s v="GBP"/>
    <n v="1422712986"/>
    <n v="1418824986"/>
    <b v="0"/>
    <n v="16"/>
    <b v="1"/>
    <s v="theater/plays"/>
    <n v="108"/>
    <n v="33.75"/>
    <x v="1"/>
    <x v="6"/>
  </r>
  <r>
    <x v="0"/>
    <x v="0"/>
    <s v="USD"/>
    <n v="1466557557"/>
    <n v="1463965557"/>
    <b v="0"/>
    <n v="38"/>
    <b v="1"/>
    <s v="theater/plays"/>
    <n v="101"/>
    <n v="66.44736842105263"/>
    <x v="1"/>
    <x v="6"/>
  </r>
  <r>
    <x v="0"/>
    <x v="0"/>
    <s v="USD"/>
    <n v="1413431940"/>
    <n v="1412216665"/>
    <b v="0"/>
    <n v="15"/>
    <b v="1"/>
    <s v="theater/plays"/>
    <n v="107.4"/>
    <n v="35.799999999999997"/>
    <x v="1"/>
    <x v="6"/>
  </r>
  <r>
    <x v="0"/>
    <x v="0"/>
    <s v="USD"/>
    <n v="1466567700"/>
    <n v="1464653696"/>
    <b v="0"/>
    <n v="23"/>
    <b v="1"/>
    <s v="theater/plays"/>
    <n v="101.51515151515152"/>
    <n v="145.65217391304347"/>
    <x v="1"/>
    <x v="6"/>
  </r>
  <r>
    <x v="0"/>
    <x v="1"/>
    <s v="GBP"/>
    <n v="1474793208"/>
    <n v="1472201208"/>
    <b v="0"/>
    <n v="49"/>
    <b v="1"/>
    <s v="theater/plays"/>
    <n v="125.89999999999999"/>
    <n v="25.693877551020407"/>
    <x v="1"/>
    <x v="6"/>
  </r>
  <r>
    <x v="0"/>
    <x v="17"/>
    <s v="EUR"/>
    <n v="1465135190"/>
    <n v="1463925590"/>
    <b v="0"/>
    <n v="10"/>
    <b v="1"/>
    <s v="theater/plays"/>
    <n v="101.66666666666666"/>
    <n v="152.5"/>
    <x v="1"/>
    <x v="6"/>
  </r>
  <r>
    <x v="0"/>
    <x v="1"/>
    <s v="GBP"/>
    <n v="1428256277"/>
    <n v="1425235877"/>
    <b v="0"/>
    <n v="15"/>
    <b v="1"/>
    <s v="theater/plays"/>
    <n v="112.5"/>
    <n v="30"/>
    <x v="1"/>
    <x v="6"/>
  </r>
  <r>
    <x v="0"/>
    <x v="0"/>
    <s v="USD"/>
    <n v="1425830905"/>
    <n v="1423242505"/>
    <b v="0"/>
    <n v="57"/>
    <b v="1"/>
    <s v="theater/plays"/>
    <n v="101.375"/>
    <n v="142.28070175438597"/>
    <x v="1"/>
    <x v="6"/>
  </r>
  <r>
    <x v="0"/>
    <x v="1"/>
    <s v="GBP"/>
    <n v="1462697966"/>
    <n v="1460105966"/>
    <b v="0"/>
    <n v="33"/>
    <b v="1"/>
    <s v="theater/plays"/>
    <n v="101.25"/>
    <n v="24.545454545454547"/>
    <x v="1"/>
    <x v="6"/>
  </r>
  <r>
    <x v="0"/>
    <x v="0"/>
    <s v="USD"/>
    <n v="1404522000"/>
    <n v="1404308883"/>
    <b v="0"/>
    <n v="9"/>
    <b v="1"/>
    <s v="theater/plays"/>
    <n v="146.38888888888889"/>
    <n v="292.77777777777777"/>
    <x v="1"/>
    <x v="6"/>
  </r>
  <r>
    <x v="0"/>
    <x v="1"/>
    <s v="GBP"/>
    <n v="1406502000"/>
    <n v="1405583108"/>
    <b v="0"/>
    <n v="26"/>
    <b v="1"/>
    <s v="theater/plays"/>
    <n v="116.8"/>
    <n v="44.92307692307692"/>
    <x v="1"/>
    <x v="6"/>
  </r>
  <r>
    <x v="0"/>
    <x v="1"/>
    <s v="GBP"/>
    <n v="1427919468"/>
    <n v="1425331068"/>
    <b v="0"/>
    <n v="69"/>
    <b v="1"/>
    <s v="theater/plays"/>
    <n v="106.26666666666667"/>
    <n v="23.10144927536232"/>
    <x v="1"/>
    <x v="6"/>
  </r>
  <r>
    <x v="0"/>
    <x v="0"/>
    <s v="USD"/>
    <n v="1444149886"/>
    <n v="1441125886"/>
    <b v="0"/>
    <n v="65"/>
    <b v="1"/>
    <s v="theater/plays"/>
    <n v="104.52"/>
    <n v="80.400000000000006"/>
    <x v="1"/>
    <x v="6"/>
  </r>
  <r>
    <x v="0"/>
    <x v="0"/>
    <s v="USD"/>
    <n v="1405802330"/>
    <n v="1403210330"/>
    <b v="0"/>
    <n v="83"/>
    <b v="1"/>
    <s v="theater/plays"/>
    <n v="100"/>
    <n v="72.289156626506028"/>
    <x v="1"/>
    <x v="6"/>
  </r>
  <r>
    <x v="0"/>
    <x v="0"/>
    <s v="USD"/>
    <n v="1434384880"/>
    <n v="1432484080"/>
    <b v="0"/>
    <n v="111"/>
    <b v="1"/>
    <s v="theater/plays"/>
    <n v="104.57142857142858"/>
    <n v="32.972972972972975"/>
    <x v="1"/>
    <x v="6"/>
  </r>
  <r>
    <x v="0"/>
    <x v="0"/>
    <s v="USD"/>
    <n v="1438259422"/>
    <n v="1435667422"/>
    <b v="0"/>
    <n v="46"/>
    <b v="1"/>
    <s v="theater/plays"/>
    <n v="138.62051149573753"/>
    <n v="116.65217391304348"/>
    <x v="1"/>
    <x v="6"/>
  </r>
  <r>
    <x v="0"/>
    <x v="1"/>
    <s v="GBP"/>
    <n v="1407106800"/>
    <n v="1404749446"/>
    <b v="0"/>
    <n v="63"/>
    <b v="1"/>
    <s v="theater/plays"/>
    <n v="100.32000000000001"/>
    <n v="79.61904761904762"/>
    <x v="1"/>
    <x v="6"/>
  </r>
  <r>
    <x v="0"/>
    <x v="1"/>
    <s v="GBP"/>
    <n v="1459845246"/>
    <n v="1457429646"/>
    <b v="0"/>
    <n v="9"/>
    <b v="1"/>
    <s v="theater/plays"/>
    <n v="100"/>
    <n v="27.777777777777779"/>
    <x v="1"/>
    <x v="6"/>
  </r>
  <r>
    <x v="0"/>
    <x v="1"/>
    <s v="GBP"/>
    <n v="1412974800"/>
    <n v="1411109167"/>
    <b v="0"/>
    <n v="34"/>
    <b v="1"/>
    <s v="theater/plays"/>
    <n v="110.2"/>
    <n v="81.029411764705884"/>
    <x v="1"/>
    <x v="6"/>
  </r>
  <r>
    <x v="0"/>
    <x v="0"/>
    <s v="USD"/>
    <n v="1487944080"/>
    <n v="1486129680"/>
    <b v="0"/>
    <n v="112"/>
    <b v="1"/>
    <s v="theater/plays"/>
    <n v="102.18"/>
    <n v="136.84821428571428"/>
    <x v="1"/>
    <x v="6"/>
  </r>
  <r>
    <x v="0"/>
    <x v="0"/>
    <s v="USD"/>
    <n v="1469721518"/>
    <n v="1467129518"/>
    <b v="0"/>
    <n v="47"/>
    <b v="1"/>
    <s v="theater/plays"/>
    <n v="104.35000000000001"/>
    <n v="177.61702127659575"/>
    <x v="1"/>
    <x v="6"/>
  </r>
  <r>
    <x v="0"/>
    <x v="0"/>
    <s v="USD"/>
    <n v="1481066554"/>
    <n v="1478906554"/>
    <b v="0"/>
    <n v="38"/>
    <b v="1"/>
    <s v="theater/plays"/>
    <n v="138.16666666666666"/>
    <n v="109.07894736842105"/>
    <x v="1"/>
    <x v="6"/>
  </r>
  <r>
    <x v="0"/>
    <x v="1"/>
    <s v="GBP"/>
    <n v="1465750800"/>
    <n v="1463771421"/>
    <b v="0"/>
    <n v="28"/>
    <b v="1"/>
    <s v="theater/plays"/>
    <n v="100"/>
    <n v="119.64285714285714"/>
    <x v="1"/>
    <x v="6"/>
  </r>
  <r>
    <x v="0"/>
    <x v="0"/>
    <s v="USD"/>
    <n v="1427864340"/>
    <n v="1425020810"/>
    <b v="0"/>
    <n v="78"/>
    <b v="1"/>
    <s v="theater/plays"/>
    <n v="101.66666666666666"/>
    <n v="78.205128205128204"/>
    <x v="1"/>
    <x v="6"/>
  </r>
  <r>
    <x v="0"/>
    <x v="1"/>
    <s v="GBP"/>
    <n v="1460553480"/>
    <n v="1458770384"/>
    <b v="0"/>
    <n v="23"/>
    <b v="1"/>
    <s v="theater/plays"/>
    <n v="171.42857142857142"/>
    <n v="52.173913043478258"/>
    <x v="1"/>
    <x v="6"/>
  </r>
  <r>
    <x v="0"/>
    <x v="0"/>
    <s v="USD"/>
    <n v="1409374093"/>
    <n v="1406782093"/>
    <b v="0"/>
    <n v="40"/>
    <b v="1"/>
    <s v="theater/plays"/>
    <n v="101.44444444444444"/>
    <n v="114.125"/>
    <x v="1"/>
    <x v="6"/>
  </r>
  <r>
    <x v="0"/>
    <x v="0"/>
    <s v="USD"/>
    <n v="1429317420"/>
    <n v="1424226768"/>
    <b v="0"/>
    <n v="13"/>
    <b v="1"/>
    <s v="theater/plays"/>
    <n v="130"/>
    <n v="50"/>
    <x v="1"/>
    <x v="6"/>
  </r>
  <r>
    <x v="0"/>
    <x v="0"/>
    <s v="USD"/>
    <n v="1424910910"/>
    <n v="1424306110"/>
    <b v="0"/>
    <n v="18"/>
    <b v="1"/>
    <s v="theater/plays"/>
    <n v="110.00000000000001"/>
    <n v="91.666666666666671"/>
    <x v="1"/>
    <x v="6"/>
  </r>
  <r>
    <x v="0"/>
    <x v="1"/>
    <s v="GBP"/>
    <n v="1462741200"/>
    <n v="1461503654"/>
    <b v="0"/>
    <n v="22"/>
    <b v="1"/>
    <s v="theater/plays"/>
    <n v="119.44999999999999"/>
    <n v="108.59090909090909"/>
    <x v="1"/>
    <x v="6"/>
  </r>
  <r>
    <x v="0"/>
    <x v="0"/>
    <s v="USD"/>
    <n v="1461988740"/>
    <n v="1459949080"/>
    <b v="0"/>
    <n v="79"/>
    <b v="1"/>
    <s v="theater/plays"/>
    <n v="100.2909090909091"/>
    <n v="69.822784810126578"/>
    <x v="1"/>
    <x v="6"/>
  </r>
  <r>
    <x v="0"/>
    <x v="0"/>
    <s v="USD"/>
    <n v="1465837200"/>
    <n v="1463971172"/>
    <b v="0"/>
    <n v="14"/>
    <b v="1"/>
    <s v="theater/plays"/>
    <n v="153.4"/>
    <n v="109.57142857142857"/>
    <x v="1"/>
    <x v="6"/>
  </r>
  <r>
    <x v="0"/>
    <x v="19"/>
    <s v="EUR"/>
    <n v="1448838000"/>
    <n v="1445791811"/>
    <b v="0"/>
    <n v="51"/>
    <b v="1"/>
    <s v="theater/plays"/>
    <n v="104.42857142857143"/>
    <n v="71.666666666666671"/>
    <x v="1"/>
    <x v="6"/>
  </r>
  <r>
    <x v="0"/>
    <x v="1"/>
    <s v="GBP"/>
    <n v="1406113200"/>
    <n v="1402910965"/>
    <b v="0"/>
    <n v="54"/>
    <b v="1"/>
    <s v="theater/plays"/>
    <n v="101.1"/>
    <n v="93.611111111111114"/>
    <x v="1"/>
    <x v="6"/>
  </r>
  <r>
    <x v="0"/>
    <x v="1"/>
    <s v="GBP"/>
    <n v="1467414000"/>
    <n v="1462492178"/>
    <b v="0"/>
    <n v="70"/>
    <b v="1"/>
    <s v="theater/plays"/>
    <n v="107.52"/>
    <n v="76.8"/>
    <x v="1"/>
    <x v="6"/>
  </r>
  <r>
    <x v="0"/>
    <x v="1"/>
    <s v="GBP"/>
    <n v="1462230000"/>
    <n v="1461061350"/>
    <b v="0"/>
    <n v="44"/>
    <b v="1"/>
    <s v="theater/plays"/>
    <n v="315"/>
    <n v="35.795454545454547"/>
    <x v="1"/>
    <x v="6"/>
  </r>
  <r>
    <x v="0"/>
    <x v="0"/>
    <s v="USD"/>
    <n v="1446091260"/>
    <n v="1443029206"/>
    <b v="0"/>
    <n v="55"/>
    <b v="1"/>
    <s v="theater/plays"/>
    <n v="101.93333333333334"/>
    <n v="55.6"/>
    <x v="1"/>
    <x v="6"/>
  </r>
  <r>
    <x v="0"/>
    <x v="1"/>
    <s v="GBP"/>
    <n v="1462879020"/>
    <n v="1461941527"/>
    <b v="0"/>
    <n v="15"/>
    <b v="1"/>
    <s v="theater/plays"/>
    <n v="126.28571428571429"/>
    <n v="147.33333333333334"/>
    <x v="1"/>
    <x v="6"/>
  </r>
  <r>
    <x v="0"/>
    <x v="1"/>
    <s v="GBP"/>
    <n v="1468611272"/>
    <n v="1466019272"/>
    <b v="0"/>
    <n v="27"/>
    <b v="1"/>
    <s v="theater/plays"/>
    <n v="101.4"/>
    <n v="56.333333333333336"/>
    <x v="1"/>
    <x v="6"/>
  </r>
  <r>
    <x v="0"/>
    <x v="1"/>
    <s v="GBP"/>
    <n v="1406887310"/>
    <n v="1404295310"/>
    <b v="0"/>
    <n v="21"/>
    <b v="1"/>
    <s v="theater/plays"/>
    <n v="101"/>
    <n v="96.19047619047619"/>
    <x v="1"/>
    <x v="6"/>
  </r>
  <r>
    <x v="0"/>
    <x v="0"/>
    <s v="USD"/>
    <n v="1416385679"/>
    <n v="1413790079"/>
    <b v="0"/>
    <n v="162"/>
    <b v="1"/>
    <s v="theater/plays"/>
    <n v="102.99000000000001"/>
    <n v="63.574074074074076"/>
    <x v="1"/>
    <x v="6"/>
  </r>
  <r>
    <x v="0"/>
    <x v="0"/>
    <s v="USD"/>
    <n v="1487985734"/>
    <n v="1484097734"/>
    <b v="0"/>
    <n v="23"/>
    <b v="1"/>
    <s v="theater/plays"/>
    <n v="106.25"/>
    <n v="184.78260869565219"/>
    <x v="1"/>
    <x v="6"/>
  </r>
  <r>
    <x v="0"/>
    <x v="20"/>
    <s v="SGD"/>
    <n v="1481731140"/>
    <n v="1479866343"/>
    <b v="0"/>
    <n v="72"/>
    <b v="1"/>
    <s v="theater/plays"/>
    <n v="101.37777777777779"/>
    <n v="126.72222222222223"/>
    <x v="1"/>
    <x v="6"/>
  </r>
  <r>
    <x v="0"/>
    <x v="0"/>
    <s v="USD"/>
    <n v="1409587140"/>
    <n v="1408062990"/>
    <b v="0"/>
    <n v="68"/>
    <b v="1"/>
    <s v="theater/plays"/>
    <n v="113.46000000000001"/>
    <n v="83.42647058823529"/>
    <x v="1"/>
    <x v="6"/>
  </r>
  <r>
    <x v="0"/>
    <x v="0"/>
    <s v="USD"/>
    <n v="1425704100"/>
    <n v="1424484717"/>
    <b v="0"/>
    <n v="20"/>
    <b v="1"/>
    <s v="theater/plays"/>
    <n v="218.00000000000003"/>
    <n v="54.5"/>
    <x v="1"/>
    <x v="6"/>
  </r>
  <r>
    <x v="0"/>
    <x v="0"/>
    <s v="USD"/>
    <n v="1408464000"/>
    <n v="1406831445"/>
    <b v="0"/>
    <n v="26"/>
    <b v="1"/>
    <s v="theater/plays"/>
    <n v="101.41935483870968"/>
    <n v="302.30769230769232"/>
    <x v="1"/>
    <x v="6"/>
  </r>
  <r>
    <x v="0"/>
    <x v="1"/>
    <s v="GBP"/>
    <n v="1458075600"/>
    <n v="1456183649"/>
    <b v="0"/>
    <n v="72"/>
    <b v="1"/>
    <s v="theater/plays"/>
    <n v="105.93333333333332"/>
    <n v="44.138888888888886"/>
    <x v="1"/>
    <x v="6"/>
  </r>
  <r>
    <x v="0"/>
    <x v="0"/>
    <s v="USD"/>
    <n v="1449973592"/>
    <n v="1447381592"/>
    <b v="0"/>
    <n v="3"/>
    <b v="1"/>
    <s v="theater/plays"/>
    <n v="104"/>
    <n v="866.66666666666663"/>
    <x v="1"/>
    <x v="6"/>
  </r>
  <r>
    <x v="0"/>
    <x v="0"/>
    <s v="USD"/>
    <n v="1431481037"/>
    <n v="1428889037"/>
    <b v="0"/>
    <n v="18"/>
    <b v="1"/>
    <s v="theater/plays"/>
    <n v="221"/>
    <n v="61.388888888888886"/>
    <x v="1"/>
    <x v="6"/>
  </r>
  <r>
    <x v="0"/>
    <x v="1"/>
    <s v="GBP"/>
    <n v="1438467894"/>
    <n v="1436307894"/>
    <b v="0"/>
    <n v="30"/>
    <b v="1"/>
    <s v="theater/plays"/>
    <n v="118.66666666666667"/>
    <n v="29.666666666666668"/>
    <x v="1"/>
    <x v="6"/>
  </r>
  <r>
    <x v="0"/>
    <x v="0"/>
    <s v="USD"/>
    <n v="1420088400"/>
    <n v="1416977259"/>
    <b v="0"/>
    <n v="23"/>
    <b v="1"/>
    <s v="theater/plays"/>
    <n v="104.60000000000001"/>
    <n v="45.478260869565219"/>
    <x v="1"/>
    <x v="6"/>
  </r>
  <r>
    <x v="0"/>
    <x v="17"/>
    <s v="EUR"/>
    <n v="1484441980"/>
    <n v="1479257980"/>
    <b v="0"/>
    <n v="54"/>
    <b v="1"/>
    <s v="theater/plays"/>
    <n v="103.89999999999999"/>
    <n v="96.203703703703709"/>
    <x v="1"/>
    <x v="6"/>
  </r>
  <r>
    <x v="0"/>
    <x v="0"/>
    <s v="USD"/>
    <n v="1481961600"/>
    <n v="1479283285"/>
    <b v="0"/>
    <n v="26"/>
    <b v="1"/>
    <s v="theater/plays"/>
    <n v="117.73333333333333"/>
    <n v="67.92307692307692"/>
    <x v="1"/>
    <x v="6"/>
  </r>
  <r>
    <x v="0"/>
    <x v="0"/>
    <s v="USD"/>
    <n v="1449089965"/>
    <n v="1446670765"/>
    <b v="0"/>
    <n v="9"/>
    <b v="1"/>
    <s v="theater/plays"/>
    <n v="138.5"/>
    <n v="30.777777777777779"/>
    <x v="1"/>
    <x v="6"/>
  </r>
  <r>
    <x v="0"/>
    <x v="0"/>
    <s v="USD"/>
    <n v="1408942740"/>
    <n v="1407157756"/>
    <b v="0"/>
    <n v="27"/>
    <b v="1"/>
    <s v="theater/plays"/>
    <n v="103.49999999999999"/>
    <n v="38.333333333333336"/>
    <x v="1"/>
    <x v="6"/>
  </r>
  <r>
    <x v="0"/>
    <x v="1"/>
    <s v="GBP"/>
    <n v="1437235200"/>
    <n v="1435177840"/>
    <b v="0"/>
    <n v="30"/>
    <b v="1"/>
    <s v="theater/plays"/>
    <n v="100.25"/>
    <n v="66.833333333333329"/>
    <x v="1"/>
    <x v="6"/>
  </r>
  <r>
    <x v="0"/>
    <x v="5"/>
    <s v="CAD"/>
    <n v="1446053616"/>
    <n v="1443461616"/>
    <b v="0"/>
    <n v="52"/>
    <b v="1"/>
    <s v="theater/plays"/>
    <n v="106.57142857142856"/>
    <n v="71.730769230769226"/>
    <x v="1"/>
    <x v="6"/>
  </r>
  <r>
    <x v="0"/>
    <x v="1"/>
    <s v="GBP"/>
    <n v="1400423973"/>
    <n v="1399387173"/>
    <b v="0"/>
    <n v="17"/>
    <b v="1"/>
    <s v="theater/plays"/>
    <n v="100"/>
    <n v="176.47058823529412"/>
    <x v="1"/>
    <x v="6"/>
  </r>
  <r>
    <x v="0"/>
    <x v="0"/>
    <s v="USD"/>
    <n v="1429976994"/>
    <n v="1424796594"/>
    <b v="0"/>
    <n v="19"/>
    <b v="1"/>
    <s v="theater/plays"/>
    <n v="100.01249999999999"/>
    <n v="421.10526315789474"/>
    <x v="1"/>
    <x v="6"/>
  </r>
  <r>
    <x v="0"/>
    <x v="1"/>
    <s v="GBP"/>
    <n v="1426870560"/>
    <n v="1424280899"/>
    <b v="0"/>
    <n v="77"/>
    <b v="1"/>
    <s v="theater/plays"/>
    <n v="101.05"/>
    <n v="104.98701298701299"/>
    <x v="1"/>
    <x v="6"/>
  </r>
  <r>
    <x v="0"/>
    <x v="1"/>
    <s v="GBP"/>
    <n v="1409490480"/>
    <n v="1407400306"/>
    <b v="0"/>
    <n v="21"/>
    <b v="1"/>
    <s v="theater/plays"/>
    <n v="107.63636363636364"/>
    <n v="28.19047619047619"/>
    <x v="1"/>
    <x v="6"/>
  </r>
  <r>
    <x v="0"/>
    <x v="1"/>
    <s v="GBP"/>
    <n v="1440630000"/>
    <n v="1439122800"/>
    <b v="0"/>
    <n v="38"/>
    <b v="1"/>
    <s v="theater/plays"/>
    <n v="103.64999999999999"/>
    <n v="54.55263157894737"/>
    <x v="1"/>
    <x v="6"/>
  </r>
  <r>
    <x v="0"/>
    <x v="0"/>
    <s v="USD"/>
    <n v="1417305178"/>
    <n v="1414277578"/>
    <b v="0"/>
    <n v="28"/>
    <b v="1"/>
    <s v="theater/plays"/>
    <n v="104.43333333333334"/>
    <n v="111.89285714285714"/>
    <x v="1"/>
    <x v="6"/>
  </r>
  <r>
    <x v="0"/>
    <x v="0"/>
    <s v="USD"/>
    <n v="1426044383"/>
    <n v="1423455983"/>
    <b v="0"/>
    <n v="48"/>
    <b v="1"/>
    <s v="theater/plays"/>
    <n v="102.25"/>
    <n v="85.208333333333329"/>
    <x v="1"/>
    <x v="6"/>
  </r>
  <r>
    <x v="0"/>
    <x v="1"/>
    <s v="GBP"/>
    <n v="1470092340"/>
    <n v="1467973256"/>
    <b v="0"/>
    <n v="46"/>
    <b v="1"/>
    <s v="theater/plays"/>
    <n v="100.74285714285713"/>
    <n v="76.652173913043484"/>
    <x v="1"/>
    <x v="6"/>
  </r>
  <r>
    <x v="0"/>
    <x v="0"/>
    <s v="USD"/>
    <n v="1466707620"/>
    <n v="1464979620"/>
    <b v="0"/>
    <n v="30"/>
    <b v="1"/>
    <s v="theater/plays"/>
    <n v="111.71428571428572"/>
    <n v="65.166666666666671"/>
    <x v="1"/>
    <x v="6"/>
  </r>
  <r>
    <x v="0"/>
    <x v="0"/>
    <s v="USD"/>
    <n v="1448074800"/>
    <n v="1444874768"/>
    <b v="0"/>
    <n v="64"/>
    <b v="1"/>
    <s v="theater/plays"/>
    <n v="100.01100000000001"/>
    <n v="93.760312499999998"/>
    <x v="1"/>
    <x v="6"/>
  </r>
  <r>
    <x v="0"/>
    <x v="0"/>
    <s v="USD"/>
    <n v="1418244552"/>
    <n v="1415652552"/>
    <b v="0"/>
    <n v="15"/>
    <b v="1"/>
    <s v="theater/plays"/>
    <n v="100"/>
    <n v="133.33333333333334"/>
    <x v="1"/>
    <x v="6"/>
  </r>
  <r>
    <x v="0"/>
    <x v="0"/>
    <s v="USD"/>
    <n v="1417620506"/>
    <n v="1415028506"/>
    <b v="0"/>
    <n v="41"/>
    <b v="1"/>
    <s v="theater/plays"/>
    <n v="105"/>
    <n v="51.219512195121951"/>
    <x v="1"/>
    <x v="6"/>
  </r>
  <r>
    <x v="0"/>
    <x v="0"/>
    <s v="USD"/>
    <n v="1418581088"/>
    <n v="1415125088"/>
    <b v="0"/>
    <n v="35"/>
    <b v="1"/>
    <s v="theater/plays"/>
    <n v="116.86666666666667"/>
    <n v="100.17142857142858"/>
    <x v="1"/>
    <x v="6"/>
  </r>
  <r>
    <x v="0"/>
    <x v="1"/>
    <s v="GBP"/>
    <n v="1434625441"/>
    <n v="1432033441"/>
    <b v="0"/>
    <n v="45"/>
    <b v="1"/>
    <s v="theater/plays"/>
    <n v="103.8"/>
    <n v="34.6"/>
    <x v="1"/>
    <x v="6"/>
  </r>
  <r>
    <x v="0"/>
    <x v="0"/>
    <s v="USD"/>
    <n v="1464960682"/>
    <n v="1462368682"/>
    <b v="0"/>
    <n v="62"/>
    <b v="1"/>
    <s v="theater/plays"/>
    <n v="114.5"/>
    <n v="184.67741935483872"/>
    <x v="1"/>
    <x v="6"/>
  </r>
  <r>
    <x v="0"/>
    <x v="0"/>
    <s v="USD"/>
    <n v="1405017345"/>
    <n v="1403721345"/>
    <b v="0"/>
    <n v="22"/>
    <b v="1"/>
    <s v="theater/plays"/>
    <n v="102.4"/>
    <n v="69.818181818181813"/>
    <x v="1"/>
    <x v="6"/>
  </r>
  <r>
    <x v="0"/>
    <x v="0"/>
    <s v="USD"/>
    <n v="1407536880"/>
    <n v="1404997548"/>
    <b v="0"/>
    <n v="18"/>
    <b v="1"/>
    <s v="theater/plays"/>
    <n v="223"/>
    <n v="61.944444444444443"/>
    <x v="1"/>
    <x v="6"/>
  </r>
  <r>
    <x v="0"/>
    <x v="1"/>
    <s v="GBP"/>
    <n v="1462565855"/>
    <n v="1458245855"/>
    <b v="0"/>
    <n v="12"/>
    <b v="1"/>
    <s v="theater/plays"/>
    <n v="100"/>
    <n v="41.666666666666664"/>
    <x v="1"/>
    <x v="6"/>
  </r>
  <r>
    <x v="0"/>
    <x v="0"/>
    <s v="USD"/>
    <n v="1415234760"/>
    <n v="1413065230"/>
    <b v="0"/>
    <n v="44"/>
    <b v="1"/>
    <s v="theater/plays"/>
    <n v="105.80000000000001"/>
    <n v="36.06818181818182"/>
    <x v="1"/>
    <x v="6"/>
  </r>
  <r>
    <x v="0"/>
    <x v="1"/>
    <s v="GBP"/>
    <n v="1406470645"/>
    <n v="1403878645"/>
    <b v="0"/>
    <n v="27"/>
    <b v="1"/>
    <s v="theater/plays"/>
    <n v="142.36363636363635"/>
    <n v="29"/>
    <x v="1"/>
    <x v="6"/>
  </r>
  <r>
    <x v="0"/>
    <x v="1"/>
    <s v="GBP"/>
    <n v="1433009400"/>
    <n v="1431795944"/>
    <b v="0"/>
    <n v="38"/>
    <b v="1"/>
    <s v="theater/plays"/>
    <n v="184"/>
    <n v="24.210526315789473"/>
    <x v="1"/>
    <x v="6"/>
  </r>
  <r>
    <x v="0"/>
    <x v="0"/>
    <s v="USD"/>
    <n v="1401595140"/>
    <n v="1399286589"/>
    <b v="0"/>
    <n v="28"/>
    <b v="1"/>
    <s v="theater/plays"/>
    <n v="104.33333333333333"/>
    <n v="55.892857142857146"/>
    <x v="1"/>
    <x v="6"/>
  </r>
  <r>
    <x v="0"/>
    <x v="1"/>
    <s v="GBP"/>
    <n v="1455832800"/>
    <n v="1452338929"/>
    <b v="0"/>
    <n v="24"/>
    <b v="1"/>
    <s v="theater/plays"/>
    <n v="112.00000000000001"/>
    <n v="11.666666666666666"/>
    <x v="1"/>
    <x v="6"/>
  </r>
  <r>
    <x v="0"/>
    <x v="0"/>
    <s v="USD"/>
    <n v="1416589200"/>
    <n v="1414605776"/>
    <b v="0"/>
    <n v="65"/>
    <b v="1"/>
    <s v="theater/plays"/>
    <n v="111.07499999999999"/>
    <n v="68.353846153846149"/>
    <x v="1"/>
    <x v="6"/>
  </r>
  <r>
    <x v="0"/>
    <x v="1"/>
    <s v="GBP"/>
    <n v="1424556325"/>
    <n v="1421964325"/>
    <b v="0"/>
    <n v="46"/>
    <b v="1"/>
    <s v="theater/plays"/>
    <n v="103.75000000000001"/>
    <n v="27.065217391304348"/>
    <x v="1"/>
    <x v="6"/>
  </r>
  <r>
    <x v="0"/>
    <x v="0"/>
    <s v="USD"/>
    <n v="1409266414"/>
    <n v="1405378414"/>
    <b v="0"/>
    <n v="85"/>
    <b v="1"/>
    <s v="theater/plays"/>
    <n v="100.41"/>
    <n v="118.12941176470588"/>
    <x v="1"/>
    <x v="6"/>
  </r>
  <r>
    <x v="0"/>
    <x v="1"/>
    <s v="GBP"/>
    <n v="1438968146"/>
    <n v="1436376146"/>
    <b v="0"/>
    <n v="66"/>
    <b v="1"/>
    <s v="theater/plays"/>
    <n v="101.86206896551724"/>
    <n v="44.757575757575758"/>
    <x v="1"/>
    <x v="6"/>
  </r>
  <r>
    <x v="0"/>
    <x v="0"/>
    <s v="USD"/>
    <n v="1447295460"/>
    <n v="1444747843"/>
    <b v="0"/>
    <n v="165"/>
    <b v="1"/>
    <s v="theater/plays"/>
    <n v="109.76666666666665"/>
    <n v="99.787878787878782"/>
    <x v="1"/>
    <x v="6"/>
  </r>
  <r>
    <x v="0"/>
    <x v="1"/>
    <s v="GBP"/>
    <n v="1435230324"/>
    <n v="1432638324"/>
    <b v="0"/>
    <n v="17"/>
    <b v="1"/>
    <s v="theater/plays"/>
    <n v="100"/>
    <n v="117.64705882352941"/>
    <x v="1"/>
    <x v="6"/>
  </r>
  <r>
    <x v="0"/>
    <x v="0"/>
    <s v="USD"/>
    <n v="1434542702"/>
    <n v="1432814702"/>
    <b v="0"/>
    <n v="3"/>
    <b v="1"/>
    <s v="theater/plays"/>
    <n v="122"/>
    <n v="203.33333333333334"/>
    <x v="1"/>
    <x v="6"/>
  </r>
  <r>
    <x v="0"/>
    <x v="1"/>
    <s v="GBP"/>
    <n v="1456876740"/>
    <n v="1455063886"/>
    <b v="0"/>
    <n v="17"/>
    <b v="1"/>
    <s v="theater/plays"/>
    <n v="137.57142857142856"/>
    <n v="28.323529411764707"/>
    <x v="1"/>
    <x v="6"/>
  </r>
  <r>
    <x v="0"/>
    <x v="0"/>
    <s v="USD"/>
    <n v="1405511376"/>
    <n v="1401623376"/>
    <b v="0"/>
    <n v="91"/>
    <b v="1"/>
    <s v="theater/plays"/>
    <n v="100.31000000000002"/>
    <n v="110.23076923076923"/>
    <x v="1"/>
    <x v="6"/>
  </r>
  <r>
    <x v="0"/>
    <x v="1"/>
    <s v="GBP"/>
    <n v="1404641289"/>
    <n v="1402049289"/>
    <b v="0"/>
    <n v="67"/>
    <b v="1"/>
    <s v="theater/plays"/>
    <n v="107.1"/>
    <n v="31.970149253731343"/>
    <x v="1"/>
    <x v="6"/>
  </r>
  <r>
    <x v="0"/>
    <x v="0"/>
    <s v="USD"/>
    <n v="1405727304"/>
    <n v="1403135304"/>
    <b v="0"/>
    <n v="18"/>
    <b v="1"/>
    <s v="theater/plays"/>
    <n v="211"/>
    <n v="58.611111111111114"/>
    <x v="1"/>
    <x v="6"/>
  </r>
  <r>
    <x v="0"/>
    <x v="1"/>
    <s v="GBP"/>
    <n v="1469998680"/>
    <n v="1466710358"/>
    <b v="0"/>
    <n v="21"/>
    <b v="1"/>
    <s v="theater/plays"/>
    <n v="123.6"/>
    <n v="29.428571428571427"/>
    <x v="1"/>
    <x v="6"/>
  </r>
  <r>
    <x v="0"/>
    <x v="0"/>
    <s v="USD"/>
    <n v="1465196400"/>
    <n v="1462841990"/>
    <b v="0"/>
    <n v="40"/>
    <b v="1"/>
    <s v="theater/plays"/>
    <n v="108.5"/>
    <n v="81.375"/>
    <x v="1"/>
    <x v="6"/>
  </r>
  <r>
    <x v="0"/>
    <x v="0"/>
    <s v="USD"/>
    <n v="1444264372"/>
    <n v="1442536372"/>
    <b v="0"/>
    <n v="78"/>
    <b v="1"/>
    <s v="theater/plays"/>
    <n v="103.56666666666668"/>
    <n v="199.16666666666666"/>
    <x v="1"/>
    <x v="6"/>
  </r>
  <r>
    <x v="0"/>
    <x v="1"/>
    <s v="GBP"/>
    <n v="1411858862"/>
    <n v="1409266862"/>
    <b v="0"/>
    <n v="26"/>
    <b v="1"/>
    <s v="theater/plays"/>
    <n v="100"/>
    <n v="115.38461538461539"/>
    <x v="1"/>
    <x v="6"/>
  </r>
  <r>
    <x v="0"/>
    <x v="0"/>
    <s v="USD"/>
    <n v="1425099540"/>
    <n v="1424280938"/>
    <b v="0"/>
    <n v="14"/>
    <b v="1"/>
    <s v="theater/plays"/>
    <n v="130"/>
    <n v="46.428571428571431"/>
    <x v="1"/>
    <x v="6"/>
  </r>
  <r>
    <x v="0"/>
    <x v="0"/>
    <s v="USD"/>
    <n v="1480579140"/>
    <n v="1478030325"/>
    <b v="0"/>
    <n v="44"/>
    <b v="1"/>
    <s v="theater/plays"/>
    <n v="103.49999999999999"/>
    <n v="70.568181818181813"/>
    <x v="1"/>
    <x v="6"/>
  </r>
  <r>
    <x v="0"/>
    <x v="0"/>
    <s v="USD"/>
    <n v="1460935800"/>
    <n v="1459999656"/>
    <b v="0"/>
    <n v="9"/>
    <b v="1"/>
    <s v="theater/plays"/>
    <n v="100"/>
    <n v="22.222222222222221"/>
    <x v="1"/>
    <x v="6"/>
  </r>
  <r>
    <x v="0"/>
    <x v="1"/>
    <s v="GBP"/>
    <n v="1429813800"/>
    <n v="1427363645"/>
    <b v="0"/>
    <n v="30"/>
    <b v="1"/>
    <s v="theater/plays"/>
    <n v="119.6"/>
    <n v="159.46666666666667"/>
    <x v="1"/>
    <x v="6"/>
  </r>
  <r>
    <x v="0"/>
    <x v="0"/>
    <s v="USD"/>
    <n v="1414284180"/>
    <n v="1410558948"/>
    <b v="0"/>
    <n v="45"/>
    <b v="1"/>
    <s v="theater/plays"/>
    <n v="100.00058823529412"/>
    <n v="37.777999999999999"/>
    <x v="1"/>
    <x v="6"/>
  </r>
  <r>
    <x v="0"/>
    <x v="0"/>
    <s v="USD"/>
    <n v="1400875307"/>
    <n v="1398283307"/>
    <b v="0"/>
    <n v="56"/>
    <b v="1"/>
    <s v="theater/plays"/>
    <n v="100.875"/>
    <n v="72.053571428571431"/>
    <x v="1"/>
    <x v="6"/>
  </r>
  <r>
    <x v="0"/>
    <x v="17"/>
    <s v="EUR"/>
    <n v="1459978200"/>
    <n v="1458416585"/>
    <b v="0"/>
    <n v="46"/>
    <b v="1"/>
    <s v="theater/plays"/>
    <n v="106.54545454545455"/>
    <n v="63.695652173913047"/>
    <x v="1"/>
    <x v="6"/>
  </r>
  <r>
    <x v="0"/>
    <x v="1"/>
    <s v="GBP"/>
    <n v="1455408000"/>
    <n v="1454638202"/>
    <b v="0"/>
    <n v="34"/>
    <b v="1"/>
    <s v="theater/plays"/>
    <n v="138"/>
    <n v="28.411764705882351"/>
    <x v="1"/>
    <x v="6"/>
  </r>
  <r>
    <x v="0"/>
    <x v="0"/>
    <s v="USD"/>
    <n v="1425495563"/>
    <n v="1422903563"/>
    <b v="0"/>
    <n v="98"/>
    <b v="1"/>
    <s v="theater/plays"/>
    <n v="101.15"/>
    <n v="103.21428571428571"/>
    <x v="1"/>
    <x v="6"/>
  </r>
  <r>
    <x v="0"/>
    <x v="1"/>
    <s v="GBP"/>
    <n v="1450051200"/>
    <n v="1447594176"/>
    <b v="0"/>
    <n v="46"/>
    <b v="1"/>
    <s v="theater/plays"/>
    <n v="109.1"/>
    <n v="71.152173913043484"/>
    <x v="1"/>
    <x v="6"/>
  </r>
  <r>
    <x v="0"/>
    <x v="0"/>
    <s v="USD"/>
    <n v="1429912341"/>
    <n v="1427320341"/>
    <b v="0"/>
    <n v="10"/>
    <b v="1"/>
    <s v="theater/plays"/>
    <n v="140"/>
    <n v="35"/>
    <x v="1"/>
    <x v="6"/>
  </r>
  <r>
    <x v="0"/>
    <x v="0"/>
    <s v="USD"/>
    <n v="1423119540"/>
    <n v="1421252084"/>
    <b v="0"/>
    <n v="76"/>
    <b v="1"/>
    <s v="theater/plays"/>
    <n v="103.58333333333334"/>
    <n v="81.776315789473685"/>
    <x v="1"/>
    <x v="6"/>
  </r>
  <r>
    <x v="0"/>
    <x v="0"/>
    <s v="USD"/>
    <n v="1412434136"/>
    <n v="1409669336"/>
    <b v="0"/>
    <n v="104"/>
    <b v="1"/>
    <s v="theater/plays"/>
    <n v="102.97033333333331"/>
    <n v="297.02980769230766"/>
    <x v="1"/>
    <x v="6"/>
  </r>
  <r>
    <x v="0"/>
    <x v="0"/>
    <s v="USD"/>
    <n v="1411264800"/>
    <n v="1409620903"/>
    <b v="0"/>
    <n v="87"/>
    <b v="1"/>
    <s v="theater/plays"/>
    <n v="108.13333333333333"/>
    <n v="46.609195402298852"/>
    <x v="1"/>
    <x v="6"/>
  </r>
  <r>
    <x v="0"/>
    <x v="1"/>
    <s v="GBP"/>
    <n v="1404314952"/>
    <n v="1401722952"/>
    <b v="0"/>
    <n v="29"/>
    <b v="1"/>
    <s v="theater/plays"/>
    <n v="100"/>
    <n v="51.724137931034484"/>
    <x v="1"/>
    <x v="6"/>
  </r>
  <r>
    <x v="0"/>
    <x v="1"/>
    <s v="GBP"/>
    <n v="1425142800"/>
    <n v="1422983847"/>
    <b v="0"/>
    <n v="51"/>
    <b v="1"/>
    <s v="theater/plays"/>
    <n v="102.75000000000001"/>
    <n v="40.294117647058826"/>
    <x v="1"/>
    <x v="6"/>
  </r>
  <r>
    <x v="0"/>
    <x v="1"/>
    <s v="GBP"/>
    <n v="1478046661"/>
    <n v="1476837061"/>
    <b v="0"/>
    <n v="12"/>
    <b v="1"/>
    <s v="theater/plays"/>
    <n v="130"/>
    <n v="16.25"/>
    <x v="1"/>
    <x v="6"/>
  </r>
  <r>
    <x v="0"/>
    <x v="1"/>
    <s v="GBP"/>
    <n v="1406760101"/>
    <n v="1404168101"/>
    <b v="0"/>
    <n v="72"/>
    <b v="1"/>
    <s v="theater/plays"/>
    <n v="108.54949999999999"/>
    <n v="30.152638888888887"/>
    <x v="1"/>
    <x v="6"/>
  </r>
  <r>
    <x v="0"/>
    <x v="0"/>
    <s v="USD"/>
    <n v="1408383153"/>
    <n v="1405791153"/>
    <b v="0"/>
    <n v="21"/>
    <b v="1"/>
    <s v="theater/plays"/>
    <n v="100"/>
    <n v="95.238095238095241"/>
    <x v="1"/>
    <x v="6"/>
  </r>
  <r>
    <x v="0"/>
    <x v="0"/>
    <s v="USD"/>
    <n v="1454709600"/>
    <n v="1452520614"/>
    <b v="0"/>
    <n v="42"/>
    <b v="1"/>
    <s v="theater/plays"/>
    <n v="109.65"/>
    <n v="52.214285714285715"/>
    <x v="1"/>
    <x v="6"/>
  </r>
  <r>
    <x v="0"/>
    <x v="0"/>
    <s v="USD"/>
    <n v="1402974000"/>
    <n v="1400290255"/>
    <b v="0"/>
    <n v="71"/>
    <b v="1"/>
    <s v="theater/plays"/>
    <n v="100.26315789473684"/>
    <n v="134.1549295774648"/>
    <x v="1"/>
    <x v="6"/>
  </r>
  <r>
    <x v="0"/>
    <x v="0"/>
    <s v="USD"/>
    <n v="1404983269"/>
    <n v="1402391269"/>
    <b v="0"/>
    <n v="168"/>
    <b v="1"/>
    <s v="theater/plays"/>
    <n v="105.55000000000001"/>
    <n v="62.827380952380949"/>
    <x v="1"/>
    <x v="6"/>
  </r>
  <r>
    <x v="0"/>
    <x v="0"/>
    <s v="USD"/>
    <n v="1470538800"/>
    <n v="1469112493"/>
    <b v="0"/>
    <n v="19"/>
    <b v="1"/>
    <s v="theater/plays"/>
    <n v="112.00000000000001"/>
    <n v="58.94736842105263"/>
    <x v="1"/>
    <x v="6"/>
  </r>
  <r>
    <x v="0"/>
    <x v="0"/>
    <s v="USD"/>
    <n v="1408638480"/>
    <n v="1406811593"/>
    <b v="0"/>
    <n v="37"/>
    <b v="1"/>
    <s v="theater/plays"/>
    <n v="105.89999999999999"/>
    <n v="143.1081081081081"/>
    <x v="1"/>
    <x v="6"/>
  </r>
  <r>
    <x v="0"/>
    <x v="0"/>
    <s v="USD"/>
    <n v="1440003820"/>
    <n v="1437411820"/>
    <b v="0"/>
    <n v="36"/>
    <b v="1"/>
    <s v="theater/plays"/>
    <n v="101"/>
    <n v="84.166666666666671"/>
    <x v="1"/>
    <x v="6"/>
  </r>
  <r>
    <x v="0"/>
    <x v="1"/>
    <s v="GBP"/>
    <n v="1430600400"/>
    <n v="1428358567"/>
    <b v="0"/>
    <n v="14"/>
    <b v="1"/>
    <s v="theater/plays"/>
    <n v="104.2"/>
    <n v="186.07142857142858"/>
    <x v="1"/>
    <x v="6"/>
  </r>
  <r>
    <x v="0"/>
    <x v="0"/>
    <s v="USD"/>
    <n v="1453179540"/>
    <n v="1452030730"/>
    <b v="0"/>
    <n v="18"/>
    <b v="1"/>
    <s v="theater/plays"/>
    <n v="134.67833333333334"/>
    <n v="89.785555555555561"/>
    <x v="1"/>
    <x v="6"/>
  </r>
  <r>
    <x v="0"/>
    <x v="0"/>
    <s v="USD"/>
    <n v="1405095300"/>
    <n v="1403146628"/>
    <b v="0"/>
    <n v="82"/>
    <b v="1"/>
    <s v="theater/plays"/>
    <n v="105.2184"/>
    <n v="64.157560975609755"/>
    <x v="1"/>
    <x v="6"/>
  </r>
  <r>
    <x v="0"/>
    <x v="0"/>
    <s v="USD"/>
    <n v="1447445820"/>
    <n v="1445077121"/>
    <b v="0"/>
    <n v="43"/>
    <b v="1"/>
    <s v="theater/plays"/>
    <n v="102.60000000000001"/>
    <n v="59.651162790697676"/>
    <x v="1"/>
    <x v="6"/>
  </r>
  <r>
    <x v="0"/>
    <x v="0"/>
    <s v="USD"/>
    <n v="1433016672"/>
    <n v="1430424672"/>
    <b v="0"/>
    <n v="8"/>
    <b v="1"/>
    <s v="theater/plays"/>
    <n v="100"/>
    <n v="31.25"/>
    <x v="1"/>
    <x v="6"/>
  </r>
  <r>
    <x v="0"/>
    <x v="0"/>
    <s v="USD"/>
    <n v="1410266146"/>
    <n v="1407674146"/>
    <b v="0"/>
    <n v="45"/>
    <b v="1"/>
    <s v="theater/plays"/>
    <n v="185.5"/>
    <n v="41.222222222222221"/>
    <x v="1"/>
    <x v="6"/>
  </r>
  <r>
    <x v="0"/>
    <x v="2"/>
    <s v="AUD"/>
    <n v="1465394340"/>
    <n v="1464677986"/>
    <b v="0"/>
    <n v="20"/>
    <b v="1"/>
    <s v="theater/plays"/>
    <n v="289"/>
    <n v="43.35"/>
    <x v="1"/>
    <x v="6"/>
  </r>
  <r>
    <x v="0"/>
    <x v="1"/>
    <s v="GBP"/>
    <n v="1445604236"/>
    <n v="1443185036"/>
    <b v="0"/>
    <n v="31"/>
    <b v="1"/>
    <s v="theater/plays"/>
    <n v="100"/>
    <n v="64.516129032258064"/>
    <x v="1"/>
    <x v="6"/>
  </r>
  <r>
    <x v="0"/>
    <x v="1"/>
    <s v="GBP"/>
    <n v="1423138800"/>
    <n v="1421092725"/>
    <b v="0"/>
    <n v="25"/>
    <b v="1"/>
    <s v="theater/plays"/>
    <n v="108.2"/>
    <n v="43.28"/>
    <x v="1"/>
    <x v="6"/>
  </r>
  <r>
    <x v="0"/>
    <x v="0"/>
    <s v="USD"/>
    <n v="1458332412"/>
    <n v="1454448012"/>
    <b v="0"/>
    <n v="14"/>
    <b v="1"/>
    <s v="theater/plays"/>
    <n v="107.80000000000001"/>
    <n v="77"/>
    <x v="1"/>
    <x v="6"/>
  </r>
  <r>
    <x v="0"/>
    <x v="0"/>
    <s v="USD"/>
    <n v="1418784689"/>
    <n v="1416192689"/>
    <b v="0"/>
    <n v="45"/>
    <b v="1"/>
    <s v="theater/plays"/>
    <n v="109.76190476190477"/>
    <n v="51.222222222222221"/>
    <x v="1"/>
    <x v="6"/>
  </r>
  <r>
    <x v="0"/>
    <x v="0"/>
    <s v="USD"/>
    <n v="1468036800"/>
    <n v="1465607738"/>
    <b v="0"/>
    <n v="20"/>
    <b v="1"/>
    <s v="theater/plays"/>
    <n v="170.625"/>
    <n v="68.25"/>
    <x v="1"/>
    <x v="6"/>
  </r>
  <r>
    <x v="0"/>
    <x v="1"/>
    <s v="GBP"/>
    <n v="1427990071"/>
    <n v="1422809671"/>
    <b v="0"/>
    <n v="39"/>
    <b v="1"/>
    <s v="theater/plays"/>
    <n v="152"/>
    <n v="19.487179487179485"/>
    <x v="1"/>
    <x v="6"/>
  </r>
  <r>
    <x v="0"/>
    <x v="0"/>
    <s v="USD"/>
    <n v="1429636927"/>
    <n v="1427304127"/>
    <b v="0"/>
    <n v="16"/>
    <b v="1"/>
    <s v="theater/plays"/>
    <n v="101.23076923076924"/>
    <n v="41.125"/>
    <x v="1"/>
    <x v="6"/>
  </r>
  <r>
    <x v="0"/>
    <x v="0"/>
    <s v="USD"/>
    <n v="1406087940"/>
    <n v="1404141626"/>
    <b v="0"/>
    <n v="37"/>
    <b v="1"/>
    <s v="theater/plays"/>
    <n v="153.19999999999999"/>
    <n v="41.405405405405403"/>
    <x v="1"/>
    <x v="6"/>
  </r>
  <r>
    <x v="0"/>
    <x v="1"/>
    <s v="GBP"/>
    <n v="1471130956"/>
    <n v="1465946956"/>
    <b v="0"/>
    <n v="14"/>
    <b v="1"/>
    <s v="theater/plays"/>
    <n v="128.33333333333334"/>
    <n v="27.5"/>
    <x v="1"/>
    <x v="6"/>
  </r>
  <r>
    <x v="0"/>
    <x v="1"/>
    <s v="GBP"/>
    <n v="1406825159"/>
    <n v="1404233159"/>
    <b v="0"/>
    <n v="21"/>
    <b v="1"/>
    <s v="theater/plays"/>
    <n v="100.71428571428571"/>
    <n v="33.571428571428569"/>
    <x v="1"/>
    <x v="6"/>
  </r>
  <r>
    <x v="0"/>
    <x v="0"/>
    <s v="USD"/>
    <n v="1476381627"/>
    <n v="1473789627"/>
    <b v="0"/>
    <n v="69"/>
    <b v="1"/>
    <s v="theater/plays"/>
    <n v="100.64999999999999"/>
    <n v="145.86956521739131"/>
    <x v="1"/>
    <x v="6"/>
  </r>
  <r>
    <x v="0"/>
    <x v="0"/>
    <s v="USD"/>
    <n v="1406876340"/>
    <n v="1404190567"/>
    <b v="0"/>
    <n v="16"/>
    <b v="1"/>
    <s v="theater/plays"/>
    <n v="191.3"/>
    <n v="358.6875"/>
    <x v="1"/>
    <x v="6"/>
  </r>
  <r>
    <x v="0"/>
    <x v="0"/>
    <s v="USD"/>
    <n v="1423720740"/>
    <n v="1421081857"/>
    <b v="0"/>
    <n v="55"/>
    <b v="1"/>
    <s v="theater/plays"/>
    <n v="140.19999999999999"/>
    <n v="50.981818181818184"/>
    <x v="1"/>
    <x v="6"/>
  </r>
  <r>
    <x v="0"/>
    <x v="0"/>
    <s v="USD"/>
    <n v="1422937620"/>
    <n v="1420606303"/>
    <b v="0"/>
    <n v="27"/>
    <b v="1"/>
    <s v="theater/plays"/>
    <n v="124.33537832310839"/>
    <n v="45.037037037037038"/>
    <x v="1"/>
    <x v="6"/>
  </r>
  <r>
    <x v="0"/>
    <x v="1"/>
    <s v="GBP"/>
    <n v="1463743860"/>
    <n v="1461151860"/>
    <b v="0"/>
    <n v="36"/>
    <b v="1"/>
    <s v="theater/plays"/>
    <n v="126.2"/>
    <n v="17.527777777777779"/>
    <x v="1"/>
    <x v="6"/>
  </r>
  <r>
    <x v="0"/>
    <x v="1"/>
    <s v="GBP"/>
    <n v="1408106352"/>
    <n v="1406896752"/>
    <b v="0"/>
    <n v="19"/>
    <b v="1"/>
    <s v="theater/plays"/>
    <n v="190"/>
    <n v="50"/>
    <x v="1"/>
    <x v="6"/>
  </r>
  <r>
    <x v="0"/>
    <x v="0"/>
    <s v="USD"/>
    <n v="1477710000"/>
    <n v="1475248279"/>
    <b v="0"/>
    <n v="12"/>
    <b v="1"/>
    <s v="theater/plays"/>
    <n v="139"/>
    <n v="57.916666666666664"/>
    <x v="1"/>
    <x v="6"/>
  </r>
  <r>
    <x v="0"/>
    <x v="0"/>
    <s v="USD"/>
    <n v="1436551200"/>
    <n v="1435181628"/>
    <b v="0"/>
    <n v="17"/>
    <b v="1"/>
    <s v="theater/plays"/>
    <n v="202"/>
    <n v="29.705882352941178"/>
    <x v="1"/>
    <x v="6"/>
  </r>
  <r>
    <x v="0"/>
    <x v="5"/>
    <s v="CAD"/>
    <n v="1476158340"/>
    <n v="1472594585"/>
    <b v="0"/>
    <n v="114"/>
    <b v="1"/>
    <s v="theater/plays"/>
    <n v="103.38000000000001"/>
    <n v="90.684210526315795"/>
    <x v="1"/>
    <x v="6"/>
  </r>
  <r>
    <x v="0"/>
    <x v="0"/>
    <s v="USD"/>
    <n v="1471921637"/>
    <n v="1469329637"/>
    <b v="0"/>
    <n v="93"/>
    <b v="1"/>
    <s v="theater/plays"/>
    <n v="102.3236"/>
    <n v="55.012688172043013"/>
    <x v="1"/>
    <x v="6"/>
  </r>
  <r>
    <x v="0"/>
    <x v="1"/>
    <s v="GBP"/>
    <n v="1439136000"/>
    <n v="1436972472"/>
    <b v="0"/>
    <n v="36"/>
    <b v="1"/>
    <s v="theater/plays"/>
    <n v="103"/>
    <n v="57.222222222222221"/>
    <x v="1"/>
    <x v="6"/>
  </r>
  <r>
    <x v="0"/>
    <x v="0"/>
    <s v="USD"/>
    <n v="1461108450"/>
    <n v="1455928050"/>
    <b v="0"/>
    <n v="61"/>
    <b v="1"/>
    <s v="theater/plays"/>
    <n v="127.14285714285714"/>
    <n v="72.950819672131146"/>
    <x v="1"/>
    <x v="6"/>
  </r>
  <r>
    <x v="0"/>
    <x v="0"/>
    <s v="USD"/>
    <n v="1426864032"/>
    <n v="1424275632"/>
    <b v="0"/>
    <n v="47"/>
    <b v="1"/>
    <s v="theater/plays"/>
    <n v="101"/>
    <n v="64.468085106382972"/>
    <x v="1"/>
    <x v="6"/>
  </r>
  <r>
    <x v="0"/>
    <x v="0"/>
    <s v="USD"/>
    <n v="1474426800"/>
    <n v="1471976529"/>
    <b v="0"/>
    <n v="17"/>
    <b v="1"/>
    <s v="theater/plays"/>
    <n v="121.78"/>
    <n v="716.35294117647061"/>
    <x v="1"/>
    <x v="6"/>
  </r>
  <r>
    <x v="0"/>
    <x v="0"/>
    <s v="USD"/>
    <n v="1461857045"/>
    <n v="1459265045"/>
    <b v="0"/>
    <n v="63"/>
    <b v="1"/>
    <s v="theater/plays"/>
    <n v="113.39285714285714"/>
    <n v="50.396825396825399"/>
    <x v="1"/>
    <x v="6"/>
  </r>
  <r>
    <x v="0"/>
    <x v="0"/>
    <s v="USD"/>
    <n v="1468618680"/>
    <n v="1465345902"/>
    <b v="0"/>
    <n v="9"/>
    <b v="1"/>
    <s v="theater/plays"/>
    <n v="150"/>
    <n v="41.666666666666664"/>
    <x v="1"/>
    <x v="6"/>
  </r>
  <r>
    <x v="0"/>
    <x v="1"/>
    <s v="GBP"/>
    <n v="1409515200"/>
    <n v="1405971690"/>
    <b v="0"/>
    <n v="30"/>
    <b v="1"/>
    <s v="theater/plays"/>
    <n v="214.6"/>
    <n v="35.766666666666666"/>
    <x v="1"/>
    <x v="6"/>
  </r>
  <r>
    <x v="0"/>
    <x v="0"/>
    <s v="USD"/>
    <n v="1415253540"/>
    <n v="1413432331"/>
    <b v="0"/>
    <n v="23"/>
    <b v="1"/>
    <s v="theater/plays"/>
    <n v="102.05"/>
    <n v="88.739130434782609"/>
    <x v="1"/>
    <x v="6"/>
  </r>
  <r>
    <x v="0"/>
    <x v="0"/>
    <s v="USD"/>
    <n v="1426883220"/>
    <n v="1425067296"/>
    <b v="0"/>
    <n v="33"/>
    <b v="1"/>
    <s v="theater/plays"/>
    <n v="100"/>
    <n v="148.4848484848485"/>
    <x v="1"/>
    <x v="6"/>
  </r>
  <r>
    <x v="0"/>
    <x v="1"/>
    <s v="GBP"/>
    <n v="1469016131"/>
    <n v="1466424131"/>
    <b v="0"/>
    <n v="39"/>
    <b v="1"/>
    <s v="theater/plays"/>
    <n v="101"/>
    <n v="51.794871794871796"/>
    <x v="1"/>
    <x v="6"/>
  </r>
  <r>
    <x v="0"/>
    <x v="1"/>
    <s v="GBP"/>
    <n v="1414972800"/>
    <n v="1412629704"/>
    <b v="0"/>
    <n v="17"/>
    <b v="1"/>
    <s v="theater/plays"/>
    <n v="113.33333333333333"/>
    <n v="20"/>
    <x v="1"/>
    <x v="6"/>
  </r>
  <r>
    <x v="0"/>
    <x v="0"/>
    <s v="USD"/>
    <n v="1414378800"/>
    <n v="1412836990"/>
    <b v="0"/>
    <n v="6"/>
    <b v="1"/>
    <s v="theater/plays"/>
    <n v="104"/>
    <n v="52"/>
    <x v="1"/>
    <x v="6"/>
  </r>
  <r>
    <x v="0"/>
    <x v="0"/>
    <s v="USD"/>
    <n v="1431831600"/>
    <n v="1430761243"/>
    <b v="0"/>
    <n v="39"/>
    <b v="1"/>
    <s v="theater/plays"/>
    <n v="115.33333333333333"/>
    <n v="53.230769230769234"/>
    <x v="1"/>
    <x v="6"/>
  </r>
  <r>
    <x v="0"/>
    <x v="0"/>
    <s v="USD"/>
    <n v="1426539600"/>
    <n v="1424296822"/>
    <b v="0"/>
    <n v="57"/>
    <b v="1"/>
    <s v="theater/plays"/>
    <n v="112.85000000000001"/>
    <n v="39.596491228070178"/>
    <x v="1"/>
    <x v="6"/>
  </r>
  <r>
    <x v="0"/>
    <x v="1"/>
    <s v="GBP"/>
    <n v="1403382680"/>
    <n v="1400790680"/>
    <b v="0"/>
    <n v="56"/>
    <b v="1"/>
    <s v="theater/plays"/>
    <n v="127.86666666666666"/>
    <n v="34.25"/>
    <x v="1"/>
    <x v="6"/>
  </r>
  <r>
    <x v="0"/>
    <x v="0"/>
    <s v="USD"/>
    <n v="1436562000"/>
    <n v="1434440227"/>
    <b v="0"/>
    <n v="13"/>
    <b v="1"/>
    <s v="theater/plays"/>
    <n v="142.66666666666669"/>
    <n v="164.61538461538461"/>
    <x v="1"/>
    <x v="6"/>
  </r>
  <r>
    <x v="0"/>
    <x v="2"/>
    <s v="AUD"/>
    <n v="1420178188"/>
    <n v="1418709388"/>
    <b v="0"/>
    <n v="95"/>
    <b v="1"/>
    <s v="theater/plays"/>
    <n v="118.8"/>
    <n v="125.05263157894737"/>
    <x v="1"/>
    <x v="6"/>
  </r>
  <r>
    <x v="0"/>
    <x v="1"/>
    <s v="GBP"/>
    <n v="1404671466"/>
    <n v="1402079466"/>
    <b v="0"/>
    <n v="80"/>
    <b v="1"/>
    <s v="theater/plays"/>
    <n v="138.33333333333334"/>
    <n v="51.875"/>
    <x v="1"/>
    <x v="6"/>
  </r>
  <r>
    <x v="0"/>
    <x v="0"/>
    <s v="USD"/>
    <n v="1404403381"/>
    <n v="1401811381"/>
    <b v="0"/>
    <n v="133"/>
    <b v="1"/>
    <s v="theater/plays"/>
    <n v="159.9402985074627"/>
    <n v="40.285714285714285"/>
    <x v="1"/>
    <x v="6"/>
  </r>
  <r>
    <x v="0"/>
    <x v="0"/>
    <s v="USD"/>
    <n v="1466014499"/>
    <n v="1463422499"/>
    <b v="0"/>
    <n v="44"/>
    <b v="1"/>
    <s v="theater/plays"/>
    <n v="114.24000000000001"/>
    <n v="64.909090909090907"/>
    <x v="1"/>
    <x v="6"/>
  </r>
  <r>
    <x v="0"/>
    <x v="0"/>
    <s v="USD"/>
    <n v="1454431080"/>
    <n v="1451839080"/>
    <b v="0"/>
    <n v="30"/>
    <b v="1"/>
    <s v="theater/plays"/>
    <n v="100.60606060606061"/>
    <n v="55.333333333333336"/>
    <x v="1"/>
    <x v="6"/>
  </r>
  <r>
    <x v="0"/>
    <x v="0"/>
    <s v="USD"/>
    <n v="1433314740"/>
    <n v="1430600401"/>
    <b v="0"/>
    <n v="56"/>
    <b v="1"/>
    <s v="theater/plays"/>
    <n v="155.20000000000002"/>
    <n v="83.142857142857139"/>
    <x v="1"/>
    <x v="6"/>
  </r>
  <r>
    <x v="0"/>
    <x v="1"/>
    <s v="GBP"/>
    <n v="1435185252"/>
    <n v="1432593252"/>
    <b v="0"/>
    <n v="66"/>
    <b v="1"/>
    <s v="theater/plays"/>
    <n v="127.75000000000001"/>
    <n v="38.712121212121211"/>
    <x v="1"/>
    <x v="6"/>
  </r>
  <r>
    <x v="0"/>
    <x v="0"/>
    <s v="USD"/>
    <n v="1429286400"/>
    <n v="1427221560"/>
    <b v="0"/>
    <n v="29"/>
    <b v="1"/>
    <s v="theater/plays"/>
    <n v="121.2"/>
    <n v="125.37931034482759"/>
    <x v="1"/>
    <x v="6"/>
  </r>
  <r>
    <x v="0"/>
    <x v="1"/>
    <s v="GBP"/>
    <n v="1400965200"/>
    <n v="1398352531"/>
    <b v="0"/>
    <n v="72"/>
    <b v="1"/>
    <s v="theater/plays"/>
    <n v="112.7"/>
    <n v="78.263888888888886"/>
    <x v="1"/>
    <x v="6"/>
  </r>
  <r>
    <x v="0"/>
    <x v="0"/>
    <s v="USD"/>
    <n v="1460574924"/>
    <n v="1457982924"/>
    <b v="0"/>
    <n v="27"/>
    <b v="1"/>
    <s v="theater/plays"/>
    <n v="127.49999999999999"/>
    <n v="47.222222222222221"/>
    <x v="1"/>
    <x v="6"/>
  </r>
  <r>
    <x v="0"/>
    <x v="0"/>
    <s v="USD"/>
    <n v="1431928784"/>
    <n v="1430114384"/>
    <b v="0"/>
    <n v="10"/>
    <b v="1"/>
    <s v="theater/plays"/>
    <n v="158.20000000000002"/>
    <n v="79.099999999999994"/>
    <x v="1"/>
    <x v="6"/>
  </r>
  <r>
    <x v="0"/>
    <x v="0"/>
    <s v="USD"/>
    <n v="1445818397"/>
    <n v="1442794397"/>
    <b v="0"/>
    <n v="35"/>
    <b v="1"/>
    <s v="theater/plays"/>
    <n v="105.26894736842105"/>
    <n v="114.29199999999999"/>
    <x v="1"/>
    <x v="6"/>
  </r>
  <r>
    <x v="0"/>
    <x v="0"/>
    <s v="USD"/>
    <n v="1408252260"/>
    <n v="1406580436"/>
    <b v="0"/>
    <n v="29"/>
    <b v="1"/>
    <s v="theater/plays"/>
    <n v="100"/>
    <n v="51.724137931034484"/>
    <x v="1"/>
    <x v="6"/>
  </r>
  <r>
    <x v="0"/>
    <x v="0"/>
    <s v="USD"/>
    <n v="1480140000"/>
    <n v="1479186575"/>
    <b v="0"/>
    <n v="13"/>
    <b v="1"/>
    <s v="theater/plays"/>
    <n v="100"/>
    <n v="30.76923076923077"/>
    <x v="1"/>
    <x v="6"/>
  </r>
  <r>
    <x v="0"/>
    <x v="5"/>
    <s v="CAD"/>
    <n v="1414862280"/>
    <n v="1412360309"/>
    <b v="0"/>
    <n v="72"/>
    <b v="1"/>
    <s v="theater/plays"/>
    <n v="106.86"/>
    <n v="74.208333333333329"/>
    <x v="1"/>
    <x v="6"/>
  </r>
  <r>
    <x v="0"/>
    <x v="0"/>
    <s v="USD"/>
    <n v="1473625166"/>
    <n v="1470169166"/>
    <b v="0"/>
    <n v="78"/>
    <b v="1"/>
    <s v="theater/plays"/>
    <n v="124.4"/>
    <n v="47.846153846153847"/>
    <x v="1"/>
    <x v="6"/>
  </r>
  <r>
    <x v="0"/>
    <x v="0"/>
    <s v="USD"/>
    <n v="1464904800"/>
    <n v="1463852904"/>
    <b v="0"/>
    <n v="49"/>
    <b v="1"/>
    <s v="theater/plays"/>
    <n v="108.70406189555126"/>
    <n v="34.408163265306122"/>
    <x v="1"/>
    <x v="6"/>
  </r>
  <r>
    <x v="0"/>
    <x v="5"/>
    <s v="CAD"/>
    <n v="1464471840"/>
    <n v="1459309704"/>
    <b v="0"/>
    <n v="42"/>
    <b v="1"/>
    <s v="theater/plays"/>
    <n v="102.42424242424242"/>
    <n v="40.238095238095241"/>
    <x v="1"/>
    <x v="6"/>
  </r>
  <r>
    <x v="0"/>
    <x v="0"/>
    <s v="USD"/>
    <n v="1435733940"/>
    <n v="1431046325"/>
    <b v="0"/>
    <n v="35"/>
    <b v="1"/>
    <s v="theater/plays"/>
    <n v="105.5"/>
    <n v="60.285714285714285"/>
    <x v="1"/>
    <x v="6"/>
  </r>
  <r>
    <x v="0"/>
    <x v="0"/>
    <s v="USD"/>
    <n v="1457326740"/>
    <n v="1455919438"/>
    <b v="0"/>
    <n v="42"/>
    <b v="1"/>
    <s v="theater/plays"/>
    <n v="106.3"/>
    <n v="25.30952380952381"/>
    <x v="1"/>
    <x v="6"/>
  </r>
  <r>
    <x v="0"/>
    <x v="1"/>
    <s v="GBP"/>
    <n v="1441995595"/>
    <n v="1439835595"/>
    <b v="0"/>
    <n v="42"/>
    <b v="1"/>
    <s v="theater/plays"/>
    <n v="100.66666666666666"/>
    <n v="35.952380952380949"/>
    <x v="1"/>
    <x v="6"/>
  </r>
  <r>
    <x v="0"/>
    <x v="0"/>
    <s v="USD"/>
    <n v="1458100740"/>
    <n v="1456862924"/>
    <b v="0"/>
    <n v="31"/>
    <b v="1"/>
    <s v="theater/plays"/>
    <n v="105.4"/>
    <n v="136"/>
    <x v="1"/>
    <x v="6"/>
  </r>
  <r>
    <x v="0"/>
    <x v="1"/>
    <s v="GBP"/>
    <n v="1469359728"/>
    <n v="1466767728"/>
    <b v="0"/>
    <n v="38"/>
    <b v="1"/>
    <s v="theater/plays"/>
    <n v="107.55999999999999"/>
    <n v="70.763157894736835"/>
    <x v="1"/>
    <x v="6"/>
  </r>
  <r>
    <x v="0"/>
    <x v="0"/>
    <s v="USD"/>
    <n v="1447959491"/>
    <n v="1445363891"/>
    <b v="0"/>
    <n v="8"/>
    <b v="1"/>
    <s v="theater/plays"/>
    <n v="100"/>
    <n v="125"/>
    <x v="1"/>
    <x v="6"/>
  </r>
  <r>
    <x v="0"/>
    <x v="0"/>
    <s v="USD"/>
    <n v="1399953600"/>
    <n v="1398983245"/>
    <b v="0"/>
    <n v="39"/>
    <b v="1"/>
    <s v="theater/plays"/>
    <n v="103.76"/>
    <n v="66.512820512820511"/>
    <x v="1"/>
    <x v="6"/>
  </r>
  <r>
    <x v="0"/>
    <x v="0"/>
    <s v="USD"/>
    <n v="1408815440"/>
    <n v="1404927440"/>
    <b v="0"/>
    <n v="29"/>
    <b v="1"/>
    <s v="theater/plays"/>
    <n v="101.49999999999999"/>
    <n v="105"/>
    <x v="1"/>
    <x v="6"/>
  </r>
  <r>
    <x v="0"/>
    <x v="0"/>
    <s v="USD"/>
    <n v="1464732537"/>
    <n v="1462140537"/>
    <b v="0"/>
    <n v="72"/>
    <b v="1"/>
    <s v="theater/plays"/>
    <n v="104.4"/>
    <n v="145"/>
    <x v="1"/>
    <x v="6"/>
  </r>
  <r>
    <x v="0"/>
    <x v="1"/>
    <s v="GBP"/>
    <n v="1462914000"/>
    <n v="1460914253"/>
    <b v="0"/>
    <n v="15"/>
    <b v="1"/>
    <s v="theater/plays"/>
    <n v="180"/>
    <n v="12"/>
    <x v="1"/>
    <x v="6"/>
  </r>
  <r>
    <x v="0"/>
    <x v="0"/>
    <s v="USD"/>
    <n v="1416545700"/>
    <n v="1415392666"/>
    <b v="0"/>
    <n v="33"/>
    <b v="1"/>
    <s v="theater/plays"/>
    <n v="106.33333333333333"/>
    <n v="96.666666666666671"/>
    <x v="1"/>
    <x v="6"/>
  </r>
  <r>
    <x v="0"/>
    <x v="0"/>
    <s v="USD"/>
    <n v="1404312846"/>
    <n v="1402584846"/>
    <b v="0"/>
    <n v="15"/>
    <b v="1"/>
    <s v="theater/plays"/>
    <n v="100.55555555555556"/>
    <n v="60.333333333333336"/>
    <x v="1"/>
    <x v="6"/>
  </r>
  <r>
    <x v="0"/>
    <x v="1"/>
    <s v="GBP"/>
    <n v="1415385000"/>
    <n v="1413406695"/>
    <b v="0"/>
    <n v="19"/>
    <b v="1"/>
    <s v="theater/plays"/>
    <n v="101.2"/>
    <n v="79.89473684210526"/>
    <x v="1"/>
    <x v="6"/>
  </r>
  <r>
    <x v="0"/>
    <x v="1"/>
    <s v="GBP"/>
    <n v="1429789992"/>
    <n v="1424609592"/>
    <b v="0"/>
    <n v="17"/>
    <b v="1"/>
    <s v="theater/plays"/>
    <n v="100"/>
    <n v="58.823529411764703"/>
    <x v="1"/>
    <x v="6"/>
  </r>
  <r>
    <x v="0"/>
    <x v="0"/>
    <s v="USD"/>
    <n v="1401857940"/>
    <n v="1400725112"/>
    <b v="0"/>
    <n v="44"/>
    <b v="1"/>
    <s v="theater/plays"/>
    <n v="118.39285714285714"/>
    <n v="75.340909090909093"/>
    <x v="1"/>
    <x v="6"/>
  </r>
  <r>
    <x v="0"/>
    <x v="0"/>
    <s v="USD"/>
    <n v="1422853140"/>
    <n v="1421439552"/>
    <b v="0"/>
    <n v="10"/>
    <b v="1"/>
    <s v="theater/plays"/>
    <n v="110.00000000000001"/>
    <n v="55"/>
    <x v="1"/>
    <x v="6"/>
  </r>
  <r>
    <x v="0"/>
    <x v="0"/>
    <s v="USD"/>
    <n v="1433097171"/>
    <n v="1430505171"/>
    <b v="0"/>
    <n v="46"/>
    <b v="1"/>
    <s v="theater/plays"/>
    <n v="102.66666666666666"/>
    <n v="66.956521739130437"/>
    <x v="1"/>
    <x v="6"/>
  </r>
  <r>
    <x v="0"/>
    <x v="0"/>
    <s v="USD"/>
    <n v="1410145200"/>
    <n v="1407197670"/>
    <b v="0"/>
    <n v="11"/>
    <b v="1"/>
    <s v="theater/plays"/>
    <n v="100"/>
    <n v="227.27272727272728"/>
    <x v="1"/>
    <x v="6"/>
  </r>
  <r>
    <x v="0"/>
    <x v="1"/>
    <s v="GBP"/>
    <n v="1404471600"/>
    <n v="1401910634"/>
    <b v="0"/>
    <n v="13"/>
    <b v="1"/>
    <s v="theater/plays"/>
    <n v="100"/>
    <n v="307.69230769230768"/>
    <x v="1"/>
    <x v="6"/>
  </r>
  <r>
    <x v="0"/>
    <x v="0"/>
    <s v="USD"/>
    <n v="1412259660"/>
    <n v="1410461299"/>
    <b v="0"/>
    <n v="33"/>
    <b v="1"/>
    <s v="theater/plays"/>
    <n v="110.04599999999999"/>
    <n v="50.020909090909093"/>
    <x v="1"/>
    <x v="6"/>
  </r>
  <r>
    <x v="0"/>
    <x v="1"/>
    <s v="GBP"/>
    <n v="1425478950"/>
    <n v="1422886950"/>
    <b v="0"/>
    <n v="28"/>
    <b v="1"/>
    <s v="theater/plays"/>
    <n v="101.35000000000001"/>
    <n v="72.392857142857139"/>
    <x v="1"/>
    <x v="6"/>
  </r>
  <r>
    <x v="0"/>
    <x v="1"/>
    <s v="GBP"/>
    <n v="1441547220"/>
    <n v="1439322412"/>
    <b v="0"/>
    <n v="21"/>
    <b v="1"/>
    <s v="theater/plays"/>
    <n v="100.75"/>
    <n v="95.952380952380949"/>
    <x v="1"/>
    <x v="6"/>
  </r>
  <r>
    <x v="0"/>
    <x v="0"/>
    <s v="USD"/>
    <n v="1411980020"/>
    <n v="1409388020"/>
    <b v="0"/>
    <n v="13"/>
    <b v="1"/>
    <s v="theater/plays"/>
    <n v="169.42857142857144"/>
    <n v="45.615384615384613"/>
    <x v="1"/>
    <x v="6"/>
  </r>
  <r>
    <x v="0"/>
    <x v="1"/>
    <s v="GBP"/>
    <n v="1442311560"/>
    <n v="1439924246"/>
    <b v="0"/>
    <n v="34"/>
    <b v="1"/>
    <s v="theater/plays"/>
    <n v="100"/>
    <n v="41.029411764705884"/>
    <x v="1"/>
    <x v="6"/>
  </r>
  <r>
    <x v="0"/>
    <x v="1"/>
    <s v="GBP"/>
    <n v="1474844400"/>
    <n v="1469871148"/>
    <b v="0"/>
    <n v="80"/>
    <b v="1"/>
    <s v="theater/plays"/>
    <n v="113.65"/>
    <n v="56.825000000000003"/>
    <x v="1"/>
    <x v="6"/>
  </r>
  <r>
    <x v="0"/>
    <x v="0"/>
    <s v="USD"/>
    <n v="1410580800"/>
    <n v="1409336373"/>
    <b v="0"/>
    <n v="74"/>
    <b v="1"/>
    <s v="theater/plays"/>
    <n v="101.56"/>
    <n v="137.24324324324326"/>
    <x v="1"/>
    <x v="6"/>
  </r>
  <r>
    <x v="0"/>
    <x v="0"/>
    <s v="USD"/>
    <n v="1439136000"/>
    <n v="1438188106"/>
    <b v="0"/>
    <n v="7"/>
    <b v="1"/>
    <s v="theater/plays"/>
    <n v="106"/>
    <n v="75.714285714285708"/>
    <x v="1"/>
    <x v="6"/>
  </r>
  <r>
    <x v="0"/>
    <x v="0"/>
    <s v="USD"/>
    <n v="1461823140"/>
    <n v="1459411371"/>
    <b v="0"/>
    <n v="34"/>
    <b v="1"/>
    <s v="theater/plays"/>
    <n v="102"/>
    <n v="99"/>
    <x v="1"/>
    <x v="6"/>
  </r>
  <r>
    <x v="0"/>
    <x v="0"/>
    <s v="USD"/>
    <n v="1436587140"/>
    <n v="1434069205"/>
    <b v="0"/>
    <n v="86"/>
    <b v="1"/>
    <s v="theater/plays"/>
    <n v="116.91666666666667"/>
    <n v="81.569767441860463"/>
    <x v="1"/>
    <x v="6"/>
  </r>
  <r>
    <x v="0"/>
    <x v="1"/>
    <s v="GBP"/>
    <n v="1484740918"/>
    <n v="1483012918"/>
    <b v="0"/>
    <n v="37"/>
    <b v="1"/>
    <s v="theater/plays"/>
    <n v="101.15151515151514"/>
    <n v="45.108108108108105"/>
    <x v="1"/>
    <x v="6"/>
  </r>
  <r>
    <x v="0"/>
    <x v="0"/>
    <s v="USD"/>
    <n v="1436749200"/>
    <n v="1434997018"/>
    <b v="0"/>
    <n v="18"/>
    <b v="1"/>
    <s v="theater/plays"/>
    <n v="132"/>
    <n v="36.666666666666664"/>
    <x v="1"/>
    <x v="6"/>
  </r>
  <r>
    <x v="0"/>
    <x v="1"/>
    <s v="GBP"/>
    <n v="1460318400"/>
    <n v="1457881057"/>
    <b v="0"/>
    <n v="22"/>
    <b v="1"/>
    <s v="theater/plays"/>
    <n v="100"/>
    <n v="125"/>
    <x v="1"/>
    <x v="6"/>
  </r>
  <r>
    <x v="0"/>
    <x v="0"/>
    <s v="USD"/>
    <n v="1467301334"/>
    <n v="1464709334"/>
    <b v="0"/>
    <n v="26"/>
    <b v="1"/>
    <s v="theater/plays"/>
    <n v="128"/>
    <n v="49.230769230769234"/>
    <x v="1"/>
    <x v="6"/>
  </r>
  <r>
    <x v="0"/>
    <x v="0"/>
    <s v="USD"/>
    <n v="1411012740"/>
    <n v="1409667827"/>
    <b v="0"/>
    <n v="27"/>
    <b v="1"/>
    <s v="theater/plays"/>
    <n v="118.95833333333334"/>
    <n v="42.296296296296298"/>
    <x v="1"/>
    <x v="6"/>
  </r>
  <r>
    <x v="0"/>
    <x v="0"/>
    <s v="USD"/>
    <n v="1447269367"/>
    <n v="1444673767"/>
    <b v="0"/>
    <n v="8"/>
    <b v="1"/>
    <s v="theater/plays"/>
    <n v="126.2"/>
    <n v="78.875"/>
    <x v="1"/>
    <x v="6"/>
  </r>
  <r>
    <x v="0"/>
    <x v="0"/>
    <s v="USD"/>
    <n v="1443711623"/>
    <n v="1440687623"/>
    <b v="0"/>
    <n v="204"/>
    <b v="1"/>
    <s v="theater/plays"/>
    <n v="156.20000000000002"/>
    <n v="38.284313725490193"/>
    <x v="1"/>
    <x v="6"/>
  </r>
  <r>
    <x v="0"/>
    <x v="1"/>
    <s v="GBP"/>
    <n v="1443808800"/>
    <n v="1441120910"/>
    <b v="0"/>
    <n v="46"/>
    <b v="1"/>
    <s v="theater/plays"/>
    <n v="103.15"/>
    <n v="44.847826086956523"/>
    <x v="1"/>
    <x v="6"/>
  </r>
  <r>
    <x v="0"/>
    <x v="1"/>
    <s v="GBP"/>
    <n v="1450612740"/>
    <n v="1448040425"/>
    <b v="0"/>
    <n v="17"/>
    <b v="1"/>
    <s v="theater/plays"/>
    <n v="153.33333333333334"/>
    <n v="13.529411764705882"/>
    <x v="1"/>
    <x v="6"/>
  </r>
  <r>
    <x v="0"/>
    <x v="5"/>
    <s v="CAD"/>
    <n v="1416211140"/>
    <n v="1413016216"/>
    <b v="0"/>
    <n v="28"/>
    <b v="1"/>
    <s v="theater/plays"/>
    <n v="180.44444444444446"/>
    <n v="43.5"/>
    <x v="1"/>
    <x v="6"/>
  </r>
  <r>
    <x v="0"/>
    <x v="1"/>
    <s v="GBP"/>
    <n v="1471428340"/>
    <n v="1469009140"/>
    <b v="0"/>
    <n v="83"/>
    <b v="1"/>
    <s v="theater/plays"/>
    <n v="128.44999999999999"/>
    <n v="30.951807228915662"/>
    <x v="1"/>
    <x v="6"/>
  </r>
  <r>
    <x v="0"/>
    <x v="0"/>
    <s v="USD"/>
    <n v="1473358122"/>
    <n v="1471543722"/>
    <b v="0"/>
    <n v="13"/>
    <b v="1"/>
    <s v="theater/plays"/>
    <n v="119.66666666666667"/>
    <n v="55.230769230769234"/>
    <x v="1"/>
    <x v="6"/>
  </r>
  <r>
    <x v="0"/>
    <x v="1"/>
    <s v="GBP"/>
    <n v="1466899491"/>
    <n v="1464307491"/>
    <b v="0"/>
    <n v="8"/>
    <b v="1"/>
    <s v="theater/plays"/>
    <n v="123"/>
    <n v="46.125"/>
    <x v="1"/>
    <x v="6"/>
  </r>
  <r>
    <x v="0"/>
    <x v="1"/>
    <s v="GBP"/>
    <n v="1441042275"/>
    <n v="1438882275"/>
    <b v="0"/>
    <n v="32"/>
    <b v="1"/>
    <s v="theater/plays"/>
    <n v="105"/>
    <n v="39.375"/>
    <x v="1"/>
    <x v="6"/>
  </r>
  <r>
    <x v="0"/>
    <x v="0"/>
    <s v="USD"/>
    <n v="1410099822"/>
    <n v="1404915822"/>
    <b v="0"/>
    <n v="85"/>
    <b v="1"/>
    <s v="theater/plays"/>
    <n v="102.23636363636363"/>
    <n v="66.152941176470591"/>
    <x v="1"/>
    <x v="6"/>
  </r>
  <r>
    <x v="0"/>
    <x v="12"/>
    <s v="EUR"/>
    <n v="1435255659"/>
    <n v="1432663659"/>
    <b v="0"/>
    <n v="29"/>
    <b v="1"/>
    <s v="theater/plays"/>
    <n v="104.66666666666666"/>
    <n v="54.137931034482762"/>
    <x v="1"/>
    <x v="6"/>
  </r>
  <r>
    <x v="0"/>
    <x v="0"/>
    <s v="USD"/>
    <n v="1425758257"/>
    <n v="1423166257"/>
    <b v="0"/>
    <n v="24"/>
    <b v="1"/>
    <s v="theater/plays"/>
    <n v="100"/>
    <n v="104.16666666666667"/>
    <x v="1"/>
    <x v="6"/>
  </r>
  <r>
    <x v="0"/>
    <x v="0"/>
    <s v="USD"/>
    <n v="1428780159"/>
    <n v="1426188159"/>
    <b v="0"/>
    <n v="8"/>
    <b v="1"/>
    <s v="theater/plays"/>
    <n v="100.4"/>
    <n v="31.375"/>
    <x v="1"/>
    <x v="6"/>
  </r>
  <r>
    <x v="0"/>
    <x v="0"/>
    <s v="USD"/>
    <n v="1427860740"/>
    <n v="1426002684"/>
    <b v="0"/>
    <n v="19"/>
    <b v="1"/>
    <s v="theater/plays"/>
    <n v="102.27272727272727"/>
    <n v="59.210526315789473"/>
    <x v="1"/>
    <x v="6"/>
  </r>
  <r>
    <x v="0"/>
    <x v="0"/>
    <s v="USD"/>
    <n v="1463198340"/>
    <n v="1461117201"/>
    <b v="0"/>
    <n v="336"/>
    <b v="1"/>
    <s v="theater/plays"/>
    <n v="114.40928571428573"/>
    <n v="119.17633928571429"/>
    <x v="1"/>
    <x v="6"/>
  </r>
  <r>
    <x v="0"/>
    <x v="0"/>
    <s v="USD"/>
    <n v="1457139600"/>
    <n v="1455230214"/>
    <b v="0"/>
    <n v="13"/>
    <b v="1"/>
    <s v="theater/plays"/>
    <n v="101.9047619047619"/>
    <n v="164.61538461538461"/>
    <x v="1"/>
    <x v="6"/>
  </r>
  <r>
    <x v="0"/>
    <x v="1"/>
    <s v="GBP"/>
    <n v="1441358873"/>
    <n v="1438939673"/>
    <b v="0"/>
    <n v="42"/>
    <b v="1"/>
    <s v="theater/plays"/>
    <n v="102"/>
    <n v="24.285714285714285"/>
    <x v="1"/>
    <x v="6"/>
  </r>
  <r>
    <x v="0"/>
    <x v="1"/>
    <s v="GBP"/>
    <n v="1462224398"/>
    <n v="1459632398"/>
    <b v="0"/>
    <n v="64"/>
    <b v="1"/>
    <s v="theater/plays"/>
    <n v="104.80000000000001"/>
    <n v="40.9375"/>
    <x v="1"/>
    <x v="6"/>
  </r>
  <r>
    <x v="0"/>
    <x v="0"/>
    <s v="USD"/>
    <n v="1400796420"/>
    <n v="1398342170"/>
    <b v="0"/>
    <n v="25"/>
    <b v="1"/>
    <s v="theater/plays"/>
    <n v="101.83333333333333"/>
    <n v="61.1"/>
    <x v="1"/>
    <x v="6"/>
  </r>
  <r>
    <x v="0"/>
    <x v="1"/>
    <s v="GBP"/>
    <n v="1403964324"/>
    <n v="1401372324"/>
    <b v="0"/>
    <n v="20"/>
    <b v="1"/>
    <s v="theater/plays"/>
    <n v="100"/>
    <n v="38.65"/>
    <x v="1"/>
    <x v="6"/>
  </r>
  <r>
    <x v="0"/>
    <x v="0"/>
    <s v="USD"/>
    <n v="1439337600"/>
    <n v="1436575280"/>
    <b v="0"/>
    <n v="104"/>
    <b v="1"/>
    <s v="theater/plays"/>
    <n v="106.27272727272728"/>
    <n v="56.20192307692308"/>
    <x v="1"/>
    <x v="6"/>
  </r>
  <r>
    <x v="0"/>
    <x v="0"/>
    <s v="USD"/>
    <n v="1423674000"/>
    <n v="1421025159"/>
    <b v="0"/>
    <n v="53"/>
    <b v="1"/>
    <s v="theater/plays"/>
    <n v="113.42219999999999"/>
    <n v="107.00207547169811"/>
    <x v="1"/>
    <x v="6"/>
  </r>
  <r>
    <x v="0"/>
    <x v="13"/>
    <s v="EUR"/>
    <n v="1479382594"/>
    <n v="1476786994"/>
    <b v="0"/>
    <n v="14"/>
    <b v="1"/>
    <s v="theater/plays"/>
    <n v="100"/>
    <n v="171.42857142857142"/>
    <x v="1"/>
    <x v="6"/>
  </r>
  <r>
    <x v="0"/>
    <x v="1"/>
    <s v="GBP"/>
    <n v="1408289724"/>
    <n v="1403105724"/>
    <b v="0"/>
    <n v="20"/>
    <b v="1"/>
    <s v="theater/plays"/>
    <n v="100.45454545454547"/>
    <n v="110.5"/>
    <x v="1"/>
    <x v="6"/>
  </r>
  <r>
    <x v="0"/>
    <x v="0"/>
    <s v="USD"/>
    <n v="1399271911"/>
    <n v="1396334311"/>
    <b v="0"/>
    <n v="558"/>
    <b v="1"/>
    <s v="theater/plays"/>
    <n v="100.03599999999999"/>
    <n v="179.27598566308242"/>
    <x v="1"/>
    <x v="6"/>
  </r>
  <r>
    <x v="0"/>
    <x v="1"/>
    <s v="GBP"/>
    <n v="1435352400"/>
    <n v="1431718575"/>
    <b v="0"/>
    <n v="22"/>
    <b v="1"/>
    <s v="theater/plays"/>
    <n v="144"/>
    <n v="22.90909090909091"/>
    <x v="1"/>
    <x v="6"/>
  </r>
  <r>
    <x v="0"/>
    <x v="2"/>
    <s v="AUD"/>
    <n v="1438333080"/>
    <n v="1436408308"/>
    <b v="0"/>
    <n v="24"/>
    <b v="1"/>
    <s v="theater/plays"/>
    <n v="103.49999999999999"/>
    <n v="43.125"/>
    <x v="1"/>
    <x v="6"/>
  </r>
  <r>
    <x v="0"/>
    <x v="5"/>
    <s v="CAD"/>
    <n v="1432694700"/>
    <n v="1429651266"/>
    <b v="0"/>
    <n v="74"/>
    <b v="1"/>
    <s v="theater/plays"/>
    <n v="108.43750000000001"/>
    <n v="46.891891891891895"/>
    <x v="1"/>
    <x v="6"/>
  </r>
  <r>
    <x v="0"/>
    <x v="0"/>
    <s v="USD"/>
    <n v="1438799760"/>
    <n v="1437236378"/>
    <b v="0"/>
    <n v="54"/>
    <b v="1"/>
    <s v="theater/plays"/>
    <n v="102.4"/>
    <n v="47.407407407407405"/>
    <x v="1"/>
    <x v="6"/>
  </r>
  <r>
    <x v="0"/>
    <x v="1"/>
    <s v="GBP"/>
    <n v="1457906400"/>
    <n v="1457115427"/>
    <b v="0"/>
    <n v="31"/>
    <b v="1"/>
    <s v="theater/plays"/>
    <n v="148.88888888888889"/>
    <n v="15.129032258064516"/>
    <x v="1"/>
    <x v="6"/>
  </r>
  <r>
    <x v="0"/>
    <x v="1"/>
    <s v="GBP"/>
    <n v="1470078000"/>
    <n v="1467648456"/>
    <b v="0"/>
    <n v="25"/>
    <b v="1"/>
    <s v="theater/plays"/>
    <n v="105.49000000000002"/>
    <n v="21.098000000000003"/>
    <x v="1"/>
    <x v="6"/>
  </r>
  <r>
    <x v="0"/>
    <x v="1"/>
    <s v="GBP"/>
    <n v="1444060800"/>
    <n v="1440082649"/>
    <b v="0"/>
    <n v="17"/>
    <b v="1"/>
    <s v="theater/plays"/>
    <n v="100.49999999999999"/>
    <n v="59.117647058823529"/>
    <x v="1"/>
    <x v="6"/>
  </r>
  <r>
    <x v="0"/>
    <x v="0"/>
    <s v="USD"/>
    <n v="1420048208"/>
    <n v="1417456208"/>
    <b v="0"/>
    <n v="12"/>
    <b v="1"/>
    <s v="theater/plays"/>
    <n v="130.55555555555557"/>
    <n v="97.916666666666671"/>
    <x v="1"/>
    <x v="6"/>
  </r>
  <r>
    <x v="0"/>
    <x v="1"/>
    <s v="GBP"/>
    <n v="1422015083"/>
    <n v="1419423083"/>
    <b v="0"/>
    <n v="38"/>
    <b v="1"/>
    <s v="theater/plays"/>
    <n v="104.75000000000001"/>
    <n v="55.131578947368418"/>
    <x v="1"/>
    <x v="6"/>
  </r>
  <r>
    <x v="0"/>
    <x v="1"/>
    <s v="GBP"/>
    <n v="1433964444"/>
    <n v="1431372444"/>
    <b v="0"/>
    <n v="41"/>
    <b v="1"/>
    <s v="theater/plays"/>
    <n v="108.80000000000001"/>
    <n v="26.536585365853657"/>
    <x v="1"/>
    <x v="6"/>
  </r>
  <r>
    <x v="0"/>
    <x v="0"/>
    <s v="USD"/>
    <n v="1410975994"/>
    <n v="1408383994"/>
    <b v="0"/>
    <n v="19"/>
    <b v="1"/>
    <s v="theater/plays"/>
    <n v="111.00000000000001"/>
    <n v="58.421052631578945"/>
    <x v="1"/>
    <x v="6"/>
  </r>
  <r>
    <x v="0"/>
    <x v="0"/>
    <s v="USD"/>
    <n v="1420734696"/>
    <n v="1418142696"/>
    <b v="0"/>
    <n v="41"/>
    <b v="1"/>
    <s v="theater/plays"/>
    <n v="100.47999999999999"/>
    <n v="122.53658536585365"/>
    <x v="1"/>
    <x v="6"/>
  </r>
  <r>
    <x v="0"/>
    <x v="0"/>
    <s v="USD"/>
    <n v="1420009200"/>
    <n v="1417593483"/>
    <b v="0"/>
    <n v="26"/>
    <b v="1"/>
    <s v="theater/plays"/>
    <n v="114.35"/>
    <n v="87.961538461538467"/>
    <x v="1"/>
    <x v="6"/>
  </r>
  <r>
    <x v="0"/>
    <x v="1"/>
    <s v="GBP"/>
    <n v="1414701413"/>
    <n v="1412109413"/>
    <b v="0"/>
    <n v="25"/>
    <b v="1"/>
    <s v="theater/plays"/>
    <n v="122.06666666666666"/>
    <n v="73.239999999999995"/>
    <x v="1"/>
    <x v="6"/>
  </r>
  <r>
    <x v="0"/>
    <x v="1"/>
    <s v="GBP"/>
    <n v="1434894082"/>
    <n v="1432302082"/>
    <b v="0"/>
    <n v="9"/>
    <b v="1"/>
    <s v="theater/plays"/>
    <n v="100"/>
    <n v="55.555555555555557"/>
    <x v="1"/>
    <x v="6"/>
  </r>
  <r>
    <x v="0"/>
    <x v="1"/>
    <s v="GBP"/>
    <n v="1415440846"/>
    <n v="1412845246"/>
    <b v="0"/>
    <n v="78"/>
    <b v="1"/>
    <s v="theater/plays"/>
    <n v="102.8"/>
    <n v="39.53846153846154"/>
    <x v="1"/>
    <x v="6"/>
  </r>
  <r>
    <x v="0"/>
    <x v="0"/>
    <s v="USD"/>
    <n v="1415921848"/>
    <n v="1413326248"/>
    <b v="0"/>
    <n v="45"/>
    <b v="1"/>
    <s v="theater/plays"/>
    <n v="106.12068965517241"/>
    <n v="136.77777777777777"/>
    <x v="1"/>
    <x v="6"/>
  </r>
  <r>
    <x v="0"/>
    <x v="0"/>
    <s v="USD"/>
    <n v="1470887940"/>
    <n v="1468176527"/>
    <b v="0"/>
    <n v="102"/>
    <b v="1"/>
    <s v="theater/plays"/>
    <n v="101.33000000000001"/>
    <n v="99.343137254901961"/>
    <x v="1"/>
    <x v="6"/>
  </r>
  <r>
    <x v="0"/>
    <x v="0"/>
    <s v="USD"/>
    <n v="1480947054"/>
    <n v="1475759454"/>
    <b v="0"/>
    <n v="5"/>
    <b v="1"/>
    <s v="theater/plays"/>
    <n v="100"/>
    <n v="20"/>
    <x v="1"/>
    <x v="6"/>
  </r>
  <r>
    <x v="0"/>
    <x v="0"/>
    <s v="USD"/>
    <n v="1430029680"/>
    <n v="1427741583"/>
    <b v="0"/>
    <n v="27"/>
    <b v="1"/>
    <s v="theater/plays"/>
    <n v="130"/>
    <n v="28.888888888888889"/>
    <x v="1"/>
    <x v="6"/>
  </r>
  <r>
    <x v="0"/>
    <x v="1"/>
    <s v="GBP"/>
    <n v="1462037777"/>
    <n v="1459445777"/>
    <b v="0"/>
    <n v="37"/>
    <b v="1"/>
    <s v="theater/plays"/>
    <n v="100.01333333333334"/>
    <n v="40.545945945945945"/>
    <x v="1"/>
    <x v="6"/>
  </r>
  <r>
    <x v="0"/>
    <x v="1"/>
    <s v="GBP"/>
    <n v="1459444656"/>
    <n v="1456856256"/>
    <b v="0"/>
    <n v="14"/>
    <b v="1"/>
    <s v="theater/plays"/>
    <n v="100"/>
    <n v="35.714285714285715"/>
    <x v="1"/>
    <x v="6"/>
  </r>
  <r>
    <x v="0"/>
    <x v="0"/>
    <s v="USD"/>
    <n v="1425185940"/>
    <n v="1421900022"/>
    <b v="0"/>
    <n v="27"/>
    <b v="1"/>
    <s v="theater/plays"/>
    <n v="113.88888888888889"/>
    <n v="37.962962962962962"/>
    <x v="1"/>
    <x v="6"/>
  </r>
  <r>
    <x v="0"/>
    <x v="1"/>
    <s v="GBP"/>
    <n v="1406719110"/>
    <n v="1405509510"/>
    <b v="0"/>
    <n v="45"/>
    <b v="1"/>
    <s v="theater/plays"/>
    <n v="100"/>
    <n v="33.333333333333336"/>
    <x v="1"/>
    <x v="6"/>
  </r>
  <r>
    <x v="0"/>
    <x v="0"/>
    <s v="USD"/>
    <n v="1459822682"/>
    <n v="1458613082"/>
    <b v="0"/>
    <n v="49"/>
    <b v="1"/>
    <s v="theater/plays"/>
    <n v="287"/>
    <n v="58.571428571428569"/>
    <x v="1"/>
    <x v="6"/>
  </r>
  <r>
    <x v="0"/>
    <x v="0"/>
    <s v="USD"/>
    <n v="1460970805"/>
    <n v="1455790405"/>
    <b v="0"/>
    <n v="24"/>
    <b v="1"/>
    <s v="theater/plays"/>
    <n v="108.5"/>
    <n v="135.625"/>
    <x v="1"/>
    <x v="6"/>
  </r>
  <r>
    <x v="0"/>
    <x v="1"/>
    <s v="GBP"/>
    <n v="1436772944"/>
    <n v="1434180944"/>
    <b v="0"/>
    <n v="112"/>
    <b v="1"/>
    <s v="theater/plays"/>
    <n v="115.5"/>
    <n v="30.9375"/>
    <x v="1"/>
    <x v="6"/>
  </r>
  <r>
    <x v="0"/>
    <x v="0"/>
    <s v="USD"/>
    <n v="1419181890"/>
    <n v="1416589890"/>
    <b v="0"/>
    <n v="23"/>
    <b v="1"/>
    <s v="theater/plays"/>
    <n v="119.11764705882352"/>
    <n v="176.08695652173913"/>
    <x v="1"/>
    <x v="6"/>
  </r>
  <r>
    <x v="0"/>
    <x v="0"/>
    <s v="USD"/>
    <n v="1474649070"/>
    <n v="1469465070"/>
    <b v="0"/>
    <n v="54"/>
    <b v="1"/>
    <s v="theater/plays"/>
    <n v="109.42666666666668"/>
    <n v="151.9814814814815"/>
    <x v="1"/>
    <x v="6"/>
  </r>
  <r>
    <x v="0"/>
    <x v="1"/>
    <s v="GBP"/>
    <n v="1467054000"/>
    <n v="1463144254"/>
    <b v="0"/>
    <n v="28"/>
    <b v="1"/>
    <s v="theater/plays"/>
    <n v="126.6"/>
    <n v="22.607142857142858"/>
    <x v="1"/>
    <x v="6"/>
  </r>
  <r>
    <x v="0"/>
    <x v="1"/>
    <s v="GBP"/>
    <n v="1430348400"/>
    <n v="1428436410"/>
    <b v="0"/>
    <n v="11"/>
    <b v="1"/>
    <s v="theater/plays"/>
    <n v="100.49999999999999"/>
    <n v="18.272727272727273"/>
    <x v="1"/>
    <x v="6"/>
  </r>
  <r>
    <x v="0"/>
    <x v="0"/>
    <s v="USD"/>
    <n v="1432654347"/>
    <n v="1430494347"/>
    <b v="0"/>
    <n v="62"/>
    <b v="1"/>
    <s v="theater/plays"/>
    <n v="127.49999999999999"/>
    <n v="82.258064516129039"/>
    <x v="1"/>
    <x v="6"/>
  </r>
  <r>
    <x v="0"/>
    <x v="1"/>
    <s v="GBP"/>
    <n v="1413792034"/>
    <n v="1411200034"/>
    <b v="0"/>
    <n v="73"/>
    <b v="1"/>
    <s v="theater/plays"/>
    <n v="100.05999999999999"/>
    <n v="68.534246575342465"/>
    <x v="1"/>
    <x v="6"/>
  </r>
  <r>
    <x v="0"/>
    <x v="0"/>
    <s v="USD"/>
    <n v="1422075540"/>
    <n v="1419979544"/>
    <b v="0"/>
    <n v="18"/>
    <b v="1"/>
    <s v="theater/plays"/>
    <n v="175"/>
    <n v="68.055555555555557"/>
    <x v="1"/>
    <x v="6"/>
  </r>
  <r>
    <x v="0"/>
    <x v="0"/>
    <s v="USD"/>
    <n v="1423630740"/>
    <n v="1418673307"/>
    <b v="0"/>
    <n v="35"/>
    <b v="1"/>
    <s v="theater/plays"/>
    <n v="127.25"/>
    <n v="72.714285714285708"/>
    <x v="1"/>
    <x v="6"/>
  </r>
  <r>
    <x v="0"/>
    <x v="0"/>
    <s v="USD"/>
    <n v="1420489560"/>
    <n v="1417469639"/>
    <b v="0"/>
    <n v="43"/>
    <b v="1"/>
    <s v="theater/plays"/>
    <n v="110.63333333333334"/>
    <n v="77.186046511627907"/>
    <x v="1"/>
    <x v="6"/>
  </r>
  <r>
    <x v="0"/>
    <x v="0"/>
    <s v="USD"/>
    <n v="1472952982"/>
    <n v="1470792982"/>
    <b v="0"/>
    <n v="36"/>
    <b v="1"/>
    <s v="theater/plays"/>
    <n v="125.93749999999999"/>
    <n v="55.972222222222221"/>
    <x v="1"/>
    <x v="6"/>
  </r>
  <r>
    <x v="0"/>
    <x v="0"/>
    <s v="USD"/>
    <n v="1426229940"/>
    <n v="1423959123"/>
    <b v="0"/>
    <n v="62"/>
    <b v="1"/>
    <s v="theater/plays"/>
    <n v="118.5"/>
    <n v="49.693548387096776"/>
    <x v="1"/>
    <x v="6"/>
  </r>
  <r>
    <x v="0"/>
    <x v="5"/>
    <s v="CAD"/>
    <n v="1409072982"/>
    <n v="1407258582"/>
    <b v="0"/>
    <n v="15"/>
    <b v="1"/>
    <s v="theater/plays"/>
    <n v="107.72727272727273"/>
    <n v="79"/>
    <x v="1"/>
    <x v="6"/>
  </r>
  <r>
    <x v="0"/>
    <x v="0"/>
    <s v="USD"/>
    <n v="1456984740"/>
    <n v="1455717790"/>
    <b v="0"/>
    <n v="33"/>
    <b v="1"/>
    <s v="theater/plays"/>
    <n v="102.60000000000001"/>
    <n v="77.727272727272734"/>
    <x v="1"/>
    <x v="6"/>
  </r>
  <r>
    <x v="0"/>
    <x v="0"/>
    <s v="USD"/>
    <n v="1409720340"/>
    <n v="1408129822"/>
    <b v="0"/>
    <n v="27"/>
    <b v="1"/>
    <s v="theater/plays"/>
    <n v="110.1"/>
    <n v="40.777777777777779"/>
    <x v="1"/>
    <x v="6"/>
  </r>
  <r>
    <x v="0"/>
    <x v="0"/>
    <s v="USD"/>
    <n v="1440892800"/>
    <n v="1438715077"/>
    <b v="0"/>
    <n v="17"/>
    <b v="1"/>
    <s v="theater/plays"/>
    <n v="202"/>
    <n v="59.411764705882355"/>
    <x v="1"/>
    <x v="6"/>
  </r>
  <r>
    <x v="0"/>
    <x v="0"/>
    <s v="USD"/>
    <n v="1476390164"/>
    <n v="1473970964"/>
    <b v="0"/>
    <n v="4"/>
    <b v="1"/>
    <s v="theater/plays"/>
    <n v="130"/>
    <n v="3.25"/>
    <x v="1"/>
    <x v="6"/>
  </r>
  <r>
    <x v="0"/>
    <x v="1"/>
    <s v="GBP"/>
    <n v="1421452682"/>
    <n v="1418860682"/>
    <b v="0"/>
    <n v="53"/>
    <b v="1"/>
    <s v="theater/plays"/>
    <n v="104.35000000000001"/>
    <n v="39.377358490566039"/>
    <x v="1"/>
    <x v="6"/>
  </r>
  <r>
    <x v="0"/>
    <x v="0"/>
    <s v="USD"/>
    <n v="1463520479"/>
    <n v="1458336479"/>
    <b v="0"/>
    <n v="49"/>
    <b v="1"/>
    <s v="theater/plays"/>
    <n v="100.05"/>
    <n v="81.673469387755105"/>
    <x v="1"/>
    <x v="6"/>
  </r>
  <r>
    <x v="0"/>
    <x v="0"/>
    <s v="USD"/>
    <n v="1446759880"/>
    <n v="1444164280"/>
    <b v="0"/>
    <n v="57"/>
    <b v="1"/>
    <s v="theater/plays"/>
    <n v="170.66666666666669"/>
    <n v="44.912280701754383"/>
    <x v="1"/>
    <x v="6"/>
  </r>
  <r>
    <x v="0"/>
    <x v="0"/>
    <s v="USD"/>
    <n v="1461913140"/>
    <n v="1461370956"/>
    <b v="0"/>
    <n v="69"/>
    <b v="1"/>
    <s v="theater/plays"/>
    <n v="112.83333333333334"/>
    <n v="49.05797101449275"/>
    <x v="1"/>
    <x v="6"/>
  </r>
  <r>
    <x v="0"/>
    <x v="1"/>
    <s v="GBP"/>
    <n v="1455390126"/>
    <n v="1452798126"/>
    <b v="0"/>
    <n v="15"/>
    <b v="1"/>
    <s v="theater/plays"/>
    <n v="184"/>
    <n v="30.666666666666668"/>
    <x v="1"/>
    <x v="6"/>
  </r>
  <r>
    <x v="0"/>
    <x v="1"/>
    <s v="GBP"/>
    <n v="1471185057"/>
    <n v="1468593057"/>
    <b v="0"/>
    <n v="64"/>
    <b v="1"/>
    <s v="theater/plays"/>
    <n v="130.26666666666665"/>
    <n v="61.0625"/>
    <x v="1"/>
    <x v="6"/>
  </r>
  <r>
    <x v="0"/>
    <x v="1"/>
    <s v="GBP"/>
    <n v="1450137600"/>
    <n v="1448924882"/>
    <b v="0"/>
    <n v="20"/>
    <b v="1"/>
    <s v="theater/plays"/>
    <n v="105.45454545454544"/>
    <n v="29"/>
    <x v="1"/>
    <x v="6"/>
  </r>
  <r>
    <x v="0"/>
    <x v="1"/>
    <s v="GBP"/>
    <n v="1466172000"/>
    <n v="1463418090"/>
    <b v="0"/>
    <n v="27"/>
    <b v="1"/>
    <s v="theater/plays"/>
    <n v="100"/>
    <n v="29.62962962962963"/>
    <x v="1"/>
    <x v="6"/>
  </r>
  <r>
    <x v="0"/>
    <x v="1"/>
    <s v="GBP"/>
    <n v="1459378085"/>
    <n v="1456789685"/>
    <b v="0"/>
    <n v="21"/>
    <b v="1"/>
    <s v="theater/plays"/>
    <n v="153.31632653061226"/>
    <n v="143.0952380952381"/>
    <x v="1"/>
    <x v="6"/>
  </r>
  <r>
    <x v="0"/>
    <x v="1"/>
    <s v="GBP"/>
    <n v="1439806936"/>
    <n v="1437214936"/>
    <b v="0"/>
    <n v="31"/>
    <b v="1"/>
    <s v="theater/plays"/>
    <n v="162.30000000000001"/>
    <n v="52.354838709677416"/>
    <x v="1"/>
    <x v="6"/>
  </r>
  <r>
    <x v="0"/>
    <x v="1"/>
    <s v="GBP"/>
    <n v="1428483201"/>
    <n v="1425891201"/>
    <b v="0"/>
    <n v="51"/>
    <b v="1"/>
    <s v="theater/plays"/>
    <n v="136"/>
    <n v="66.666666666666671"/>
    <x v="1"/>
    <x v="6"/>
  </r>
  <r>
    <x v="0"/>
    <x v="5"/>
    <s v="CAD"/>
    <n v="1402334811"/>
    <n v="1401470811"/>
    <b v="0"/>
    <n v="57"/>
    <b v="1"/>
    <s v="theater/plays"/>
    <n v="144.4"/>
    <n v="126.66666666666667"/>
    <x v="1"/>
    <x v="6"/>
  </r>
  <r>
    <x v="0"/>
    <x v="0"/>
    <s v="USD"/>
    <n v="1403964574"/>
    <n v="1401372574"/>
    <b v="0"/>
    <n v="20"/>
    <b v="1"/>
    <s v="theater/plays"/>
    <n v="100"/>
    <n v="62.5"/>
    <x v="1"/>
    <x v="6"/>
  </r>
  <r>
    <x v="0"/>
    <x v="0"/>
    <s v="USD"/>
    <n v="1434675616"/>
    <n v="1432083616"/>
    <b v="0"/>
    <n v="71"/>
    <b v="1"/>
    <s v="theater/plays"/>
    <n v="100.8"/>
    <n v="35.492957746478872"/>
    <x v="1"/>
    <x v="6"/>
  </r>
  <r>
    <x v="0"/>
    <x v="1"/>
    <s v="GBP"/>
    <n v="1449756896"/>
    <n v="1447164896"/>
    <b v="0"/>
    <n v="72"/>
    <b v="1"/>
    <s v="theater/plays"/>
    <n v="106.80000000000001"/>
    <n v="37.083333333333336"/>
    <x v="1"/>
    <x v="6"/>
  </r>
  <r>
    <x v="0"/>
    <x v="1"/>
    <s v="GBP"/>
    <n v="1426801664"/>
    <n v="1424213264"/>
    <b v="0"/>
    <n v="45"/>
    <b v="1"/>
    <s v="theater/plays"/>
    <n v="124.8"/>
    <n v="69.333333333333329"/>
    <x v="1"/>
    <x v="6"/>
  </r>
  <r>
    <x v="0"/>
    <x v="1"/>
    <s v="GBP"/>
    <n v="1488240000"/>
    <n v="1486996729"/>
    <b v="0"/>
    <n v="51"/>
    <b v="1"/>
    <s v="theater/plays"/>
    <n v="118.91891891891892"/>
    <n v="17.254901960784313"/>
    <x v="1"/>
    <x v="6"/>
  </r>
  <r>
    <x v="0"/>
    <x v="1"/>
    <s v="GBP"/>
    <n v="1433343850"/>
    <n v="1430751850"/>
    <b v="0"/>
    <n v="56"/>
    <b v="1"/>
    <s v="theater/plays"/>
    <n v="101"/>
    <n v="36.071428571428569"/>
    <x v="1"/>
    <x v="6"/>
  </r>
  <r>
    <x v="0"/>
    <x v="0"/>
    <s v="USD"/>
    <n v="1479592800"/>
    <n v="1476760226"/>
    <b v="0"/>
    <n v="17"/>
    <b v="1"/>
    <s v="theater/plays"/>
    <n v="112.99999999999999"/>
    <n v="66.470588235294116"/>
    <x v="1"/>
    <x v="6"/>
  </r>
  <r>
    <x v="0"/>
    <x v="0"/>
    <s v="USD"/>
    <n v="1425528000"/>
    <n v="1422916261"/>
    <b v="0"/>
    <n v="197"/>
    <b v="1"/>
    <s v="theater/plays"/>
    <n v="105.19047619047619"/>
    <n v="56.065989847715734"/>
    <x v="1"/>
    <x v="6"/>
  </r>
  <r>
    <x v="0"/>
    <x v="0"/>
    <s v="USD"/>
    <n v="1475269200"/>
    <n v="1473200844"/>
    <b v="0"/>
    <n v="70"/>
    <b v="1"/>
    <s v="theater/plays"/>
    <n v="109.73333333333332"/>
    <n v="47.028571428571432"/>
    <x v="1"/>
    <x v="6"/>
  </r>
  <r>
    <x v="0"/>
    <x v="0"/>
    <s v="USD"/>
    <n v="1411874580"/>
    <n v="1409030371"/>
    <b v="0"/>
    <n v="21"/>
    <b v="1"/>
    <s v="theater/plays"/>
    <n v="100.099"/>
    <n v="47.666190476190479"/>
    <x v="1"/>
    <x v="6"/>
  </r>
  <r>
    <x v="0"/>
    <x v="0"/>
    <s v="USD"/>
    <n v="1406358000"/>
    <n v="1404841270"/>
    <b v="0"/>
    <n v="34"/>
    <b v="1"/>
    <s v="theater/plays"/>
    <n v="120"/>
    <n v="88.235294117647058"/>
    <x v="1"/>
    <x v="6"/>
  </r>
  <r>
    <x v="0"/>
    <x v="0"/>
    <s v="USD"/>
    <n v="1471977290"/>
    <n v="1466793290"/>
    <b v="0"/>
    <n v="39"/>
    <b v="1"/>
    <s v="theater/plays"/>
    <n v="104.93333333333332"/>
    <n v="80.717948717948715"/>
    <x v="1"/>
    <x v="6"/>
  </r>
  <r>
    <x v="0"/>
    <x v="1"/>
    <s v="GBP"/>
    <n v="1435851577"/>
    <n v="1433259577"/>
    <b v="0"/>
    <n v="78"/>
    <b v="1"/>
    <s v="theater/plays"/>
    <n v="102.66666666666666"/>
    <n v="39.487179487179489"/>
    <x v="1"/>
    <x v="6"/>
  </r>
  <r>
    <x v="0"/>
    <x v="1"/>
    <s v="GBP"/>
    <n v="1408204857"/>
    <n v="1406390457"/>
    <b v="0"/>
    <n v="48"/>
    <b v="1"/>
    <s v="theater/plays"/>
    <n v="101.82500000000002"/>
    <n v="84.854166666666671"/>
    <x v="1"/>
    <x v="6"/>
  </r>
  <r>
    <x v="0"/>
    <x v="0"/>
    <s v="USD"/>
    <n v="1463803140"/>
    <n v="1459446487"/>
    <b v="0"/>
    <n v="29"/>
    <b v="1"/>
    <s v="theater/plays"/>
    <n v="100"/>
    <n v="68.965517241379317"/>
    <x v="1"/>
    <x v="6"/>
  </r>
  <r>
    <x v="2"/>
    <x v="0"/>
    <s v="USD"/>
    <n v="1450040396"/>
    <n v="1444852796"/>
    <b v="0"/>
    <n v="0"/>
    <b v="0"/>
    <s v="theater/musical"/>
    <n v="0"/>
    <e v="#DIV/0!"/>
    <x v="1"/>
    <x v="40"/>
  </r>
  <r>
    <x v="2"/>
    <x v="0"/>
    <s v="USD"/>
    <n v="1462467600"/>
    <n v="1457403364"/>
    <b v="0"/>
    <n v="2"/>
    <b v="0"/>
    <s v="theater/musical"/>
    <n v="1.9999999999999998E-4"/>
    <n v="1"/>
    <x v="1"/>
    <x v="40"/>
  </r>
  <r>
    <x v="2"/>
    <x v="1"/>
    <s v="GBP"/>
    <n v="1417295990"/>
    <n v="1414700390"/>
    <b v="0"/>
    <n v="1"/>
    <b v="0"/>
    <s v="theater/musical"/>
    <n v="3.3333333333333333E-2"/>
    <n v="1"/>
    <x v="1"/>
    <x v="40"/>
  </r>
  <r>
    <x v="2"/>
    <x v="0"/>
    <s v="USD"/>
    <n v="1411444740"/>
    <n v="1409335497"/>
    <b v="0"/>
    <n v="59"/>
    <b v="0"/>
    <s v="theater/musical"/>
    <n v="51.023391812865491"/>
    <n v="147.88135593220338"/>
    <x v="1"/>
    <x v="40"/>
  </r>
  <r>
    <x v="2"/>
    <x v="1"/>
    <s v="GBP"/>
    <n v="1416781749"/>
    <n v="1415053749"/>
    <b v="0"/>
    <n v="1"/>
    <b v="0"/>
    <s v="theater/musical"/>
    <n v="20"/>
    <n v="100"/>
    <x v="1"/>
    <x v="40"/>
  </r>
  <r>
    <x v="2"/>
    <x v="0"/>
    <s v="USD"/>
    <n v="1479517200"/>
    <n v="1475765867"/>
    <b v="0"/>
    <n v="31"/>
    <b v="0"/>
    <s v="theater/musical"/>
    <n v="35.24"/>
    <n v="56.838709677419352"/>
    <x v="1"/>
    <x v="40"/>
  </r>
  <r>
    <x v="2"/>
    <x v="5"/>
    <s v="CAD"/>
    <n v="1484366340"/>
    <n v="1480219174"/>
    <b v="0"/>
    <n v="18"/>
    <b v="0"/>
    <s v="theater/musical"/>
    <n v="4.246666666666667"/>
    <n v="176.94444444444446"/>
    <x v="1"/>
    <x v="40"/>
  </r>
  <r>
    <x v="2"/>
    <x v="0"/>
    <s v="USD"/>
    <n v="1461186676"/>
    <n v="1458594676"/>
    <b v="0"/>
    <n v="10"/>
    <b v="0"/>
    <s v="theater/musical"/>
    <n v="36.457142857142856"/>
    <n v="127.6"/>
    <x v="1"/>
    <x v="40"/>
  </r>
  <r>
    <x v="2"/>
    <x v="0"/>
    <s v="USD"/>
    <n v="1442248829"/>
    <n v="1439224829"/>
    <b v="0"/>
    <n v="0"/>
    <b v="0"/>
    <s v="theater/musical"/>
    <n v="0"/>
    <e v="#DIV/0!"/>
    <x v="1"/>
    <x v="40"/>
  </r>
  <r>
    <x v="2"/>
    <x v="0"/>
    <s v="USD"/>
    <n v="1420130935"/>
    <n v="1417538935"/>
    <b v="0"/>
    <n v="14"/>
    <b v="0"/>
    <s v="theater/musical"/>
    <n v="30.866666666666664"/>
    <n v="66.142857142857139"/>
    <x v="1"/>
    <x v="40"/>
  </r>
  <r>
    <x v="2"/>
    <x v="5"/>
    <s v="CAD"/>
    <n v="1429456132"/>
    <n v="1424275732"/>
    <b v="0"/>
    <n v="2"/>
    <b v="0"/>
    <s v="theater/musical"/>
    <n v="6.5454545454545459"/>
    <n v="108"/>
    <x v="1"/>
    <x v="40"/>
  </r>
  <r>
    <x v="2"/>
    <x v="0"/>
    <s v="USD"/>
    <n v="1475853060"/>
    <n v="1470672906"/>
    <b v="0"/>
    <n v="1"/>
    <b v="0"/>
    <s v="theater/musical"/>
    <n v="4.0000000000000001E-3"/>
    <n v="1"/>
    <x v="1"/>
    <x v="40"/>
  </r>
  <r>
    <x v="2"/>
    <x v="0"/>
    <s v="USD"/>
    <n v="1431283530"/>
    <n v="1428691530"/>
    <b v="0"/>
    <n v="3"/>
    <b v="0"/>
    <s v="theater/musical"/>
    <n v="5.5"/>
    <n v="18.333333333333332"/>
    <x v="1"/>
    <x v="40"/>
  </r>
  <r>
    <x v="2"/>
    <x v="0"/>
    <s v="USD"/>
    <n v="1412485200"/>
    <n v="1410966179"/>
    <b v="0"/>
    <n v="0"/>
    <b v="0"/>
    <s v="theater/musical"/>
    <n v="0"/>
    <e v="#DIV/0!"/>
    <x v="1"/>
    <x v="40"/>
  </r>
  <r>
    <x v="2"/>
    <x v="12"/>
    <s v="EUR"/>
    <n v="1448902800"/>
    <n v="1445369727"/>
    <b v="0"/>
    <n v="2"/>
    <b v="0"/>
    <s v="theater/musical"/>
    <n v="2.1428571428571428"/>
    <n v="7.5"/>
    <x v="1"/>
    <x v="40"/>
  </r>
  <r>
    <x v="2"/>
    <x v="0"/>
    <s v="USD"/>
    <n v="1447734439"/>
    <n v="1444274839"/>
    <b v="0"/>
    <n v="0"/>
    <b v="0"/>
    <s v="theater/musical"/>
    <n v="0"/>
    <e v="#DIV/0!"/>
    <x v="1"/>
    <x v="40"/>
  </r>
  <r>
    <x v="2"/>
    <x v="0"/>
    <s v="USD"/>
    <n v="1457413140"/>
    <n v="1454996887"/>
    <b v="0"/>
    <n v="12"/>
    <b v="0"/>
    <s v="theater/musical"/>
    <n v="16.420000000000002"/>
    <n v="68.416666666666671"/>
    <x v="1"/>
    <x v="40"/>
  </r>
  <r>
    <x v="2"/>
    <x v="5"/>
    <s v="CAD"/>
    <n v="1479773838"/>
    <n v="1477178238"/>
    <b v="0"/>
    <n v="1"/>
    <b v="0"/>
    <s v="theater/musical"/>
    <n v="0.1"/>
    <n v="1"/>
    <x v="1"/>
    <x v="40"/>
  </r>
  <r>
    <x v="2"/>
    <x v="0"/>
    <s v="USD"/>
    <n v="1434497400"/>
    <n v="1431770802"/>
    <b v="0"/>
    <n v="8"/>
    <b v="0"/>
    <s v="theater/musical"/>
    <n v="4.8099999999999996"/>
    <n v="60.125"/>
    <x v="1"/>
    <x v="40"/>
  </r>
  <r>
    <x v="2"/>
    <x v="1"/>
    <s v="GBP"/>
    <n v="1475258327"/>
    <n v="1471370327"/>
    <b v="0"/>
    <n v="2"/>
    <b v="0"/>
    <s v="theater/musical"/>
    <n v="6"/>
    <n v="15"/>
    <x v="1"/>
    <x v="40"/>
  </r>
  <r>
    <x v="0"/>
    <x v="0"/>
    <s v="USD"/>
    <n v="1412492445"/>
    <n v="1409900445"/>
    <b v="0"/>
    <n v="73"/>
    <b v="1"/>
    <s v="theater/plays"/>
    <n v="100.38249999999999"/>
    <n v="550.04109589041093"/>
    <x v="1"/>
    <x v="6"/>
  </r>
  <r>
    <x v="0"/>
    <x v="5"/>
    <s v="CAD"/>
    <n v="1402938394"/>
    <n v="1400691994"/>
    <b v="0"/>
    <n v="8"/>
    <b v="1"/>
    <s v="theater/plays"/>
    <n v="104"/>
    <n v="97.5"/>
    <x v="1"/>
    <x v="6"/>
  </r>
  <r>
    <x v="0"/>
    <x v="1"/>
    <s v="GBP"/>
    <n v="1454412584"/>
    <n v="1452598184"/>
    <b v="0"/>
    <n v="17"/>
    <b v="1"/>
    <s v="theater/plays"/>
    <n v="100"/>
    <n v="29.411764705882351"/>
    <x v="1"/>
    <x v="6"/>
  </r>
  <r>
    <x v="0"/>
    <x v="0"/>
    <s v="USD"/>
    <n v="1407686340"/>
    <n v="1404833442"/>
    <b v="0"/>
    <n v="9"/>
    <b v="1"/>
    <s v="theater/plays"/>
    <n v="104"/>
    <n v="57.777777777777779"/>
    <x v="1"/>
    <x v="6"/>
  </r>
  <r>
    <x v="0"/>
    <x v="5"/>
    <s v="CAD"/>
    <n v="1472097540"/>
    <n v="1471188502"/>
    <b v="0"/>
    <n v="17"/>
    <b v="1"/>
    <s v="theater/plays"/>
    <n v="250.66666666666669"/>
    <n v="44.235294117647058"/>
    <x v="1"/>
    <x v="6"/>
  </r>
  <r>
    <x v="0"/>
    <x v="1"/>
    <s v="GBP"/>
    <n v="1438764207"/>
    <n v="1436172207"/>
    <b v="0"/>
    <n v="33"/>
    <b v="1"/>
    <s v="theater/plays"/>
    <n v="100.49999999999999"/>
    <n v="60.909090909090907"/>
    <x v="1"/>
    <x v="6"/>
  </r>
  <r>
    <x v="0"/>
    <x v="1"/>
    <s v="GBP"/>
    <n v="1459702800"/>
    <n v="1457690386"/>
    <b v="0"/>
    <n v="38"/>
    <b v="1"/>
    <s v="theater/plays"/>
    <n v="174.4"/>
    <n v="68.84210526315789"/>
    <x v="1"/>
    <x v="6"/>
  </r>
  <r>
    <x v="0"/>
    <x v="0"/>
    <s v="USD"/>
    <n v="1437202740"/>
    <n v="1434654998"/>
    <b v="0"/>
    <n v="79"/>
    <b v="1"/>
    <s v="theater/plays"/>
    <n v="116.26"/>
    <n v="73.582278481012665"/>
    <x v="1"/>
    <x v="6"/>
  </r>
  <r>
    <x v="0"/>
    <x v="16"/>
    <s v="CHF"/>
    <n v="1485989940"/>
    <n v="1483393836"/>
    <b v="0"/>
    <n v="46"/>
    <b v="1"/>
    <s v="theater/plays"/>
    <n v="105.82000000000001"/>
    <n v="115.02173913043478"/>
    <x v="1"/>
    <x v="6"/>
  </r>
  <r>
    <x v="0"/>
    <x v="8"/>
    <s v="DKK"/>
    <n v="1464817320"/>
    <n v="1462806419"/>
    <b v="0"/>
    <n v="20"/>
    <b v="1"/>
    <s v="theater/plays"/>
    <n v="110.75"/>
    <n v="110.75"/>
    <x v="1"/>
    <x v="6"/>
  </r>
  <r>
    <x v="0"/>
    <x v="0"/>
    <s v="USD"/>
    <n v="1404273540"/>
    <n v="1400272580"/>
    <b v="0"/>
    <n v="20"/>
    <b v="1"/>
    <s v="theater/plays"/>
    <n v="100.66666666666666"/>
    <n v="75.5"/>
    <x v="1"/>
    <x v="6"/>
  </r>
  <r>
    <x v="0"/>
    <x v="0"/>
    <s v="USD"/>
    <n v="1426775940"/>
    <n v="1424414350"/>
    <b v="0"/>
    <n v="13"/>
    <b v="1"/>
    <s v="theater/plays"/>
    <n v="102.03333333333333"/>
    <n v="235.46153846153845"/>
    <x v="1"/>
    <x v="6"/>
  </r>
  <r>
    <x v="0"/>
    <x v="1"/>
    <s v="GBP"/>
    <n v="1419368925"/>
    <n v="1417208925"/>
    <b v="0"/>
    <n v="22"/>
    <b v="1"/>
    <s v="theater/plays"/>
    <n v="100"/>
    <n v="11.363636363636363"/>
    <x v="1"/>
    <x v="6"/>
  </r>
  <r>
    <x v="0"/>
    <x v="0"/>
    <s v="USD"/>
    <n v="1460260800"/>
    <n v="1458336672"/>
    <b v="0"/>
    <n v="36"/>
    <b v="1"/>
    <s v="theater/plays"/>
    <n v="111.00000000000001"/>
    <n v="92.5"/>
    <x v="1"/>
    <x v="6"/>
  </r>
  <r>
    <x v="0"/>
    <x v="5"/>
    <s v="CAD"/>
    <n v="1427775414"/>
    <n v="1425187014"/>
    <b v="0"/>
    <n v="40"/>
    <b v="1"/>
    <s v="theater/plays"/>
    <n v="101.42500000000001"/>
    <n v="202.85"/>
    <x v="1"/>
    <x v="6"/>
  </r>
  <r>
    <x v="0"/>
    <x v="1"/>
    <s v="GBP"/>
    <n v="1482321030"/>
    <n v="1477133430"/>
    <b v="0"/>
    <n v="9"/>
    <b v="1"/>
    <s v="theater/plays"/>
    <n v="104"/>
    <n v="26"/>
    <x v="1"/>
    <x v="6"/>
  </r>
  <r>
    <x v="0"/>
    <x v="0"/>
    <s v="USD"/>
    <n v="1466056689"/>
    <n v="1464847089"/>
    <b v="0"/>
    <n v="19"/>
    <b v="1"/>
    <s v="theater/plays"/>
    <n v="109.375"/>
    <n v="46.05263157894737"/>
    <x v="1"/>
    <x v="6"/>
  </r>
  <r>
    <x v="0"/>
    <x v="6"/>
    <s v="EUR"/>
    <n v="1446062040"/>
    <n v="1445109822"/>
    <b v="0"/>
    <n v="14"/>
    <b v="1"/>
    <s v="theater/plays"/>
    <n v="115.16129032258064"/>
    <n v="51"/>
    <x v="1"/>
    <x v="6"/>
  </r>
  <r>
    <x v="0"/>
    <x v="0"/>
    <s v="USD"/>
    <n v="1406185200"/>
    <n v="1404337382"/>
    <b v="0"/>
    <n v="38"/>
    <b v="1"/>
    <s v="theater/plays"/>
    <n v="100"/>
    <n v="31.578947368421051"/>
    <x v="1"/>
    <x v="6"/>
  </r>
  <r>
    <x v="0"/>
    <x v="1"/>
    <s v="GBP"/>
    <n v="1437261419"/>
    <n v="1434669419"/>
    <b v="0"/>
    <n v="58"/>
    <b v="1"/>
    <s v="theater/plays"/>
    <n v="103.17033333333335"/>
    <n v="53.363965517241382"/>
    <x v="1"/>
    <x v="6"/>
  </r>
  <r>
    <x v="0"/>
    <x v="0"/>
    <s v="USD"/>
    <n v="1437676380"/>
    <n v="1435670452"/>
    <b v="0"/>
    <n v="28"/>
    <b v="1"/>
    <s v="theater/plays"/>
    <n v="103.49999999999999"/>
    <n v="36.964285714285715"/>
    <x v="1"/>
    <x v="6"/>
  </r>
  <r>
    <x v="0"/>
    <x v="1"/>
    <s v="GBP"/>
    <n v="1434039137"/>
    <n v="1431447137"/>
    <b v="0"/>
    <n v="17"/>
    <b v="1"/>
    <s v="theater/plays"/>
    <n v="138.19999999999999"/>
    <n v="81.294117647058826"/>
    <x v="1"/>
    <x v="6"/>
  </r>
  <r>
    <x v="0"/>
    <x v="1"/>
    <s v="GBP"/>
    <n v="1433113200"/>
    <n v="1431951611"/>
    <b v="0"/>
    <n v="12"/>
    <b v="1"/>
    <s v="theater/plays"/>
    <n v="109.54545454545455"/>
    <n v="20.083333333333332"/>
    <x v="1"/>
    <x v="6"/>
  </r>
  <r>
    <x v="0"/>
    <x v="0"/>
    <s v="USD"/>
    <n v="1405915140"/>
    <n v="1404140667"/>
    <b v="0"/>
    <n v="40"/>
    <b v="1"/>
    <s v="theater/plays"/>
    <n v="100.85714285714286"/>
    <n v="88.25"/>
    <x v="1"/>
    <x v="6"/>
  </r>
  <r>
    <x v="0"/>
    <x v="1"/>
    <s v="GBP"/>
    <n v="1411771384"/>
    <n v="1409179384"/>
    <b v="0"/>
    <n v="57"/>
    <b v="1"/>
    <s v="theater/plays"/>
    <n v="101.53333333333335"/>
    <n v="53.438596491228068"/>
    <x v="1"/>
    <x v="6"/>
  </r>
  <r>
    <x v="0"/>
    <x v="1"/>
    <s v="GBP"/>
    <n v="1415191920"/>
    <n v="1412233497"/>
    <b v="0"/>
    <n v="114"/>
    <b v="1"/>
    <s v="theater/plays"/>
    <n v="113.625"/>
    <n v="39.868421052631582"/>
    <x v="1"/>
    <x v="6"/>
  </r>
  <r>
    <x v="0"/>
    <x v="12"/>
    <s v="EUR"/>
    <n v="1472936229"/>
    <n v="1467752229"/>
    <b v="0"/>
    <n v="31"/>
    <b v="1"/>
    <s v="theater/plays"/>
    <n v="100"/>
    <n v="145.16129032258064"/>
    <x v="1"/>
    <x v="6"/>
  </r>
  <r>
    <x v="0"/>
    <x v="1"/>
    <s v="GBP"/>
    <n v="1463353200"/>
    <n v="1462285182"/>
    <b v="0"/>
    <n v="3"/>
    <b v="1"/>
    <s v="theater/plays"/>
    <n v="140"/>
    <n v="23.333333333333332"/>
    <x v="1"/>
    <x v="6"/>
  </r>
  <r>
    <x v="0"/>
    <x v="0"/>
    <s v="USD"/>
    <n v="1410550484"/>
    <n v="1408995284"/>
    <b v="0"/>
    <n v="16"/>
    <b v="1"/>
    <s v="theater/plays"/>
    <n v="128.75"/>
    <n v="64.375"/>
    <x v="1"/>
    <x v="6"/>
  </r>
  <r>
    <x v="0"/>
    <x v="0"/>
    <s v="USD"/>
    <n v="1404359940"/>
    <n v="1402580818"/>
    <b v="0"/>
    <n v="199"/>
    <b v="1"/>
    <s v="theater/plays"/>
    <n v="102.90416666666667"/>
    <n v="62.052763819095475"/>
    <x v="1"/>
    <x v="6"/>
  </r>
  <r>
    <x v="0"/>
    <x v="1"/>
    <s v="GBP"/>
    <n v="1433076298"/>
    <n v="1430052298"/>
    <b v="0"/>
    <n v="31"/>
    <b v="1"/>
    <s v="theater/plays"/>
    <n v="102.49999999999999"/>
    <n v="66.129032258064512"/>
    <x v="1"/>
    <x v="6"/>
  </r>
  <r>
    <x v="0"/>
    <x v="0"/>
    <s v="USD"/>
    <n v="1404190740"/>
    <n v="1401214581"/>
    <b v="0"/>
    <n v="30"/>
    <b v="1"/>
    <s v="theater/plays"/>
    <n v="110.1"/>
    <n v="73.400000000000006"/>
    <x v="1"/>
    <x v="6"/>
  </r>
  <r>
    <x v="0"/>
    <x v="0"/>
    <s v="USD"/>
    <n v="1475664834"/>
    <n v="1473850434"/>
    <b v="0"/>
    <n v="34"/>
    <b v="1"/>
    <s v="theater/plays"/>
    <n v="112.76666666666667"/>
    <n v="99.5"/>
    <x v="1"/>
    <x v="6"/>
  </r>
  <r>
    <x v="0"/>
    <x v="0"/>
    <s v="USD"/>
    <n v="1452872290"/>
    <n v="1452008290"/>
    <b v="0"/>
    <n v="18"/>
    <b v="1"/>
    <s v="theater/plays"/>
    <n v="111.9"/>
    <n v="62.166666666666664"/>
    <x v="1"/>
    <x v="6"/>
  </r>
  <r>
    <x v="0"/>
    <x v="0"/>
    <s v="USD"/>
    <n v="1402901940"/>
    <n v="1399998418"/>
    <b v="0"/>
    <n v="67"/>
    <b v="1"/>
    <s v="theater/plays"/>
    <n v="139.19999999999999"/>
    <n v="62.328358208955223"/>
    <x v="1"/>
    <x v="6"/>
  </r>
  <r>
    <x v="0"/>
    <x v="0"/>
    <s v="USD"/>
    <n v="1476931696"/>
    <n v="1474339696"/>
    <b v="0"/>
    <n v="66"/>
    <b v="1"/>
    <s v="theater/plays"/>
    <n v="110.85714285714286"/>
    <n v="58.787878787878789"/>
    <x v="1"/>
    <x v="6"/>
  </r>
  <r>
    <x v="0"/>
    <x v="0"/>
    <s v="USD"/>
    <n v="1441167586"/>
    <n v="1438575586"/>
    <b v="0"/>
    <n v="23"/>
    <b v="1"/>
    <s v="theater/plays"/>
    <n v="139.06666666666666"/>
    <n v="45.347826086956523"/>
    <x v="1"/>
    <x v="6"/>
  </r>
  <r>
    <x v="0"/>
    <x v="0"/>
    <s v="USD"/>
    <n v="1400533200"/>
    <n v="1398348859"/>
    <b v="0"/>
    <n v="126"/>
    <b v="1"/>
    <s v="theater/plays"/>
    <n v="105.69999999999999"/>
    <n v="41.944444444444443"/>
    <x v="1"/>
    <x v="6"/>
  </r>
  <r>
    <x v="0"/>
    <x v="0"/>
    <s v="USD"/>
    <n v="1440820740"/>
    <n v="1439567660"/>
    <b v="0"/>
    <n v="6"/>
    <b v="1"/>
    <s v="theater/plays"/>
    <n v="101.42857142857142"/>
    <n v="59.166666666666664"/>
    <x v="1"/>
    <x v="6"/>
  </r>
  <r>
    <x v="0"/>
    <x v="0"/>
    <s v="USD"/>
    <n v="1403846055"/>
    <n v="1401254055"/>
    <b v="0"/>
    <n v="25"/>
    <b v="1"/>
    <s v="theater/plays"/>
    <n v="100.245"/>
    <n v="200.49"/>
    <x v="1"/>
    <x v="6"/>
  </r>
  <r>
    <x v="0"/>
    <x v="1"/>
    <s v="GBP"/>
    <n v="1407524004"/>
    <n v="1404932004"/>
    <b v="0"/>
    <n v="39"/>
    <b v="1"/>
    <s v="theater/plays"/>
    <n v="109.16666666666666"/>
    <n v="83.974358974358978"/>
    <x v="1"/>
    <x v="6"/>
  </r>
  <r>
    <x v="0"/>
    <x v="0"/>
    <s v="USD"/>
    <n v="1434925500"/>
    <n v="1432410639"/>
    <b v="0"/>
    <n v="62"/>
    <b v="1"/>
    <s v="theater/plays"/>
    <n v="118.33333333333333"/>
    <n v="57.258064516129032"/>
    <x v="1"/>
    <x v="6"/>
  </r>
  <r>
    <x v="0"/>
    <x v="0"/>
    <s v="USD"/>
    <n v="1417101683"/>
    <n v="1414506083"/>
    <b v="0"/>
    <n v="31"/>
    <b v="1"/>
    <s v="theater/plays"/>
    <n v="120"/>
    <n v="58.064516129032256"/>
    <x v="1"/>
    <x v="6"/>
  </r>
  <r>
    <x v="0"/>
    <x v="0"/>
    <s v="USD"/>
    <n v="1425272340"/>
    <n v="1421426929"/>
    <b v="0"/>
    <n v="274"/>
    <b v="1"/>
    <s v="theater/plays"/>
    <n v="127.96000000000001"/>
    <n v="186.80291970802921"/>
    <x v="1"/>
    <x v="6"/>
  </r>
  <r>
    <x v="0"/>
    <x v="0"/>
    <s v="USD"/>
    <n v="1411084800"/>
    <n v="1410304179"/>
    <b v="0"/>
    <n v="17"/>
    <b v="1"/>
    <s v="theater/plays"/>
    <n v="126"/>
    <n v="74.117647058823536"/>
    <x v="1"/>
    <x v="6"/>
  </r>
  <r>
    <x v="0"/>
    <x v="1"/>
    <s v="GBP"/>
    <n v="1448922600"/>
    <n v="1446352529"/>
    <b v="0"/>
    <n v="14"/>
    <b v="1"/>
    <s v="theater/plays"/>
    <n v="129.12912912912913"/>
    <n v="30.714285714285715"/>
    <x v="1"/>
    <x v="6"/>
  </r>
  <r>
    <x v="0"/>
    <x v="0"/>
    <s v="USD"/>
    <n v="1465178400"/>
    <n v="1461985967"/>
    <b v="0"/>
    <n v="60"/>
    <b v="1"/>
    <s v="theater/plays"/>
    <n v="107.42857142857143"/>
    <n v="62.666666666666664"/>
    <x v="1"/>
    <x v="6"/>
  </r>
  <r>
    <x v="0"/>
    <x v="0"/>
    <s v="USD"/>
    <n v="1421009610"/>
    <n v="1419281610"/>
    <b v="0"/>
    <n v="33"/>
    <b v="1"/>
    <s v="theater/plays"/>
    <n v="100.125"/>
    <n v="121.36363636363636"/>
    <x v="1"/>
    <x v="6"/>
  </r>
  <r>
    <x v="0"/>
    <x v="1"/>
    <s v="GBP"/>
    <n v="1423838916"/>
    <n v="1418654916"/>
    <b v="0"/>
    <n v="78"/>
    <b v="1"/>
    <s v="theater/plays"/>
    <n v="155"/>
    <n v="39.743589743589745"/>
    <x v="1"/>
    <x v="6"/>
  </r>
  <r>
    <x v="0"/>
    <x v="1"/>
    <s v="GBP"/>
    <n v="1462878648"/>
    <n v="1461064248"/>
    <b v="0"/>
    <n v="30"/>
    <b v="1"/>
    <s v="theater/plays"/>
    <n v="108"/>
    <n v="72"/>
    <x v="1"/>
    <x v="6"/>
  </r>
  <r>
    <x v="0"/>
    <x v="0"/>
    <s v="USD"/>
    <n v="1456946487"/>
    <n v="1454354487"/>
    <b v="0"/>
    <n v="136"/>
    <b v="1"/>
    <s v="theater/plays"/>
    <n v="110.52"/>
    <n v="40.632352941176471"/>
    <x v="1"/>
    <x v="6"/>
  </r>
  <r>
    <x v="0"/>
    <x v="0"/>
    <s v="USD"/>
    <n v="1413383216"/>
    <n v="1410791216"/>
    <b v="0"/>
    <n v="40"/>
    <b v="1"/>
    <s v="theater/plays"/>
    <n v="100.8"/>
    <n v="63"/>
    <x v="1"/>
    <x v="6"/>
  </r>
  <r>
    <x v="0"/>
    <x v="0"/>
    <s v="USD"/>
    <n v="1412092800"/>
    <n v="1409493800"/>
    <b v="0"/>
    <n v="18"/>
    <b v="1"/>
    <s v="theater/plays"/>
    <n v="121.2"/>
    <n v="33.666666666666664"/>
    <x v="1"/>
    <x v="6"/>
  </r>
  <r>
    <x v="0"/>
    <x v="1"/>
    <s v="GBP"/>
    <n v="1433422793"/>
    <n v="1430830793"/>
    <b v="0"/>
    <n v="39"/>
    <b v="1"/>
    <s v="theater/plays"/>
    <n v="100.33333333333334"/>
    <n v="38.589743589743591"/>
    <x v="1"/>
    <x v="6"/>
  </r>
  <r>
    <x v="0"/>
    <x v="1"/>
    <s v="GBP"/>
    <n v="1468191540"/>
    <n v="1464958484"/>
    <b v="0"/>
    <n v="21"/>
    <b v="1"/>
    <s v="theater/plays"/>
    <n v="109.16666666666666"/>
    <n v="155.95238095238096"/>
    <x v="1"/>
    <x v="6"/>
  </r>
  <r>
    <x v="0"/>
    <x v="0"/>
    <s v="USD"/>
    <n v="1471071540"/>
    <n v="1467720388"/>
    <b v="0"/>
    <n v="30"/>
    <b v="1"/>
    <s v="theater/plays"/>
    <n v="123.42857142857142"/>
    <n v="43.2"/>
    <x v="1"/>
    <x v="6"/>
  </r>
  <r>
    <x v="0"/>
    <x v="1"/>
    <s v="GBP"/>
    <n v="1464712394"/>
    <n v="1459528394"/>
    <b v="0"/>
    <n v="27"/>
    <b v="1"/>
    <s v="theater/plays"/>
    <n v="136.33666666666667"/>
    <n v="15.148518518518518"/>
    <x v="1"/>
    <x v="6"/>
  </r>
  <r>
    <x v="0"/>
    <x v="0"/>
    <s v="USD"/>
    <n v="1403546400"/>
    <n v="1401714114"/>
    <b v="0"/>
    <n v="35"/>
    <b v="1"/>
    <s v="theater/plays"/>
    <n v="103.46657233816768"/>
    <n v="83.571428571428569"/>
    <x v="1"/>
    <x v="6"/>
  </r>
  <r>
    <x v="0"/>
    <x v="0"/>
    <s v="USD"/>
    <n v="1410558949"/>
    <n v="1409262949"/>
    <b v="0"/>
    <n v="13"/>
    <b v="1"/>
    <s v="theater/plays"/>
    <n v="121.33333333333334"/>
    <n v="140"/>
    <x v="1"/>
    <x v="6"/>
  </r>
  <r>
    <x v="0"/>
    <x v="0"/>
    <s v="USD"/>
    <n v="1469165160"/>
    <n v="1467335378"/>
    <b v="0"/>
    <n v="23"/>
    <b v="1"/>
    <s v="theater/plays"/>
    <n v="186"/>
    <n v="80.869565217391298"/>
    <x v="1"/>
    <x v="6"/>
  </r>
  <r>
    <x v="0"/>
    <x v="0"/>
    <s v="USD"/>
    <n v="1404444286"/>
    <n v="1403234686"/>
    <b v="0"/>
    <n v="39"/>
    <b v="1"/>
    <s v="theater/plays"/>
    <n v="300"/>
    <n v="53.846153846153847"/>
    <x v="1"/>
    <x v="6"/>
  </r>
  <r>
    <x v="0"/>
    <x v="1"/>
    <s v="GBP"/>
    <n v="1403715546"/>
    <n v="1401123546"/>
    <b v="0"/>
    <n v="35"/>
    <b v="1"/>
    <s v="theater/plays"/>
    <n v="108.25"/>
    <n v="30.928571428571427"/>
    <x v="1"/>
    <x v="6"/>
  </r>
  <r>
    <x v="0"/>
    <x v="0"/>
    <s v="USD"/>
    <n v="1428068988"/>
    <n v="1425908988"/>
    <b v="0"/>
    <n v="27"/>
    <b v="1"/>
    <s v="theater/plays"/>
    <n v="141.15384615384616"/>
    <n v="67.962962962962962"/>
    <x v="1"/>
    <x v="6"/>
  </r>
  <r>
    <x v="0"/>
    <x v="0"/>
    <s v="USD"/>
    <n v="1402848000"/>
    <n v="1400606573"/>
    <b v="0"/>
    <n v="21"/>
    <b v="1"/>
    <s v="theater/plays"/>
    <n v="113.99999999999999"/>
    <n v="27.142857142857142"/>
    <x v="1"/>
    <x v="6"/>
  </r>
  <r>
    <x v="0"/>
    <x v="0"/>
    <s v="USD"/>
    <n v="1433055540"/>
    <n v="1431230867"/>
    <b v="0"/>
    <n v="104"/>
    <b v="1"/>
    <s v="theater/plays"/>
    <n v="153.73333333333335"/>
    <n v="110.86538461538461"/>
    <x v="1"/>
    <x v="6"/>
  </r>
  <r>
    <x v="0"/>
    <x v="0"/>
    <s v="USD"/>
    <n v="1465062166"/>
    <n v="1463334166"/>
    <b v="0"/>
    <n v="19"/>
    <b v="1"/>
    <s v="theater/plays"/>
    <n v="101.49999999999999"/>
    <n v="106.84210526315789"/>
    <x v="1"/>
    <x v="6"/>
  </r>
  <r>
    <x v="0"/>
    <x v="0"/>
    <s v="USD"/>
    <n v="1432612740"/>
    <n v="1429881667"/>
    <b v="0"/>
    <n v="97"/>
    <b v="1"/>
    <s v="theater/plays"/>
    <n v="102.35000000000001"/>
    <n v="105.51546391752578"/>
    <x v="1"/>
    <x v="6"/>
  </r>
  <r>
    <x v="0"/>
    <x v="1"/>
    <s v="GBP"/>
    <n v="1427806320"/>
    <n v="1422834819"/>
    <b v="0"/>
    <n v="27"/>
    <b v="1"/>
    <s v="theater/plays"/>
    <n v="102.57142857142858"/>
    <n v="132.96296296296296"/>
    <x v="1"/>
    <x v="6"/>
  </r>
  <r>
    <x v="0"/>
    <x v="0"/>
    <s v="USD"/>
    <n v="1453411109"/>
    <n v="1450819109"/>
    <b v="0"/>
    <n v="24"/>
    <b v="1"/>
    <s v="theater/plays"/>
    <n v="155.75"/>
    <n v="51.916666666666664"/>
    <x v="1"/>
    <x v="6"/>
  </r>
  <r>
    <x v="0"/>
    <x v="1"/>
    <s v="GBP"/>
    <n v="1431204449"/>
    <n v="1428526049"/>
    <b v="0"/>
    <n v="13"/>
    <b v="1"/>
    <s v="theater/plays"/>
    <n v="100.75"/>
    <n v="310"/>
    <x v="1"/>
    <x v="6"/>
  </r>
  <r>
    <x v="0"/>
    <x v="1"/>
    <s v="GBP"/>
    <n v="1425057075"/>
    <n v="1422465075"/>
    <b v="0"/>
    <n v="46"/>
    <b v="1"/>
    <s v="theater/plays"/>
    <n v="239.4"/>
    <n v="26.021739130434781"/>
    <x v="1"/>
    <x v="6"/>
  </r>
  <r>
    <x v="0"/>
    <x v="1"/>
    <s v="GBP"/>
    <n v="1434994266"/>
    <n v="1432402266"/>
    <b v="0"/>
    <n v="4"/>
    <b v="1"/>
    <s v="theater/plays"/>
    <n v="210"/>
    <n v="105"/>
    <x v="1"/>
    <x v="6"/>
  </r>
  <r>
    <x v="0"/>
    <x v="0"/>
    <s v="USD"/>
    <n v="1435881006"/>
    <n v="1433980206"/>
    <b v="0"/>
    <n v="40"/>
    <b v="1"/>
    <s v="theater/plays"/>
    <n v="104.51515151515152"/>
    <n v="86.224999999999994"/>
    <x v="1"/>
    <x v="6"/>
  </r>
  <r>
    <x v="0"/>
    <x v="0"/>
    <s v="USD"/>
    <n v="1415230084"/>
    <n v="1413412084"/>
    <b v="0"/>
    <n v="44"/>
    <b v="1"/>
    <s v="theater/plays"/>
    <n v="100.8"/>
    <n v="114.54545454545455"/>
    <x v="1"/>
    <x v="6"/>
  </r>
  <r>
    <x v="0"/>
    <x v="5"/>
    <s v="CAD"/>
    <n v="1455231540"/>
    <n v="1452614847"/>
    <b v="0"/>
    <n v="35"/>
    <b v="1"/>
    <s v="theater/plays"/>
    <n v="111.20000000000002"/>
    <n v="47.657142857142858"/>
    <x v="1"/>
    <x v="6"/>
  </r>
  <r>
    <x v="0"/>
    <x v="1"/>
    <s v="GBP"/>
    <n v="1417374262"/>
    <n v="1414778662"/>
    <b v="0"/>
    <n v="63"/>
    <b v="1"/>
    <s v="theater/plays"/>
    <n v="102.04444444444445"/>
    <n v="72.888888888888886"/>
    <x v="1"/>
    <x v="6"/>
  </r>
  <r>
    <x v="0"/>
    <x v="1"/>
    <s v="GBP"/>
    <n v="1462402800"/>
    <n v="1459856860"/>
    <b v="0"/>
    <n v="89"/>
    <b v="1"/>
    <s v="theater/plays"/>
    <n v="102.54767441860466"/>
    <n v="49.545505617977533"/>
    <x v="1"/>
    <x v="6"/>
  </r>
  <r>
    <x v="0"/>
    <x v="1"/>
    <s v="GBP"/>
    <n v="1455831000"/>
    <n v="1454366467"/>
    <b v="0"/>
    <n v="15"/>
    <b v="1"/>
    <s v="theater/plays"/>
    <n v="127"/>
    <n v="25.4"/>
    <x v="1"/>
    <x v="6"/>
  </r>
  <r>
    <x v="0"/>
    <x v="0"/>
    <s v="USD"/>
    <n v="1461963600"/>
    <n v="1459567371"/>
    <b v="0"/>
    <n v="46"/>
    <b v="1"/>
    <s v="theater/plays"/>
    <n v="338.70588235294122"/>
    <n v="62.586956521739133"/>
    <x v="1"/>
    <x v="6"/>
  </r>
  <r>
    <x v="0"/>
    <x v="0"/>
    <s v="USD"/>
    <n v="1476939300"/>
    <n v="1474273294"/>
    <b v="0"/>
    <n v="33"/>
    <b v="1"/>
    <s v="theater/plays"/>
    <n v="100.75"/>
    <n v="61.060606060606062"/>
    <x v="1"/>
    <x v="6"/>
  </r>
  <r>
    <x v="2"/>
    <x v="0"/>
    <s v="USD"/>
    <n v="1439957176"/>
    <n v="1437365176"/>
    <b v="0"/>
    <n v="31"/>
    <b v="0"/>
    <s v="theater/plays"/>
    <n v="9.31"/>
    <n v="60.064516129032256"/>
    <x v="1"/>
    <x v="6"/>
  </r>
  <r>
    <x v="2"/>
    <x v="0"/>
    <s v="USD"/>
    <n v="1427082912"/>
    <n v="1423198512"/>
    <b v="0"/>
    <n v="5"/>
    <b v="0"/>
    <s v="theater/plays"/>
    <n v="7.24"/>
    <n v="72.400000000000006"/>
    <x v="1"/>
    <x v="6"/>
  </r>
  <r>
    <x v="2"/>
    <x v="0"/>
    <s v="USD"/>
    <n v="1439828159"/>
    <n v="1437236159"/>
    <b v="0"/>
    <n v="1"/>
    <b v="0"/>
    <s v="theater/plays"/>
    <n v="10"/>
    <n v="100"/>
    <x v="1"/>
    <x v="6"/>
  </r>
  <r>
    <x v="2"/>
    <x v="0"/>
    <s v="USD"/>
    <n v="1420860180"/>
    <n v="1418234646"/>
    <b v="0"/>
    <n v="12"/>
    <b v="0"/>
    <s v="theater/plays"/>
    <n v="11.272727272727273"/>
    <n v="51.666666666666664"/>
    <x v="1"/>
    <x v="6"/>
  </r>
  <r>
    <x v="2"/>
    <x v="9"/>
    <s v="EUR"/>
    <n v="1422100800"/>
    <n v="1416932133"/>
    <b v="0"/>
    <n v="4"/>
    <b v="0"/>
    <s v="theater/plays"/>
    <n v="15.411764705882353"/>
    <n v="32.75"/>
    <x v="1"/>
    <x v="6"/>
  </r>
  <r>
    <x v="2"/>
    <x v="0"/>
    <s v="USD"/>
    <n v="1429396200"/>
    <n v="1428539708"/>
    <b v="0"/>
    <n v="0"/>
    <b v="0"/>
    <s v="theater/plays"/>
    <n v="0"/>
    <e v="#DIV/0!"/>
    <x v="1"/>
    <x v="6"/>
  </r>
  <r>
    <x v="2"/>
    <x v="0"/>
    <s v="USD"/>
    <n v="1432589896"/>
    <n v="1427405896"/>
    <b v="0"/>
    <n v="7"/>
    <b v="0"/>
    <s v="theater/plays"/>
    <n v="28.466666666666669"/>
    <n v="61"/>
    <x v="1"/>
    <x v="6"/>
  </r>
  <r>
    <x v="2"/>
    <x v="1"/>
    <s v="GBP"/>
    <n v="1432831089"/>
    <n v="1430239089"/>
    <b v="0"/>
    <n v="2"/>
    <b v="0"/>
    <s v="theater/plays"/>
    <n v="13.333333333333334"/>
    <n v="10"/>
    <x v="1"/>
    <x v="6"/>
  </r>
  <r>
    <x v="2"/>
    <x v="1"/>
    <s v="GBP"/>
    <n v="1427133600"/>
    <n v="1423847093"/>
    <b v="0"/>
    <n v="1"/>
    <b v="0"/>
    <s v="theater/plays"/>
    <n v="0.66666666666666674"/>
    <n v="10"/>
    <x v="1"/>
    <x v="6"/>
  </r>
  <r>
    <x v="2"/>
    <x v="0"/>
    <s v="USD"/>
    <n v="1447311540"/>
    <n v="1445358903"/>
    <b v="0"/>
    <n v="4"/>
    <b v="0"/>
    <s v="theater/plays"/>
    <n v="21.428571428571427"/>
    <n v="37.5"/>
    <x v="1"/>
    <x v="6"/>
  </r>
  <r>
    <x v="2"/>
    <x v="1"/>
    <s v="GBP"/>
    <n v="1405461600"/>
    <n v="1403562705"/>
    <b v="0"/>
    <n v="6"/>
    <b v="0"/>
    <s v="theater/plays"/>
    <n v="18"/>
    <n v="45"/>
    <x v="1"/>
    <x v="6"/>
  </r>
  <r>
    <x v="2"/>
    <x v="1"/>
    <s v="GBP"/>
    <n v="1468752468"/>
    <n v="1467024468"/>
    <b v="0"/>
    <n v="8"/>
    <b v="0"/>
    <s v="theater/plays"/>
    <n v="20.125"/>
    <n v="100.625"/>
    <x v="1"/>
    <x v="6"/>
  </r>
  <r>
    <x v="2"/>
    <x v="0"/>
    <s v="USD"/>
    <n v="1407808438"/>
    <n v="1405217355"/>
    <b v="0"/>
    <n v="14"/>
    <b v="0"/>
    <s v="theater/plays"/>
    <n v="17.899999999999999"/>
    <n v="25.571428571428573"/>
    <x v="1"/>
    <x v="6"/>
  </r>
  <r>
    <x v="2"/>
    <x v="0"/>
    <s v="USD"/>
    <n v="1450389950"/>
    <n v="1447797950"/>
    <b v="0"/>
    <n v="0"/>
    <b v="0"/>
    <s v="theater/plays"/>
    <n v="0"/>
    <e v="#DIV/0!"/>
    <x v="1"/>
    <x v="6"/>
  </r>
  <r>
    <x v="2"/>
    <x v="0"/>
    <s v="USD"/>
    <n v="1409980144"/>
    <n v="1407388144"/>
    <b v="0"/>
    <n v="4"/>
    <b v="0"/>
    <s v="theater/plays"/>
    <n v="2"/>
    <n v="25"/>
    <x v="1"/>
    <x v="6"/>
  </r>
  <r>
    <x v="2"/>
    <x v="0"/>
    <s v="USD"/>
    <n v="1404406964"/>
    <n v="1401814964"/>
    <b v="0"/>
    <n v="0"/>
    <b v="0"/>
    <s v="theater/plays"/>
    <n v="0"/>
    <e v="#DIV/0!"/>
    <x v="1"/>
    <x v="6"/>
  </r>
  <r>
    <x v="2"/>
    <x v="0"/>
    <s v="USD"/>
    <n v="1404532740"/>
    <n v="1401823952"/>
    <b v="0"/>
    <n v="0"/>
    <b v="0"/>
    <s v="theater/plays"/>
    <n v="0"/>
    <e v="#DIV/0!"/>
    <x v="1"/>
    <x v="6"/>
  </r>
  <r>
    <x v="2"/>
    <x v="0"/>
    <s v="USD"/>
    <n v="1407689102"/>
    <n v="1405097102"/>
    <b v="0"/>
    <n v="1"/>
    <b v="0"/>
    <s v="theater/plays"/>
    <n v="10"/>
    <n v="10"/>
    <x v="1"/>
    <x v="6"/>
  </r>
  <r>
    <x v="2"/>
    <x v="0"/>
    <s v="USD"/>
    <n v="1475918439"/>
    <n v="1473326439"/>
    <b v="0"/>
    <n v="1"/>
    <b v="0"/>
    <s v="theater/plays"/>
    <n v="2.3764705882352941"/>
    <n v="202"/>
    <x v="1"/>
    <x v="6"/>
  </r>
  <r>
    <x v="2"/>
    <x v="1"/>
    <s v="GBP"/>
    <n v="1436137140"/>
    <n v="1433833896"/>
    <b v="0"/>
    <n v="1"/>
    <b v="0"/>
    <s v="theater/plays"/>
    <n v="1"/>
    <n v="25"/>
    <x v="1"/>
    <x v="6"/>
  </r>
  <r>
    <x v="0"/>
    <x v="0"/>
    <s v="USD"/>
    <n v="1455602340"/>
    <n v="1453827436"/>
    <b v="0"/>
    <n v="52"/>
    <b v="1"/>
    <s v="theater/musical"/>
    <n v="103.52"/>
    <n v="99.538461538461533"/>
    <x v="1"/>
    <x v="40"/>
  </r>
  <r>
    <x v="0"/>
    <x v="0"/>
    <s v="USD"/>
    <n v="1461902340"/>
    <n v="1459220588"/>
    <b v="0"/>
    <n v="7"/>
    <b v="1"/>
    <s v="theater/musical"/>
    <n v="105"/>
    <n v="75"/>
    <x v="1"/>
    <x v="40"/>
  </r>
  <r>
    <x v="0"/>
    <x v="0"/>
    <s v="USD"/>
    <n v="1423555140"/>
    <n v="1421105608"/>
    <b v="0"/>
    <n v="28"/>
    <b v="1"/>
    <s v="theater/musical"/>
    <n v="100.44999999999999"/>
    <n v="215.25"/>
    <x v="1"/>
    <x v="40"/>
  </r>
  <r>
    <x v="0"/>
    <x v="0"/>
    <s v="USD"/>
    <n v="1459641073"/>
    <n v="1454460673"/>
    <b v="0"/>
    <n v="11"/>
    <b v="1"/>
    <s v="theater/musical"/>
    <n v="132.6"/>
    <n v="120.54545454545455"/>
    <x v="1"/>
    <x v="40"/>
  </r>
  <r>
    <x v="0"/>
    <x v="1"/>
    <s v="GBP"/>
    <n v="1476651600"/>
    <n v="1473189335"/>
    <b v="0"/>
    <n v="15"/>
    <b v="1"/>
    <s v="theater/musical"/>
    <n v="112.99999999999999"/>
    <n v="37.666666666666664"/>
    <x v="1"/>
    <x v="40"/>
  </r>
  <r>
    <x v="0"/>
    <x v="0"/>
    <s v="USD"/>
    <n v="1433289600"/>
    <n v="1430768800"/>
    <b v="0"/>
    <n v="30"/>
    <b v="1"/>
    <s v="theater/musical"/>
    <n v="103.34"/>
    <n v="172.23333333333332"/>
    <x v="1"/>
    <x v="40"/>
  </r>
  <r>
    <x v="0"/>
    <x v="0"/>
    <s v="USD"/>
    <n v="1406350740"/>
    <n v="1403125737"/>
    <b v="0"/>
    <n v="27"/>
    <b v="1"/>
    <s v="theater/musical"/>
    <n v="120"/>
    <n v="111.11111111111111"/>
    <x v="1"/>
    <x v="40"/>
  </r>
  <r>
    <x v="0"/>
    <x v="1"/>
    <s v="GBP"/>
    <n v="1460753307"/>
    <n v="1458161307"/>
    <b v="0"/>
    <n v="28"/>
    <b v="1"/>
    <s v="theater/musical"/>
    <n v="129.63636363636363"/>
    <n v="25.464285714285715"/>
    <x v="1"/>
    <x v="40"/>
  </r>
  <r>
    <x v="0"/>
    <x v="0"/>
    <s v="USD"/>
    <n v="1402515198"/>
    <n v="1399923198"/>
    <b v="0"/>
    <n v="17"/>
    <b v="1"/>
    <s v="theater/musical"/>
    <n v="101.11111111111111"/>
    <n v="267.64705882352939"/>
    <x v="1"/>
    <x v="40"/>
  </r>
  <r>
    <x v="0"/>
    <x v="0"/>
    <s v="USD"/>
    <n v="1417465515"/>
    <n v="1415737515"/>
    <b v="0"/>
    <n v="50"/>
    <b v="1"/>
    <s v="theater/musical"/>
    <n v="108.51428571428572"/>
    <n v="75.959999999999994"/>
    <x v="1"/>
    <x v="40"/>
  </r>
  <r>
    <x v="0"/>
    <x v="0"/>
    <s v="USD"/>
    <n v="1400475600"/>
    <n v="1397819938"/>
    <b v="0"/>
    <n v="26"/>
    <b v="1"/>
    <s v="theater/musical"/>
    <n v="102.33333333333334"/>
    <n v="59.03846153846154"/>
    <x v="1"/>
    <x v="40"/>
  </r>
  <r>
    <x v="0"/>
    <x v="0"/>
    <s v="USD"/>
    <n v="1440556553"/>
    <n v="1435372553"/>
    <b v="0"/>
    <n v="88"/>
    <b v="1"/>
    <s v="theater/musical"/>
    <n v="110.24425000000002"/>
    <n v="50.111022727272733"/>
    <x v="1"/>
    <x v="40"/>
  </r>
  <r>
    <x v="0"/>
    <x v="0"/>
    <s v="USD"/>
    <n v="1399293386"/>
    <n v="1397133386"/>
    <b v="0"/>
    <n v="91"/>
    <b v="1"/>
    <s v="theater/musical"/>
    <n v="101.0154"/>
    <n v="55.502967032967035"/>
    <x v="1"/>
    <x v="40"/>
  </r>
  <r>
    <x v="0"/>
    <x v="1"/>
    <s v="GBP"/>
    <n v="1439247600"/>
    <n v="1434625937"/>
    <b v="0"/>
    <n v="3"/>
    <b v="1"/>
    <s v="theater/musical"/>
    <n v="100"/>
    <n v="166.66666666666666"/>
    <x v="1"/>
    <x v="40"/>
  </r>
  <r>
    <x v="0"/>
    <x v="1"/>
    <s v="GBP"/>
    <n v="1438543889"/>
    <n v="1436383889"/>
    <b v="0"/>
    <n v="28"/>
    <b v="1"/>
    <s v="theater/musical"/>
    <n v="106.24"/>
    <n v="47.428571428571431"/>
    <x v="1"/>
    <x v="40"/>
  </r>
  <r>
    <x v="0"/>
    <x v="0"/>
    <s v="USD"/>
    <n v="1427907626"/>
    <n v="1425319226"/>
    <b v="0"/>
    <n v="77"/>
    <b v="1"/>
    <s v="theater/musical"/>
    <n v="100"/>
    <n v="64.935064935064929"/>
    <x v="1"/>
    <x v="40"/>
  </r>
  <r>
    <x v="0"/>
    <x v="0"/>
    <s v="USD"/>
    <n v="1464482160"/>
    <n v="1462824832"/>
    <b v="0"/>
    <n v="27"/>
    <b v="1"/>
    <s v="theater/musical"/>
    <n v="100"/>
    <n v="55.555555555555557"/>
    <x v="1"/>
    <x v="40"/>
  </r>
  <r>
    <x v="0"/>
    <x v="0"/>
    <s v="USD"/>
    <n v="1406745482"/>
    <n v="1404153482"/>
    <b v="0"/>
    <n v="107"/>
    <b v="1"/>
    <s v="theater/musical"/>
    <n v="113.45714285714286"/>
    <n v="74.224299065420567"/>
    <x v="1"/>
    <x v="40"/>
  </r>
  <r>
    <x v="0"/>
    <x v="0"/>
    <s v="USD"/>
    <n v="1404360045"/>
    <n v="1401336045"/>
    <b v="0"/>
    <n v="96"/>
    <b v="1"/>
    <s v="theater/musical"/>
    <n v="102.65010000000001"/>
    <n v="106.9271875"/>
    <x v="1"/>
    <x v="40"/>
  </r>
  <r>
    <x v="0"/>
    <x v="0"/>
    <s v="USD"/>
    <n v="1425185940"/>
    <n v="1423960097"/>
    <b v="0"/>
    <n v="56"/>
    <b v="1"/>
    <s v="theater/musical"/>
    <n v="116.75"/>
    <n v="41.696428571428569"/>
    <x v="1"/>
    <x v="40"/>
  </r>
  <r>
    <x v="0"/>
    <x v="0"/>
    <s v="USD"/>
    <n v="1402594090"/>
    <n v="1400002090"/>
    <b v="0"/>
    <n v="58"/>
    <b v="1"/>
    <s v="theater/musical"/>
    <n v="107.65274999999998"/>
    <n v="74.243275862068955"/>
    <x v="1"/>
    <x v="40"/>
  </r>
  <r>
    <x v="0"/>
    <x v="0"/>
    <s v="USD"/>
    <n v="1460730079"/>
    <n v="1458138079"/>
    <b v="0"/>
    <n v="15"/>
    <b v="1"/>
    <s v="theater/musical"/>
    <n v="100"/>
    <n v="73.333333333333329"/>
    <x v="1"/>
    <x v="40"/>
  </r>
  <r>
    <x v="0"/>
    <x v="1"/>
    <s v="GBP"/>
    <n v="1434234010"/>
    <n v="1431642010"/>
    <b v="0"/>
    <n v="20"/>
    <b v="1"/>
    <s v="theater/musical"/>
    <n v="100"/>
    <n v="100"/>
    <x v="1"/>
    <x v="40"/>
  </r>
  <r>
    <x v="0"/>
    <x v="0"/>
    <s v="USD"/>
    <n v="1463529600"/>
    <n v="1462307652"/>
    <b v="0"/>
    <n v="38"/>
    <b v="1"/>
    <s v="theater/musical"/>
    <n v="146"/>
    <n v="38.421052631578945"/>
    <x v="1"/>
    <x v="40"/>
  </r>
  <r>
    <x v="0"/>
    <x v="0"/>
    <s v="USD"/>
    <n v="1480399200"/>
    <n v="1478616506"/>
    <b v="0"/>
    <n v="33"/>
    <b v="1"/>
    <s v="theater/musical"/>
    <n v="110.2"/>
    <n v="166.96969696969697"/>
    <x v="1"/>
    <x v="40"/>
  </r>
  <r>
    <x v="0"/>
    <x v="0"/>
    <s v="USD"/>
    <n v="1479175680"/>
    <n v="1476317247"/>
    <b v="0"/>
    <n v="57"/>
    <b v="1"/>
    <s v="theater/musical"/>
    <n v="108.2"/>
    <n v="94.912280701754383"/>
    <x v="1"/>
    <x v="40"/>
  </r>
  <r>
    <x v="0"/>
    <x v="5"/>
    <s v="CAD"/>
    <n v="1428606055"/>
    <n v="1427223655"/>
    <b v="0"/>
    <n v="25"/>
    <b v="1"/>
    <s v="theater/musical"/>
    <n v="100"/>
    <n v="100"/>
    <x v="1"/>
    <x v="40"/>
  </r>
  <r>
    <x v="0"/>
    <x v="0"/>
    <s v="USD"/>
    <n v="1428552000"/>
    <n v="1426199843"/>
    <b v="0"/>
    <n v="14"/>
    <b v="1"/>
    <s v="theater/musical"/>
    <n v="100.25"/>
    <n v="143.21428571428572"/>
    <x v="1"/>
    <x v="40"/>
  </r>
  <r>
    <x v="0"/>
    <x v="0"/>
    <s v="USD"/>
    <n v="1406854800"/>
    <n v="1403599778"/>
    <b v="0"/>
    <n v="94"/>
    <b v="1"/>
    <s v="theater/musical"/>
    <n v="106.71250000000001"/>
    <n v="90.819148936170208"/>
    <x v="1"/>
    <x v="40"/>
  </r>
  <r>
    <x v="0"/>
    <x v="0"/>
    <s v="USD"/>
    <n v="1411790400"/>
    <n v="1409884821"/>
    <b v="0"/>
    <n v="59"/>
    <b v="1"/>
    <s v="theater/musical"/>
    <n v="143.19999999999999"/>
    <n v="48.542372881355931"/>
    <x v="1"/>
    <x v="40"/>
  </r>
  <r>
    <x v="0"/>
    <x v="0"/>
    <s v="USD"/>
    <n v="1423942780"/>
    <n v="1418758780"/>
    <b v="0"/>
    <n v="36"/>
    <b v="1"/>
    <s v="theater/musical"/>
    <n v="105.04166666666667"/>
    <n v="70.027777777777771"/>
    <x v="1"/>
    <x v="40"/>
  </r>
  <r>
    <x v="0"/>
    <x v="0"/>
    <s v="USD"/>
    <n v="1459010340"/>
    <n v="1456421940"/>
    <b v="0"/>
    <n v="115"/>
    <b v="1"/>
    <s v="theater/musical"/>
    <n v="103.98"/>
    <n v="135.62608695652173"/>
    <x v="1"/>
    <x v="40"/>
  </r>
  <r>
    <x v="0"/>
    <x v="0"/>
    <s v="USD"/>
    <n v="1436817960"/>
    <n v="1433999785"/>
    <b v="0"/>
    <n v="30"/>
    <b v="1"/>
    <s v="theater/musical"/>
    <n v="120"/>
    <n v="100"/>
    <x v="1"/>
    <x v="40"/>
  </r>
  <r>
    <x v="0"/>
    <x v="0"/>
    <s v="USD"/>
    <n v="1410210685"/>
    <n v="1408050685"/>
    <b v="0"/>
    <n v="52"/>
    <b v="1"/>
    <s v="theater/musical"/>
    <n v="109.66666666666667"/>
    <n v="94.90384615384616"/>
    <x v="1"/>
    <x v="40"/>
  </r>
  <r>
    <x v="0"/>
    <x v="1"/>
    <s v="GBP"/>
    <n v="1469401200"/>
    <n v="1466887297"/>
    <b v="0"/>
    <n v="27"/>
    <b v="1"/>
    <s v="theater/musical"/>
    <n v="101.75"/>
    <n v="75.370370370370367"/>
    <x v="1"/>
    <x v="40"/>
  </r>
  <r>
    <x v="0"/>
    <x v="0"/>
    <s v="USD"/>
    <n v="1458057600"/>
    <n v="1455938520"/>
    <b v="0"/>
    <n v="24"/>
    <b v="1"/>
    <s v="theater/musical"/>
    <n v="128.91666666666666"/>
    <n v="64.458333333333329"/>
    <x v="1"/>
    <x v="40"/>
  </r>
  <r>
    <x v="0"/>
    <x v="5"/>
    <s v="CAD"/>
    <n v="1468193532"/>
    <n v="1465601532"/>
    <b v="0"/>
    <n v="10"/>
    <b v="1"/>
    <s v="theater/musical"/>
    <n v="114.99999999999999"/>
    <n v="115"/>
    <x v="1"/>
    <x v="40"/>
  </r>
  <r>
    <x v="0"/>
    <x v="1"/>
    <s v="GBP"/>
    <n v="1470132180"/>
    <n v="1467040769"/>
    <b v="0"/>
    <n v="30"/>
    <b v="1"/>
    <s v="theater/musical"/>
    <n v="150.75"/>
    <n v="100.5"/>
    <x v="1"/>
    <x v="40"/>
  </r>
  <r>
    <x v="0"/>
    <x v="0"/>
    <s v="USD"/>
    <n v="1464310475"/>
    <n v="1461718475"/>
    <b v="0"/>
    <n v="71"/>
    <b v="1"/>
    <s v="theater/musical"/>
    <n v="110.96666666666665"/>
    <n v="93.774647887323937"/>
    <x v="1"/>
    <x v="40"/>
  </r>
  <r>
    <x v="0"/>
    <x v="0"/>
    <s v="USD"/>
    <n v="1436587140"/>
    <n v="1434113406"/>
    <b v="0"/>
    <n v="10"/>
    <b v="1"/>
    <s v="theater/musical"/>
    <n v="100.28571428571429"/>
    <n v="35.1"/>
    <x v="1"/>
    <x v="40"/>
  </r>
  <r>
    <x v="2"/>
    <x v="0"/>
    <s v="USD"/>
    <n v="1450887480"/>
    <n v="1448469719"/>
    <b v="0"/>
    <n v="1"/>
    <b v="0"/>
    <s v="theater/musical"/>
    <n v="0.66666666666666674"/>
    <n v="500"/>
    <x v="1"/>
    <x v="40"/>
  </r>
  <r>
    <x v="2"/>
    <x v="1"/>
    <s v="GBP"/>
    <n v="1434395418"/>
    <n v="1431630618"/>
    <b v="0"/>
    <n v="4"/>
    <b v="0"/>
    <s v="theater/musical"/>
    <n v="3.267605633802817"/>
    <n v="29"/>
    <x v="1"/>
    <x v="40"/>
  </r>
  <r>
    <x v="2"/>
    <x v="0"/>
    <s v="USD"/>
    <n v="1479834023"/>
    <n v="1477238423"/>
    <b v="0"/>
    <n v="0"/>
    <b v="0"/>
    <s v="theater/musical"/>
    <n v="0"/>
    <e v="#DIV/0!"/>
    <x v="1"/>
    <x v="40"/>
  </r>
  <r>
    <x v="2"/>
    <x v="0"/>
    <s v="USD"/>
    <n v="1404664592"/>
    <n v="1399480592"/>
    <b v="0"/>
    <n v="0"/>
    <b v="0"/>
    <s v="theater/musical"/>
    <n v="0"/>
    <e v="#DIV/0!"/>
    <x v="1"/>
    <x v="40"/>
  </r>
  <r>
    <x v="2"/>
    <x v="0"/>
    <s v="USD"/>
    <n v="1436957022"/>
    <n v="1434365022"/>
    <b v="0"/>
    <n v="2"/>
    <b v="0"/>
    <s v="theater/musical"/>
    <n v="0.27999999999999997"/>
    <n v="17.5"/>
    <x v="1"/>
    <x v="40"/>
  </r>
  <r>
    <x v="2"/>
    <x v="0"/>
    <s v="USD"/>
    <n v="1418769129"/>
    <n v="1416954729"/>
    <b v="0"/>
    <n v="24"/>
    <b v="0"/>
    <s v="theater/musical"/>
    <n v="59.657142857142851"/>
    <n v="174"/>
    <x v="1"/>
    <x v="40"/>
  </r>
  <r>
    <x v="2"/>
    <x v="1"/>
    <s v="GBP"/>
    <n v="1433685354"/>
    <n v="1431093354"/>
    <b v="0"/>
    <n v="1"/>
    <b v="0"/>
    <s v="theater/musical"/>
    <n v="1"/>
    <n v="50"/>
    <x v="1"/>
    <x v="40"/>
  </r>
  <r>
    <x v="2"/>
    <x v="1"/>
    <s v="GBP"/>
    <n v="1440801000"/>
    <n v="1437042490"/>
    <b v="0"/>
    <n v="2"/>
    <b v="0"/>
    <s v="theater/musical"/>
    <n v="1.6666666666666667"/>
    <n v="5"/>
    <x v="1"/>
    <x v="40"/>
  </r>
  <r>
    <x v="2"/>
    <x v="0"/>
    <s v="USD"/>
    <n v="1484354556"/>
    <n v="1479170556"/>
    <b v="0"/>
    <n v="1"/>
    <b v="0"/>
    <s v="theater/musical"/>
    <n v="4.4444444444444444E-3"/>
    <n v="1"/>
    <x v="1"/>
    <x v="40"/>
  </r>
  <r>
    <x v="2"/>
    <x v="0"/>
    <s v="USD"/>
    <n v="1429564165"/>
    <n v="1426972165"/>
    <b v="0"/>
    <n v="37"/>
    <b v="0"/>
    <s v="theater/musical"/>
    <n v="89.666666666666657"/>
    <n v="145.40540540540542"/>
    <x v="1"/>
    <x v="40"/>
  </r>
  <r>
    <x v="2"/>
    <x v="0"/>
    <s v="USD"/>
    <n v="1407691248"/>
    <n v="1405099248"/>
    <b v="0"/>
    <n v="5"/>
    <b v="0"/>
    <s v="theater/musical"/>
    <n v="1.4642857142857144"/>
    <n v="205"/>
    <x v="1"/>
    <x v="40"/>
  </r>
  <r>
    <x v="2"/>
    <x v="0"/>
    <s v="USD"/>
    <n v="1457734843"/>
    <n v="1455142843"/>
    <b v="0"/>
    <n v="4"/>
    <b v="0"/>
    <s v="theater/musical"/>
    <n v="4.0199999999999996"/>
    <n v="100.5"/>
    <x v="1"/>
    <x v="40"/>
  </r>
  <r>
    <x v="2"/>
    <x v="0"/>
    <s v="USD"/>
    <n v="1420952340"/>
    <n v="1418146883"/>
    <b v="0"/>
    <n v="16"/>
    <b v="0"/>
    <s v="theater/musical"/>
    <n v="4.004545454545454"/>
    <n v="55.0625"/>
    <x v="1"/>
    <x v="40"/>
  </r>
  <r>
    <x v="2"/>
    <x v="0"/>
    <s v="USD"/>
    <n v="1420215216"/>
    <n v="1417536816"/>
    <b v="0"/>
    <n v="9"/>
    <b v="0"/>
    <s v="theater/musical"/>
    <n v="8.52"/>
    <n v="47.333333333333336"/>
    <x v="1"/>
    <x v="40"/>
  </r>
  <r>
    <x v="2"/>
    <x v="0"/>
    <s v="USD"/>
    <n v="1445482906"/>
    <n v="1442890906"/>
    <b v="0"/>
    <n v="0"/>
    <b v="0"/>
    <s v="theater/musical"/>
    <n v="0"/>
    <e v="#DIV/0!"/>
    <x v="1"/>
    <x v="40"/>
  </r>
  <r>
    <x v="2"/>
    <x v="0"/>
    <s v="USD"/>
    <n v="1457133568"/>
    <n v="1454541568"/>
    <b v="0"/>
    <n v="40"/>
    <b v="0"/>
    <s v="theater/musical"/>
    <n v="19.650000000000002"/>
    <n v="58.95"/>
    <x v="1"/>
    <x v="40"/>
  </r>
  <r>
    <x v="2"/>
    <x v="0"/>
    <s v="USD"/>
    <n v="1469948400"/>
    <n v="1465172024"/>
    <b v="0"/>
    <n v="0"/>
    <b v="0"/>
    <s v="theater/musical"/>
    <n v="0"/>
    <e v="#DIV/0!"/>
    <x v="1"/>
    <x v="40"/>
  </r>
  <r>
    <x v="2"/>
    <x v="0"/>
    <s v="USD"/>
    <n v="1411852640"/>
    <n v="1406668640"/>
    <b v="0"/>
    <n v="2"/>
    <b v="0"/>
    <s v="theater/musical"/>
    <n v="2E-3"/>
    <n v="1.5"/>
    <x v="1"/>
    <x v="40"/>
  </r>
  <r>
    <x v="2"/>
    <x v="2"/>
    <s v="AUD"/>
    <n v="1404022381"/>
    <n v="1402294381"/>
    <b v="0"/>
    <n v="1"/>
    <b v="0"/>
    <s v="theater/musical"/>
    <n v="6.6666666666666666E-2"/>
    <n v="5"/>
    <x v="1"/>
    <x v="40"/>
  </r>
  <r>
    <x v="2"/>
    <x v="0"/>
    <s v="USD"/>
    <n v="1428097739"/>
    <n v="1427492939"/>
    <b v="0"/>
    <n v="9"/>
    <b v="0"/>
    <s v="theater/musical"/>
    <n v="30.333333333333336"/>
    <n v="50.555555555555557"/>
    <x v="1"/>
    <x v="40"/>
  </r>
  <r>
    <x v="0"/>
    <x v="1"/>
    <s v="GBP"/>
    <n v="1429955619"/>
    <n v="1424775219"/>
    <b v="0"/>
    <n v="24"/>
    <b v="1"/>
    <s v="theater/plays"/>
    <n v="100"/>
    <n v="41.666666666666664"/>
    <x v="1"/>
    <x v="6"/>
  </r>
  <r>
    <x v="0"/>
    <x v="1"/>
    <s v="GBP"/>
    <n v="1406761200"/>
    <n v="1402403907"/>
    <b v="0"/>
    <n v="38"/>
    <b v="1"/>
    <s v="theater/plays"/>
    <n v="101.25"/>
    <n v="53.289473684210527"/>
    <x v="1"/>
    <x v="6"/>
  </r>
  <r>
    <x v="0"/>
    <x v="0"/>
    <s v="USD"/>
    <n v="1426965758"/>
    <n v="1424377358"/>
    <b v="0"/>
    <n v="26"/>
    <b v="1"/>
    <s v="theater/plays"/>
    <n v="121.73333333333333"/>
    <n v="70.230769230769226"/>
    <x v="1"/>
    <x v="6"/>
  </r>
  <r>
    <x v="0"/>
    <x v="1"/>
    <s v="GBP"/>
    <n v="1464692400"/>
    <n v="1461769373"/>
    <b v="0"/>
    <n v="19"/>
    <b v="1"/>
    <s v="theater/plays"/>
    <n v="330"/>
    <n v="43.421052631578945"/>
    <x v="1"/>
    <x v="6"/>
  </r>
  <r>
    <x v="0"/>
    <x v="5"/>
    <s v="CAD"/>
    <n v="1433131140"/>
    <n v="1429120908"/>
    <b v="0"/>
    <n v="11"/>
    <b v="1"/>
    <s v="theater/plays"/>
    <n v="109.55"/>
    <n v="199.18181818181819"/>
    <x v="1"/>
    <x v="6"/>
  </r>
  <r>
    <x v="0"/>
    <x v="0"/>
    <s v="USD"/>
    <n v="1465940580"/>
    <n v="1462603021"/>
    <b v="0"/>
    <n v="27"/>
    <b v="1"/>
    <s v="theater/plays"/>
    <n v="100.95190476190474"/>
    <n v="78.518148148148143"/>
    <x v="1"/>
    <x v="6"/>
  </r>
  <r>
    <x v="0"/>
    <x v="0"/>
    <s v="USD"/>
    <n v="1427860740"/>
    <n v="1424727712"/>
    <b v="0"/>
    <n v="34"/>
    <b v="1"/>
    <s v="theater/plays"/>
    <n v="140.13333333333333"/>
    <n v="61.823529411764703"/>
    <x v="1"/>
    <x v="6"/>
  </r>
  <r>
    <x v="0"/>
    <x v="1"/>
    <s v="GBP"/>
    <n v="1440111600"/>
    <n v="1437545657"/>
    <b v="0"/>
    <n v="20"/>
    <b v="1"/>
    <s v="theater/plays"/>
    <n v="100.001"/>
    <n v="50.000500000000002"/>
    <x v="1"/>
    <x v="6"/>
  </r>
  <r>
    <x v="0"/>
    <x v="0"/>
    <s v="USD"/>
    <n v="1405614823"/>
    <n v="1403022823"/>
    <b v="0"/>
    <n v="37"/>
    <b v="1"/>
    <s v="theater/plays"/>
    <n v="119.238"/>
    <n v="48.339729729729726"/>
    <x v="1"/>
    <x v="6"/>
  </r>
  <r>
    <x v="0"/>
    <x v="0"/>
    <s v="USD"/>
    <n v="1445659140"/>
    <n v="1444236216"/>
    <b v="0"/>
    <n v="20"/>
    <b v="1"/>
    <s v="theater/plays"/>
    <n v="107.25"/>
    <n v="107.25"/>
    <x v="1"/>
    <x v="6"/>
  </r>
  <r>
    <x v="0"/>
    <x v="0"/>
    <s v="USD"/>
    <n v="1426187582"/>
    <n v="1423599182"/>
    <b v="0"/>
    <n v="10"/>
    <b v="1"/>
    <s v="theater/plays"/>
    <n v="227.99999999999997"/>
    <n v="57"/>
    <x v="1"/>
    <x v="6"/>
  </r>
  <r>
    <x v="0"/>
    <x v="0"/>
    <s v="USD"/>
    <n v="1437166920"/>
    <n v="1435554104"/>
    <b v="0"/>
    <n v="26"/>
    <b v="1"/>
    <s v="theater/plays"/>
    <n v="106.4"/>
    <n v="40.92307692307692"/>
    <x v="1"/>
    <x v="6"/>
  </r>
  <r>
    <x v="0"/>
    <x v="1"/>
    <s v="GBP"/>
    <n v="1436110717"/>
    <n v="1433518717"/>
    <b v="0"/>
    <n v="20"/>
    <b v="1"/>
    <s v="theater/plays"/>
    <n v="143.33333333333334"/>
    <n v="21.5"/>
    <x v="1"/>
    <x v="6"/>
  </r>
  <r>
    <x v="0"/>
    <x v="0"/>
    <s v="USD"/>
    <n v="1451881207"/>
    <n v="1449116407"/>
    <b v="0"/>
    <n v="46"/>
    <b v="1"/>
    <s v="theater/plays"/>
    <n v="104.54285714285714"/>
    <n v="79.543478260869563"/>
    <x v="1"/>
    <x v="6"/>
  </r>
  <r>
    <x v="0"/>
    <x v="12"/>
    <s v="EUR"/>
    <n v="1453244340"/>
    <n v="1448136417"/>
    <b v="0"/>
    <n v="76"/>
    <b v="1"/>
    <s v="theater/plays"/>
    <n v="110.02000000000001"/>
    <n v="72.381578947368425"/>
    <x v="1"/>
    <x v="6"/>
  </r>
  <r>
    <x v="0"/>
    <x v="0"/>
    <s v="USD"/>
    <n v="1437364740"/>
    <n v="1434405044"/>
    <b v="0"/>
    <n v="41"/>
    <b v="1"/>
    <s v="theater/plays"/>
    <n v="106"/>
    <n v="64.634146341463421"/>
    <x v="1"/>
    <x v="6"/>
  </r>
  <r>
    <x v="0"/>
    <x v="1"/>
    <s v="GBP"/>
    <n v="1470058860"/>
    <n v="1469026903"/>
    <b v="0"/>
    <n v="7"/>
    <b v="1"/>
    <s v="theater/plays"/>
    <n v="108"/>
    <n v="38.571428571428569"/>
    <x v="1"/>
    <x v="6"/>
  </r>
  <r>
    <x v="0"/>
    <x v="0"/>
    <s v="USD"/>
    <n v="1434505214"/>
    <n v="1432690814"/>
    <b v="0"/>
    <n v="49"/>
    <b v="1"/>
    <s v="theater/plays"/>
    <n v="105.42"/>
    <n v="107.57142857142857"/>
    <x v="1"/>
    <x v="6"/>
  </r>
  <r>
    <x v="0"/>
    <x v="1"/>
    <s v="GBP"/>
    <n v="1430993394"/>
    <n v="1428401394"/>
    <b v="0"/>
    <n v="26"/>
    <b v="1"/>
    <s v="theater/plays"/>
    <n v="119.16666666666667"/>
    <n v="27.5"/>
    <x v="1"/>
    <x v="6"/>
  </r>
  <r>
    <x v="0"/>
    <x v="1"/>
    <s v="GBP"/>
    <n v="1427414400"/>
    <n v="1422656201"/>
    <b v="0"/>
    <n v="65"/>
    <b v="1"/>
    <s v="theater/plays"/>
    <n v="152.66666666666666"/>
    <n v="70.461538461538467"/>
    <x v="1"/>
    <x v="6"/>
  </r>
  <r>
    <x v="0"/>
    <x v="0"/>
    <s v="USD"/>
    <n v="1420033187"/>
    <n v="1414845587"/>
    <b v="0"/>
    <n v="28"/>
    <b v="1"/>
    <s v="theater/plays"/>
    <n v="100"/>
    <n v="178.57142857142858"/>
    <x v="1"/>
    <x v="6"/>
  </r>
  <r>
    <x v="0"/>
    <x v="0"/>
    <s v="USD"/>
    <n v="1472676371"/>
    <n v="1470948371"/>
    <b v="0"/>
    <n v="8"/>
    <b v="1"/>
    <s v="theater/plays"/>
    <n v="100.2"/>
    <n v="62.625"/>
    <x v="1"/>
    <x v="6"/>
  </r>
  <r>
    <x v="0"/>
    <x v="0"/>
    <s v="USD"/>
    <n v="1464371211"/>
    <n v="1463161611"/>
    <b v="0"/>
    <n v="3"/>
    <b v="1"/>
    <s v="theater/plays"/>
    <n v="225"/>
    <n v="75"/>
    <x v="1"/>
    <x v="6"/>
  </r>
  <r>
    <x v="0"/>
    <x v="0"/>
    <s v="USD"/>
    <n v="1415222545"/>
    <n v="1413404545"/>
    <b v="0"/>
    <n v="9"/>
    <b v="1"/>
    <s v="theater/plays"/>
    <n v="106.02199999999999"/>
    <n v="58.901111111111113"/>
    <x v="1"/>
    <x v="6"/>
  </r>
  <r>
    <x v="0"/>
    <x v="0"/>
    <s v="USD"/>
    <n v="1455936335"/>
    <n v="1452048335"/>
    <b v="0"/>
    <n v="9"/>
    <b v="1"/>
    <s v="theater/plays"/>
    <n v="104.66666666666666"/>
    <n v="139.55555555555554"/>
    <x v="1"/>
    <x v="6"/>
  </r>
  <r>
    <x v="0"/>
    <x v="5"/>
    <s v="CAD"/>
    <n v="1417460940"/>
    <n v="1416516972"/>
    <b v="0"/>
    <n v="20"/>
    <b v="1"/>
    <s v="theater/plays"/>
    <n v="116.66666666666667"/>
    <n v="70"/>
    <x v="1"/>
    <x v="6"/>
  </r>
  <r>
    <x v="0"/>
    <x v="1"/>
    <s v="GBP"/>
    <n v="1434624067"/>
    <n v="1432032067"/>
    <b v="0"/>
    <n v="57"/>
    <b v="1"/>
    <s v="theater/plays"/>
    <n v="109.03333333333333"/>
    <n v="57.385964912280699"/>
    <x v="1"/>
    <x v="6"/>
  </r>
  <r>
    <x v="0"/>
    <x v="1"/>
    <s v="GBP"/>
    <n v="1461278208"/>
    <n v="1459463808"/>
    <b v="0"/>
    <n v="8"/>
    <b v="1"/>
    <s v="theater/plays"/>
    <n v="160"/>
    <n v="40"/>
    <x v="1"/>
    <x v="6"/>
  </r>
  <r>
    <x v="0"/>
    <x v="0"/>
    <s v="USD"/>
    <n v="1470197340"/>
    <n v="1467497652"/>
    <b v="0"/>
    <n v="14"/>
    <b v="1"/>
    <s v="theater/plays"/>
    <n v="112.5"/>
    <n v="64.285714285714292"/>
    <x v="1"/>
    <x v="6"/>
  </r>
  <r>
    <x v="0"/>
    <x v="1"/>
    <s v="GBP"/>
    <n v="1435947758"/>
    <n v="1432837358"/>
    <b v="0"/>
    <n v="17"/>
    <b v="1"/>
    <s v="theater/plays"/>
    <n v="102.1"/>
    <n v="120.11764705882354"/>
    <x v="1"/>
    <x v="6"/>
  </r>
  <r>
    <x v="0"/>
    <x v="11"/>
    <s v="SEK"/>
    <n v="1432314209"/>
    <n v="1429722209"/>
    <b v="0"/>
    <n v="100"/>
    <b v="1"/>
    <s v="theater/plays"/>
    <n v="100.824"/>
    <n v="1008.24"/>
    <x v="1"/>
    <x v="6"/>
  </r>
  <r>
    <x v="0"/>
    <x v="0"/>
    <s v="USD"/>
    <n v="1438226724"/>
    <n v="1433042724"/>
    <b v="0"/>
    <n v="32"/>
    <b v="1"/>
    <s v="theater/plays"/>
    <n v="101.25"/>
    <n v="63.28125"/>
    <x v="1"/>
    <x v="6"/>
  </r>
  <r>
    <x v="0"/>
    <x v="1"/>
    <s v="GBP"/>
    <n v="1459180229"/>
    <n v="1457023829"/>
    <b v="0"/>
    <n v="3"/>
    <b v="1"/>
    <s v="theater/plays"/>
    <n v="6500"/>
    <n v="21.666666666666668"/>
    <x v="1"/>
    <x v="6"/>
  </r>
  <r>
    <x v="2"/>
    <x v="0"/>
    <s v="USD"/>
    <n v="1405882287"/>
    <n v="1400698287"/>
    <b v="1"/>
    <n v="34"/>
    <b v="0"/>
    <s v="theater/plays"/>
    <n v="8.7200000000000006"/>
    <n v="25.647058823529413"/>
    <x v="1"/>
    <x v="6"/>
  </r>
  <r>
    <x v="2"/>
    <x v="1"/>
    <s v="GBP"/>
    <n v="1399809052"/>
    <n v="1397217052"/>
    <b v="1"/>
    <n v="23"/>
    <b v="0"/>
    <s v="theater/plays"/>
    <n v="21.94"/>
    <n v="47.695652173913047"/>
    <x v="1"/>
    <x v="6"/>
  </r>
  <r>
    <x v="2"/>
    <x v="0"/>
    <s v="USD"/>
    <n v="1401587064"/>
    <n v="1399427064"/>
    <b v="1"/>
    <n v="19"/>
    <b v="0"/>
    <s v="theater/plays"/>
    <n v="21.3"/>
    <n v="56.05263157894737"/>
    <x v="1"/>
    <x v="6"/>
  </r>
  <r>
    <x v="2"/>
    <x v="0"/>
    <s v="USD"/>
    <n v="1401778740"/>
    <n v="1399474134"/>
    <b v="1"/>
    <n v="50"/>
    <b v="0"/>
    <s v="theater/plays"/>
    <n v="41.489795918367342"/>
    <n v="81.319999999999993"/>
    <x v="1"/>
    <x v="6"/>
  </r>
  <r>
    <x v="2"/>
    <x v="0"/>
    <s v="USD"/>
    <n v="1443711774"/>
    <n v="1441119774"/>
    <b v="1"/>
    <n v="12"/>
    <b v="0"/>
    <s v="theater/plays"/>
    <n v="2.105"/>
    <n v="70.166666666666671"/>
    <x v="1"/>
    <x v="6"/>
  </r>
  <r>
    <x v="2"/>
    <x v="0"/>
    <s v="USD"/>
    <n v="1412405940"/>
    <n v="1409721542"/>
    <b v="1"/>
    <n v="8"/>
    <b v="0"/>
    <s v="theater/plays"/>
    <n v="2.7"/>
    <n v="23.625"/>
    <x v="1"/>
    <x v="6"/>
  </r>
  <r>
    <x v="2"/>
    <x v="0"/>
    <s v="USD"/>
    <n v="1437283391"/>
    <n v="1433395391"/>
    <b v="1"/>
    <n v="9"/>
    <b v="0"/>
    <s v="theater/plays"/>
    <n v="16.161904761904761"/>
    <n v="188.55555555555554"/>
    <x v="1"/>
    <x v="6"/>
  </r>
  <r>
    <x v="2"/>
    <x v="0"/>
    <s v="USD"/>
    <n v="1445196989"/>
    <n v="1442604989"/>
    <b v="1"/>
    <n v="43"/>
    <b v="0"/>
    <s v="theater/plays"/>
    <n v="16.376923076923077"/>
    <n v="49.511627906976742"/>
    <x v="1"/>
    <x v="6"/>
  </r>
  <r>
    <x v="2"/>
    <x v="12"/>
    <s v="EUR"/>
    <n v="1434047084"/>
    <n v="1431455084"/>
    <b v="1"/>
    <n v="28"/>
    <b v="0"/>
    <s v="theater/plays"/>
    <n v="7.043333333333333"/>
    <n v="75.464285714285708"/>
    <x v="1"/>
    <x v="6"/>
  </r>
  <r>
    <x v="2"/>
    <x v="0"/>
    <s v="USD"/>
    <n v="1420081143"/>
    <n v="1417489143"/>
    <b v="1"/>
    <n v="4"/>
    <b v="0"/>
    <s v="theater/plays"/>
    <n v="3.8"/>
    <n v="9.5"/>
    <x v="1"/>
    <x v="6"/>
  </r>
  <r>
    <x v="2"/>
    <x v="1"/>
    <s v="GBP"/>
    <n v="1437129179"/>
    <n v="1434537179"/>
    <b v="1"/>
    <n v="24"/>
    <b v="0"/>
    <s v="theater/plays"/>
    <n v="34.08"/>
    <n v="35.5"/>
    <x v="1"/>
    <x v="6"/>
  </r>
  <r>
    <x v="2"/>
    <x v="0"/>
    <s v="USD"/>
    <n v="1427427276"/>
    <n v="1425270876"/>
    <b v="0"/>
    <n v="2"/>
    <b v="0"/>
    <s v="theater/plays"/>
    <n v="0.2"/>
    <n v="10"/>
    <x v="1"/>
    <x v="6"/>
  </r>
  <r>
    <x v="2"/>
    <x v="0"/>
    <s v="USD"/>
    <n v="1409602178"/>
    <n v="1406578178"/>
    <b v="0"/>
    <n v="2"/>
    <b v="0"/>
    <s v="theater/plays"/>
    <n v="2.5999999999999999E-2"/>
    <n v="13"/>
    <x v="1"/>
    <x v="6"/>
  </r>
  <r>
    <x v="2"/>
    <x v="0"/>
    <s v="USD"/>
    <n v="1431206058"/>
    <n v="1428614058"/>
    <b v="0"/>
    <n v="20"/>
    <b v="0"/>
    <s v="theater/plays"/>
    <n v="16.254545454545454"/>
    <n v="89.4"/>
    <x v="1"/>
    <x v="6"/>
  </r>
  <r>
    <x v="2"/>
    <x v="0"/>
    <s v="USD"/>
    <n v="1427408271"/>
    <n v="1424819871"/>
    <b v="0"/>
    <n v="1"/>
    <b v="0"/>
    <s v="theater/plays"/>
    <n v="2.5"/>
    <n v="25"/>
    <x v="1"/>
    <x v="6"/>
  </r>
  <r>
    <x v="2"/>
    <x v="0"/>
    <s v="USD"/>
    <n v="1425833403"/>
    <n v="1423245003"/>
    <b v="0"/>
    <n v="1"/>
    <b v="0"/>
    <s v="theater/plays"/>
    <n v="0.02"/>
    <n v="1"/>
    <x v="1"/>
    <x v="6"/>
  </r>
  <r>
    <x v="2"/>
    <x v="0"/>
    <s v="USD"/>
    <n v="1406913120"/>
    <n v="1404927690"/>
    <b v="0"/>
    <n v="4"/>
    <b v="0"/>
    <s v="theater/plays"/>
    <n v="5.2"/>
    <n v="65"/>
    <x v="1"/>
    <x v="6"/>
  </r>
  <r>
    <x v="2"/>
    <x v="1"/>
    <s v="GBP"/>
    <n v="1432328400"/>
    <n v="1430734844"/>
    <b v="0"/>
    <n v="1"/>
    <b v="0"/>
    <s v="theater/plays"/>
    <n v="2"/>
    <n v="10"/>
    <x v="1"/>
    <x v="6"/>
  </r>
  <r>
    <x v="2"/>
    <x v="0"/>
    <s v="USD"/>
    <n v="1403730000"/>
    <n v="1401485207"/>
    <b v="0"/>
    <n v="1"/>
    <b v="0"/>
    <s v="theater/plays"/>
    <n v="0.04"/>
    <n v="1"/>
    <x v="1"/>
    <x v="6"/>
  </r>
  <r>
    <x v="2"/>
    <x v="0"/>
    <s v="USD"/>
    <n v="1407858710"/>
    <n v="1405266710"/>
    <b v="0"/>
    <n v="13"/>
    <b v="0"/>
    <s v="theater/plays"/>
    <n v="17.666666666666668"/>
    <n v="81.538461538461533"/>
    <x v="1"/>
    <x v="6"/>
  </r>
  <r>
    <x v="2"/>
    <x v="0"/>
    <s v="USD"/>
    <n v="1415828820"/>
    <n v="1412258977"/>
    <b v="0"/>
    <n v="1"/>
    <b v="0"/>
    <s v="theater/plays"/>
    <n v="5"/>
    <n v="100"/>
    <x v="1"/>
    <x v="6"/>
  </r>
  <r>
    <x v="2"/>
    <x v="0"/>
    <s v="USD"/>
    <n v="1473699540"/>
    <n v="1472451356"/>
    <b v="0"/>
    <n v="1"/>
    <b v="0"/>
    <s v="theater/plays"/>
    <n v="1.3333333333333334E-2"/>
    <n v="1"/>
    <x v="1"/>
    <x v="6"/>
  </r>
  <r>
    <x v="2"/>
    <x v="0"/>
    <s v="USD"/>
    <n v="1446739905"/>
    <n v="1441552305"/>
    <b v="0"/>
    <n v="0"/>
    <b v="0"/>
    <s v="theater/plays"/>
    <n v="0"/>
    <e v="#DIV/0!"/>
    <x v="1"/>
    <x v="6"/>
  </r>
  <r>
    <x v="2"/>
    <x v="0"/>
    <s v="USD"/>
    <n v="1447799054"/>
    <n v="1445203454"/>
    <b v="0"/>
    <n v="3"/>
    <b v="0"/>
    <s v="theater/plays"/>
    <n v="1.2"/>
    <n v="20"/>
    <x v="1"/>
    <x v="6"/>
  </r>
  <r>
    <x v="2"/>
    <x v="5"/>
    <s v="CAD"/>
    <n v="1409376600"/>
    <n v="1405957098"/>
    <b v="0"/>
    <n v="14"/>
    <b v="0"/>
    <s v="theater/plays"/>
    <n v="26.937422295897225"/>
    <n v="46.428571428571431"/>
    <x v="1"/>
    <x v="6"/>
  </r>
  <r>
    <x v="2"/>
    <x v="0"/>
    <s v="USD"/>
    <n v="1458703740"/>
    <n v="1454453021"/>
    <b v="0"/>
    <n v="2"/>
    <b v="0"/>
    <s v="theater/plays"/>
    <n v="0.54999999999999993"/>
    <n v="5.5"/>
    <x v="1"/>
    <x v="6"/>
  </r>
  <r>
    <x v="2"/>
    <x v="0"/>
    <s v="USD"/>
    <n v="1466278339"/>
    <n v="1463686339"/>
    <b v="0"/>
    <n v="5"/>
    <b v="0"/>
    <s v="theater/plays"/>
    <n v="12.55"/>
    <n v="50.2"/>
    <x v="1"/>
    <x v="6"/>
  </r>
  <r>
    <x v="1"/>
    <x v="1"/>
    <s v="GBP"/>
    <n v="1410191405"/>
    <n v="1408031405"/>
    <b v="0"/>
    <n v="1"/>
    <b v="0"/>
    <s v="theater/musical"/>
    <n v="0.2"/>
    <n v="10"/>
    <x v="1"/>
    <x v="40"/>
  </r>
  <r>
    <x v="1"/>
    <x v="0"/>
    <s v="USD"/>
    <n v="1426302660"/>
    <n v="1423761792"/>
    <b v="0"/>
    <n v="15"/>
    <b v="0"/>
    <s v="theater/musical"/>
    <n v="3.4474868431088401"/>
    <n v="30.133333333333333"/>
    <x v="1"/>
    <x v="40"/>
  </r>
  <r>
    <x v="1"/>
    <x v="0"/>
    <s v="USD"/>
    <n v="1404360478"/>
    <n v="1401768478"/>
    <b v="0"/>
    <n v="10"/>
    <b v="0"/>
    <s v="theater/musical"/>
    <n v="15"/>
    <n v="150"/>
    <x v="1"/>
    <x v="40"/>
  </r>
  <r>
    <x v="1"/>
    <x v="0"/>
    <s v="USD"/>
    <n v="1490809450"/>
    <n v="1485629050"/>
    <b v="0"/>
    <n v="3"/>
    <b v="0"/>
    <s v="theater/musical"/>
    <n v="2.666666666666667"/>
    <n v="13.333333333333334"/>
    <x v="1"/>
    <x v="40"/>
  </r>
  <r>
    <x v="1"/>
    <x v="0"/>
    <s v="USD"/>
    <n v="1439522996"/>
    <n v="1435202996"/>
    <b v="0"/>
    <n v="0"/>
    <b v="0"/>
    <s v="theater/musical"/>
    <n v="0"/>
    <e v="#DIV/0!"/>
    <x v="1"/>
    <x v="40"/>
  </r>
  <r>
    <x v="1"/>
    <x v="0"/>
    <s v="USD"/>
    <n v="1444322535"/>
    <n v="1441730535"/>
    <b v="0"/>
    <n v="0"/>
    <b v="0"/>
    <s v="theater/musical"/>
    <n v="0"/>
    <e v="#DIV/0!"/>
    <x v="1"/>
    <x v="40"/>
  </r>
  <r>
    <x v="1"/>
    <x v="4"/>
    <s v="NZD"/>
    <n v="1422061200"/>
    <n v="1420244622"/>
    <b v="0"/>
    <n v="0"/>
    <b v="0"/>
    <s v="theater/musical"/>
    <n v="0"/>
    <e v="#DIV/0!"/>
    <x v="1"/>
    <x v="40"/>
  </r>
  <r>
    <x v="1"/>
    <x v="8"/>
    <s v="DKK"/>
    <n v="1472896800"/>
    <n v="1472804365"/>
    <b v="0"/>
    <n v="0"/>
    <b v="0"/>
    <s v="theater/musical"/>
    <n v="0"/>
    <e v="#DIV/0!"/>
    <x v="1"/>
    <x v="40"/>
  </r>
  <r>
    <x v="1"/>
    <x v="1"/>
    <s v="GBP"/>
    <n v="1454425128"/>
    <n v="1451833128"/>
    <b v="0"/>
    <n v="46"/>
    <b v="0"/>
    <s v="theater/musical"/>
    <n v="52.794871794871788"/>
    <n v="44.760869565217391"/>
    <x v="1"/>
    <x v="40"/>
  </r>
  <r>
    <x v="1"/>
    <x v="0"/>
    <s v="USD"/>
    <n v="1481213752"/>
    <n v="1478621752"/>
    <b v="0"/>
    <n v="14"/>
    <b v="0"/>
    <s v="theater/musical"/>
    <n v="4.9639999999999995"/>
    <n v="88.642857142857139"/>
    <x v="1"/>
    <x v="40"/>
  </r>
  <r>
    <x v="1"/>
    <x v="0"/>
    <s v="USD"/>
    <n v="1435636740"/>
    <n v="1433014746"/>
    <b v="0"/>
    <n v="1"/>
    <b v="0"/>
    <s v="theater/musical"/>
    <n v="5.5555555555555552E-2"/>
    <n v="10"/>
    <x v="1"/>
    <x v="40"/>
  </r>
  <r>
    <x v="1"/>
    <x v="1"/>
    <s v="GBP"/>
    <n v="1422218396"/>
    <n v="1419626396"/>
    <b v="0"/>
    <n v="0"/>
    <b v="0"/>
    <s v="theater/musical"/>
    <n v="0"/>
    <e v="#DIV/0!"/>
    <x v="1"/>
    <x v="40"/>
  </r>
  <r>
    <x v="1"/>
    <x v="1"/>
    <s v="GBP"/>
    <n v="1406761200"/>
    <n v="1403724820"/>
    <b v="0"/>
    <n v="17"/>
    <b v="0"/>
    <s v="theater/musical"/>
    <n v="13.066666666666665"/>
    <n v="57.647058823529413"/>
    <x v="1"/>
    <x v="40"/>
  </r>
  <r>
    <x v="1"/>
    <x v="0"/>
    <s v="USD"/>
    <n v="1487550399"/>
    <n v="1484958399"/>
    <b v="0"/>
    <n v="1"/>
    <b v="0"/>
    <s v="theater/musical"/>
    <n v="5"/>
    <n v="25"/>
    <x v="1"/>
    <x v="40"/>
  </r>
  <r>
    <x v="1"/>
    <x v="2"/>
    <s v="AUD"/>
    <n v="1454281380"/>
    <n v="1451950570"/>
    <b v="0"/>
    <n v="0"/>
    <b v="0"/>
    <s v="theater/musical"/>
    <n v="0"/>
    <e v="#DIV/0!"/>
    <x v="1"/>
    <x v="40"/>
  </r>
  <r>
    <x v="1"/>
    <x v="1"/>
    <s v="GBP"/>
    <n v="1409668069"/>
    <n v="1407076069"/>
    <b v="0"/>
    <n v="0"/>
    <b v="0"/>
    <s v="theater/musical"/>
    <n v="0"/>
    <e v="#DIV/0!"/>
    <x v="1"/>
    <x v="40"/>
  </r>
  <r>
    <x v="1"/>
    <x v="0"/>
    <s v="USD"/>
    <n v="1427479192"/>
    <n v="1425322792"/>
    <b v="0"/>
    <n v="0"/>
    <b v="0"/>
    <s v="theater/musical"/>
    <n v="0"/>
    <e v="#DIV/0!"/>
    <x v="1"/>
    <x v="40"/>
  </r>
  <r>
    <x v="1"/>
    <x v="0"/>
    <s v="USD"/>
    <n v="1462834191"/>
    <n v="1460242191"/>
    <b v="0"/>
    <n v="0"/>
    <b v="0"/>
    <s v="theater/musical"/>
    <n v="0"/>
    <e v="#DIV/0!"/>
    <x v="1"/>
    <x v="40"/>
  </r>
  <r>
    <x v="1"/>
    <x v="2"/>
    <s v="AUD"/>
    <n v="1418275702"/>
    <n v="1415683702"/>
    <b v="0"/>
    <n v="0"/>
    <b v="0"/>
    <s v="theater/musical"/>
    <n v="0"/>
    <e v="#DIV/0!"/>
    <x v="1"/>
    <x v="40"/>
  </r>
  <r>
    <x v="1"/>
    <x v="0"/>
    <s v="USD"/>
    <n v="1430517600"/>
    <n v="1426538129"/>
    <b v="0"/>
    <n v="2"/>
    <b v="0"/>
    <s v="theater/musical"/>
    <n v="1.7500000000000002"/>
    <n v="17.5"/>
    <x v="1"/>
    <x v="40"/>
  </r>
  <r>
    <x v="2"/>
    <x v="1"/>
    <s v="GBP"/>
    <n v="1488114358"/>
    <n v="1485522358"/>
    <b v="0"/>
    <n v="14"/>
    <b v="0"/>
    <s v="theater/plays"/>
    <n v="27.1"/>
    <n v="38.714285714285715"/>
    <x v="1"/>
    <x v="6"/>
  </r>
  <r>
    <x v="2"/>
    <x v="0"/>
    <s v="USD"/>
    <n v="1420413960"/>
    <n v="1417651630"/>
    <b v="0"/>
    <n v="9"/>
    <b v="0"/>
    <s v="theater/plays"/>
    <n v="1.4749999999999999"/>
    <n v="13.111111111111111"/>
    <x v="1"/>
    <x v="6"/>
  </r>
  <r>
    <x v="2"/>
    <x v="0"/>
    <s v="USD"/>
    <n v="1439662344"/>
    <n v="1434478344"/>
    <b v="0"/>
    <n v="8"/>
    <b v="0"/>
    <s v="theater/plays"/>
    <n v="16.826666666666668"/>
    <n v="315.5"/>
    <x v="1"/>
    <x v="6"/>
  </r>
  <r>
    <x v="2"/>
    <x v="0"/>
    <s v="USD"/>
    <n v="1427086740"/>
    <n v="1424488244"/>
    <b v="0"/>
    <n v="7"/>
    <b v="0"/>
    <s v="theater/plays"/>
    <n v="32.5"/>
    <n v="37.142857142857146"/>
    <x v="1"/>
    <x v="6"/>
  </r>
  <r>
    <x v="2"/>
    <x v="0"/>
    <s v="USD"/>
    <n v="1408863600"/>
    <n v="1408203557"/>
    <b v="0"/>
    <n v="0"/>
    <b v="0"/>
    <s v="theater/plays"/>
    <n v="0"/>
    <e v="#DIV/0!"/>
    <x v="1"/>
    <x v="6"/>
  </r>
  <r>
    <x v="2"/>
    <x v="0"/>
    <s v="USD"/>
    <n v="1404194400"/>
    <n v="1400600840"/>
    <b v="0"/>
    <n v="84"/>
    <b v="0"/>
    <s v="theater/plays"/>
    <n v="21.55"/>
    <n v="128.27380952380952"/>
    <x v="1"/>
    <x v="6"/>
  </r>
  <r>
    <x v="2"/>
    <x v="0"/>
    <s v="USD"/>
    <n v="1481000340"/>
    <n v="1478386812"/>
    <b v="0"/>
    <n v="11"/>
    <b v="0"/>
    <s v="theater/plays"/>
    <n v="3.4666666666666663"/>
    <n v="47.272727272727273"/>
    <x v="1"/>
    <x v="6"/>
  </r>
  <r>
    <x v="2"/>
    <x v="0"/>
    <s v="USD"/>
    <n v="1425103218"/>
    <n v="1422424818"/>
    <b v="0"/>
    <n v="1"/>
    <b v="0"/>
    <s v="theater/plays"/>
    <n v="5"/>
    <n v="50"/>
    <x v="1"/>
    <x v="6"/>
  </r>
  <r>
    <x v="2"/>
    <x v="0"/>
    <s v="USD"/>
    <n v="1402979778"/>
    <n v="1401770178"/>
    <b v="0"/>
    <n v="4"/>
    <b v="0"/>
    <s v="theater/plays"/>
    <n v="10.625"/>
    <n v="42.5"/>
    <x v="1"/>
    <x v="6"/>
  </r>
  <r>
    <x v="2"/>
    <x v="4"/>
    <s v="NZD"/>
    <n v="1420750683"/>
    <n v="1418158683"/>
    <b v="0"/>
    <n v="10"/>
    <b v="0"/>
    <s v="theater/plays"/>
    <n v="17.599999999999998"/>
    <n v="44"/>
    <x v="1"/>
    <x v="6"/>
  </r>
  <r>
    <x v="2"/>
    <x v="1"/>
    <s v="GBP"/>
    <n v="1439827200"/>
    <n v="1436355270"/>
    <b v="0"/>
    <n v="16"/>
    <b v="0"/>
    <s v="theater/plays"/>
    <n v="32.56"/>
    <n v="50.875"/>
    <x v="1"/>
    <x v="6"/>
  </r>
  <r>
    <x v="2"/>
    <x v="0"/>
    <s v="USD"/>
    <n v="1407868561"/>
    <n v="1406140561"/>
    <b v="0"/>
    <n v="2"/>
    <b v="0"/>
    <s v="theater/plays"/>
    <n v="1.25"/>
    <n v="62.5"/>
    <x v="1"/>
    <x v="6"/>
  </r>
  <r>
    <x v="2"/>
    <x v="0"/>
    <s v="USD"/>
    <n v="1433988791"/>
    <n v="1431396791"/>
    <b v="0"/>
    <n v="5"/>
    <b v="0"/>
    <s v="theater/plays"/>
    <n v="5.4"/>
    <n v="27"/>
    <x v="1"/>
    <x v="6"/>
  </r>
  <r>
    <x v="2"/>
    <x v="0"/>
    <s v="USD"/>
    <n v="1450554599"/>
    <n v="1447098599"/>
    <b v="0"/>
    <n v="1"/>
    <b v="0"/>
    <s v="theater/plays"/>
    <n v="0.83333333333333337"/>
    <n v="25"/>
    <x v="1"/>
    <x v="6"/>
  </r>
  <r>
    <x v="2"/>
    <x v="1"/>
    <s v="GBP"/>
    <n v="1479125642"/>
    <n v="1476962042"/>
    <b v="0"/>
    <n v="31"/>
    <b v="0"/>
    <s v="theater/plays"/>
    <n v="48.833333333333336"/>
    <n v="47.258064516129032"/>
    <x v="1"/>
    <x v="6"/>
  </r>
  <r>
    <x v="2"/>
    <x v="0"/>
    <s v="USD"/>
    <n v="1439581080"/>
    <n v="1435709765"/>
    <b v="0"/>
    <n v="0"/>
    <b v="0"/>
    <s v="theater/plays"/>
    <n v="0"/>
    <e v="#DIV/0!"/>
    <x v="1"/>
    <x v="6"/>
  </r>
  <r>
    <x v="2"/>
    <x v="0"/>
    <s v="USD"/>
    <n v="1429074240"/>
    <n v="1427866200"/>
    <b v="0"/>
    <n v="2"/>
    <b v="0"/>
    <s v="theater/plays"/>
    <n v="0.03"/>
    <n v="1.5"/>
    <x v="1"/>
    <x v="6"/>
  </r>
  <r>
    <x v="2"/>
    <x v="1"/>
    <s v="GBP"/>
    <n v="1434063600"/>
    <n v="1430405903"/>
    <b v="0"/>
    <n v="7"/>
    <b v="0"/>
    <s v="theater/plays"/>
    <n v="11.533333333333333"/>
    <n v="24.714285714285715"/>
    <x v="1"/>
    <x v="6"/>
  </r>
  <r>
    <x v="2"/>
    <x v="1"/>
    <s v="GBP"/>
    <n v="1435325100"/>
    <n v="1432072893"/>
    <b v="0"/>
    <n v="16"/>
    <b v="0"/>
    <s v="theater/plays"/>
    <n v="67.333333333333329"/>
    <n v="63.125"/>
    <x v="1"/>
    <x v="6"/>
  </r>
  <r>
    <x v="2"/>
    <x v="0"/>
    <s v="USD"/>
    <n v="1414354080"/>
    <n v="1411587606"/>
    <b v="0"/>
    <n v="4"/>
    <b v="0"/>
    <s v="theater/plays"/>
    <n v="15.299999999999999"/>
    <n v="38.25"/>
    <x v="1"/>
    <x v="6"/>
  </r>
  <r>
    <x v="2"/>
    <x v="0"/>
    <s v="USD"/>
    <n v="1406603696"/>
    <n v="1405307696"/>
    <b v="0"/>
    <n v="4"/>
    <b v="0"/>
    <s v="theater/plays"/>
    <n v="8.6666666666666679"/>
    <n v="16.25"/>
    <x v="1"/>
    <x v="6"/>
  </r>
  <r>
    <x v="2"/>
    <x v="0"/>
    <s v="USD"/>
    <n v="1410424642"/>
    <n v="1407832642"/>
    <b v="0"/>
    <n v="4"/>
    <b v="0"/>
    <s v="theater/plays"/>
    <n v="0.22499999999999998"/>
    <n v="33.75"/>
    <x v="1"/>
    <x v="6"/>
  </r>
  <r>
    <x v="2"/>
    <x v="0"/>
    <s v="USD"/>
    <n v="1441649397"/>
    <n v="1439057397"/>
    <b v="0"/>
    <n v="3"/>
    <b v="0"/>
    <s v="theater/plays"/>
    <n v="3.0833333333333335"/>
    <n v="61.666666666666664"/>
    <x v="1"/>
    <x v="6"/>
  </r>
  <r>
    <x v="2"/>
    <x v="0"/>
    <s v="USD"/>
    <n v="1417033777"/>
    <n v="1414438177"/>
    <b v="0"/>
    <n v="36"/>
    <b v="0"/>
    <s v="theater/plays"/>
    <n v="37.412500000000001"/>
    <n v="83.138888888888886"/>
    <x v="1"/>
    <x v="6"/>
  </r>
  <r>
    <x v="2"/>
    <x v="0"/>
    <s v="USD"/>
    <n v="1429936500"/>
    <n v="1424759330"/>
    <b v="0"/>
    <n v="1"/>
    <b v="0"/>
    <s v="theater/plays"/>
    <n v="6.6666666666666671E-3"/>
    <n v="1"/>
    <x v="1"/>
    <x v="6"/>
  </r>
  <r>
    <x v="2"/>
    <x v="0"/>
    <s v="USD"/>
    <n v="1448863449"/>
    <n v="1446267849"/>
    <b v="0"/>
    <n v="7"/>
    <b v="0"/>
    <s v="theater/plays"/>
    <n v="10"/>
    <n v="142.85714285714286"/>
    <x v="1"/>
    <x v="6"/>
  </r>
  <r>
    <x v="2"/>
    <x v="1"/>
    <s v="GBP"/>
    <n v="1431298740"/>
    <n v="1429558756"/>
    <b v="0"/>
    <n v="27"/>
    <b v="0"/>
    <s v="theater/plays"/>
    <n v="36.36"/>
    <n v="33.666666666666664"/>
    <x v="1"/>
    <x v="6"/>
  </r>
  <r>
    <x v="2"/>
    <x v="1"/>
    <s v="GBP"/>
    <n v="1464824309"/>
    <n v="1462232309"/>
    <b v="0"/>
    <n v="1"/>
    <b v="0"/>
    <s v="theater/plays"/>
    <n v="0.33333333333333337"/>
    <n v="5"/>
    <x v="1"/>
    <x v="6"/>
  </r>
  <r>
    <x v="2"/>
    <x v="8"/>
    <s v="DKK"/>
    <n v="1464952752"/>
    <n v="1462360752"/>
    <b v="0"/>
    <n v="0"/>
    <b v="0"/>
    <s v="theater/plays"/>
    <n v="0"/>
    <e v="#DIV/0!"/>
    <x v="1"/>
    <x v="6"/>
  </r>
  <r>
    <x v="2"/>
    <x v="1"/>
    <s v="GBP"/>
    <n v="1410439161"/>
    <n v="1407847161"/>
    <b v="0"/>
    <n v="1"/>
    <b v="0"/>
    <s v="theater/plays"/>
    <n v="0.2857142857142857"/>
    <n v="10"/>
    <x v="1"/>
    <x v="6"/>
  </r>
  <r>
    <x v="2"/>
    <x v="1"/>
    <s v="GBP"/>
    <n v="1407168000"/>
    <n v="1406131023"/>
    <b v="0"/>
    <n v="3"/>
    <b v="0"/>
    <s v="theater/plays"/>
    <n v="0.2"/>
    <n v="40"/>
    <x v="1"/>
    <x v="6"/>
  </r>
  <r>
    <x v="2"/>
    <x v="1"/>
    <s v="GBP"/>
    <n v="1453075200"/>
    <n v="1450628773"/>
    <b v="0"/>
    <n v="3"/>
    <b v="0"/>
    <s v="theater/plays"/>
    <n v="1.7999999999999998"/>
    <n v="30"/>
    <x v="1"/>
    <x v="6"/>
  </r>
  <r>
    <x v="2"/>
    <x v="1"/>
    <s v="GBP"/>
    <n v="1479032260"/>
    <n v="1476436660"/>
    <b v="0"/>
    <n v="3"/>
    <b v="0"/>
    <s v="theater/plays"/>
    <n v="5.4"/>
    <n v="45"/>
    <x v="1"/>
    <x v="6"/>
  </r>
  <r>
    <x v="2"/>
    <x v="1"/>
    <s v="GBP"/>
    <n v="1414346400"/>
    <n v="1413291655"/>
    <b v="0"/>
    <n v="0"/>
    <b v="0"/>
    <s v="theater/plays"/>
    <n v="0"/>
    <e v="#DIV/0!"/>
    <x v="1"/>
    <x v="6"/>
  </r>
  <r>
    <x v="2"/>
    <x v="0"/>
    <s v="USD"/>
    <n v="1425337200"/>
    <n v="1421432810"/>
    <b v="0"/>
    <n v="6"/>
    <b v="0"/>
    <s v="theater/plays"/>
    <n v="8.1333333333333329"/>
    <n v="10.166666666666666"/>
    <x v="1"/>
    <x v="6"/>
  </r>
  <r>
    <x v="2"/>
    <x v="1"/>
    <s v="GBP"/>
    <n v="1428622271"/>
    <n v="1426203071"/>
    <b v="0"/>
    <n v="17"/>
    <b v="0"/>
    <s v="theater/plays"/>
    <n v="12.034782608695652"/>
    <n v="81.411764705882348"/>
    <x v="1"/>
    <x v="6"/>
  </r>
  <r>
    <x v="2"/>
    <x v="0"/>
    <s v="USD"/>
    <n v="1403823722"/>
    <n v="1401231722"/>
    <b v="0"/>
    <n v="40"/>
    <b v="0"/>
    <s v="theater/plays"/>
    <n v="15.266666666666667"/>
    <n v="57.25"/>
    <x v="1"/>
    <x v="6"/>
  </r>
  <r>
    <x v="2"/>
    <x v="0"/>
    <s v="USD"/>
    <n v="1406753639"/>
    <n v="1404161639"/>
    <b v="0"/>
    <n v="3"/>
    <b v="0"/>
    <s v="theater/plays"/>
    <n v="10"/>
    <n v="5"/>
    <x v="1"/>
    <x v="6"/>
  </r>
  <r>
    <x v="2"/>
    <x v="2"/>
    <s v="AUD"/>
    <n v="1419645748"/>
    <n v="1417053748"/>
    <b v="0"/>
    <n v="1"/>
    <b v="0"/>
    <s v="theater/plays"/>
    <n v="0.3"/>
    <n v="15"/>
    <x v="1"/>
    <x v="6"/>
  </r>
  <r>
    <x v="2"/>
    <x v="1"/>
    <s v="GBP"/>
    <n v="1407565504"/>
    <n v="1404973504"/>
    <b v="0"/>
    <n v="2"/>
    <b v="0"/>
    <s v="theater/plays"/>
    <n v="1"/>
    <n v="12.5"/>
    <x v="1"/>
    <x v="6"/>
  </r>
  <r>
    <x v="2"/>
    <x v="0"/>
    <s v="USD"/>
    <n v="1444971540"/>
    <n v="1442593427"/>
    <b v="0"/>
    <n v="7"/>
    <b v="0"/>
    <s v="theater/plays"/>
    <n v="13.020000000000001"/>
    <n v="93"/>
    <x v="1"/>
    <x v="6"/>
  </r>
  <r>
    <x v="2"/>
    <x v="0"/>
    <s v="USD"/>
    <n v="1474228265"/>
    <n v="1471636265"/>
    <b v="0"/>
    <n v="14"/>
    <b v="0"/>
    <s v="theater/plays"/>
    <n v="2.2650000000000001"/>
    <n v="32.357142857142854"/>
    <x v="1"/>
    <x v="6"/>
  </r>
  <r>
    <x v="2"/>
    <x v="2"/>
    <s v="AUD"/>
    <n v="1459490400"/>
    <n v="1457078868"/>
    <b v="0"/>
    <n v="0"/>
    <b v="0"/>
    <s v="theater/plays"/>
    <n v="0"/>
    <e v="#DIV/0!"/>
    <x v="1"/>
    <x v="6"/>
  </r>
  <r>
    <x v="2"/>
    <x v="0"/>
    <s v="USD"/>
    <n v="1441510707"/>
    <n v="1439350707"/>
    <b v="0"/>
    <n v="0"/>
    <b v="0"/>
    <s v="theater/plays"/>
    <n v="0"/>
    <e v="#DIV/0!"/>
    <x v="1"/>
    <x v="6"/>
  </r>
  <r>
    <x v="2"/>
    <x v="0"/>
    <s v="USD"/>
    <n v="1458097364"/>
    <n v="1455508964"/>
    <b v="0"/>
    <n v="1"/>
    <b v="0"/>
    <s v="theater/plays"/>
    <n v="8.3333333333333332E-3"/>
    <n v="1"/>
    <x v="1"/>
    <x v="6"/>
  </r>
  <r>
    <x v="2"/>
    <x v="0"/>
    <s v="USD"/>
    <n v="1468716180"/>
    <n v="1466205262"/>
    <b v="0"/>
    <n v="12"/>
    <b v="0"/>
    <s v="theater/plays"/>
    <n v="15.742857142857142"/>
    <n v="91.833333333333329"/>
    <x v="1"/>
    <x v="6"/>
  </r>
  <r>
    <x v="2"/>
    <x v="0"/>
    <s v="USD"/>
    <n v="1443704400"/>
    <n v="1439827639"/>
    <b v="0"/>
    <n v="12"/>
    <b v="0"/>
    <s v="theater/plays"/>
    <n v="11"/>
    <n v="45.833333333333336"/>
    <x v="1"/>
    <x v="6"/>
  </r>
  <r>
    <x v="2"/>
    <x v="1"/>
    <s v="GBP"/>
    <n v="1443973546"/>
    <n v="1438789546"/>
    <b v="0"/>
    <n v="23"/>
    <b v="0"/>
    <s v="theater/plays"/>
    <n v="43.833333333333336"/>
    <n v="57.173913043478258"/>
    <x v="1"/>
    <x v="6"/>
  </r>
  <r>
    <x v="2"/>
    <x v="0"/>
    <s v="USD"/>
    <n v="1480576720"/>
    <n v="1477981120"/>
    <b v="0"/>
    <n v="0"/>
    <b v="0"/>
    <s v="theater/plays"/>
    <n v="0"/>
    <e v="#DIV/0!"/>
    <x v="1"/>
    <x v="6"/>
  </r>
  <r>
    <x v="2"/>
    <x v="0"/>
    <s v="USD"/>
    <n v="1468249760"/>
    <n v="1465830560"/>
    <b v="0"/>
    <n v="10"/>
    <b v="0"/>
    <s v="theater/plays"/>
    <n v="86.135181975736558"/>
    <n v="248.5"/>
    <x v="1"/>
    <x v="6"/>
  </r>
  <r>
    <x v="2"/>
    <x v="0"/>
    <s v="USD"/>
    <n v="1435441454"/>
    <n v="1432763054"/>
    <b v="0"/>
    <n v="5"/>
    <b v="0"/>
    <s v="theater/plays"/>
    <n v="12.196620583717358"/>
    <n v="79.400000000000006"/>
    <x v="1"/>
    <x v="6"/>
  </r>
  <r>
    <x v="2"/>
    <x v="2"/>
    <s v="AUD"/>
    <n v="1412656200"/>
    <n v="1412328979"/>
    <b v="0"/>
    <n v="1"/>
    <b v="0"/>
    <s v="theater/plays"/>
    <n v="0.1"/>
    <n v="5"/>
    <x v="1"/>
    <x v="6"/>
  </r>
  <r>
    <x v="2"/>
    <x v="0"/>
    <s v="USD"/>
    <n v="1420199351"/>
    <n v="1416311351"/>
    <b v="0"/>
    <n v="2"/>
    <b v="0"/>
    <s v="theater/plays"/>
    <n v="0.22"/>
    <n v="5.5"/>
    <x v="1"/>
    <x v="6"/>
  </r>
  <r>
    <x v="2"/>
    <x v="0"/>
    <s v="USD"/>
    <n v="1416877200"/>
    <n v="1414505137"/>
    <b v="0"/>
    <n v="2"/>
    <b v="0"/>
    <s v="theater/plays"/>
    <n v="0.90909090909090906"/>
    <n v="25"/>
    <x v="1"/>
    <x v="6"/>
  </r>
  <r>
    <x v="2"/>
    <x v="0"/>
    <s v="USD"/>
    <n v="1434490914"/>
    <n v="1429306914"/>
    <b v="0"/>
    <n v="0"/>
    <b v="0"/>
    <s v="theater/plays"/>
    <n v="0"/>
    <e v="#DIV/0!"/>
    <x v="1"/>
    <x v="6"/>
  </r>
  <r>
    <x v="2"/>
    <x v="0"/>
    <s v="USD"/>
    <n v="1446483000"/>
    <n v="1443811268"/>
    <b v="0"/>
    <n v="13"/>
    <b v="0"/>
    <s v="theater/plays"/>
    <n v="35.64"/>
    <n v="137.07692307692307"/>
    <x v="1"/>
    <x v="6"/>
  </r>
  <r>
    <x v="2"/>
    <x v="0"/>
    <s v="USD"/>
    <n v="1440690875"/>
    <n v="1438098875"/>
    <b v="0"/>
    <n v="0"/>
    <b v="0"/>
    <s v="theater/plays"/>
    <n v="0"/>
    <e v="#DIV/0!"/>
    <x v="1"/>
    <x v="6"/>
  </r>
  <r>
    <x v="2"/>
    <x v="0"/>
    <s v="USD"/>
    <n v="1431717268"/>
    <n v="1429125268"/>
    <b v="0"/>
    <n v="1"/>
    <b v="0"/>
    <s v="theater/plays"/>
    <n v="0.25"/>
    <n v="5"/>
    <x v="1"/>
    <x v="6"/>
  </r>
  <r>
    <x v="2"/>
    <x v="0"/>
    <s v="USD"/>
    <n v="1425110400"/>
    <n v="1422388822"/>
    <b v="0"/>
    <n v="5"/>
    <b v="0"/>
    <s v="theater/plays"/>
    <n v="3.25"/>
    <n v="39"/>
    <x v="1"/>
    <x v="6"/>
  </r>
  <r>
    <x v="2"/>
    <x v="0"/>
    <s v="USD"/>
    <n v="1475378744"/>
    <n v="1472786744"/>
    <b v="0"/>
    <n v="2"/>
    <b v="0"/>
    <s v="theater/plays"/>
    <n v="3.3666666666666663"/>
    <n v="50.5"/>
    <x v="1"/>
    <x v="6"/>
  </r>
  <r>
    <x v="2"/>
    <x v="2"/>
    <s v="AUD"/>
    <n v="1410076123"/>
    <n v="1404892123"/>
    <b v="0"/>
    <n v="0"/>
    <b v="0"/>
    <s v="theater/plays"/>
    <n v="0"/>
    <e v="#DIV/0!"/>
    <x v="1"/>
    <x v="6"/>
  </r>
  <r>
    <x v="2"/>
    <x v="2"/>
    <s v="AUD"/>
    <n v="1423623221"/>
    <n v="1421031221"/>
    <b v="0"/>
    <n v="32"/>
    <b v="0"/>
    <s v="theater/plays"/>
    <n v="15.770000000000001"/>
    <n v="49.28125"/>
    <x v="1"/>
    <x v="6"/>
  </r>
  <r>
    <x v="2"/>
    <x v="0"/>
    <s v="USD"/>
    <n v="1460140500"/>
    <n v="1457628680"/>
    <b v="0"/>
    <n v="1"/>
    <b v="0"/>
    <s v="theater/plays"/>
    <n v="0.625"/>
    <n v="25"/>
    <x v="1"/>
    <x v="6"/>
  </r>
  <r>
    <x v="2"/>
    <x v="17"/>
    <s v="EUR"/>
    <n v="1462301342"/>
    <n v="1457120942"/>
    <b v="0"/>
    <n v="1"/>
    <b v="0"/>
    <s v="theater/plays"/>
    <n v="5.0000000000000001E-4"/>
    <n v="1"/>
    <x v="1"/>
    <x v="6"/>
  </r>
  <r>
    <x v="2"/>
    <x v="0"/>
    <s v="USD"/>
    <n v="1445885890"/>
    <n v="1440701890"/>
    <b v="0"/>
    <n v="1"/>
    <b v="0"/>
    <s v="theater/plays"/>
    <n v="9.6153846153846159E-2"/>
    <n v="25"/>
    <x v="1"/>
    <x v="6"/>
  </r>
  <r>
    <x v="2"/>
    <x v="0"/>
    <s v="USD"/>
    <n v="1469834940"/>
    <n v="1467162586"/>
    <b v="0"/>
    <n v="0"/>
    <b v="0"/>
    <s v="theater/plays"/>
    <n v="0"/>
    <e v="#DIV/0!"/>
    <x v="1"/>
    <x v="6"/>
  </r>
  <r>
    <x v="2"/>
    <x v="5"/>
    <s v="CAD"/>
    <n v="1405352264"/>
    <n v="1400168264"/>
    <b v="0"/>
    <n v="0"/>
    <b v="0"/>
    <s v="theater/plays"/>
    <n v="0"/>
    <e v="#DIV/0!"/>
    <x v="1"/>
    <x v="6"/>
  </r>
  <r>
    <x v="2"/>
    <x v="0"/>
    <s v="USD"/>
    <n v="1448745741"/>
    <n v="1446150141"/>
    <b v="0"/>
    <n v="8"/>
    <b v="0"/>
    <s v="theater/plays"/>
    <n v="24.285714285714285"/>
    <n v="53.125"/>
    <x v="1"/>
    <x v="6"/>
  </r>
  <r>
    <x v="2"/>
    <x v="0"/>
    <s v="USD"/>
    <n v="1461543600"/>
    <n v="1459203727"/>
    <b v="0"/>
    <n v="0"/>
    <b v="0"/>
    <s v="theater/plays"/>
    <n v="0"/>
    <e v="#DIV/0!"/>
    <x v="1"/>
    <x v="6"/>
  </r>
  <r>
    <x v="2"/>
    <x v="0"/>
    <s v="USD"/>
    <n v="1468020354"/>
    <n v="1464045954"/>
    <b v="0"/>
    <n v="1"/>
    <b v="0"/>
    <s v="theater/plays"/>
    <n v="2.5000000000000001E-2"/>
    <n v="7"/>
    <x v="1"/>
    <x v="6"/>
  </r>
  <r>
    <x v="2"/>
    <x v="0"/>
    <s v="USD"/>
    <n v="1406988000"/>
    <n v="1403822912"/>
    <b v="0"/>
    <n v="16"/>
    <b v="0"/>
    <s v="theater/plays"/>
    <n v="32.049999999999997"/>
    <n v="40.0625"/>
    <x v="1"/>
    <x v="6"/>
  </r>
  <r>
    <x v="2"/>
    <x v="0"/>
    <s v="USD"/>
    <n v="1411930556"/>
    <n v="1409338556"/>
    <b v="0"/>
    <n v="12"/>
    <b v="0"/>
    <s v="theater/plays"/>
    <n v="24.333333333333336"/>
    <n v="24.333333333333332"/>
    <x v="1"/>
    <x v="6"/>
  </r>
  <r>
    <x v="2"/>
    <x v="0"/>
    <s v="USD"/>
    <n v="1451852256"/>
    <n v="1449260256"/>
    <b v="0"/>
    <n v="4"/>
    <b v="0"/>
    <s v="theater/plays"/>
    <n v="1.5"/>
    <n v="11.25"/>
    <x v="1"/>
    <x v="6"/>
  </r>
  <r>
    <x v="2"/>
    <x v="1"/>
    <s v="GBP"/>
    <n v="1399584210"/>
    <n v="1397683410"/>
    <b v="0"/>
    <n v="2"/>
    <b v="0"/>
    <s v="theater/plays"/>
    <n v="0.42"/>
    <n v="10.5"/>
    <x v="1"/>
    <x v="6"/>
  </r>
  <r>
    <x v="2"/>
    <x v="1"/>
    <s v="GBP"/>
    <n v="1448722494"/>
    <n v="1446562494"/>
    <b v="0"/>
    <n v="3"/>
    <b v="0"/>
    <s v="theater/plays"/>
    <n v="3.214285714285714"/>
    <n v="15"/>
    <x v="1"/>
    <x v="6"/>
  </r>
  <r>
    <x v="2"/>
    <x v="5"/>
    <s v="CAD"/>
    <n v="1447821717"/>
    <n v="1445226117"/>
    <b v="0"/>
    <n v="0"/>
    <b v="0"/>
    <s v="theater/plays"/>
    <n v="0"/>
    <e v="#DIV/0!"/>
    <x v="1"/>
    <x v="6"/>
  </r>
  <r>
    <x v="2"/>
    <x v="0"/>
    <s v="USD"/>
    <n v="1429460386"/>
    <n v="1424279986"/>
    <b v="0"/>
    <n v="3"/>
    <b v="0"/>
    <s v="theater/plays"/>
    <n v="6.3"/>
    <n v="42"/>
    <x v="1"/>
    <x v="6"/>
  </r>
  <r>
    <x v="2"/>
    <x v="0"/>
    <s v="USD"/>
    <n v="1460608780"/>
    <n v="1455428380"/>
    <b v="0"/>
    <n v="4"/>
    <b v="0"/>
    <s v="theater/plays"/>
    <n v="14.249999999999998"/>
    <n v="71.25"/>
    <x v="1"/>
    <x v="6"/>
  </r>
  <r>
    <x v="2"/>
    <x v="0"/>
    <s v="USD"/>
    <n v="1406170740"/>
    <n v="1402506278"/>
    <b v="0"/>
    <n v="2"/>
    <b v="0"/>
    <s v="theater/plays"/>
    <n v="0.6"/>
    <n v="22.5"/>
    <x v="1"/>
    <x v="6"/>
  </r>
  <r>
    <x v="2"/>
    <x v="0"/>
    <s v="USD"/>
    <n v="1488783507"/>
    <n v="1486191507"/>
    <b v="0"/>
    <n v="10"/>
    <b v="0"/>
    <s v="theater/plays"/>
    <n v="24.117647058823529"/>
    <n v="41"/>
    <x v="1"/>
    <x v="6"/>
  </r>
  <r>
    <x v="2"/>
    <x v="0"/>
    <s v="USD"/>
    <n v="1463945673"/>
    <n v="1458761673"/>
    <b v="0"/>
    <n v="11"/>
    <b v="0"/>
    <s v="theater/plays"/>
    <n v="10.54"/>
    <n v="47.909090909090907"/>
    <x v="1"/>
    <x v="6"/>
  </r>
  <r>
    <x v="2"/>
    <x v="0"/>
    <s v="USD"/>
    <n v="1472442900"/>
    <n v="1471638646"/>
    <b v="0"/>
    <n v="6"/>
    <b v="0"/>
    <s v="theater/plays"/>
    <n v="7.4690265486725664"/>
    <n v="35.166666666666664"/>
    <x v="1"/>
    <x v="6"/>
  </r>
  <r>
    <x v="2"/>
    <x v="0"/>
    <s v="USD"/>
    <n v="1460925811"/>
    <n v="1458333811"/>
    <b v="0"/>
    <n v="2"/>
    <b v="0"/>
    <s v="theater/plays"/>
    <n v="7.3333333333333334E-2"/>
    <n v="5.5"/>
    <x v="1"/>
    <x v="6"/>
  </r>
  <r>
    <x v="2"/>
    <x v="0"/>
    <s v="USD"/>
    <n v="1405947126"/>
    <n v="1403355126"/>
    <b v="0"/>
    <n v="6"/>
    <b v="0"/>
    <s v="theater/plays"/>
    <n v="0.97142857142857131"/>
    <n v="22.666666666666668"/>
    <x v="1"/>
    <x v="6"/>
  </r>
  <r>
    <x v="2"/>
    <x v="0"/>
    <s v="USD"/>
    <n v="1423186634"/>
    <n v="1418002634"/>
    <b v="0"/>
    <n v="8"/>
    <b v="0"/>
    <s v="theater/plays"/>
    <n v="21.099999999999998"/>
    <n v="26.375"/>
    <x v="1"/>
    <x v="6"/>
  </r>
  <r>
    <x v="2"/>
    <x v="0"/>
    <s v="USD"/>
    <n v="1462766400"/>
    <n v="1460219110"/>
    <b v="0"/>
    <n v="37"/>
    <b v="0"/>
    <s v="theater/plays"/>
    <n v="78.100000000000009"/>
    <n v="105.54054054054055"/>
    <x v="1"/>
    <x v="6"/>
  </r>
  <r>
    <x v="2"/>
    <x v="1"/>
    <s v="GBP"/>
    <n v="1464872848"/>
    <n v="1462280848"/>
    <b v="0"/>
    <n v="11"/>
    <b v="0"/>
    <s v="theater/plays"/>
    <n v="32"/>
    <n v="29.09090909090909"/>
    <x v="1"/>
    <x v="6"/>
  </r>
  <r>
    <x v="2"/>
    <x v="0"/>
    <s v="USD"/>
    <n v="1468442898"/>
    <n v="1465850898"/>
    <b v="0"/>
    <n v="0"/>
    <b v="0"/>
    <s v="theater/plays"/>
    <n v="0"/>
    <e v="#DIV/0!"/>
    <x v="1"/>
    <x v="6"/>
  </r>
  <r>
    <x v="2"/>
    <x v="0"/>
    <s v="USD"/>
    <n v="1406876400"/>
    <n v="1405024561"/>
    <b v="0"/>
    <n v="10"/>
    <b v="0"/>
    <s v="theater/plays"/>
    <n v="47.692307692307693"/>
    <n v="62"/>
    <x v="1"/>
    <x v="6"/>
  </r>
  <r>
    <x v="2"/>
    <x v="0"/>
    <s v="USD"/>
    <n v="1469213732"/>
    <n v="1466621732"/>
    <b v="0"/>
    <n v="6"/>
    <b v="0"/>
    <s v="theater/plays"/>
    <n v="1.4500000000000002"/>
    <n v="217.5"/>
    <x v="1"/>
    <x v="6"/>
  </r>
  <r>
    <x v="2"/>
    <x v="0"/>
    <s v="USD"/>
    <n v="1422717953"/>
    <n v="1417533953"/>
    <b v="0"/>
    <n v="8"/>
    <b v="0"/>
    <s v="theater/plays"/>
    <n v="10.7"/>
    <n v="26.75"/>
    <x v="1"/>
    <x v="6"/>
  </r>
  <r>
    <x v="2"/>
    <x v="1"/>
    <s v="GBP"/>
    <n v="1427659200"/>
    <n v="1425678057"/>
    <b v="0"/>
    <n v="6"/>
    <b v="0"/>
    <s v="theater/plays"/>
    <n v="1.8333333333333333"/>
    <n v="18.333333333333332"/>
    <x v="1"/>
    <x v="6"/>
  </r>
  <r>
    <x v="2"/>
    <x v="0"/>
    <s v="USD"/>
    <n v="1404570147"/>
    <n v="1401978147"/>
    <b v="0"/>
    <n v="7"/>
    <b v="0"/>
    <s v="theater/plays"/>
    <n v="18"/>
    <n v="64.285714285714292"/>
    <x v="1"/>
    <x v="6"/>
  </r>
  <r>
    <x v="2"/>
    <x v="0"/>
    <s v="USD"/>
    <n v="1468729149"/>
    <n v="1463545149"/>
    <b v="0"/>
    <n v="7"/>
    <b v="0"/>
    <s v="theater/plays"/>
    <n v="4.083333333333333"/>
    <n v="175"/>
    <x v="1"/>
    <x v="6"/>
  </r>
  <r>
    <x v="2"/>
    <x v="1"/>
    <s v="GBP"/>
    <n v="1436297180"/>
    <n v="1431113180"/>
    <b v="0"/>
    <n v="5"/>
    <b v="0"/>
    <s v="theater/plays"/>
    <n v="20"/>
    <n v="34"/>
    <x v="1"/>
    <x v="6"/>
  </r>
  <r>
    <x v="2"/>
    <x v="0"/>
    <s v="USD"/>
    <n v="1400569140"/>
    <n v="1397854356"/>
    <b v="0"/>
    <n v="46"/>
    <b v="0"/>
    <s v="theater/plays"/>
    <n v="34.802513464991023"/>
    <n v="84.282608695652172"/>
    <x v="1"/>
    <x v="6"/>
  </r>
  <r>
    <x v="2"/>
    <x v="1"/>
    <s v="GBP"/>
    <n v="1415404800"/>
    <n v="1412809644"/>
    <b v="0"/>
    <n v="10"/>
    <b v="0"/>
    <s v="theater/plays"/>
    <n v="6.3333333333333339"/>
    <n v="9.5"/>
    <x v="1"/>
    <x v="6"/>
  </r>
  <r>
    <x v="2"/>
    <x v="0"/>
    <s v="USD"/>
    <n v="1456002300"/>
    <n v="1454173120"/>
    <b v="0"/>
    <n v="19"/>
    <b v="0"/>
    <s v="theater/plays"/>
    <n v="32.049999999999997"/>
    <n v="33.736842105263158"/>
    <x v="1"/>
    <x v="6"/>
  </r>
  <r>
    <x v="2"/>
    <x v="1"/>
    <s v="GBP"/>
    <n v="1462539840"/>
    <n v="1460034594"/>
    <b v="0"/>
    <n v="13"/>
    <b v="0"/>
    <s v="theater/plays"/>
    <n v="9.76"/>
    <n v="37.53846153846154"/>
    <x v="1"/>
    <x v="6"/>
  </r>
  <r>
    <x v="2"/>
    <x v="1"/>
    <s v="GBP"/>
    <n v="1400278290"/>
    <n v="1399414290"/>
    <b v="0"/>
    <n v="13"/>
    <b v="0"/>
    <s v="theater/plays"/>
    <n v="37.75"/>
    <n v="11.615384615384615"/>
    <x v="1"/>
    <x v="6"/>
  </r>
  <r>
    <x v="2"/>
    <x v="0"/>
    <s v="USD"/>
    <n v="1440813413"/>
    <n v="1439517413"/>
    <b v="0"/>
    <n v="4"/>
    <b v="0"/>
    <s v="theater/plays"/>
    <n v="2.1333333333333333"/>
    <n v="8"/>
    <x v="1"/>
    <x v="6"/>
  </r>
  <r>
    <x v="2"/>
    <x v="0"/>
    <s v="USD"/>
    <n v="1447009181"/>
    <n v="1444413581"/>
    <b v="0"/>
    <n v="0"/>
    <b v="0"/>
    <s v="theater/plays"/>
    <n v="0"/>
    <e v="#DIV/0!"/>
    <x v="1"/>
    <x v="6"/>
  </r>
  <r>
    <x v="2"/>
    <x v="1"/>
    <s v="GBP"/>
    <n v="1456934893"/>
    <n v="1454342893"/>
    <b v="0"/>
    <n v="3"/>
    <b v="0"/>
    <s v="theater/plays"/>
    <n v="4.1818181818181817"/>
    <n v="23"/>
    <x v="1"/>
    <x v="6"/>
  </r>
  <r>
    <x v="2"/>
    <x v="0"/>
    <s v="USD"/>
    <n v="1433086082"/>
    <n v="1430494082"/>
    <b v="0"/>
    <n v="1"/>
    <b v="0"/>
    <s v="theater/plays"/>
    <n v="20"/>
    <n v="100"/>
    <x v="1"/>
    <x v="6"/>
  </r>
  <r>
    <x v="2"/>
    <x v="0"/>
    <s v="USD"/>
    <n v="1449876859"/>
    <n v="1444689259"/>
    <b v="0"/>
    <n v="9"/>
    <b v="0"/>
    <s v="theater/plays"/>
    <n v="5.41"/>
    <n v="60.111111111111114"/>
    <x v="1"/>
    <x v="6"/>
  </r>
  <r>
    <x v="2"/>
    <x v="0"/>
    <s v="USD"/>
    <n v="1431549912"/>
    <n v="1428957912"/>
    <b v="0"/>
    <n v="1"/>
    <b v="0"/>
    <s v="theater/plays"/>
    <n v="6.0000000000000001E-3"/>
    <n v="3"/>
    <x v="1"/>
    <x v="6"/>
  </r>
  <r>
    <x v="2"/>
    <x v="0"/>
    <s v="USD"/>
    <n v="1405761690"/>
    <n v="1403169690"/>
    <b v="0"/>
    <n v="1"/>
    <b v="0"/>
    <s v="theater/plays"/>
    <n v="0.25"/>
    <n v="5"/>
    <x v="1"/>
    <x v="6"/>
  </r>
  <r>
    <x v="2"/>
    <x v="1"/>
    <s v="GBP"/>
    <n v="1423913220"/>
    <n v="1421339077"/>
    <b v="0"/>
    <n v="4"/>
    <b v="0"/>
    <s v="theater/plays"/>
    <n v="35"/>
    <n v="17.5"/>
    <x v="1"/>
    <x v="6"/>
  </r>
  <r>
    <x v="2"/>
    <x v="0"/>
    <s v="USD"/>
    <n v="1416499440"/>
    <n v="1415341464"/>
    <b v="0"/>
    <n v="17"/>
    <b v="0"/>
    <s v="theater/plays"/>
    <n v="16.566666666666666"/>
    <n v="29.235294117647058"/>
    <x v="1"/>
    <x v="6"/>
  </r>
  <r>
    <x v="2"/>
    <x v="1"/>
    <s v="GBP"/>
    <n v="1428222221"/>
    <n v="1425633821"/>
    <b v="0"/>
    <n v="0"/>
    <b v="0"/>
    <s v="theater/plays"/>
    <n v="0"/>
    <e v="#DIV/0!"/>
    <x v="1"/>
    <x v="6"/>
  </r>
  <r>
    <x v="2"/>
    <x v="0"/>
    <s v="USD"/>
    <n v="1427580426"/>
    <n v="1424992026"/>
    <b v="0"/>
    <n v="12"/>
    <b v="0"/>
    <s v="theater/plays"/>
    <n v="57.199999999999996"/>
    <n v="59.583333333333336"/>
    <x v="1"/>
    <x v="6"/>
  </r>
  <r>
    <x v="2"/>
    <x v="0"/>
    <s v="USD"/>
    <n v="1409514709"/>
    <n v="1406058798"/>
    <b v="0"/>
    <n v="14"/>
    <b v="0"/>
    <s v="theater/plays"/>
    <n v="16.514285714285716"/>
    <n v="82.571428571428569"/>
    <x v="1"/>
    <x v="6"/>
  </r>
  <r>
    <x v="2"/>
    <x v="0"/>
    <s v="USD"/>
    <n v="1462631358"/>
    <n v="1457450958"/>
    <b v="0"/>
    <n v="1"/>
    <b v="0"/>
    <s v="theater/plays"/>
    <n v="0.125"/>
    <n v="10"/>
    <x v="1"/>
    <x v="6"/>
  </r>
  <r>
    <x v="2"/>
    <x v="1"/>
    <s v="GBP"/>
    <n v="1488394800"/>
    <n v="1486681708"/>
    <b v="0"/>
    <n v="14"/>
    <b v="0"/>
    <s v="theater/plays"/>
    <n v="37.75"/>
    <n v="32.357142857142854"/>
    <x v="1"/>
    <x v="6"/>
  </r>
  <r>
    <x v="2"/>
    <x v="0"/>
    <s v="USD"/>
    <n v="1411779761"/>
    <n v="1409187761"/>
    <b v="0"/>
    <n v="4"/>
    <b v="0"/>
    <s v="theater/plays"/>
    <n v="1.8399999999999999"/>
    <n v="5.75"/>
    <x v="1"/>
    <x v="6"/>
  </r>
  <r>
    <x v="2"/>
    <x v="0"/>
    <s v="USD"/>
    <n v="1424009147"/>
    <n v="1421417147"/>
    <b v="0"/>
    <n v="2"/>
    <b v="0"/>
    <s v="theater/plays"/>
    <n v="10.050000000000001"/>
    <n v="100.5"/>
    <x v="1"/>
    <x v="6"/>
  </r>
  <r>
    <x v="2"/>
    <x v="0"/>
    <s v="USD"/>
    <n v="1412740457"/>
    <n v="1410148457"/>
    <b v="0"/>
    <n v="1"/>
    <b v="0"/>
    <s v="theater/plays"/>
    <n v="0.2"/>
    <n v="1"/>
    <x v="1"/>
    <x v="6"/>
  </r>
  <r>
    <x v="2"/>
    <x v="0"/>
    <s v="USD"/>
    <n v="1413832985"/>
    <n v="1408648985"/>
    <b v="0"/>
    <n v="2"/>
    <b v="0"/>
    <s v="theater/plays"/>
    <n v="1.3333333333333335"/>
    <n v="20"/>
    <x v="1"/>
    <x v="6"/>
  </r>
  <r>
    <x v="2"/>
    <x v="0"/>
    <s v="USD"/>
    <n v="1455647587"/>
    <n v="1453487587"/>
    <b v="0"/>
    <n v="1"/>
    <b v="0"/>
    <s v="theater/plays"/>
    <n v="6.6666666666666671E-3"/>
    <n v="2"/>
    <x v="1"/>
    <x v="6"/>
  </r>
  <r>
    <x v="2"/>
    <x v="0"/>
    <s v="USD"/>
    <n v="1409070480"/>
    <n v="1406572381"/>
    <b v="0"/>
    <n v="1"/>
    <b v="0"/>
    <s v="theater/plays"/>
    <n v="0.25"/>
    <n v="5"/>
    <x v="1"/>
    <x v="6"/>
  </r>
  <r>
    <x v="2"/>
    <x v="1"/>
    <s v="GBP"/>
    <n v="1437606507"/>
    <n v="1435014507"/>
    <b v="0"/>
    <n v="4"/>
    <b v="0"/>
    <s v="theater/plays"/>
    <n v="6"/>
    <n v="15"/>
    <x v="1"/>
    <x v="6"/>
  </r>
  <r>
    <x v="2"/>
    <x v="1"/>
    <s v="GBP"/>
    <n v="1410281360"/>
    <n v="1406825360"/>
    <b v="0"/>
    <n v="3"/>
    <b v="0"/>
    <s v="theater/plays"/>
    <n v="3.8860103626943006"/>
    <n v="25"/>
    <x v="1"/>
    <x v="6"/>
  </r>
  <r>
    <x v="2"/>
    <x v="0"/>
    <s v="USD"/>
    <n v="1414348166"/>
    <n v="1412879366"/>
    <b v="0"/>
    <n v="38"/>
    <b v="0"/>
    <s v="theater/plays"/>
    <n v="24.194444444444443"/>
    <n v="45.842105263157897"/>
    <x v="1"/>
    <x v="6"/>
  </r>
  <r>
    <x v="2"/>
    <x v="1"/>
    <s v="GBP"/>
    <n v="1422450278"/>
    <n v="1419858278"/>
    <b v="0"/>
    <n v="4"/>
    <b v="0"/>
    <s v="theater/plays"/>
    <n v="7.6"/>
    <n v="4.75"/>
    <x v="1"/>
    <x v="6"/>
  </r>
  <r>
    <x v="2"/>
    <x v="1"/>
    <s v="GBP"/>
    <n v="1430571849"/>
    <n v="1427979849"/>
    <b v="0"/>
    <n v="0"/>
    <b v="0"/>
    <s v="theater/plays"/>
    <n v="0"/>
    <e v="#DIV/0!"/>
    <x v="1"/>
    <x v="6"/>
  </r>
  <r>
    <x v="2"/>
    <x v="0"/>
    <s v="USD"/>
    <n v="1424070823"/>
    <n v="1421478823"/>
    <b v="0"/>
    <n v="2"/>
    <b v="0"/>
    <s v="theater/plays"/>
    <n v="1.3"/>
    <n v="13"/>
    <x v="1"/>
    <x v="6"/>
  </r>
  <r>
    <x v="2"/>
    <x v="0"/>
    <s v="USD"/>
    <n v="1457157269"/>
    <n v="1455861269"/>
    <b v="0"/>
    <n v="0"/>
    <b v="0"/>
    <s v="theater/plays"/>
    <n v="0"/>
    <e v="#DIV/0!"/>
    <x v="1"/>
    <x v="6"/>
  </r>
  <r>
    <x v="2"/>
    <x v="0"/>
    <s v="USD"/>
    <n v="1437331463"/>
    <n v="1434739463"/>
    <b v="0"/>
    <n v="1"/>
    <b v="0"/>
    <s v="theater/plays"/>
    <n v="1.4285714285714287E-2"/>
    <n v="1"/>
    <x v="1"/>
    <x v="6"/>
  </r>
  <r>
    <x v="2"/>
    <x v="1"/>
    <s v="GBP"/>
    <n v="1410987400"/>
    <n v="1408395400"/>
    <b v="0"/>
    <n v="7"/>
    <b v="0"/>
    <s v="theater/plays"/>
    <n v="14.000000000000002"/>
    <n v="10"/>
    <x v="1"/>
    <x v="6"/>
  </r>
  <r>
    <x v="2"/>
    <x v="0"/>
    <s v="USD"/>
    <n v="1409846874"/>
    <n v="1407254874"/>
    <b v="0"/>
    <n v="2"/>
    <b v="0"/>
    <s v="theater/plays"/>
    <n v="1.05"/>
    <n v="52.5"/>
    <x v="1"/>
    <x v="6"/>
  </r>
  <r>
    <x v="2"/>
    <x v="1"/>
    <s v="GBP"/>
    <n v="1475877108"/>
    <n v="1473285108"/>
    <b v="0"/>
    <n v="4"/>
    <b v="0"/>
    <s v="theater/plays"/>
    <n v="8.6666666666666679"/>
    <n v="32.5"/>
    <x v="1"/>
    <x v="6"/>
  </r>
  <r>
    <x v="2"/>
    <x v="0"/>
    <s v="USD"/>
    <n v="1460737680"/>
    <n v="1455725596"/>
    <b v="0"/>
    <n v="4"/>
    <b v="0"/>
    <s v="theater/plays"/>
    <n v="0.82857142857142851"/>
    <n v="7.25"/>
    <x v="1"/>
    <x v="6"/>
  </r>
  <r>
    <x v="2"/>
    <x v="0"/>
    <s v="USD"/>
    <n v="1427168099"/>
    <n v="1424579699"/>
    <b v="0"/>
    <n v="3"/>
    <b v="0"/>
    <s v="theater/plays"/>
    <n v="16.666666666666664"/>
    <n v="33.333333333333336"/>
    <x v="1"/>
    <x v="6"/>
  </r>
  <r>
    <x v="2"/>
    <x v="0"/>
    <s v="USD"/>
    <n v="1414360358"/>
    <n v="1409176358"/>
    <b v="0"/>
    <n v="2"/>
    <b v="0"/>
    <s v="theater/plays"/>
    <n v="0.83333333333333337"/>
    <n v="62.5"/>
    <x v="1"/>
    <x v="6"/>
  </r>
  <r>
    <x v="2"/>
    <x v="0"/>
    <s v="USD"/>
    <n v="1422759240"/>
    <n v="1418824867"/>
    <b v="0"/>
    <n v="197"/>
    <b v="0"/>
    <s v="theater/plays"/>
    <n v="69.561111111111103"/>
    <n v="63.558375634517766"/>
    <x v="1"/>
    <x v="6"/>
  </r>
  <r>
    <x v="2"/>
    <x v="0"/>
    <s v="USD"/>
    <n v="1458860363"/>
    <n v="1454975963"/>
    <b v="0"/>
    <n v="0"/>
    <b v="0"/>
    <s v="theater/plays"/>
    <n v="0"/>
    <e v="#DIV/0!"/>
    <x v="1"/>
    <x v="6"/>
  </r>
  <r>
    <x v="2"/>
    <x v="0"/>
    <s v="USD"/>
    <n v="1441037097"/>
    <n v="1438445097"/>
    <b v="0"/>
    <n v="1"/>
    <b v="0"/>
    <s v="theater/plays"/>
    <n v="1.25"/>
    <n v="10"/>
    <x v="1"/>
    <x v="6"/>
  </r>
  <r>
    <x v="2"/>
    <x v="6"/>
    <s v="EUR"/>
    <n v="1437889336"/>
    <n v="1432705336"/>
    <b v="0"/>
    <n v="4"/>
    <b v="0"/>
    <s v="theater/plays"/>
    <n v="5"/>
    <n v="62.5"/>
    <x v="1"/>
    <x v="6"/>
  </r>
  <r>
    <x v="2"/>
    <x v="0"/>
    <s v="USD"/>
    <n v="1449247439"/>
    <n v="1444059839"/>
    <b v="0"/>
    <n v="0"/>
    <b v="0"/>
    <s v="theater/plays"/>
    <n v="0"/>
    <e v="#DIV/0!"/>
    <x v="1"/>
    <x v="6"/>
  </r>
  <r>
    <x v="2"/>
    <x v="0"/>
    <s v="USD"/>
    <n v="1487811600"/>
    <n v="1486077481"/>
    <b v="0"/>
    <n v="7"/>
    <b v="0"/>
    <s v="theater/plays"/>
    <n v="7.166666666666667"/>
    <n v="30.714285714285715"/>
    <x v="1"/>
    <x v="6"/>
  </r>
  <r>
    <x v="2"/>
    <x v="0"/>
    <s v="USD"/>
    <n v="1402007500"/>
    <n v="1399415500"/>
    <b v="0"/>
    <n v="11"/>
    <b v="0"/>
    <s v="theater/plays"/>
    <n v="28.050000000000004"/>
    <n v="51"/>
    <x v="1"/>
    <x v="6"/>
  </r>
  <r>
    <x v="2"/>
    <x v="0"/>
    <s v="USD"/>
    <n v="1450053370"/>
    <n v="1447461370"/>
    <b v="0"/>
    <n v="0"/>
    <b v="0"/>
    <s v="theater/plays"/>
    <n v="0"/>
    <e v="#DIV/0!"/>
    <x v="1"/>
    <x v="6"/>
  </r>
  <r>
    <x v="2"/>
    <x v="0"/>
    <s v="USD"/>
    <n v="1454525340"/>
    <n v="1452008599"/>
    <b v="0"/>
    <n v="6"/>
    <b v="0"/>
    <s v="theater/plays"/>
    <n v="16"/>
    <n v="66.666666666666671"/>
    <x v="1"/>
    <x v="6"/>
  </r>
  <r>
    <x v="2"/>
    <x v="0"/>
    <s v="USD"/>
    <n v="1418914964"/>
    <n v="1414591364"/>
    <b v="0"/>
    <n v="0"/>
    <b v="0"/>
    <s v="theater/plays"/>
    <n v="0"/>
    <e v="#DIV/0!"/>
    <x v="1"/>
    <x v="6"/>
  </r>
  <r>
    <x v="2"/>
    <x v="0"/>
    <s v="USD"/>
    <n v="1450211116"/>
    <n v="1445023516"/>
    <b v="0"/>
    <n v="7"/>
    <b v="0"/>
    <s v="theater/plays"/>
    <n v="6.8287037037037033"/>
    <n v="59"/>
    <x v="1"/>
    <x v="6"/>
  </r>
  <r>
    <x v="2"/>
    <x v="1"/>
    <s v="GBP"/>
    <n v="1475398800"/>
    <n v="1472711224"/>
    <b v="0"/>
    <n v="94"/>
    <b v="0"/>
    <s v="theater/plays"/>
    <n v="25.698702928870294"/>
    <n v="65.340319148936175"/>
    <x v="1"/>
    <x v="6"/>
  </r>
  <r>
    <x v="2"/>
    <x v="0"/>
    <s v="USD"/>
    <n v="1428097450"/>
    <n v="1425509050"/>
    <b v="0"/>
    <n v="2"/>
    <b v="0"/>
    <s v="theater/plays"/>
    <n v="1.4814814814814816"/>
    <n v="100"/>
    <x v="1"/>
    <x v="6"/>
  </r>
  <r>
    <x v="2"/>
    <x v="0"/>
    <s v="USD"/>
    <n v="1413925887"/>
    <n v="1411333887"/>
    <b v="0"/>
    <n v="25"/>
    <b v="0"/>
    <s v="theater/plays"/>
    <n v="36.85"/>
    <n v="147.4"/>
    <x v="1"/>
    <x v="6"/>
  </r>
  <r>
    <x v="2"/>
    <x v="0"/>
    <s v="USD"/>
    <n v="1404253800"/>
    <n v="1402784964"/>
    <b v="0"/>
    <n v="17"/>
    <b v="0"/>
    <s v="theater/plays"/>
    <n v="47.05"/>
    <n v="166.05882352941177"/>
    <x v="1"/>
    <x v="6"/>
  </r>
  <r>
    <x v="2"/>
    <x v="0"/>
    <s v="USD"/>
    <n v="1464099900"/>
    <n v="1462585315"/>
    <b v="0"/>
    <n v="2"/>
    <b v="0"/>
    <s v="theater/plays"/>
    <n v="11.428571428571429"/>
    <n v="40"/>
    <x v="1"/>
    <x v="6"/>
  </r>
  <r>
    <x v="2"/>
    <x v="0"/>
    <s v="USD"/>
    <n v="1413573010"/>
    <n v="1408389010"/>
    <b v="0"/>
    <n v="4"/>
    <b v="0"/>
    <s v="theater/plays"/>
    <n v="12.04"/>
    <n v="75.25"/>
    <x v="1"/>
    <x v="6"/>
  </r>
  <r>
    <x v="2"/>
    <x v="0"/>
    <s v="USD"/>
    <n v="1448949540"/>
    <n v="1446048367"/>
    <b v="0"/>
    <n v="5"/>
    <b v="0"/>
    <s v="theater/plays"/>
    <n v="60"/>
    <n v="60"/>
    <x v="1"/>
    <x v="6"/>
  </r>
  <r>
    <x v="2"/>
    <x v="0"/>
    <s v="USD"/>
    <n v="1437188400"/>
    <n v="1432100004"/>
    <b v="0"/>
    <n v="2"/>
    <b v="0"/>
    <s v="theater/plays"/>
    <n v="31.25"/>
    <n v="1250"/>
    <x v="1"/>
    <x v="6"/>
  </r>
  <r>
    <x v="2"/>
    <x v="1"/>
    <s v="GBP"/>
    <n v="1473160954"/>
    <n v="1467976954"/>
    <b v="0"/>
    <n v="2"/>
    <b v="0"/>
    <s v="theater/plays"/>
    <n v="0.42"/>
    <n v="10.5"/>
    <x v="1"/>
    <x v="6"/>
  </r>
  <r>
    <x v="2"/>
    <x v="0"/>
    <s v="USD"/>
    <n v="1421781360"/>
    <n v="1419213664"/>
    <b v="0"/>
    <n v="3"/>
    <b v="0"/>
    <s v="theater/plays"/>
    <n v="0.21"/>
    <n v="7"/>
    <x v="1"/>
    <x v="6"/>
  </r>
  <r>
    <x v="2"/>
    <x v="5"/>
    <s v="CAD"/>
    <n v="1416524325"/>
    <n v="1415228325"/>
    <b v="0"/>
    <n v="0"/>
    <b v="0"/>
    <s v="theater/plays"/>
    <n v="0"/>
    <e v="#DIV/0!"/>
    <x v="1"/>
    <x v="6"/>
  </r>
  <r>
    <x v="2"/>
    <x v="0"/>
    <s v="USD"/>
    <n v="1428642000"/>
    <n v="1426050982"/>
    <b v="0"/>
    <n v="4"/>
    <b v="0"/>
    <s v="theater/plays"/>
    <n v="37.5"/>
    <n v="56.25"/>
    <x v="1"/>
    <x v="6"/>
  </r>
  <r>
    <x v="2"/>
    <x v="2"/>
    <s v="AUD"/>
    <n v="1408596589"/>
    <n v="1406004589"/>
    <b v="0"/>
    <n v="1"/>
    <b v="0"/>
    <s v="theater/plays"/>
    <n v="0.02"/>
    <n v="1"/>
    <x v="1"/>
    <x v="6"/>
  </r>
  <r>
    <x v="2"/>
    <x v="0"/>
    <s v="USD"/>
    <n v="1413992210"/>
    <n v="1411400210"/>
    <b v="0"/>
    <n v="12"/>
    <b v="0"/>
    <s v="theater/plays"/>
    <n v="8.2142857142857135"/>
    <n v="38.333333333333336"/>
    <x v="1"/>
    <x v="6"/>
  </r>
  <r>
    <x v="2"/>
    <x v="0"/>
    <s v="USD"/>
    <n v="1420938000"/>
    <n v="1418862743"/>
    <b v="0"/>
    <n v="4"/>
    <b v="0"/>
    <s v="theater/plays"/>
    <n v="2.1999999999999997"/>
    <n v="27.5"/>
    <x v="1"/>
    <x v="6"/>
  </r>
  <r>
    <x v="2"/>
    <x v="1"/>
    <s v="GBP"/>
    <n v="1460373187"/>
    <n v="1457352787"/>
    <b v="0"/>
    <n v="91"/>
    <b v="0"/>
    <s v="theater/plays"/>
    <n v="17.652941176470588"/>
    <n v="32.978021978021978"/>
    <x v="1"/>
    <x v="6"/>
  </r>
  <r>
    <x v="2"/>
    <x v="0"/>
    <s v="USD"/>
    <n v="1436914815"/>
    <n v="1434322815"/>
    <b v="0"/>
    <n v="1"/>
    <b v="0"/>
    <s v="theater/plays"/>
    <n v="0.08"/>
    <n v="16"/>
    <x v="1"/>
    <x v="6"/>
  </r>
  <r>
    <x v="2"/>
    <x v="0"/>
    <s v="USD"/>
    <n v="1414077391"/>
    <n v="1411485391"/>
    <b v="0"/>
    <n v="1"/>
    <b v="0"/>
    <s v="theater/plays"/>
    <n v="6.6666666666666666E-2"/>
    <n v="1"/>
    <x v="1"/>
    <x v="6"/>
  </r>
  <r>
    <x v="2"/>
    <x v="0"/>
    <s v="USD"/>
    <n v="1399618380"/>
    <n v="1399058797"/>
    <b v="0"/>
    <n v="0"/>
    <b v="0"/>
    <s v="theater/plays"/>
    <n v="0"/>
    <e v="#DIV/0!"/>
    <x v="1"/>
    <x v="6"/>
  </r>
  <r>
    <x v="2"/>
    <x v="0"/>
    <s v="USD"/>
    <n v="1413234316"/>
    <n v="1408050316"/>
    <b v="0"/>
    <n v="13"/>
    <b v="0"/>
    <s v="theater/plays"/>
    <n v="37.533333333333339"/>
    <n v="86.615384615384613"/>
    <x v="1"/>
    <x v="6"/>
  </r>
  <r>
    <x v="2"/>
    <x v="1"/>
    <s v="GBP"/>
    <n v="1416081600"/>
    <n v="1413477228"/>
    <b v="0"/>
    <n v="2"/>
    <b v="0"/>
    <s v="theater/plays"/>
    <n v="22"/>
    <n v="55"/>
    <x v="1"/>
    <x v="6"/>
  </r>
  <r>
    <x v="2"/>
    <x v="0"/>
    <s v="USD"/>
    <n v="1475294400"/>
    <n v="1472674285"/>
    <b v="0"/>
    <n v="0"/>
    <b v="0"/>
    <s v="theater/plays"/>
    <n v="0"/>
    <e v="#DIV/0!"/>
    <x v="1"/>
    <x v="6"/>
  </r>
  <r>
    <x v="2"/>
    <x v="1"/>
    <s v="GBP"/>
    <n v="1403192031"/>
    <n v="1400600031"/>
    <b v="0"/>
    <n v="21"/>
    <b v="0"/>
    <s v="theater/plays"/>
    <n v="17.62"/>
    <n v="41.952380952380949"/>
    <x v="1"/>
    <x v="6"/>
  </r>
  <r>
    <x v="2"/>
    <x v="0"/>
    <s v="USD"/>
    <n v="1467575940"/>
    <n v="1465856639"/>
    <b v="0"/>
    <n v="9"/>
    <b v="0"/>
    <s v="theater/plays"/>
    <n v="53"/>
    <n v="88.333333333333329"/>
    <x v="1"/>
    <x v="6"/>
  </r>
  <r>
    <x v="2"/>
    <x v="1"/>
    <s v="GBP"/>
    <n v="1448492400"/>
    <n v="1446506080"/>
    <b v="0"/>
    <n v="6"/>
    <b v="0"/>
    <s v="theater/plays"/>
    <n v="22.142857142857142"/>
    <n v="129.16666666666666"/>
    <x v="1"/>
    <x v="6"/>
  </r>
  <r>
    <x v="2"/>
    <x v="0"/>
    <s v="USD"/>
    <n v="1459483140"/>
    <n v="1458178044"/>
    <b v="0"/>
    <n v="4"/>
    <b v="0"/>
    <s v="theater/plays"/>
    <n v="2.5333333333333332"/>
    <n v="23.75"/>
    <x v="1"/>
    <x v="6"/>
  </r>
  <r>
    <x v="2"/>
    <x v="5"/>
    <s v="CAD"/>
    <n v="1410836400"/>
    <n v="1408116152"/>
    <b v="0"/>
    <n v="7"/>
    <b v="0"/>
    <s v="theater/plays"/>
    <n v="2.5"/>
    <n v="35.714285714285715"/>
    <x v="1"/>
    <x v="6"/>
  </r>
  <r>
    <x v="2"/>
    <x v="5"/>
    <s v="CAD"/>
    <n v="1403539200"/>
    <n v="1400604056"/>
    <b v="0"/>
    <n v="5"/>
    <b v="0"/>
    <s v="theater/plays"/>
    <n v="2.85"/>
    <n v="57"/>
    <x v="1"/>
    <x v="6"/>
  </r>
  <r>
    <x v="2"/>
    <x v="0"/>
    <s v="USD"/>
    <n v="1461205423"/>
    <n v="1456025023"/>
    <b v="0"/>
    <n v="0"/>
    <b v="0"/>
    <s v="theater/plays"/>
    <n v="0"/>
    <e v="#DIV/0!"/>
    <x v="1"/>
    <x v="6"/>
  </r>
  <r>
    <x v="2"/>
    <x v="0"/>
    <s v="USD"/>
    <n v="1467481468"/>
    <n v="1464889468"/>
    <b v="0"/>
    <n v="3"/>
    <b v="0"/>
    <s v="theater/plays"/>
    <n v="2.4500000000000002"/>
    <n v="163.33333333333334"/>
    <x v="1"/>
    <x v="6"/>
  </r>
  <r>
    <x v="2"/>
    <x v="1"/>
    <s v="GBP"/>
    <n v="1403886084"/>
    <n v="1401294084"/>
    <b v="0"/>
    <n v="9"/>
    <b v="0"/>
    <s v="theater/plays"/>
    <n v="1.4210526315789473"/>
    <n v="15"/>
    <x v="1"/>
    <x v="6"/>
  </r>
  <r>
    <x v="2"/>
    <x v="2"/>
    <s v="AUD"/>
    <n v="1430316426"/>
    <n v="1427724426"/>
    <b v="0"/>
    <n v="6"/>
    <b v="0"/>
    <s v="theater/plays"/>
    <n v="19.25"/>
    <n v="64.166666666666671"/>
    <x v="1"/>
    <x v="6"/>
  </r>
  <r>
    <x v="2"/>
    <x v="0"/>
    <s v="USD"/>
    <n v="1407883811"/>
    <n v="1405291811"/>
    <b v="0"/>
    <n v="4"/>
    <b v="0"/>
    <s v="theater/plays"/>
    <n v="0.67500000000000004"/>
    <n v="6.75"/>
    <x v="1"/>
    <x v="6"/>
  </r>
  <r>
    <x v="2"/>
    <x v="0"/>
    <s v="USD"/>
    <n v="1463619388"/>
    <n v="1461027388"/>
    <b v="0"/>
    <n v="1"/>
    <b v="0"/>
    <s v="theater/plays"/>
    <n v="0.16666666666666669"/>
    <n v="25"/>
    <x v="1"/>
    <x v="6"/>
  </r>
  <r>
    <x v="2"/>
    <x v="0"/>
    <s v="USD"/>
    <n v="1443408550"/>
    <n v="1439952550"/>
    <b v="0"/>
    <n v="17"/>
    <b v="0"/>
    <s v="theater/plays"/>
    <n v="60.9"/>
    <n v="179.11764705882354"/>
    <x v="1"/>
    <x v="6"/>
  </r>
  <r>
    <x v="2"/>
    <x v="0"/>
    <s v="USD"/>
    <n v="1484348700"/>
    <n v="1481756855"/>
    <b v="0"/>
    <n v="1"/>
    <b v="0"/>
    <s v="theater/plays"/>
    <n v="1"/>
    <n v="34.950000000000003"/>
    <x v="1"/>
    <x v="6"/>
  </r>
  <r>
    <x v="2"/>
    <x v="1"/>
    <s v="GBP"/>
    <n v="1425124800"/>
    <n v="1421596356"/>
    <b v="0"/>
    <n v="13"/>
    <b v="0"/>
    <s v="theater/plays"/>
    <n v="34.4"/>
    <n v="33.07692307692308"/>
    <x v="1"/>
    <x v="6"/>
  </r>
  <r>
    <x v="2"/>
    <x v="0"/>
    <s v="USD"/>
    <n v="1425178800"/>
    <n v="1422374420"/>
    <b v="0"/>
    <n v="6"/>
    <b v="0"/>
    <s v="theater/plays"/>
    <n v="16.5"/>
    <n v="27.5"/>
    <x v="1"/>
    <x v="6"/>
  </r>
  <r>
    <x v="2"/>
    <x v="14"/>
    <s v="MXN"/>
    <n v="1482779931"/>
    <n v="1480187931"/>
    <b v="0"/>
    <n v="0"/>
    <b v="0"/>
    <s v="theater/plays"/>
    <n v="0"/>
    <e v="#DIV/0!"/>
    <x v="1"/>
    <x v="6"/>
  </r>
  <r>
    <x v="2"/>
    <x v="1"/>
    <s v="GBP"/>
    <n v="1408646111"/>
    <n v="1403462111"/>
    <b v="0"/>
    <n v="2"/>
    <b v="0"/>
    <s v="theater/plays"/>
    <n v="0.4"/>
    <n v="2"/>
    <x v="1"/>
    <x v="6"/>
  </r>
  <r>
    <x v="2"/>
    <x v="0"/>
    <s v="USD"/>
    <n v="1431144000"/>
    <n v="1426407426"/>
    <b v="0"/>
    <n v="2"/>
    <b v="0"/>
    <s v="theater/plays"/>
    <n v="1.0571428571428572"/>
    <n v="18.5"/>
    <x v="1"/>
    <x v="6"/>
  </r>
  <r>
    <x v="2"/>
    <x v="1"/>
    <s v="GBP"/>
    <n v="1446732975"/>
    <n v="1444137375"/>
    <b v="0"/>
    <n v="21"/>
    <b v="0"/>
    <s v="theater/plays"/>
    <n v="26.727272727272727"/>
    <n v="35"/>
    <x v="1"/>
    <x v="6"/>
  </r>
  <r>
    <x v="2"/>
    <x v="1"/>
    <s v="GBP"/>
    <n v="1404149280"/>
    <n v="1400547969"/>
    <b v="0"/>
    <n v="13"/>
    <b v="0"/>
    <s v="theater/plays"/>
    <n v="28.799999999999997"/>
    <n v="44.307692307692307"/>
    <x v="1"/>
    <x v="6"/>
  </r>
  <r>
    <x v="2"/>
    <x v="0"/>
    <s v="USD"/>
    <n v="1413921060"/>
    <n v="1411499149"/>
    <b v="0"/>
    <n v="0"/>
    <b v="0"/>
    <s v="theater/plays"/>
    <n v="0"/>
    <e v="#DIV/0!"/>
    <x v="1"/>
    <x v="6"/>
  </r>
  <r>
    <x v="2"/>
    <x v="0"/>
    <s v="USD"/>
    <n v="1482339794"/>
    <n v="1479747794"/>
    <b v="0"/>
    <n v="6"/>
    <b v="0"/>
    <s v="theater/plays"/>
    <n v="8.9"/>
    <n v="222.5"/>
    <x v="1"/>
    <x v="6"/>
  </r>
  <r>
    <x v="2"/>
    <x v="1"/>
    <s v="GBP"/>
    <n v="1485543242"/>
    <n v="1482951242"/>
    <b v="0"/>
    <n v="0"/>
    <b v="0"/>
    <s v="theater/plays"/>
    <n v="0"/>
    <e v="#DIV/0!"/>
    <x v="1"/>
    <x v="6"/>
  </r>
  <r>
    <x v="2"/>
    <x v="0"/>
    <s v="USD"/>
    <n v="1466375521"/>
    <n v="1463783521"/>
    <b v="0"/>
    <n v="1"/>
    <b v="0"/>
    <s v="theater/plays"/>
    <n v="0.16666666666666669"/>
    <n v="5"/>
    <x v="1"/>
    <x v="6"/>
  </r>
  <r>
    <x v="2"/>
    <x v="0"/>
    <s v="USD"/>
    <n v="1465930440"/>
    <n v="1463849116"/>
    <b v="0"/>
    <n v="0"/>
    <b v="0"/>
    <s v="theater/plays"/>
    <n v="0"/>
    <e v="#DIV/0!"/>
    <x v="1"/>
    <x v="6"/>
  </r>
  <r>
    <x v="2"/>
    <x v="0"/>
    <s v="USD"/>
    <n v="1425819425"/>
    <n v="1423231025"/>
    <b v="0"/>
    <n v="12"/>
    <b v="0"/>
    <s v="theater/plays"/>
    <n v="15.737410071942445"/>
    <n v="29.166666666666668"/>
    <x v="1"/>
    <x v="6"/>
  </r>
  <r>
    <x v="2"/>
    <x v="0"/>
    <s v="USD"/>
    <n v="1447542000"/>
    <n v="1446179553"/>
    <b v="0"/>
    <n v="2"/>
    <b v="0"/>
    <s v="theater/plays"/>
    <n v="2"/>
    <n v="1.5"/>
    <x v="1"/>
    <x v="6"/>
  </r>
  <r>
    <x v="2"/>
    <x v="0"/>
    <s v="USD"/>
    <n v="1452795416"/>
    <n v="1450203416"/>
    <b v="0"/>
    <n v="6"/>
    <b v="0"/>
    <s v="theater/plays"/>
    <n v="21.685714285714287"/>
    <n v="126.5"/>
    <x v="1"/>
    <x v="6"/>
  </r>
  <r>
    <x v="2"/>
    <x v="13"/>
    <s v="EUR"/>
    <n v="1476008906"/>
    <n v="1473416906"/>
    <b v="0"/>
    <n v="1"/>
    <b v="0"/>
    <s v="theater/plays"/>
    <n v="0.33333333333333337"/>
    <n v="10"/>
    <x v="1"/>
    <x v="6"/>
  </r>
  <r>
    <x v="2"/>
    <x v="0"/>
    <s v="USD"/>
    <n v="1427169540"/>
    <n v="1424701775"/>
    <b v="0"/>
    <n v="1"/>
    <b v="0"/>
    <s v="theater/plays"/>
    <n v="0.2857142857142857"/>
    <n v="10"/>
    <x v="1"/>
    <x v="6"/>
  </r>
  <r>
    <x v="2"/>
    <x v="0"/>
    <s v="USD"/>
    <n v="1448078400"/>
    <n v="1445985299"/>
    <b v="0"/>
    <n v="5"/>
    <b v="0"/>
    <s v="theater/plays"/>
    <n v="4.7"/>
    <n v="9.4"/>
    <x v="1"/>
    <x v="6"/>
  </r>
  <r>
    <x v="2"/>
    <x v="0"/>
    <s v="USD"/>
    <n v="1468777786"/>
    <n v="1466185786"/>
    <b v="0"/>
    <n v="0"/>
    <b v="0"/>
    <s v="theater/plays"/>
    <n v="0"/>
    <e v="#DIV/0!"/>
    <x v="1"/>
    <x v="6"/>
  </r>
  <r>
    <x v="2"/>
    <x v="1"/>
    <s v="GBP"/>
    <n v="1421403960"/>
    <n v="1418827324"/>
    <b v="0"/>
    <n v="3"/>
    <b v="0"/>
    <s v="theater/plays"/>
    <n v="10.8"/>
    <n v="72"/>
    <x v="1"/>
    <x v="6"/>
  </r>
  <r>
    <x v="2"/>
    <x v="0"/>
    <s v="USD"/>
    <n v="1433093700"/>
    <n v="1430242488"/>
    <b v="0"/>
    <n v="8"/>
    <b v="0"/>
    <s v="theater/plays"/>
    <n v="4.8"/>
    <n v="30"/>
    <x v="1"/>
    <x v="6"/>
  </r>
  <r>
    <x v="2"/>
    <x v="0"/>
    <s v="USD"/>
    <n v="1438959600"/>
    <n v="1437754137"/>
    <b v="0"/>
    <n v="3"/>
    <b v="0"/>
    <s v="theater/plays"/>
    <n v="3.2"/>
    <n v="10.666666666666666"/>
    <x v="1"/>
    <x v="6"/>
  </r>
  <r>
    <x v="2"/>
    <x v="0"/>
    <s v="USD"/>
    <n v="1421410151"/>
    <n v="1418818151"/>
    <b v="0"/>
    <n v="8"/>
    <b v="0"/>
    <s v="theater/plays"/>
    <n v="12.75"/>
    <n v="25.5"/>
    <x v="1"/>
    <x v="6"/>
  </r>
  <r>
    <x v="2"/>
    <x v="0"/>
    <s v="USD"/>
    <n v="1428205247"/>
    <n v="1423024847"/>
    <b v="0"/>
    <n v="1"/>
    <b v="0"/>
    <s v="theater/plays"/>
    <n v="1.8181818181818181E-2"/>
    <n v="20"/>
    <x v="1"/>
    <x v="6"/>
  </r>
  <r>
    <x v="2"/>
    <x v="1"/>
    <s v="GBP"/>
    <n v="1440272093"/>
    <n v="1435088093"/>
    <b v="0"/>
    <n v="4"/>
    <b v="0"/>
    <s v="theater/plays"/>
    <n v="2.4"/>
    <n v="15"/>
    <x v="1"/>
    <x v="6"/>
  </r>
  <r>
    <x v="2"/>
    <x v="0"/>
    <s v="USD"/>
    <n v="1413953940"/>
    <n v="1410141900"/>
    <b v="0"/>
    <n v="8"/>
    <b v="0"/>
    <s v="theater/plays"/>
    <n v="36.5"/>
    <n v="91.25"/>
    <x v="1"/>
    <x v="6"/>
  </r>
  <r>
    <x v="2"/>
    <x v="14"/>
    <s v="MXN"/>
    <n v="1482108350"/>
    <n v="1479516350"/>
    <b v="0"/>
    <n v="1"/>
    <b v="0"/>
    <s v="theater/plays"/>
    <n v="2.666666666666667"/>
    <n v="800"/>
    <x v="1"/>
    <x v="6"/>
  </r>
  <r>
    <x v="2"/>
    <x v="1"/>
    <s v="GBP"/>
    <n v="1488271860"/>
    <n v="1484484219"/>
    <b v="0"/>
    <n v="5"/>
    <b v="0"/>
    <s v="theater/plays"/>
    <n v="11.428571428571429"/>
    <n v="80"/>
    <x v="1"/>
    <x v="6"/>
  </r>
  <r>
    <x v="2"/>
    <x v="1"/>
    <s v="GBP"/>
    <n v="1454284500"/>
    <n v="1449431237"/>
    <b v="0"/>
    <n v="0"/>
    <b v="0"/>
    <s v="theater/plays"/>
    <n v="0"/>
    <e v="#DIV/0!"/>
    <x v="1"/>
    <x v="6"/>
  </r>
  <r>
    <x v="2"/>
    <x v="0"/>
    <s v="USD"/>
    <n v="1465060797"/>
    <n v="1462468797"/>
    <b v="0"/>
    <n v="0"/>
    <b v="0"/>
    <s v="theater/plays"/>
    <n v="0"/>
    <e v="#DIV/0!"/>
    <x v="1"/>
    <x v="6"/>
  </r>
  <r>
    <x v="2"/>
    <x v="0"/>
    <s v="USD"/>
    <n v="1472847873"/>
    <n v="1468959873"/>
    <b v="0"/>
    <n v="1"/>
    <b v="0"/>
    <s v="theater/plays"/>
    <n v="1.1111111111111112"/>
    <n v="50"/>
    <x v="1"/>
    <x v="6"/>
  </r>
  <r>
    <x v="2"/>
    <x v="0"/>
    <s v="USD"/>
    <n v="1414205990"/>
    <n v="1413341990"/>
    <b v="0"/>
    <n v="0"/>
    <b v="0"/>
    <s v="theater/plays"/>
    <n v="0"/>
    <e v="#DIV/0!"/>
    <x v="1"/>
    <x v="6"/>
  </r>
  <r>
    <x v="2"/>
    <x v="0"/>
    <s v="USD"/>
    <n v="1485380482"/>
    <n v="1482788482"/>
    <b v="0"/>
    <n v="0"/>
    <b v="0"/>
    <s v="theater/plays"/>
    <n v="0"/>
    <e v="#DIV/0!"/>
    <x v="1"/>
    <x v="6"/>
  </r>
  <r>
    <x v="2"/>
    <x v="0"/>
    <s v="USD"/>
    <n v="1463343673"/>
    <n v="1460751673"/>
    <b v="0"/>
    <n v="6"/>
    <b v="0"/>
    <s v="theater/plays"/>
    <n v="27.400000000000002"/>
    <n v="22.833333333333332"/>
    <x v="1"/>
    <x v="6"/>
  </r>
  <r>
    <x v="2"/>
    <x v="0"/>
    <s v="USD"/>
    <n v="1440613920"/>
    <n v="1435953566"/>
    <b v="0"/>
    <n v="6"/>
    <b v="0"/>
    <s v="theater/plays"/>
    <n v="10"/>
    <n v="16.666666666666668"/>
    <x v="1"/>
    <x v="6"/>
  </r>
  <r>
    <x v="2"/>
    <x v="2"/>
    <s v="AUD"/>
    <n v="1477550434"/>
    <n v="1474958434"/>
    <b v="0"/>
    <n v="14"/>
    <b v="0"/>
    <s v="theater/plays"/>
    <n v="21.366666666666667"/>
    <n v="45.785714285714285"/>
    <x v="1"/>
    <x v="6"/>
  </r>
  <r>
    <x v="2"/>
    <x v="14"/>
    <s v="MXN"/>
    <n v="1482711309"/>
    <n v="1479860109"/>
    <b v="0"/>
    <n v="6"/>
    <b v="0"/>
    <s v="theater/plays"/>
    <n v="6.9696969696969706"/>
    <n v="383.33333333333331"/>
    <x v="1"/>
    <x v="6"/>
  </r>
  <r>
    <x v="2"/>
    <x v="0"/>
    <s v="USD"/>
    <n v="1427936400"/>
    <n v="1424221866"/>
    <b v="0"/>
    <n v="33"/>
    <b v="0"/>
    <s v="theater/plays"/>
    <n v="70.599999999999994"/>
    <n v="106.96969696969697"/>
    <x v="1"/>
    <x v="6"/>
  </r>
  <r>
    <x v="2"/>
    <x v="0"/>
    <s v="USD"/>
    <n v="1411596001"/>
    <n v="1409608801"/>
    <b v="0"/>
    <n v="4"/>
    <b v="0"/>
    <s v="theater/plays"/>
    <n v="2.0500000000000003"/>
    <n v="10.25"/>
    <x v="1"/>
    <x v="6"/>
  </r>
  <r>
    <x v="2"/>
    <x v="0"/>
    <s v="USD"/>
    <n v="1488517200"/>
    <n v="1485909937"/>
    <b v="0"/>
    <n v="1"/>
    <b v="0"/>
    <s v="theater/plays"/>
    <n v="1.9666666666666666"/>
    <n v="59"/>
    <x v="1"/>
    <x v="6"/>
  </r>
  <r>
    <x v="2"/>
    <x v="1"/>
    <s v="GBP"/>
    <n v="1448805404"/>
    <n v="1446209804"/>
    <b v="0"/>
    <n v="0"/>
    <b v="0"/>
    <s v="theater/plays"/>
    <n v="0"/>
    <e v="#DIV/0!"/>
    <x v="1"/>
    <x v="6"/>
  </r>
  <r>
    <x v="2"/>
    <x v="1"/>
    <s v="GBP"/>
    <n v="1469113351"/>
    <n v="1463929351"/>
    <b v="0"/>
    <n v="6"/>
    <b v="0"/>
    <s v="theater/plays"/>
    <n v="28.666666666666668"/>
    <n v="14.333333333333334"/>
    <x v="1"/>
    <x v="6"/>
  </r>
  <r>
    <x v="2"/>
    <x v="0"/>
    <s v="USD"/>
    <n v="1424747740"/>
    <n v="1422155740"/>
    <b v="0"/>
    <n v="6"/>
    <b v="0"/>
    <s v="theater/plays"/>
    <n v="3.1333333333333333"/>
    <n v="15.666666666666666"/>
    <x v="1"/>
    <x v="6"/>
  </r>
  <r>
    <x v="2"/>
    <x v="17"/>
    <s v="EUR"/>
    <n v="1456617600"/>
    <n v="1454280186"/>
    <b v="0"/>
    <n v="1"/>
    <b v="0"/>
    <s v="theater/plays"/>
    <n v="0.04"/>
    <n v="1"/>
    <x v="1"/>
    <x v="6"/>
  </r>
  <r>
    <x v="2"/>
    <x v="0"/>
    <s v="USD"/>
    <n v="1452234840"/>
    <n v="1450619123"/>
    <b v="0"/>
    <n v="3"/>
    <b v="0"/>
    <s v="theater/plays"/>
    <n v="0.2"/>
    <n v="1"/>
    <x v="1"/>
    <x v="6"/>
  </r>
  <r>
    <x v="4"/>
    <x v="21"/>
    <m/>
    <m/>
    <m/>
    <m/>
    <m/>
    <m/>
    <m/>
    <m/>
    <m/>
    <x v="9"/>
    <x v="41"/>
  </r>
</pivotCacheRecords>
</file>

<file path=xl/pivotCache/pivotCacheRecords3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5">
  <r>
    <x v="0"/>
    <s v="US"/>
    <s v="USD"/>
    <n v="1437620400"/>
    <n v="1434931811"/>
    <b v="0"/>
    <n v="182"/>
    <b v="1"/>
    <s v="film &amp; video/television"/>
    <n v="136.85882352941178"/>
    <n v="63.917582417582416"/>
    <x v="0"/>
    <s v="television"/>
    <x v="0"/>
  </r>
  <r>
    <x v="0"/>
    <s v="US"/>
    <s v="USD"/>
    <n v="1488464683"/>
    <n v="1485872683"/>
    <b v="0"/>
    <n v="79"/>
    <b v="1"/>
    <s v="film &amp; video/television"/>
    <n v="142.60827250608273"/>
    <n v="185.48101265822785"/>
    <x v="0"/>
    <s v="television"/>
    <x v="1"/>
  </r>
  <r>
    <x v="0"/>
    <s v="GB"/>
    <s v="GBP"/>
    <n v="1455555083"/>
    <n v="1454691083"/>
    <b v="0"/>
    <n v="35"/>
    <b v="1"/>
    <s v="film &amp; video/television"/>
    <n v="105"/>
    <n v="15"/>
    <x v="0"/>
    <s v="television"/>
    <x v="2"/>
  </r>
  <r>
    <x v="0"/>
    <s v="US"/>
    <s v="USD"/>
    <n v="1407414107"/>
    <n v="1404822107"/>
    <b v="0"/>
    <n v="150"/>
    <b v="1"/>
    <s v="film &amp; video/television"/>
    <n v="103.89999999999999"/>
    <n v="69.266666666666666"/>
    <x v="0"/>
    <s v="television"/>
    <x v="3"/>
  </r>
  <r>
    <x v="0"/>
    <s v="US"/>
    <s v="USD"/>
    <n v="1450555279"/>
    <n v="1447963279"/>
    <b v="0"/>
    <n v="284"/>
    <b v="1"/>
    <s v="film &amp; video/television"/>
    <n v="122.99154545454545"/>
    <n v="190.55028169014085"/>
    <x v="0"/>
    <s v="television"/>
    <x v="4"/>
  </r>
  <r>
    <x v="0"/>
    <s v="US"/>
    <s v="USD"/>
    <n v="1469770500"/>
    <n v="1468362207"/>
    <b v="0"/>
    <n v="47"/>
    <b v="1"/>
    <s v="film &amp; video/television"/>
    <n v="109.77744436109028"/>
    <n v="93.40425531914893"/>
    <x v="0"/>
    <s v="television"/>
    <x v="5"/>
  </r>
  <r>
    <x v="0"/>
    <s v="US"/>
    <s v="USD"/>
    <n v="1402710250"/>
    <n v="1401846250"/>
    <b v="0"/>
    <n v="58"/>
    <b v="1"/>
    <s v="film &amp; video/television"/>
    <n v="106.4875"/>
    <n v="146.87931034482759"/>
    <x v="0"/>
    <s v="television"/>
    <x v="6"/>
  </r>
  <r>
    <x v="0"/>
    <s v="US"/>
    <s v="USD"/>
    <n v="1467680867"/>
    <n v="1464224867"/>
    <b v="0"/>
    <n v="57"/>
    <b v="1"/>
    <s v="film &amp; video/television"/>
    <n v="101.22222222222221"/>
    <n v="159.82456140350877"/>
    <x v="0"/>
    <s v="television"/>
    <x v="7"/>
  </r>
  <r>
    <x v="0"/>
    <s v="US"/>
    <s v="USD"/>
    <n v="1460754000"/>
    <n v="1460155212"/>
    <b v="0"/>
    <n v="12"/>
    <b v="1"/>
    <s v="film &amp; video/television"/>
    <n v="100.04342857142856"/>
    <n v="291.79333333333335"/>
    <x v="0"/>
    <s v="television"/>
    <x v="8"/>
  </r>
  <r>
    <x v="0"/>
    <s v="US"/>
    <s v="USD"/>
    <n v="1460860144"/>
    <n v="1458268144"/>
    <b v="0"/>
    <n v="20"/>
    <b v="1"/>
    <s v="film &amp; video/television"/>
    <n v="125.998"/>
    <n v="31.499500000000001"/>
    <x v="0"/>
    <s v="television"/>
    <x v="9"/>
  </r>
  <r>
    <x v="0"/>
    <s v="US"/>
    <s v="USD"/>
    <n v="1403660279"/>
    <n v="1400636279"/>
    <b v="0"/>
    <n v="19"/>
    <b v="1"/>
    <s v="film &amp; video/television"/>
    <n v="100.49999999999999"/>
    <n v="158.68421052631578"/>
    <x v="0"/>
    <s v="television"/>
    <x v="10"/>
  </r>
  <r>
    <x v="0"/>
    <s v="US"/>
    <s v="USD"/>
    <n v="1471834800"/>
    <n v="1469126462"/>
    <b v="0"/>
    <n v="75"/>
    <b v="1"/>
    <s v="film &amp; video/television"/>
    <n v="120.5"/>
    <n v="80.333333333333329"/>
    <x v="0"/>
    <s v="television"/>
    <x v="11"/>
  </r>
  <r>
    <x v="0"/>
    <s v="US"/>
    <s v="USD"/>
    <n v="1405479600"/>
    <n v="1401642425"/>
    <b v="0"/>
    <n v="827"/>
    <b v="1"/>
    <s v="film &amp; video/television"/>
    <n v="165.29333333333335"/>
    <n v="59.961305925030231"/>
    <x v="0"/>
    <s v="television"/>
    <x v="12"/>
  </r>
  <r>
    <x v="0"/>
    <s v="US"/>
    <s v="USD"/>
    <n v="1466713620"/>
    <n v="1463588109"/>
    <b v="0"/>
    <n v="51"/>
    <b v="1"/>
    <s v="film &amp; video/television"/>
    <n v="159.97142857142856"/>
    <n v="109.78431372549019"/>
    <x v="0"/>
    <s v="television"/>
    <x v="13"/>
  </r>
  <r>
    <x v="0"/>
    <s v="AU"/>
    <s v="AUD"/>
    <n v="1405259940"/>
    <n v="1403051888"/>
    <b v="0"/>
    <n v="41"/>
    <b v="1"/>
    <s v="film &amp; video/television"/>
    <n v="100.93333333333334"/>
    <n v="147.70731707317074"/>
    <x v="0"/>
    <s v="television"/>
    <x v="14"/>
  </r>
  <r>
    <x v="0"/>
    <s v="ES"/>
    <s v="EUR"/>
    <n v="1443384840"/>
    <n v="1441790658"/>
    <b v="0"/>
    <n v="98"/>
    <b v="1"/>
    <s v="film &amp; video/television"/>
    <n v="106.60000000000001"/>
    <n v="21.755102040816325"/>
    <x v="0"/>
    <s v="television"/>
    <x v="15"/>
  </r>
  <r>
    <x v="0"/>
    <s v="US"/>
    <s v="USD"/>
    <n v="1402896600"/>
    <n v="1398971211"/>
    <b v="0"/>
    <n v="70"/>
    <b v="1"/>
    <s v="film &amp; video/television"/>
    <n v="100.24166666666667"/>
    <n v="171.84285714285716"/>
    <x v="0"/>
    <s v="television"/>
    <x v="16"/>
  </r>
  <r>
    <x v="0"/>
    <s v="GB"/>
    <s v="GBP"/>
    <n v="1415126022"/>
    <n v="1412530422"/>
    <b v="0"/>
    <n v="36"/>
    <b v="1"/>
    <s v="film &amp; video/television"/>
    <n v="100.66666666666666"/>
    <n v="41.944444444444443"/>
    <x v="0"/>
    <s v="television"/>
    <x v="17"/>
  </r>
  <r>
    <x v="0"/>
    <s v="US"/>
    <s v="USD"/>
    <n v="1410958856"/>
    <n v="1408366856"/>
    <b v="0"/>
    <n v="342"/>
    <b v="1"/>
    <s v="film &amp; video/television"/>
    <n v="106.32110000000002"/>
    <n v="93.264122807017543"/>
    <x v="0"/>
    <s v="television"/>
    <x v="18"/>
  </r>
  <r>
    <x v="0"/>
    <s v="US"/>
    <s v="USD"/>
    <n v="1437420934"/>
    <n v="1434828934"/>
    <b v="0"/>
    <n v="22"/>
    <b v="1"/>
    <s v="film &amp; video/television"/>
    <n v="145.29411764705881"/>
    <n v="56.136363636363633"/>
    <x v="0"/>
    <s v="television"/>
    <x v="19"/>
  </r>
  <r>
    <x v="0"/>
    <s v="US"/>
    <s v="USD"/>
    <n v="1442167912"/>
    <n v="1436983912"/>
    <b v="0"/>
    <n v="25"/>
    <b v="1"/>
    <s v="film &amp; video/television"/>
    <n v="100.2"/>
    <n v="80.16"/>
    <x v="0"/>
    <s v="television"/>
    <x v="20"/>
  </r>
  <r>
    <x v="0"/>
    <s v="US"/>
    <s v="USD"/>
    <n v="1411743789"/>
    <n v="1409151789"/>
    <b v="0"/>
    <n v="101"/>
    <b v="1"/>
    <s v="film &amp; video/television"/>
    <n v="109.13513513513513"/>
    <n v="199.9009900990099"/>
    <x v="0"/>
    <s v="television"/>
    <x v="21"/>
  </r>
  <r>
    <x v="0"/>
    <s v="US"/>
    <s v="USD"/>
    <n v="1420099140"/>
    <n v="1418766740"/>
    <b v="0"/>
    <n v="8"/>
    <b v="1"/>
    <s v="film &amp; video/television"/>
    <n v="117.14285714285715"/>
    <n v="51.25"/>
    <x v="0"/>
    <s v="television"/>
    <x v="22"/>
  </r>
  <r>
    <x v="0"/>
    <s v="US"/>
    <s v="USD"/>
    <n v="1430407200"/>
    <n v="1428086501"/>
    <b v="0"/>
    <n v="23"/>
    <b v="1"/>
    <s v="film &amp; video/television"/>
    <n v="118.5"/>
    <n v="103.04347826086956"/>
    <x v="0"/>
    <s v="television"/>
    <x v="23"/>
  </r>
  <r>
    <x v="0"/>
    <s v="US"/>
    <s v="USD"/>
    <n v="1442345940"/>
    <n v="1439494863"/>
    <b v="0"/>
    <n v="574"/>
    <b v="1"/>
    <s v="film &amp; video/television"/>
    <n v="108.80768571428572"/>
    <n v="66.346149825783982"/>
    <x v="0"/>
    <s v="television"/>
    <x v="24"/>
  </r>
  <r>
    <x v="0"/>
    <s v="US"/>
    <s v="USD"/>
    <n v="1452299761"/>
    <n v="1447115761"/>
    <b v="0"/>
    <n v="14"/>
    <b v="1"/>
    <s v="film &amp; video/television"/>
    <n v="133.33333333333331"/>
    <n v="57.142857142857146"/>
    <x v="0"/>
    <s v="television"/>
    <x v="25"/>
  </r>
  <r>
    <x v="0"/>
    <s v="US"/>
    <s v="USD"/>
    <n v="1408278144"/>
    <n v="1404822144"/>
    <b v="0"/>
    <n v="19"/>
    <b v="1"/>
    <s v="film &amp; video/television"/>
    <n v="155.20000000000002"/>
    <n v="102.10526315789474"/>
    <x v="0"/>
    <s v="television"/>
    <x v="26"/>
  </r>
  <r>
    <x v="0"/>
    <s v="NZ"/>
    <s v="NZD"/>
    <n v="1416113833"/>
    <n v="1413518233"/>
    <b v="0"/>
    <n v="150"/>
    <b v="1"/>
    <s v="film &amp; video/television"/>
    <n v="111.72500000000001"/>
    <n v="148.96666666666667"/>
    <x v="0"/>
    <s v="television"/>
    <x v="27"/>
  </r>
  <r>
    <x v="0"/>
    <s v="US"/>
    <s v="USD"/>
    <n v="1450307284"/>
    <n v="1447715284"/>
    <b v="0"/>
    <n v="71"/>
    <b v="1"/>
    <s v="film &amp; video/television"/>
    <n v="100.35000000000001"/>
    <n v="169.6056338028169"/>
    <x v="0"/>
    <s v="television"/>
    <x v="28"/>
  </r>
  <r>
    <x v="0"/>
    <s v="GB"/>
    <s v="GBP"/>
    <n v="1406045368"/>
    <n v="1403453368"/>
    <b v="0"/>
    <n v="117"/>
    <b v="1"/>
    <s v="film &amp; video/television"/>
    <n v="123.33333333333334"/>
    <n v="31.623931623931625"/>
    <x v="0"/>
    <s v="television"/>
    <x v="29"/>
  </r>
  <r>
    <x v="0"/>
    <s v="US"/>
    <s v="USD"/>
    <n v="1408604515"/>
    <n v="1406012515"/>
    <b v="0"/>
    <n v="53"/>
    <b v="1"/>
    <s v="film &amp; video/television"/>
    <n v="101.29975"/>
    <n v="76.45264150943396"/>
    <x v="0"/>
    <s v="television"/>
    <x v="30"/>
  </r>
  <r>
    <x v="0"/>
    <s v="US"/>
    <s v="USD"/>
    <n v="1453748434"/>
    <n v="1452193234"/>
    <b v="0"/>
    <n v="1"/>
    <b v="1"/>
    <s v="film &amp; video/television"/>
    <n v="100"/>
    <n v="13"/>
    <x v="0"/>
    <s v="television"/>
    <x v="31"/>
  </r>
  <r>
    <x v="0"/>
    <s v="US"/>
    <s v="USD"/>
    <n v="1463111940"/>
    <n v="1459523017"/>
    <b v="0"/>
    <n v="89"/>
    <b v="1"/>
    <s v="film &amp; video/television"/>
    <n v="100.24604569420035"/>
    <n v="320.44943820224717"/>
    <x v="0"/>
    <s v="television"/>
    <x v="32"/>
  </r>
  <r>
    <x v="0"/>
    <s v="US"/>
    <s v="USD"/>
    <n v="1447001501"/>
    <n v="1444405901"/>
    <b v="0"/>
    <n v="64"/>
    <b v="1"/>
    <s v="film &amp; video/television"/>
    <n v="102.0952380952381"/>
    <n v="83.75"/>
    <x v="0"/>
    <s v="television"/>
    <x v="33"/>
  </r>
  <r>
    <x v="0"/>
    <s v="US"/>
    <s v="USD"/>
    <n v="1407224601"/>
    <n v="1405928601"/>
    <b v="0"/>
    <n v="68"/>
    <b v="1"/>
    <s v="film &amp; video/television"/>
    <n v="130.46153846153845"/>
    <n v="49.882352941176471"/>
    <x v="0"/>
    <s v="television"/>
    <x v="34"/>
  </r>
  <r>
    <x v="0"/>
    <s v="US"/>
    <s v="USD"/>
    <n v="1430179200"/>
    <n v="1428130814"/>
    <b v="0"/>
    <n v="28"/>
    <b v="1"/>
    <s v="film &amp; video/television"/>
    <n v="166.5"/>
    <n v="59.464285714285715"/>
    <x v="0"/>
    <s v="television"/>
    <x v="35"/>
  </r>
  <r>
    <x v="0"/>
    <s v="US"/>
    <s v="USD"/>
    <n v="1428128525"/>
    <n v="1425540125"/>
    <b v="0"/>
    <n v="44"/>
    <b v="1"/>
    <s v="film &amp; video/television"/>
    <n v="142.15"/>
    <n v="193.84090909090909"/>
    <x v="0"/>
    <s v="television"/>
    <x v="36"/>
  </r>
  <r>
    <x v="0"/>
    <s v="US"/>
    <s v="USD"/>
    <n v="1425055079"/>
    <n v="1422463079"/>
    <b v="0"/>
    <n v="253"/>
    <b v="1"/>
    <s v="film &amp; video/television"/>
    <n v="183.44090909090909"/>
    <n v="159.51383399209487"/>
    <x v="0"/>
    <s v="television"/>
    <x v="37"/>
  </r>
  <r>
    <x v="0"/>
    <s v="US"/>
    <s v="USD"/>
    <n v="1368235344"/>
    <n v="1365643344"/>
    <b v="0"/>
    <n v="66"/>
    <b v="1"/>
    <s v="film &amp; video/television"/>
    <n v="110.04"/>
    <n v="41.68181818181818"/>
    <x v="0"/>
    <s v="television"/>
    <x v="38"/>
  </r>
  <r>
    <x v="0"/>
    <s v="GB"/>
    <s v="GBP"/>
    <n v="1401058740"/>
    <n v="1398388068"/>
    <b v="0"/>
    <n v="217"/>
    <b v="1"/>
    <s v="film &amp; video/television"/>
    <n v="130.98000000000002"/>
    <n v="150.89861751152074"/>
    <x v="0"/>
    <s v="television"/>
    <x v="39"/>
  </r>
  <r>
    <x v="0"/>
    <s v="US"/>
    <s v="USD"/>
    <n v="1403150400"/>
    <n v="1401426488"/>
    <b v="0"/>
    <n v="16"/>
    <b v="1"/>
    <s v="film &amp; video/television"/>
    <n v="101.35000000000001"/>
    <n v="126.6875"/>
    <x v="0"/>
    <s v="television"/>
    <x v="40"/>
  </r>
  <r>
    <x v="0"/>
    <s v="US"/>
    <s v="USD"/>
    <n v="1412516354"/>
    <n v="1409924354"/>
    <b v="0"/>
    <n v="19"/>
    <b v="1"/>
    <s v="film &amp; video/television"/>
    <n v="100"/>
    <n v="105.26315789473684"/>
    <x v="0"/>
    <s v="television"/>
    <x v="41"/>
  </r>
  <r>
    <x v="0"/>
    <s v="US"/>
    <s v="USD"/>
    <n v="1419780026"/>
    <n v="1417188026"/>
    <b v="0"/>
    <n v="169"/>
    <b v="1"/>
    <s v="film &amp; video/television"/>
    <n v="141.85714285714286"/>
    <n v="117.51479289940828"/>
    <x v="0"/>
    <s v="television"/>
    <x v="42"/>
  </r>
  <r>
    <x v="0"/>
    <s v="US"/>
    <s v="USD"/>
    <n v="1405209600"/>
    <n v="1402599486"/>
    <b v="0"/>
    <n v="263"/>
    <b v="1"/>
    <s v="film &amp; video/television"/>
    <n v="308.65999999999997"/>
    <n v="117.36121673003802"/>
    <x v="0"/>
    <s v="television"/>
    <x v="43"/>
  </r>
  <r>
    <x v="0"/>
    <s v="US"/>
    <s v="USD"/>
    <n v="1412648537"/>
    <n v="1408760537"/>
    <b v="0"/>
    <n v="15"/>
    <b v="1"/>
    <s v="film &amp; video/television"/>
    <n v="100"/>
    <n v="133.33333333333334"/>
    <x v="0"/>
    <s v="television"/>
    <x v="44"/>
  </r>
  <r>
    <x v="0"/>
    <s v="US"/>
    <s v="USD"/>
    <n v="1461769107"/>
    <n v="1459177107"/>
    <b v="0"/>
    <n v="61"/>
    <b v="1"/>
    <s v="film &amp; video/television"/>
    <n v="120"/>
    <n v="98.360655737704917"/>
    <x v="0"/>
    <s v="television"/>
    <x v="45"/>
  </r>
  <r>
    <x v="0"/>
    <s v="AU"/>
    <s v="AUD"/>
    <n v="1450220974"/>
    <n v="1447628974"/>
    <b v="0"/>
    <n v="45"/>
    <b v="1"/>
    <s v="film &amp; video/television"/>
    <n v="104.16666666666667"/>
    <n v="194.44444444444446"/>
    <x v="0"/>
    <s v="television"/>
    <x v="46"/>
  </r>
  <r>
    <x v="0"/>
    <s v="US"/>
    <s v="USD"/>
    <n v="1419021607"/>
    <n v="1413834007"/>
    <b v="0"/>
    <n v="70"/>
    <b v="1"/>
    <s v="film &amp; video/television"/>
    <n v="107.61100000000002"/>
    <n v="76.865000000000009"/>
    <x v="0"/>
    <s v="television"/>
    <x v="47"/>
  </r>
  <r>
    <x v="0"/>
    <s v="GB"/>
    <s v="GBP"/>
    <n v="1425211200"/>
    <n v="1422534260"/>
    <b v="0"/>
    <n v="38"/>
    <b v="1"/>
    <s v="film &amp; video/television"/>
    <n v="107.94999999999999"/>
    <n v="56.815789473684212"/>
    <x v="0"/>
    <s v="television"/>
    <x v="48"/>
  </r>
  <r>
    <x v="0"/>
    <s v="US"/>
    <s v="USD"/>
    <n v="1445660045"/>
    <n v="1443068045"/>
    <b v="0"/>
    <n v="87"/>
    <b v="1"/>
    <s v="film &amp; video/television"/>
    <n v="100"/>
    <n v="137.93103448275863"/>
    <x v="0"/>
    <s v="television"/>
    <x v="49"/>
  </r>
  <r>
    <x v="0"/>
    <s v="GB"/>
    <s v="GBP"/>
    <n v="1422637200"/>
    <n v="1419271458"/>
    <b v="0"/>
    <n v="22"/>
    <b v="1"/>
    <s v="film &amp; video/television"/>
    <n v="100"/>
    <n v="27.272727272727273"/>
    <x v="0"/>
    <s v="television"/>
    <x v="50"/>
  </r>
  <r>
    <x v="0"/>
    <s v="US"/>
    <s v="USD"/>
    <n v="1439245037"/>
    <n v="1436653037"/>
    <b v="0"/>
    <n v="119"/>
    <b v="1"/>
    <s v="film &amp; video/television"/>
    <n v="128.0181818181818"/>
    <n v="118.33613445378151"/>
    <x v="0"/>
    <s v="television"/>
    <x v="51"/>
  </r>
  <r>
    <x v="0"/>
    <s v="US"/>
    <s v="USD"/>
    <n v="1405615846"/>
    <n v="1403023846"/>
    <b v="0"/>
    <n v="52"/>
    <b v="1"/>
    <s v="film &amp; video/television"/>
    <n v="116.21"/>
    <n v="223.48076923076923"/>
    <x v="0"/>
    <s v="television"/>
    <x v="52"/>
  </r>
  <r>
    <x v="0"/>
    <s v="US"/>
    <s v="USD"/>
    <n v="1396648800"/>
    <n v="1395407445"/>
    <b v="0"/>
    <n v="117"/>
    <b v="1"/>
    <s v="film &amp; video/television"/>
    <n v="109.63333333333334"/>
    <n v="28.111111111111111"/>
    <x v="0"/>
    <s v="television"/>
    <x v="53"/>
  </r>
  <r>
    <x v="0"/>
    <s v="US"/>
    <s v="USD"/>
    <n v="1451063221"/>
    <n v="1448471221"/>
    <b v="0"/>
    <n v="52"/>
    <b v="1"/>
    <s v="film &amp; video/television"/>
    <n v="101"/>
    <n v="194.23076923076923"/>
    <x v="0"/>
    <s v="television"/>
    <x v="54"/>
  </r>
  <r>
    <x v="0"/>
    <s v="US"/>
    <s v="USD"/>
    <n v="1464390916"/>
    <n v="1462576516"/>
    <b v="0"/>
    <n v="86"/>
    <b v="1"/>
    <s v="film &amp; video/television"/>
    <n v="128.95348837209301"/>
    <n v="128.95348837209303"/>
    <x v="0"/>
    <s v="television"/>
    <x v="55"/>
  </r>
  <r>
    <x v="0"/>
    <s v="GB"/>
    <s v="GBP"/>
    <n v="1433779200"/>
    <n v="1432559424"/>
    <b v="0"/>
    <n v="174"/>
    <b v="1"/>
    <s v="film &amp; video/television"/>
    <n v="107.26249999999999"/>
    <n v="49.316091954022987"/>
    <x v="0"/>
    <s v="television"/>
    <x v="56"/>
  </r>
  <r>
    <x v="0"/>
    <s v="US"/>
    <s v="USD"/>
    <n v="1429991962"/>
    <n v="1427399962"/>
    <b v="0"/>
    <n v="69"/>
    <b v="1"/>
    <s v="film &amp; video/television"/>
    <n v="101.89999999999999"/>
    <n v="221.52173913043478"/>
    <x v="0"/>
    <s v="television"/>
    <x v="57"/>
  </r>
  <r>
    <x v="0"/>
    <s v="US"/>
    <s v="USD"/>
    <n v="1416423172"/>
    <n v="1413827572"/>
    <b v="0"/>
    <n v="75"/>
    <b v="1"/>
    <s v="film &amp; video/television"/>
    <n v="102.91"/>
    <n v="137.21333333333334"/>
    <x v="0"/>
    <s v="television"/>
    <x v="58"/>
  </r>
  <r>
    <x v="0"/>
    <s v="US"/>
    <s v="USD"/>
    <n v="1442264400"/>
    <n v="1439530776"/>
    <b v="0"/>
    <n v="33"/>
    <b v="1"/>
    <s v="film &amp; video/television"/>
    <n v="100.12570000000001"/>
    <n v="606.82242424242418"/>
    <x v="0"/>
    <s v="television"/>
    <x v="59"/>
  </r>
  <r>
    <x v="0"/>
    <s v="GB"/>
    <s v="GBP"/>
    <n v="1395532800"/>
    <n v="1393882717"/>
    <b v="0"/>
    <n v="108"/>
    <b v="1"/>
    <s v="film &amp; video/shorts"/>
    <n v="103.29622222222221"/>
    <n v="43.040092592592593"/>
    <x v="0"/>
    <s v="shorts"/>
    <x v="60"/>
  </r>
  <r>
    <x v="0"/>
    <s v="US"/>
    <s v="USD"/>
    <n v="1370547157"/>
    <n v="1368646357"/>
    <b v="0"/>
    <n v="23"/>
    <b v="1"/>
    <s v="film &amp; video/shorts"/>
    <n v="148.30000000000001"/>
    <n v="322.39130434782606"/>
    <x v="0"/>
    <s v="shorts"/>
    <x v="61"/>
  </r>
  <r>
    <x v="0"/>
    <s v="US"/>
    <s v="USD"/>
    <n v="1362337878"/>
    <n v="1360177878"/>
    <b v="0"/>
    <n v="48"/>
    <b v="1"/>
    <s v="film &amp; video/shorts"/>
    <n v="154.73333333333332"/>
    <n v="96.708333333333329"/>
    <x v="0"/>
    <s v="shorts"/>
    <x v="62"/>
  </r>
  <r>
    <x v="0"/>
    <s v="US"/>
    <s v="USD"/>
    <n v="1388206740"/>
    <n v="1386194013"/>
    <b v="0"/>
    <n v="64"/>
    <b v="1"/>
    <s v="film &amp; video/shorts"/>
    <n v="113.51849999999999"/>
    <n v="35.474531249999998"/>
    <x v="0"/>
    <s v="shorts"/>
    <x v="63"/>
  </r>
  <r>
    <x v="0"/>
    <s v="US"/>
    <s v="USD"/>
    <n v="1373243181"/>
    <n v="1370651181"/>
    <b v="0"/>
    <n v="24"/>
    <b v="1"/>
    <s v="film &amp; video/shorts"/>
    <n v="173.33333333333334"/>
    <n v="86.666666666666671"/>
    <x v="0"/>
    <s v="shorts"/>
    <x v="64"/>
  </r>
  <r>
    <x v="0"/>
    <s v="CA"/>
    <s v="CAD"/>
    <n v="1407736740"/>
    <n v="1405453354"/>
    <b v="0"/>
    <n v="57"/>
    <b v="1"/>
    <s v="film &amp; video/shorts"/>
    <n v="107.52857142857141"/>
    <n v="132.05263157894737"/>
    <x v="0"/>
    <s v="shorts"/>
    <x v="65"/>
  </r>
  <r>
    <x v="0"/>
    <s v="US"/>
    <s v="USD"/>
    <n v="1468873420"/>
    <n v="1466281420"/>
    <b v="0"/>
    <n v="26"/>
    <b v="1"/>
    <s v="film &amp; video/shorts"/>
    <n v="118.6"/>
    <n v="91.230769230769226"/>
    <x v="0"/>
    <s v="shorts"/>
    <x v="66"/>
  </r>
  <r>
    <x v="0"/>
    <s v="US"/>
    <s v="USD"/>
    <n v="1342360804"/>
    <n v="1339768804"/>
    <b v="0"/>
    <n v="20"/>
    <b v="1"/>
    <s v="film &amp; video/shorts"/>
    <n v="116.25000000000001"/>
    <n v="116.25"/>
    <x v="0"/>
    <s v="shorts"/>
    <x v="67"/>
  </r>
  <r>
    <x v="0"/>
    <s v="GB"/>
    <s v="GBP"/>
    <n v="1393162791"/>
    <n v="1390570791"/>
    <b v="0"/>
    <n v="36"/>
    <b v="1"/>
    <s v="film &amp; video/shorts"/>
    <n v="127.16666666666667"/>
    <n v="21.194444444444443"/>
    <x v="0"/>
    <s v="shorts"/>
    <x v="68"/>
  </r>
  <r>
    <x v="0"/>
    <s v="US"/>
    <s v="USD"/>
    <n v="1317538740"/>
    <n v="1314765025"/>
    <b v="0"/>
    <n v="178"/>
    <b v="1"/>
    <s v="film &amp; video/shorts"/>
    <n v="110.9423"/>
    <n v="62.327134831460668"/>
    <x v="0"/>
    <s v="shorts"/>
    <x v="69"/>
  </r>
  <r>
    <x v="0"/>
    <s v="US"/>
    <s v="USD"/>
    <n v="1315171845"/>
    <n v="1309987845"/>
    <b v="0"/>
    <n v="17"/>
    <b v="1"/>
    <s v="film &amp; video/shorts"/>
    <n v="127.2"/>
    <n v="37.411764705882355"/>
    <x v="0"/>
    <s v="shorts"/>
    <x v="70"/>
  </r>
  <r>
    <x v="0"/>
    <s v="US"/>
    <s v="USD"/>
    <n v="1338186657"/>
    <n v="1333002657"/>
    <b v="0"/>
    <n v="32"/>
    <b v="1"/>
    <s v="film &amp; video/shorts"/>
    <n v="123.94444444444443"/>
    <n v="69.71875"/>
    <x v="0"/>
    <s v="shorts"/>
    <x v="71"/>
  </r>
  <r>
    <x v="0"/>
    <s v="US"/>
    <s v="USD"/>
    <n v="1352937600"/>
    <n v="1351210481"/>
    <b v="0"/>
    <n v="41"/>
    <b v="1"/>
    <s v="film &amp; video/shorts"/>
    <n v="108.40909090909091"/>
    <n v="58.170731707317074"/>
    <x v="0"/>
    <s v="shorts"/>
    <x v="72"/>
  </r>
  <r>
    <x v="0"/>
    <s v="US"/>
    <s v="USD"/>
    <n v="1304395140"/>
    <n v="1297620584"/>
    <b v="0"/>
    <n v="18"/>
    <b v="1"/>
    <s v="film &amp; video/shorts"/>
    <n v="100"/>
    <n v="50"/>
    <x v="0"/>
    <s v="shorts"/>
    <x v="73"/>
  </r>
  <r>
    <x v="0"/>
    <s v="FR"/>
    <s v="EUR"/>
    <n v="1453376495"/>
    <n v="1450784495"/>
    <b v="0"/>
    <n v="29"/>
    <b v="1"/>
    <s v="film &amp; video/shorts"/>
    <n v="112.93199999999999"/>
    <n v="19.471034482758618"/>
    <x v="0"/>
    <s v="shorts"/>
    <x v="74"/>
  </r>
  <r>
    <x v="0"/>
    <s v="US"/>
    <s v="USD"/>
    <n v="1366693272"/>
    <n v="1364101272"/>
    <b v="0"/>
    <n v="47"/>
    <b v="1"/>
    <s v="film &amp; video/shorts"/>
    <n v="115.42857142857143"/>
    <n v="85.957446808510639"/>
    <x v="0"/>
    <s v="shorts"/>
    <x v="75"/>
  </r>
  <r>
    <x v="0"/>
    <s v="US"/>
    <s v="USD"/>
    <n v="1325007358"/>
    <n v="1319819758"/>
    <b v="0"/>
    <n v="15"/>
    <b v="1"/>
    <s v="film &amp; video/shorts"/>
    <n v="153.33333333333334"/>
    <n v="30.666666666666668"/>
    <x v="0"/>
    <s v="shorts"/>
    <x v="76"/>
  </r>
  <r>
    <x v="0"/>
    <s v="US"/>
    <s v="USD"/>
    <n v="1337569140"/>
    <n v="1332991717"/>
    <b v="0"/>
    <n v="26"/>
    <b v="1"/>
    <s v="film &amp; video/shorts"/>
    <n v="392.5"/>
    <n v="60.384615384615387"/>
    <x v="0"/>
    <s v="shorts"/>
    <x v="77"/>
  </r>
  <r>
    <x v="0"/>
    <s v="FR"/>
    <s v="EUR"/>
    <n v="1472751121"/>
    <n v="1471887121"/>
    <b v="0"/>
    <n v="35"/>
    <b v="1"/>
    <s v="film &amp; video/shorts"/>
    <n v="2702"/>
    <n v="38.6"/>
    <x v="0"/>
    <s v="shorts"/>
    <x v="78"/>
  </r>
  <r>
    <x v="0"/>
    <s v="GB"/>
    <s v="GBP"/>
    <n v="1398451093"/>
    <n v="1395859093"/>
    <b v="0"/>
    <n v="41"/>
    <b v="1"/>
    <s v="film &amp; video/shorts"/>
    <n v="127"/>
    <n v="40.268292682926827"/>
    <x v="0"/>
    <s v="shorts"/>
    <x v="79"/>
  </r>
  <r>
    <x v="0"/>
    <s v="US"/>
    <s v="USD"/>
    <n v="1386640856"/>
    <n v="1383616856"/>
    <b v="0"/>
    <n v="47"/>
    <b v="1"/>
    <s v="film &amp; video/shorts"/>
    <n v="107.25"/>
    <n v="273.82978723404256"/>
    <x v="0"/>
    <s v="shorts"/>
    <x v="80"/>
  </r>
  <r>
    <x v="0"/>
    <s v="US"/>
    <s v="USD"/>
    <n v="1342234920"/>
    <n v="1341892127"/>
    <b v="0"/>
    <n v="28"/>
    <b v="1"/>
    <s v="film &amp; video/shorts"/>
    <n v="198"/>
    <n v="53.035714285714285"/>
    <x v="0"/>
    <s v="shorts"/>
    <x v="81"/>
  </r>
  <r>
    <x v="0"/>
    <s v="US"/>
    <s v="USD"/>
    <n v="1318189261"/>
    <n v="1315597261"/>
    <b v="0"/>
    <n v="100"/>
    <b v="1"/>
    <s v="film &amp; video/shorts"/>
    <n v="100.01249999999999"/>
    <n v="40.005000000000003"/>
    <x v="0"/>
    <s v="shorts"/>
    <x v="82"/>
  </r>
  <r>
    <x v="0"/>
    <s v="GB"/>
    <s v="GBP"/>
    <n v="1424604600"/>
    <n v="1423320389"/>
    <b v="0"/>
    <n v="13"/>
    <b v="1"/>
    <s v="film &amp; video/shorts"/>
    <n v="102.49999999999999"/>
    <n v="15.76923076923077"/>
    <x v="0"/>
    <s v="shorts"/>
    <x v="83"/>
  </r>
  <r>
    <x v="0"/>
    <s v="US"/>
    <s v="USD"/>
    <n v="1305483086"/>
    <n v="1302891086"/>
    <b v="0"/>
    <n v="7"/>
    <b v="1"/>
    <s v="film &amp; video/shorts"/>
    <n v="100"/>
    <n v="71.428571428571431"/>
    <x v="0"/>
    <s v="shorts"/>
    <x v="84"/>
  </r>
  <r>
    <x v="0"/>
    <s v="US"/>
    <s v="USD"/>
    <n v="1316746837"/>
    <n v="1314154837"/>
    <b v="0"/>
    <n v="21"/>
    <b v="1"/>
    <s v="film &amp; video/shorts"/>
    <n v="125.49999999999999"/>
    <n v="71.714285714285708"/>
    <x v="0"/>
    <s v="shorts"/>
    <x v="85"/>
  </r>
  <r>
    <x v="0"/>
    <s v="FR"/>
    <s v="EUR"/>
    <n v="1451226045"/>
    <n v="1444828845"/>
    <b v="0"/>
    <n v="17"/>
    <b v="1"/>
    <s v="film &amp; video/shorts"/>
    <n v="106.46666666666667"/>
    <n v="375.76470588235293"/>
    <x v="0"/>
    <s v="shorts"/>
    <x v="86"/>
  </r>
  <r>
    <x v="0"/>
    <s v="US"/>
    <s v="USD"/>
    <n v="1275529260"/>
    <n v="1274705803"/>
    <b v="0"/>
    <n v="25"/>
    <b v="1"/>
    <s v="film &amp; video/shorts"/>
    <n v="104.60000000000001"/>
    <n v="104.6"/>
    <x v="0"/>
    <s v="shorts"/>
    <x v="87"/>
  </r>
  <r>
    <x v="0"/>
    <s v="US"/>
    <s v="USD"/>
    <n v="1403452131"/>
    <n v="1401205731"/>
    <b v="0"/>
    <n v="60"/>
    <b v="1"/>
    <s v="film &amp; video/shorts"/>
    <n v="102.85714285714285"/>
    <n v="60"/>
    <x v="0"/>
    <s v="shorts"/>
    <x v="88"/>
  </r>
  <r>
    <x v="0"/>
    <s v="US"/>
    <s v="USD"/>
    <n v="1370196192"/>
    <n v="1368036192"/>
    <b v="0"/>
    <n v="56"/>
    <b v="1"/>
    <s v="film &amp; video/shorts"/>
    <n v="115.06666666666668"/>
    <n v="123.28571428571429"/>
    <x v="0"/>
    <s v="shorts"/>
    <x v="89"/>
  </r>
  <r>
    <x v="0"/>
    <s v="US"/>
    <s v="USD"/>
    <n v="1310454499"/>
    <n v="1307862499"/>
    <b v="0"/>
    <n v="16"/>
    <b v="1"/>
    <s v="film &amp; video/shorts"/>
    <n v="100.4"/>
    <n v="31.375"/>
    <x v="0"/>
    <s v="shorts"/>
    <x v="90"/>
  </r>
  <r>
    <x v="0"/>
    <s v="US"/>
    <s v="USD"/>
    <n v="1305625164"/>
    <n v="1300354764"/>
    <b v="0"/>
    <n v="46"/>
    <b v="1"/>
    <s v="film &amp; video/shorts"/>
    <n v="120"/>
    <n v="78.260869565217391"/>
    <x v="0"/>
    <s v="shorts"/>
    <x v="91"/>
  </r>
  <r>
    <x v="0"/>
    <s v="CA"/>
    <s v="CAD"/>
    <n v="1485936000"/>
    <n v="1481949983"/>
    <b v="0"/>
    <n v="43"/>
    <b v="1"/>
    <s v="film &amp; video/shorts"/>
    <n v="105.2"/>
    <n v="122.32558139534883"/>
    <x v="0"/>
    <s v="shorts"/>
    <x v="92"/>
  </r>
  <r>
    <x v="0"/>
    <s v="US"/>
    <s v="USD"/>
    <n v="1341349200"/>
    <n v="1338928537"/>
    <b v="0"/>
    <n v="15"/>
    <b v="1"/>
    <s v="film &amp; video/shorts"/>
    <n v="110.60000000000001"/>
    <n v="73.733333333333334"/>
    <x v="0"/>
    <s v="shorts"/>
    <x v="93"/>
  </r>
  <r>
    <x v="0"/>
    <s v="GB"/>
    <s v="GBP"/>
    <n v="1396890822"/>
    <n v="1395162822"/>
    <b v="0"/>
    <n v="12"/>
    <b v="1"/>
    <s v="film &amp; video/shorts"/>
    <n v="104"/>
    <n v="21.666666666666668"/>
    <x v="0"/>
    <s v="shorts"/>
    <x v="94"/>
  </r>
  <r>
    <x v="0"/>
    <s v="US"/>
    <s v="USD"/>
    <n v="1330214841"/>
    <n v="1327622841"/>
    <b v="0"/>
    <n v="21"/>
    <b v="1"/>
    <s v="film &amp; video/shorts"/>
    <n v="131.42857142857142"/>
    <n v="21.904761904761905"/>
    <x v="0"/>
    <s v="shorts"/>
    <x v="95"/>
  </r>
  <r>
    <x v="0"/>
    <s v="US"/>
    <s v="USD"/>
    <n v="1280631600"/>
    <n v="1274889241"/>
    <b v="0"/>
    <n v="34"/>
    <b v="1"/>
    <s v="film &amp; video/shorts"/>
    <n v="114.66666666666667"/>
    <n v="50.588235294117645"/>
    <x v="0"/>
    <s v="shorts"/>
    <x v="96"/>
  </r>
  <r>
    <x v="0"/>
    <s v="US"/>
    <s v="USD"/>
    <n v="1310440482"/>
    <n v="1307848482"/>
    <b v="0"/>
    <n v="8"/>
    <b v="1"/>
    <s v="film &amp; video/shorts"/>
    <n v="106.25"/>
    <n v="53.125"/>
    <x v="0"/>
    <s v="shorts"/>
    <x v="97"/>
  </r>
  <r>
    <x v="0"/>
    <s v="US"/>
    <s v="USD"/>
    <n v="1354923000"/>
    <n v="1351796674"/>
    <b v="0"/>
    <n v="60"/>
    <b v="1"/>
    <s v="film &amp; video/shorts"/>
    <n v="106.25"/>
    <n v="56.666666666666664"/>
    <x v="0"/>
    <s v="shorts"/>
    <x v="98"/>
  </r>
  <r>
    <x v="0"/>
    <s v="US"/>
    <s v="USD"/>
    <n v="1390426799"/>
    <n v="1387834799"/>
    <b v="0"/>
    <n v="39"/>
    <b v="1"/>
    <s v="film &amp; video/shorts"/>
    <n v="106.01933333333334"/>
    <n v="40.776666666666664"/>
    <x v="0"/>
    <s v="shorts"/>
    <x v="99"/>
  </r>
  <r>
    <x v="0"/>
    <s v="US"/>
    <s v="USD"/>
    <n v="1352055886"/>
    <n v="1350324286"/>
    <b v="0"/>
    <n v="26"/>
    <b v="1"/>
    <s v="film &amp; video/shorts"/>
    <n v="100"/>
    <n v="192.30769230769232"/>
    <x v="0"/>
    <s v="shorts"/>
    <x v="100"/>
  </r>
  <r>
    <x v="0"/>
    <s v="US"/>
    <s v="USD"/>
    <n v="1359052710"/>
    <n v="1356979110"/>
    <b v="0"/>
    <n v="35"/>
    <b v="1"/>
    <s v="film &amp; video/shorts"/>
    <n v="100"/>
    <n v="100"/>
    <x v="0"/>
    <s v="shorts"/>
    <x v="101"/>
  </r>
  <r>
    <x v="0"/>
    <s v="US"/>
    <s v="USD"/>
    <n v="1293073733"/>
    <n v="1290481733"/>
    <b v="0"/>
    <n v="65"/>
    <b v="1"/>
    <s v="film &amp; video/shorts"/>
    <n v="127.75000000000001"/>
    <n v="117.92307692307692"/>
    <x v="0"/>
    <s v="shorts"/>
    <x v="102"/>
  </r>
  <r>
    <x v="0"/>
    <s v="GB"/>
    <s v="GBP"/>
    <n v="1394220030"/>
    <n v="1392232830"/>
    <b v="0"/>
    <n v="49"/>
    <b v="1"/>
    <s v="film &amp; video/shorts"/>
    <n v="105.15384615384616"/>
    <n v="27.897959183673468"/>
    <x v="0"/>
    <s v="shorts"/>
    <x v="103"/>
  </r>
  <r>
    <x v="0"/>
    <s v="US"/>
    <s v="USD"/>
    <n v="1301792400"/>
    <n v="1299775266"/>
    <b v="0"/>
    <n v="10"/>
    <b v="1"/>
    <s v="film &amp; video/shorts"/>
    <n v="120"/>
    <n v="60"/>
    <x v="0"/>
    <s v="shorts"/>
    <x v="104"/>
  </r>
  <r>
    <x v="0"/>
    <s v="US"/>
    <s v="USD"/>
    <n v="1463184000"/>
    <n v="1461605020"/>
    <b v="0"/>
    <n v="60"/>
    <b v="1"/>
    <s v="film &amp; video/shorts"/>
    <n v="107.40909090909089"/>
    <n v="39.383333333333333"/>
    <x v="0"/>
    <s v="shorts"/>
    <x v="105"/>
  </r>
  <r>
    <x v="0"/>
    <s v="US"/>
    <s v="USD"/>
    <n v="1333391901"/>
    <n v="1332182301"/>
    <b v="0"/>
    <n v="27"/>
    <b v="1"/>
    <s v="film &amp; video/shorts"/>
    <n v="100.49999999999999"/>
    <n v="186.11111111111111"/>
    <x v="0"/>
    <s v="shorts"/>
    <x v="106"/>
  </r>
  <r>
    <x v="0"/>
    <s v="US"/>
    <s v="USD"/>
    <n v="1303688087"/>
    <n v="1301787287"/>
    <b v="0"/>
    <n v="69"/>
    <b v="1"/>
    <s v="film &amp; video/shorts"/>
    <n v="102.46666666666667"/>
    <n v="111.37681159420291"/>
    <x v="0"/>
    <s v="shorts"/>
    <x v="107"/>
  </r>
  <r>
    <x v="0"/>
    <s v="US"/>
    <s v="USD"/>
    <n v="1370011370"/>
    <n v="1364827370"/>
    <b v="0"/>
    <n v="47"/>
    <b v="1"/>
    <s v="film &amp; video/shorts"/>
    <n v="246.66666666666669"/>
    <n v="78.723404255319153"/>
    <x v="0"/>
    <s v="shorts"/>
    <x v="108"/>
  </r>
  <r>
    <x v="0"/>
    <s v="US"/>
    <s v="USD"/>
    <n v="1298680630"/>
    <n v="1296088630"/>
    <b v="0"/>
    <n v="47"/>
    <b v="1"/>
    <s v="film &amp; video/shorts"/>
    <n v="219.49999999999997"/>
    <n v="46.702127659574465"/>
    <x v="0"/>
    <s v="shorts"/>
    <x v="109"/>
  </r>
  <r>
    <x v="0"/>
    <s v="US"/>
    <s v="USD"/>
    <n v="1384408740"/>
    <n v="1381445253"/>
    <b v="0"/>
    <n v="26"/>
    <b v="1"/>
    <s v="film &amp; video/shorts"/>
    <n v="130.76923076923077"/>
    <n v="65.384615384615387"/>
    <x v="0"/>
    <s v="shorts"/>
    <x v="110"/>
  </r>
  <r>
    <x v="0"/>
    <s v="AU"/>
    <s v="AUD"/>
    <n v="1433059187"/>
    <n v="1430467187"/>
    <b v="0"/>
    <n v="53"/>
    <b v="1"/>
    <s v="film &amp; video/shorts"/>
    <n v="154.57142857142858"/>
    <n v="102.0754716981132"/>
    <x v="0"/>
    <s v="shorts"/>
    <x v="111"/>
  </r>
  <r>
    <x v="0"/>
    <s v="US"/>
    <s v="USD"/>
    <n v="1397354400"/>
    <n v="1395277318"/>
    <b v="0"/>
    <n v="81"/>
    <b v="1"/>
    <s v="film &amp; video/shorts"/>
    <n v="104"/>
    <n v="64.197530864197532"/>
    <x v="0"/>
    <s v="shorts"/>
    <x v="112"/>
  </r>
  <r>
    <x v="0"/>
    <s v="US"/>
    <s v="USD"/>
    <n v="1312642800"/>
    <n v="1311963128"/>
    <b v="0"/>
    <n v="78"/>
    <b v="1"/>
    <s v="film &amp; video/shorts"/>
    <n v="141"/>
    <n v="90.384615384615387"/>
    <x v="0"/>
    <s v="shorts"/>
    <x v="113"/>
  </r>
  <r>
    <x v="0"/>
    <s v="US"/>
    <s v="USD"/>
    <n v="1326436488"/>
    <n v="1321252488"/>
    <b v="0"/>
    <n v="35"/>
    <b v="1"/>
    <s v="film &amp; video/shorts"/>
    <n v="103.33333333333334"/>
    <n v="88.571428571428569"/>
    <x v="0"/>
    <s v="shorts"/>
    <x v="114"/>
  </r>
  <r>
    <x v="0"/>
    <s v="US"/>
    <s v="USD"/>
    <n v="1328377444"/>
    <n v="1326217444"/>
    <b v="0"/>
    <n v="22"/>
    <b v="1"/>
    <s v="film &amp; video/shorts"/>
    <n v="140.44444444444443"/>
    <n v="28.727272727272727"/>
    <x v="0"/>
    <s v="shorts"/>
    <x v="115"/>
  </r>
  <r>
    <x v="0"/>
    <s v="US"/>
    <s v="USD"/>
    <n v="1302260155"/>
    <n v="1298289355"/>
    <b v="0"/>
    <n v="57"/>
    <b v="1"/>
    <s v="film &amp; video/shorts"/>
    <n v="113.65714285714286"/>
    <n v="69.78947368421052"/>
    <x v="0"/>
    <s v="shorts"/>
    <x v="116"/>
  </r>
  <r>
    <x v="0"/>
    <s v="US"/>
    <s v="USD"/>
    <n v="1276110000"/>
    <n v="1268337744"/>
    <b v="0"/>
    <n v="27"/>
    <b v="1"/>
    <s v="film &amp; video/shorts"/>
    <n v="100.49377777777779"/>
    <n v="167.48962962962963"/>
    <x v="0"/>
    <s v="shorts"/>
    <x v="117"/>
  </r>
  <r>
    <x v="0"/>
    <s v="US"/>
    <s v="USD"/>
    <n v="1311902236"/>
    <n v="1309310236"/>
    <b v="0"/>
    <n v="39"/>
    <b v="1"/>
    <s v="film &amp; video/shorts"/>
    <n v="113.03159999999998"/>
    <n v="144.91230769230768"/>
    <x v="0"/>
    <s v="shorts"/>
    <x v="118"/>
  </r>
  <r>
    <x v="0"/>
    <s v="US"/>
    <s v="USD"/>
    <n v="1313276400"/>
    <n v="1310693986"/>
    <b v="0"/>
    <n v="37"/>
    <b v="1"/>
    <s v="film &amp; video/shorts"/>
    <n v="104.55692307692308"/>
    <n v="91.840540540540545"/>
    <x v="0"/>
    <s v="shorts"/>
    <x v="119"/>
  </r>
  <r>
    <x v="1"/>
    <s v="HK"/>
    <s v="HKD"/>
    <n v="1475457107"/>
    <n v="1472865107"/>
    <b v="0"/>
    <n v="1"/>
    <b v="0"/>
    <s v="film &amp; video/science fiction"/>
    <n v="1.4285714285714287E-2"/>
    <n v="10"/>
    <x v="0"/>
    <s v="science fiction"/>
    <x v="120"/>
  </r>
  <r>
    <x v="1"/>
    <s v="US"/>
    <s v="USD"/>
    <n v="1429352160"/>
    <n v="1427993710"/>
    <b v="0"/>
    <n v="1"/>
    <b v="0"/>
    <s v="film &amp; video/science fiction"/>
    <n v="3.3333333333333333E-2"/>
    <n v="1"/>
    <x v="0"/>
    <s v="science fiction"/>
    <x v="121"/>
  </r>
  <r>
    <x v="1"/>
    <s v="US"/>
    <s v="USD"/>
    <n v="1476094907"/>
    <n v="1470910907"/>
    <b v="0"/>
    <n v="0"/>
    <b v="0"/>
    <s v="film &amp; video/science fiction"/>
    <n v="0"/>
    <e v="#DIV/0!"/>
    <x v="0"/>
    <s v="science fiction"/>
    <x v="122"/>
  </r>
  <r>
    <x v="1"/>
    <s v="US"/>
    <s v="USD"/>
    <n v="1414533600"/>
    <n v="1411411564"/>
    <b v="0"/>
    <n v="6"/>
    <b v="0"/>
    <s v="film &amp; video/science fiction"/>
    <n v="0.27454545454545454"/>
    <n v="25.166666666666668"/>
    <x v="0"/>
    <s v="science fiction"/>
    <x v="123"/>
  </r>
  <r>
    <x v="1"/>
    <s v="US"/>
    <s v="USD"/>
    <n v="1431728242"/>
    <n v="1429568242"/>
    <b v="0"/>
    <n v="0"/>
    <b v="0"/>
    <s v="film &amp; video/science fiction"/>
    <n v="0"/>
    <e v="#DIV/0!"/>
    <x v="0"/>
    <s v="science fiction"/>
    <x v="124"/>
  </r>
  <r>
    <x v="1"/>
    <s v="CA"/>
    <s v="CAD"/>
    <n v="1486165880"/>
    <n v="1480981880"/>
    <b v="0"/>
    <n v="6"/>
    <b v="0"/>
    <s v="film &amp; video/science fiction"/>
    <n v="14.000000000000002"/>
    <n v="11.666666666666666"/>
    <x v="0"/>
    <s v="science fiction"/>
    <x v="125"/>
  </r>
  <r>
    <x v="1"/>
    <s v="US"/>
    <s v="USD"/>
    <n v="1433988000"/>
    <n v="1431353337"/>
    <b v="0"/>
    <n v="13"/>
    <b v="0"/>
    <s v="film &amp; video/science fiction"/>
    <n v="5.548"/>
    <n v="106.69230769230769"/>
    <x v="0"/>
    <s v="science fiction"/>
    <x v="126"/>
  </r>
  <r>
    <x v="1"/>
    <s v="US"/>
    <s v="USD"/>
    <n v="1428069541"/>
    <n v="1425481141"/>
    <b v="0"/>
    <n v="4"/>
    <b v="0"/>
    <s v="film &amp; video/science fiction"/>
    <n v="2.375"/>
    <n v="47.5"/>
    <x v="0"/>
    <s v="science fiction"/>
    <x v="127"/>
  </r>
  <r>
    <x v="1"/>
    <s v="US"/>
    <s v="USD"/>
    <n v="1476941293"/>
    <n v="1473917293"/>
    <b v="0"/>
    <n v="6"/>
    <b v="0"/>
    <s v="film &amp; video/science fiction"/>
    <n v="1.867"/>
    <n v="311.16666666666669"/>
    <x v="0"/>
    <s v="science fiction"/>
    <x v="128"/>
  </r>
  <r>
    <x v="1"/>
    <s v="US"/>
    <s v="USD"/>
    <n v="1414708183"/>
    <n v="1409524183"/>
    <b v="0"/>
    <n v="0"/>
    <b v="0"/>
    <s v="film &amp; video/science fiction"/>
    <n v="0"/>
    <e v="#DIV/0!"/>
    <x v="0"/>
    <s v="science fiction"/>
    <x v="129"/>
  </r>
  <r>
    <x v="1"/>
    <s v="GB"/>
    <s v="GBP"/>
    <n v="1402949760"/>
    <n v="1400536692"/>
    <b v="0"/>
    <n v="0"/>
    <b v="0"/>
    <s v="film &amp; video/science fiction"/>
    <n v="0"/>
    <e v="#DIV/0!"/>
    <x v="0"/>
    <s v="science fiction"/>
    <x v="130"/>
  </r>
  <r>
    <x v="1"/>
    <s v="US"/>
    <s v="USD"/>
    <n v="1467763200"/>
    <n v="1466453161"/>
    <b v="0"/>
    <n v="0"/>
    <b v="0"/>
    <s v="film &amp; video/science fiction"/>
    <n v="0"/>
    <e v="#DIV/0!"/>
    <x v="0"/>
    <s v="science fiction"/>
    <x v="131"/>
  </r>
  <r>
    <x v="1"/>
    <s v="US"/>
    <s v="USD"/>
    <n v="1415392207"/>
    <n v="1411500607"/>
    <b v="0"/>
    <n v="81"/>
    <b v="0"/>
    <s v="film &amp; video/science fiction"/>
    <n v="9.5687499999999996"/>
    <n v="94.506172839506178"/>
    <x v="0"/>
    <s v="science fiction"/>
    <x v="132"/>
  </r>
  <r>
    <x v="1"/>
    <s v="US"/>
    <s v="USD"/>
    <n v="1464715860"/>
    <n v="1462130584"/>
    <b v="0"/>
    <n v="0"/>
    <b v="0"/>
    <s v="film &amp; video/science fiction"/>
    <n v="0"/>
    <e v="#DIV/0!"/>
    <x v="0"/>
    <s v="science fiction"/>
    <x v="133"/>
  </r>
  <r>
    <x v="1"/>
    <s v="US"/>
    <s v="USD"/>
    <n v="1441386000"/>
    <n v="1438811418"/>
    <b v="0"/>
    <n v="0"/>
    <b v="0"/>
    <s v="film &amp; video/science fiction"/>
    <n v="0"/>
    <e v="#DIV/0!"/>
    <x v="0"/>
    <s v="science fiction"/>
    <x v="134"/>
  </r>
  <r>
    <x v="1"/>
    <s v="US"/>
    <s v="USD"/>
    <n v="1404241200"/>
    <n v="1401354597"/>
    <b v="0"/>
    <n v="5"/>
    <b v="0"/>
    <s v="film &amp; video/science fiction"/>
    <n v="13.433333333333334"/>
    <n v="80.599999999999994"/>
    <x v="0"/>
    <s v="science fiction"/>
    <x v="135"/>
  </r>
  <r>
    <x v="1"/>
    <s v="US"/>
    <s v="USD"/>
    <n v="1431771360"/>
    <n v="1427968234"/>
    <b v="0"/>
    <n v="0"/>
    <b v="0"/>
    <s v="film &amp; video/science fiction"/>
    <n v="0"/>
    <e v="#DIV/0!"/>
    <x v="0"/>
    <s v="science fiction"/>
    <x v="136"/>
  </r>
  <r>
    <x v="1"/>
    <s v="DK"/>
    <s v="DKK"/>
    <n v="1444657593"/>
    <n v="1440337593"/>
    <b v="0"/>
    <n v="0"/>
    <b v="0"/>
    <s v="film &amp; video/science fiction"/>
    <n v="0"/>
    <e v="#DIV/0!"/>
    <x v="0"/>
    <s v="science fiction"/>
    <x v="137"/>
  </r>
  <r>
    <x v="1"/>
    <s v="US"/>
    <s v="USD"/>
    <n v="1438405140"/>
    <n v="1435731041"/>
    <b v="0"/>
    <n v="58"/>
    <b v="0"/>
    <s v="film &amp; video/science fiction"/>
    <n v="3.1413333333333333"/>
    <n v="81.241379310344826"/>
    <x v="0"/>
    <s v="science fiction"/>
    <x v="138"/>
  </r>
  <r>
    <x v="1"/>
    <s v="US"/>
    <s v="USD"/>
    <n v="1436738772"/>
    <n v="1435874772"/>
    <b v="0"/>
    <n v="1"/>
    <b v="0"/>
    <s v="film &amp; video/science fiction"/>
    <n v="100"/>
    <n v="500"/>
    <x v="0"/>
    <s v="science fiction"/>
    <x v="139"/>
  </r>
  <r>
    <x v="1"/>
    <s v="US"/>
    <s v="USD"/>
    <n v="1426823132"/>
    <n v="1424234732"/>
    <b v="0"/>
    <n v="0"/>
    <b v="0"/>
    <s v="film &amp; video/science fiction"/>
    <n v="0"/>
    <e v="#DIV/0!"/>
    <x v="0"/>
    <s v="science fiction"/>
    <x v="140"/>
  </r>
  <r>
    <x v="1"/>
    <s v="US"/>
    <s v="USD"/>
    <n v="1433043623"/>
    <n v="1429155623"/>
    <b v="0"/>
    <n v="28"/>
    <b v="0"/>
    <s v="film &amp; video/science fiction"/>
    <n v="10.775"/>
    <n v="46.178571428571431"/>
    <x v="0"/>
    <s v="science fiction"/>
    <x v="141"/>
  </r>
  <r>
    <x v="1"/>
    <s v="US"/>
    <s v="USD"/>
    <n v="1416176778"/>
    <n v="1414358778"/>
    <b v="0"/>
    <n v="1"/>
    <b v="0"/>
    <s v="film &amp; video/science fiction"/>
    <n v="0.33333333333333337"/>
    <n v="10"/>
    <x v="0"/>
    <s v="science fiction"/>
    <x v="142"/>
  </r>
  <r>
    <x v="1"/>
    <s v="AU"/>
    <s v="AUD"/>
    <n v="1472882100"/>
    <n v="1467941542"/>
    <b v="0"/>
    <n v="0"/>
    <b v="0"/>
    <s v="film &amp; video/science fiction"/>
    <n v="0"/>
    <e v="#DIV/0!"/>
    <x v="0"/>
    <s v="science fiction"/>
    <x v="143"/>
  </r>
  <r>
    <x v="1"/>
    <s v="CA"/>
    <s v="CAD"/>
    <n v="1428945472"/>
    <n v="1423765072"/>
    <b v="0"/>
    <n v="37"/>
    <b v="0"/>
    <s v="film &amp; video/science fiction"/>
    <n v="27.6"/>
    <n v="55.945945945945944"/>
    <x v="0"/>
    <s v="science fiction"/>
    <x v="144"/>
  </r>
  <r>
    <x v="1"/>
    <s v="US"/>
    <s v="USD"/>
    <n v="1439298052"/>
    <n v="1436965252"/>
    <b v="0"/>
    <n v="9"/>
    <b v="0"/>
    <s v="film &amp; video/science fiction"/>
    <n v="7.5111111111111111"/>
    <n v="37.555555555555557"/>
    <x v="0"/>
    <s v="science fiction"/>
    <x v="145"/>
  </r>
  <r>
    <x v="1"/>
    <s v="US"/>
    <s v="USD"/>
    <n v="1484698998"/>
    <n v="1479514998"/>
    <b v="0"/>
    <n v="3"/>
    <b v="0"/>
    <s v="film &amp; video/science fiction"/>
    <n v="0.57499999999999996"/>
    <n v="38.333333333333336"/>
    <x v="0"/>
    <s v="science fiction"/>
    <x v="146"/>
  </r>
  <r>
    <x v="1"/>
    <s v="GB"/>
    <s v="GBP"/>
    <n v="1420741080"/>
    <n v="1417026340"/>
    <b v="0"/>
    <n v="0"/>
    <b v="0"/>
    <s v="film &amp; video/science fiction"/>
    <n v="0"/>
    <e v="#DIV/0!"/>
    <x v="0"/>
    <s v="science fiction"/>
    <x v="147"/>
  </r>
  <r>
    <x v="1"/>
    <s v="US"/>
    <s v="USD"/>
    <n v="1456555536"/>
    <n v="1453963536"/>
    <b v="0"/>
    <n v="2"/>
    <b v="0"/>
    <s v="film &amp; video/science fiction"/>
    <n v="0.08"/>
    <n v="20"/>
    <x v="0"/>
    <s v="science fiction"/>
    <x v="148"/>
  </r>
  <r>
    <x v="1"/>
    <s v="US"/>
    <s v="USD"/>
    <n v="1419494400"/>
    <n v="1416888470"/>
    <b v="0"/>
    <n v="6"/>
    <b v="0"/>
    <s v="film &amp; video/science fiction"/>
    <n v="0.91999999999999993"/>
    <n v="15.333333333333334"/>
    <x v="0"/>
    <s v="science fiction"/>
    <x v="149"/>
  </r>
  <r>
    <x v="1"/>
    <s v="US"/>
    <s v="USD"/>
    <n v="1432612382"/>
    <n v="1427428382"/>
    <b v="0"/>
    <n v="67"/>
    <b v="0"/>
    <s v="film &amp; video/science fiction"/>
    <n v="23.163076923076922"/>
    <n v="449.43283582089555"/>
    <x v="0"/>
    <s v="science fiction"/>
    <x v="150"/>
  </r>
  <r>
    <x v="1"/>
    <s v="AU"/>
    <s v="AUD"/>
    <n v="1434633191"/>
    <n v="1429449191"/>
    <b v="0"/>
    <n v="5"/>
    <b v="0"/>
    <s v="film &amp; video/science fiction"/>
    <n v="5.5999999999999994E-2"/>
    <n v="28"/>
    <x v="0"/>
    <s v="science fiction"/>
    <x v="151"/>
  </r>
  <r>
    <x v="1"/>
    <s v="US"/>
    <s v="USD"/>
    <n v="1411437100"/>
    <n v="1408845100"/>
    <b v="0"/>
    <n v="2"/>
    <b v="0"/>
    <s v="film &amp; video/science fiction"/>
    <n v="7.8947368421052634E-3"/>
    <n v="15"/>
    <x v="0"/>
    <s v="science fiction"/>
    <x v="152"/>
  </r>
  <r>
    <x v="1"/>
    <s v="US"/>
    <s v="USD"/>
    <n v="1417532644"/>
    <n v="1413900244"/>
    <b v="0"/>
    <n v="10"/>
    <b v="0"/>
    <s v="film &amp; video/science fiction"/>
    <n v="0.71799999999999997"/>
    <n v="35.9"/>
    <x v="0"/>
    <s v="science fiction"/>
    <x v="153"/>
  </r>
  <r>
    <x v="1"/>
    <s v="US"/>
    <s v="USD"/>
    <n v="1433336895"/>
    <n v="1429621695"/>
    <b v="0"/>
    <n v="3"/>
    <b v="0"/>
    <s v="film &amp; video/science fiction"/>
    <n v="2.666666666666667"/>
    <n v="13.333333333333334"/>
    <x v="0"/>
    <s v="science fiction"/>
    <x v="154"/>
  </r>
  <r>
    <x v="1"/>
    <s v="US"/>
    <s v="USD"/>
    <n v="1437657935"/>
    <n v="1434201935"/>
    <b v="0"/>
    <n v="4"/>
    <b v="0"/>
    <s v="film &amp; video/science fiction"/>
    <n v="6.0000000000000001E-3"/>
    <n v="20.25"/>
    <x v="0"/>
    <s v="science fiction"/>
    <x v="155"/>
  </r>
  <r>
    <x v="1"/>
    <s v="CA"/>
    <s v="CAD"/>
    <n v="1407034796"/>
    <n v="1401850796"/>
    <b v="0"/>
    <n v="15"/>
    <b v="0"/>
    <s v="film &amp; video/science fiction"/>
    <n v="5.0999999999999996"/>
    <n v="119"/>
    <x v="0"/>
    <s v="science fiction"/>
    <x v="156"/>
  </r>
  <r>
    <x v="1"/>
    <s v="US"/>
    <s v="USD"/>
    <n v="1456523572"/>
    <n v="1453931572"/>
    <b v="0"/>
    <n v="2"/>
    <b v="0"/>
    <s v="film &amp; video/science fiction"/>
    <n v="0.26711185308848079"/>
    <n v="4"/>
    <x v="0"/>
    <s v="science fiction"/>
    <x v="157"/>
  </r>
  <r>
    <x v="1"/>
    <s v="US"/>
    <s v="USD"/>
    <n v="1413942628"/>
    <n v="1411350628"/>
    <b v="0"/>
    <n v="0"/>
    <b v="0"/>
    <s v="film &amp; video/science fiction"/>
    <n v="0"/>
    <e v="#DIV/0!"/>
    <x v="0"/>
    <s v="science fiction"/>
    <x v="158"/>
  </r>
  <r>
    <x v="1"/>
    <s v="US"/>
    <s v="USD"/>
    <n v="1467541545"/>
    <n v="1464085545"/>
    <b v="0"/>
    <n v="1"/>
    <b v="0"/>
    <s v="film &amp; video/science fiction"/>
    <n v="2E-3"/>
    <n v="10"/>
    <x v="0"/>
    <s v="science fiction"/>
    <x v="159"/>
  </r>
  <r>
    <x v="2"/>
    <s v="US"/>
    <s v="USD"/>
    <n v="1439675691"/>
    <n v="1434491691"/>
    <b v="0"/>
    <n v="0"/>
    <b v="0"/>
    <s v="film &amp; video/drama"/>
    <n v="0"/>
    <e v="#DIV/0!"/>
    <x v="0"/>
    <s v="drama"/>
    <x v="160"/>
  </r>
  <r>
    <x v="2"/>
    <s v="US"/>
    <s v="USD"/>
    <n v="1404318595"/>
    <n v="1401726595"/>
    <b v="0"/>
    <n v="1"/>
    <b v="0"/>
    <s v="film &amp; video/drama"/>
    <n v="0.01"/>
    <n v="5"/>
    <x v="0"/>
    <s v="drama"/>
    <x v="161"/>
  </r>
  <r>
    <x v="2"/>
    <s v="US"/>
    <s v="USD"/>
    <n v="1408232520"/>
    <n v="1405393356"/>
    <b v="0"/>
    <n v="10"/>
    <b v="0"/>
    <s v="film &amp; video/drama"/>
    <n v="15.535714285714286"/>
    <n v="43.5"/>
    <x v="0"/>
    <s v="drama"/>
    <x v="162"/>
  </r>
  <r>
    <x v="2"/>
    <s v="US"/>
    <s v="USD"/>
    <n v="1443657600"/>
    <n v="1440716654"/>
    <b v="0"/>
    <n v="0"/>
    <b v="0"/>
    <s v="film &amp; video/drama"/>
    <n v="0"/>
    <e v="#DIV/0!"/>
    <x v="0"/>
    <s v="drama"/>
    <x v="163"/>
  </r>
  <r>
    <x v="2"/>
    <s v="US"/>
    <s v="USD"/>
    <n v="1411150701"/>
    <n v="1405966701"/>
    <b v="0"/>
    <n v="7"/>
    <b v="0"/>
    <s v="film &amp; video/drama"/>
    <n v="0.53333333333333333"/>
    <n v="91.428571428571431"/>
    <x v="0"/>
    <s v="drama"/>
    <x v="164"/>
  </r>
  <r>
    <x v="2"/>
    <s v="GB"/>
    <s v="GBP"/>
    <n v="1452613724"/>
    <n v="1450021724"/>
    <b v="0"/>
    <n v="0"/>
    <b v="0"/>
    <s v="film &amp; video/drama"/>
    <n v="0"/>
    <e v="#DIV/0!"/>
    <x v="0"/>
    <s v="drama"/>
    <x v="165"/>
  </r>
  <r>
    <x v="2"/>
    <s v="US"/>
    <s v="USD"/>
    <n v="1484531362"/>
    <n v="1481939362"/>
    <b v="0"/>
    <n v="1"/>
    <b v="0"/>
    <s v="film &amp; video/drama"/>
    <n v="60"/>
    <n v="3000"/>
    <x v="0"/>
    <s v="drama"/>
    <x v="166"/>
  </r>
  <r>
    <x v="2"/>
    <s v="US"/>
    <s v="USD"/>
    <n v="1438726535"/>
    <n v="1433542535"/>
    <b v="0"/>
    <n v="2"/>
    <b v="0"/>
    <s v="film &amp; video/drama"/>
    <n v="0.01"/>
    <n v="5.5"/>
    <x v="0"/>
    <s v="drama"/>
    <x v="167"/>
  </r>
  <r>
    <x v="2"/>
    <s v="US"/>
    <s v="USD"/>
    <n v="1426791770"/>
    <n v="1424203370"/>
    <b v="0"/>
    <n v="3"/>
    <b v="0"/>
    <s v="film &amp; video/drama"/>
    <n v="4.0625"/>
    <n v="108.33333333333333"/>
    <x v="0"/>
    <s v="drama"/>
    <x v="168"/>
  </r>
  <r>
    <x v="2"/>
    <s v="GB"/>
    <s v="GBP"/>
    <n v="1413634059"/>
    <n v="1411042059"/>
    <b v="0"/>
    <n v="10"/>
    <b v="0"/>
    <s v="film &amp; video/drama"/>
    <n v="22.400000000000002"/>
    <n v="56"/>
    <x v="0"/>
    <s v="drama"/>
    <x v="169"/>
  </r>
  <r>
    <x v="2"/>
    <s v="US"/>
    <s v="USD"/>
    <n v="1440912480"/>
    <n v="1438385283"/>
    <b v="0"/>
    <n v="10"/>
    <b v="0"/>
    <s v="film &amp; video/drama"/>
    <n v="3.25"/>
    <n v="32.5"/>
    <x v="0"/>
    <s v="drama"/>
    <x v="170"/>
  </r>
  <r>
    <x v="2"/>
    <s v="US"/>
    <s v="USD"/>
    <n v="1470975614"/>
    <n v="1465791614"/>
    <b v="0"/>
    <n v="1"/>
    <b v="0"/>
    <s v="film &amp; video/drama"/>
    <n v="2E-3"/>
    <n v="1"/>
    <x v="0"/>
    <s v="drama"/>
    <x v="171"/>
  </r>
  <r>
    <x v="2"/>
    <s v="US"/>
    <s v="USD"/>
    <n v="1426753723"/>
    <n v="1423733323"/>
    <b v="0"/>
    <n v="0"/>
    <b v="0"/>
    <s v="film &amp; video/drama"/>
    <n v="0"/>
    <e v="#DIV/0!"/>
    <x v="0"/>
    <s v="drama"/>
    <x v="172"/>
  </r>
  <r>
    <x v="2"/>
    <s v="GB"/>
    <s v="GBP"/>
    <n v="1425131108"/>
    <n v="1422539108"/>
    <b v="0"/>
    <n v="0"/>
    <b v="0"/>
    <s v="film &amp; video/drama"/>
    <n v="0"/>
    <e v="#DIV/0!"/>
    <x v="0"/>
    <s v="drama"/>
    <x v="173"/>
  </r>
  <r>
    <x v="2"/>
    <s v="NL"/>
    <s v="EUR"/>
    <n v="1431108776"/>
    <n v="1425924776"/>
    <b v="0"/>
    <n v="0"/>
    <b v="0"/>
    <s v="film &amp; video/drama"/>
    <n v="0"/>
    <e v="#DIV/0!"/>
    <x v="0"/>
    <s v="drama"/>
    <x v="174"/>
  </r>
  <r>
    <x v="2"/>
    <s v="GB"/>
    <s v="GBP"/>
    <n v="1409337611"/>
    <n v="1407177611"/>
    <b v="0"/>
    <n v="26"/>
    <b v="0"/>
    <s v="film &amp; video/drama"/>
    <n v="6.4850000000000003"/>
    <n v="49.884615384615387"/>
    <x v="0"/>
    <s v="drama"/>
    <x v="175"/>
  </r>
  <r>
    <x v="2"/>
    <s v="US"/>
    <s v="USD"/>
    <n v="1438803999"/>
    <n v="1436211999"/>
    <b v="0"/>
    <n v="0"/>
    <b v="0"/>
    <s v="film &amp; video/drama"/>
    <n v="0"/>
    <e v="#DIV/0!"/>
    <x v="0"/>
    <s v="drama"/>
    <x v="176"/>
  </r>
  <r>
    <x v="2"/>
    <s v="US"/>
    <s v="USD"/>
    <n v="1427155726"/>
    <n v="1425690526"/>
    <b v="0"/>
    <n v="7"/>
    <b v="0"/>
    <s v="film &amp; video/drama"/>
    <n v="40"/>
    <n v="25.714285714285715"/>
    <x v="0"/>
    <s v="drama"/>
    <x v="177"/>
  </r>
  <r>
    <x v="2"/>
    <s v="ES"/>
    <s v="EUR"/>
    <n v="1448582145"/>
    <n v="1445986545"/>
    <b v="0"/>
    <n v="0"/>
    <b v="0"/>
    <s v="film &amp; video/drama"/>
    <n v="0"/>
    <e v="#DIV/0!"/>
    <x v="0"/>
    <s v="drama"/>
    <x v="178"/>
  </r>
  <r>
    <x v="2"/>
    <s v="US"/>
    <s v="USD"/>
    <n v="1457056555"/>
    <n v="1454464555"/>
    <b v="0"/>
    <n v="2"/>
    <b v="0"/>
    <s v="film &amp; video/drama"/>
    <n v="20"/>
    <n v="100"/>
    <x v="0"/>
    <s v="drama"/>
    <x v="179"/>
  </r>
  <r>
    <x v="2"/>
    <s v="GB"/>
    <s v="GBP"/>
    <n v="1428951600"/>
    <n v="1425512843"/>
    <b v="0"/>
    <n v="13"/>
    <b v="0"/>
    <s v="film &amp; video/drama"/>
    <n v="33.416666666666664"/>
    <n v="30.846153846153847"/>
    <x v="0"/>
    <s v="drama"/>
    <x v="180"/>
  </r>
  <r>
    <x v="2"/>
    <s v="GB"/>
    <s v="GBP"/>
    <n v="1434995295"/>
    <n v="1432403295"/>
    <b v="0"/>
    <n v="4"/>
    <b v="0"/>
    <s v="film &amp; video/drama"/>
    <n v="21.092608822670172"/>
    <n v="180.5"/>
    <x v="0"/>
    <s v="drama"/>
    <x v="181"/>
  </r>
  <r>
    <x v="2"/>
    <s v="US"/>
    <s v="USD"/>
    <n v="1483748232"/>
    <n v="1481156232"/>
    <b v="0"/>
    <n v="0"/>
    <b v="0"/>
    <s v="film &amp; video/drama"/>
    <n v="0"/>
    <e v="#DIV/0!"/>
    <x v="0"/>
    <s v="drama"/>
    <x v="182"/>
  </r>
  <r>
    <x v="2"/>
    <s v="GB"/>
    <s v="GBP"/>
    <n v="1417033610"/>
    <n v="1414438010"/>
    <b v="0"/>
    <n v="12"/>
    <b v="0"/>
    <s v="film &amp; video/drama"/>
    <n v="35.856000000000002"/>
    <n v="373.5"/>
    <x v="0"/>
    <s v="drama"/>
    <x v="183"/>
  </r>
  <r>
    <x v="2"/>
    <s v="CA"/>
    <s v="CAD"/>
    <n v="1409543940"/>
    <n v="1404586762"/>
    <b v="0"/>
    <n v="2"/>
    <b v="0"/>
    <s v="film &amp; video/drama"/>
    <n v="3.4000000000000004"/>
    <n v="25.5"/>
    <x v="0"/>
    <s v="drama"/>
    <x v="184"/>
  </r>
  <r>
    <x v="2"/>
    <s v="NO"/>
    <s v="NOK"/>
    <n v="1471557139"/>
    <n v="1468965139"/>
    <b v="0"/>
    <n v="10"/>
    <b v="0"/>
    <s v="film &amp; video/drama"/>
    <n v="5.5"/>
    <n v="220"/>
    <x v="0"/>
    <s v="drama"/>
    <x v="185"/>
  </r>
  <r>
    <x v="2"/>
    <s v="US"/>
    <s v="USD"/>
    <n v="1488571200"/>
    <n v="1485977434"/>
    <b v="0"/>
    <n v="0"/>
    <b v="0"/>
    <s v="film &amp; video/drama"/>
    <n v="0"/>
    <e v="#DIV/0!"/>
    <x v="0"/>
    <s v="drama"/>
    <x v="186"/>
  </r>
  <r>
    <x v="2"/>
    <s v="US"/>
    <s v="USD"/>
    <n v="1437461940"/>
    <n v="1435383457"/>
    <b v="0"/>
    <n v="5"/>
    <b v="0"/>
    <s v="film &amp; video/drama"/>
    <n v="16"/>
    <n v="160"/>
    <x v="0"/>
    <s v="drama"/>
    <x v="187"/>
  </r>
  <r>
    <x v="2"/>
    <s v="US"/>
    <s v="USD"/>
    <n v="1409891015"/>
    <n v="1407299015"/>
    <b v="0"/>
    <n v="0"/>
    <b v="0"/>
    <s v="film &amp; video/drama"/>
    <n v="0"/>
    <e v="#DIV/0!"/>
    <x v="0"/>
    <s v="drama"/>
    <x v="188"/>
  </r>
  <r>
    <x v="2"/>
    <s v="US"/>
    <s v="USD"/>
    <n v="1472920477"/>
    <n v="1467736477"/>
    <b v="0"/>
    <n v="5"/>
    <b v="0"/>
    <s v="film &amp; video/drama"/>
    <n v="6.8999999999999992E-2"/>
    <n v="69"/>
    <x v="0"/>
    <s v="drama"/>
    <x v="189"/>
  </r>
  <r>
    <x v="2"/>
    <s v="US"/>
    <s v="USD"/>
    <n v="1466091446"/>
    <n v="1465227446"/>
    <b v="0"/>
    <n v="1"/>
    <b v="0"/>
    <s v="film &amp; video/drama"/>
    <n v="0.41666666666666669"/>
    <n v="50"/>
    <x v="0"/>
    <s v="drama"/>
    <x v="190"/>
  </r>
  <r>
    <x v="2"/>
    <s v="AU"/>
    <s v="AUD"/>
    <n v="1443782138"/>
    <n v="1440326138"/>
    <b v="0"/>
    <n v="3"/>
    <b v="0"/>
    <s v="film &amp; video/drama"/>
    <n v="5"/>
    <n v="83.333333333333329"/>
    <x v="0"/>
    <s v="drama"/>
    <x v="191"/>
  </r>
  <r>
    <x v="2"/>
    <s v="US"/>
    <s v="USD"/>
    <n v="1413572432"/>
    <n v="1410980432"/>
    <b v="0"/>
    <n v="3"/>
    <b v="0"/>
    <s v="film &amp; video/drama"/>
    <n v="1.6999999999999999E-3"/>
    <n v="5.666666666666667"/>
    <x v="0"/>
    <s v="drama"/>
    <x v="192"/>
  </r>
  <r>
    <x v="2"/>
    <s v="GB"/>
    <s v="GBP"/>
    <n v="1417217166"/>
    <n v="1412029566"/>
    <b v="0"/>
    <n v="0"/>
    <b v="0"/>
    <s v="film &amp; video/drama"/>
    <n v="0"/>
    <e v="#DIV/0!"/>
    <x v="0"/>
    <s v="drama"/>
    <x v="193"/>
  </r>
  <r>
    <x v="2"/>
    <s v="GB"/>
    <s v="GBP"/>
    <n v="1457308531"/>
    <n v="1452124531"/>
    <b v="0"/>
    <n v="3"/>
    <b v="0"/>
    <s v="film &amp; video/drama"/>
    <n v="0.12"/>
    <n v="1"/>
    <x v="0"/>
    <s v="drama"/>
    <x v="194"/>
  </r>
  <r>
    <x v="2"/>
    <s v="US"/>
    <s v="USD"/>
    <n v="1436544332"/>
    <n v="1431360332"/>
    <b v="0"/>
    <n v="0"/>
    <b v="0"/>
    <s v="film &amp; video/drama"/>
    <n v="0"/>
    <e v="#DIV/0!"/>
    <x v="0"/>
    <s v="drama"/>
    <x v="195"/>
  </r>
  <r>
    <x v="2"/>
    <s v="GB"/>
    <s v="GBP"/>
    <n v="1444510800"/>
    <n v="1442062898"/>
    <b v="0"/>
    <n v="19"/>
    <b v="0"/>
    <s v="film &amp; video/drama"/>
    <n v="41.857142857142861"/>
    <n v="77.10526315789474"/>
    <x v="0"/>
    <s v="drama"/>
    <x v="196"/>
  </r>
  <r>
    <x v="2"/>
    <s v="GB"/>
    <s v="GBP"/>
    <n v="1487365200"/>
    <n v="1483734100"/>
    <b v="0"/>
    <n v="8"/>
    <b v="0"/>
    <s v="film &amp; video/drama"/>
    <n v="10.48"/>
    <n v="32.75"/>
    <x v="0"/>
    <s v="drama"/>
    <x v="197"/>
  </r>
  <r>
    <x v="2"/>
    <s v="US"/>
    <s v="USD"/>
    <n v="1412500322"/>
    <n v="1409908322"/>
    <b v="0"/>
    <n v="6"/>
    <b v="0"/>
    <s v="film &amp; video/drama"/>
    <n v="1.1159999999999999"/>
    <n v="46.5"/>
    <x v="0"/>
    <s v="drama"/>
    <x v="198"/>
  </r>
  <r>
    <x v="2"/>
    <s v="US"/>
    <s v="USD"/>
    <n v="1472698702"/>
    <n v="1470106702"/>
    <b v="0"/>
    <n v="0"/>
    <b v="0"/>
    <s v="film &amp; video/drama"/>
    <n v="0"/>
    <e v="#DIV/0!"/>
    <x v="0"/>
    <s v="drama"/>
    <x v="199"/>
  </r>
  <r>
    <x v="2"/>
    <s v="US"/>
    <s v="USD"/>
    <n v="1410746403"/>
    <n v="1408154403"/>
    <b v="0"/>
    <n v="18"/>
    <b v="0"/>
    <s v="film &amp; video/drama"/>
    <n v="26.192500000000003"/>
    <n v="87.308333333333337"/>
    <x v="0"/>
    <s v="drama"/>
    <x v="200"/>
  </r>
  <r>
    <x v="2"/>
    <s v="US"/>
    <s v="USD"/>
    <n v="1423424329"/>
    <n v="1421696329"/>
    <b v="0"/>
    <n v="7"/>
    <b v="0"/>
    <s v="film &amp; video/drama"/>
    <n v="58.461538461538467"/>
    <n v="54.285714285714285"/>
    <x v="0"/>
    <s v="drama"/>
    <x v="201"/>
  </r>
  <r>
    <x v="2"/>
    <s v="US"/>
    <s v="USD"/>
    <n v="1444337940"/>
    <n v="1441750564"/>
    <b v="0"/>
    <n v="0"/>
    <b v="0"/>
    <s v="film &amp; video/drama"/>
    <n v="0"/>
    <e v="#DIV/0!"/>
    <x v="0"/>
    <s v="drama"/>
    <x v="202"/>
  </r>
  <r>
    <x v="2"/>
    <s v="GB"/>
    <s v="GBP"/>
    <n v="1422562864"/>
    <n v="1417378864"/>
    <b v="0"/>
    <n v="8"/>
    <b v="0"/>
    <s v="film &amp; video/drama"/>
    <n v="29.84"/>
    <n v="93.25"/>
    <x v="0"/>
    <s v="drama"/>
    <x v="203"/>
  </r>
  <r>
    <x v="2"/>
    <s v="AU"/>
    <s v="AUD"/>
    <n v="1470319203"/>
    <n v="1467727203"/>
    <b v="0"/>
    <n v="1293"/>
    <b v="0"/>
    <s v="film &amp; video/drama"/>
    <n v="50.721666666666664"/>
    <n v="117.68368136117556"/>
    <x v="0"/>
    <s v="drama"/>
    <x v="204"/>
  </r>
  <r>
    <x v="2"/>
    <s v="US"/>
    <s v="USD"/>
    <n v="1444144222"/>
    <n v="1441120222"/>
    <b v="0"/>
    <n v="17"/>
    <b v="0"/>
    <s v="film &amp; video/drama"/>
    <n v="16.25"/>
    <n v="76.470588235294116"/>
    <x v="0"/>
    <s v="drama"/>
    <x v="205"/>
  </r>
  <r>
    <x v="2"/>
    <s v="US"/>
    <s v="USD"/>
    <n v="1470441983"/>
    <n v="1468627583"/>
    <b v="0"/>
    <n v="0"/>
    <b v="0"/>
    <s v="film &amp; video/drama"/>
    <n v="0"/>
    <e v="#DIV/0!"/>
    <x v="0"/>
    <s v="drama"/>
    <x v="206"/>
  </r>
  <r>
    <x v="2"/>
    <s v="CA"/>
    <s v="CAD"/>
    <n v="1420346638"/>
    <n v="1417754638"/>
    <b v="0"/>
    <n v="13"/>
    <b v="0"/>
    <s v="film &amp; video/drama"/>
    <n v="15.214285714285714"/>
    <n v="163.84615384615384"/>
    <x v="0"/>
    <s v="drama"/>
    <x v="207"/>
  </r>
  <r>
    <x v="2"/>
    <s v="AU"/>
    <s v="AUD"/>
    <n v="1418719967"/>
    <n v="1416127967"/>
    <b v="0"/>
    <n v="0"/>
    <b v="0"/>
    <s v="film &amp; video/drama"/>
    <n v="0"/>
    <e v="#DIV/0!"/>
    <x v="0"/>
    <s v="drama"/>
    <x v="208"/>
  </r>
  <r>
    <x v="2"/>
    <s v="US"/>
    <s v="USD"/>
    <n v="1436566135"/>
    <n v="1433974135"/>
    <b v="0"/>
    <n v="0"/>
    <b v="0"/>
    <s v="film &amp; video/drama"/>
    <n v="0"/>
    <e v="#DIV/0!"/>
    <x v="0"/>
    <s v="drama"/>
    <x v="209"/>
  </r>
  <r>
    <x v="2"/>
    <s v="US"/>
    <s v="USD"/>
    <n v="1443675600"/>
    <n v="1441157592"/>
    <b v="0"/>
    <n v="33"/>
    <b v="0"/>
    <s v="film &amp; video/drama"/>
    <n v="25.25"/>
    <n v="91.818181818181813"/>
    <x v="0"/>
    <s v="drama"/>
    <x v="210"/>
  </r>
  <r>
    <x v="2"/>
    <s v="US"/>
    <s v="USD"/>
    <n v="1442634617"/>
    <n v="1440042617"/>
    <b v="0"/>
    <n v="12"/>
    <b v="0"/>
    <s v="film &amp; video/drama"/>
    <n v="44.6"/>
    <n v="185.83333333333334"/>
    <x v="0"/>
    <s v="drama"/>
    <x v="211"/>
  </r>
  <r>
    <x v="2"/>
    <s v="US"/>
    <s v="USD"/>
    <n v="1460837320"/>
    <n v="1455656920"/>
    <b v="0"/>
    <n v="1"/>
    <b v="0"/>
    <s v="film &amp; video/drama"/>
    <n v="1.5873015873015872E-2"/>
    <n v="1"/>
    <x v="0"/>
    <s v="drama"/>
    <x v="212"/>
  </r>
  <r>
    <x v="2"/>
    <s v="US"/>
    <s v="USD"/>
    <n v="1439734001"/>
    <n v="1437142547"/>
    <b v="0"/>
    <n v="1"/>
    <b v="0"/>
    <s v="film &amp; video/drama"/>
    <n v="0.04"/>
    <n v="20"/>
    <x v="0"/>
    <s v="drama"/>
    <x v="213"/>
  </r>
  <r>
    <x v="2"/>
    <s v="US"/>
    <s v="USD"/>
    <n v="1425655349"/>
    <n v="1420471349"/>
    <b v="0"/>
    <n v="1"/>
    <b v="0"/>
    <s v="film &amp; video/drama"/>
    <n v="8.0000000000000002E-3"/>
    <n v="1"/>
    <x v="0"/>
    <s v="drama"/>
    <x v="214"/>
  </r>
  <r>
    <x v="2"/>
    <s v="GB"/>
    <s v="GBP"/>
    <n v="1455753540"/>
    <n v="1452058282"/>
    <b v="0"/>
    <n v="1"/>
    <b v="0"/>
    <s v="film &amp; video/drama"/>
    <n v="0.22727272727272727"/>
    <n v="10"/>
    <x v="0"/>
    <s v="drama"/>
    <x v="215"/>
  </r>
  <r>
    <x v="2"/>
    <s v="US"/>
    <s v="USD"/>
    <n v="1429740037"/>
    <n v="1425423637"/>
    <b v="0"/>
    <n v="84"/>
    <b v="0"/>
    <s v="film &amp; video/drama"/>
    <n v="55.698440000000005"/>
    <n v="331.53833333333336"/>
    <x v="0"/>
    <s v="drama"/>
    <x v="216"/>
  </r>
  <r>
    <x v="2"/>
    <s v="SE"/>
    <s v="SEK"/>
    <n v="1419780149"/>
    <n v="1417101749"/>
    <b v="0"/>
    <n v="38"/>
    <b v="0"/>
    <s v="film &amp; video/drama"/>
    <n v="11.943"/>
    <n v="314.28947368421052"/>
    <x v="0"/>
    <s v="drama"/>
    <x v="217"/>
  </r>
  <r>
    <x v="2"/>
    <s v="US"/>
    <s v="USD"/>
    <n v="1431702289"/>
    <n v="1426518289"/>
    <b v="0"/>
    <n v="1"/>
    <b v="0"/>
    <s v="film &amp; video/drama"/>
    <n v="2"/>
    <n v="100"/>
    <x v="0"/>
    <s v="drama"/>
    <x v="218"/>
  </r>
  <r>
    <x v="2"/>
    <s v="US"/>
    <s v="USD"/>
    <n v="1459493940"/>
    <n v="1456732225"/>
    <b v="0"/>
    <n v="76"/>
    <b v="0"/>
    <s v="film &amp; video/drama"/>
    <n v="17.630000000000003"/>
    <n v="115.98684210526316"/>
    <x v="0"/>
    <s v="drama"/>
    <x v="219"/>
  </r>
  <r>
    <x v="2"/>
    <s v="US"/>
    <s v="USD"/>
    <n v="1440101160"/>
    <n v="1436542030"/>
    <b v="0"/>
    <n v="3"/>
    <b v="0"/>
    <s v="film &amp; video/drama"/>
    <n v="0.72"/>
    <n v="120"/>
    <x v="0"/>
    <s v="drama"/>
    <x v="220"/>
  </r>
  <r>
    <x v="2"/>
    <s v="US"/>
    <s v="USD"/>
    <n v="1427569564"/>
    <n v="1422389164"/>
    <b v="0"/>
    <n v="0"/>
    <b v="0"/>
    <s v="film &amp; video/drama"/>
    <n v="0"/>
    <e v="#DIV/0!"/>
    <x v="0"/>
    <s v="drama"/>
    <x v="221"/>
  </r>
  <r>
    <x v="2"/>
    <s v="US"/>
    <s v="USD"/>
    <n v="1427423940"/>
    <n v="1422383318"/>
    <b v="0"/>
    <n v="2"/>
    <b v="0"/>
    <s v="film &amp; video/drama"/>
    <n v="13"/>
    <n v="65"/>
    <x v="0"/>
    <s v="drama"/>
    <x v="222"/>
  </r>
  <r>
    <x v="2"/>
    <s v="US"/>
    <s v="USD"/>
    <n v="1463879100"/>
    <n v="1461287350"/>
    <b v="0"/>
    <n v="0"/>
    <b v="0"/>
    <s v="film &amp; video/drama"/>
    <n v="0"/>
    <e v="#DIV/0!"/>
    <x v="0"/>
    <s v="drama"/>
    <x v="223"/>
  </r>
  <r>
    <x v="2"/>
    <s v="AU"/>
    <s v="AUD"/>
    <n v="1436506726"/>
    <n v="1431322726"/>
    <b v="0"/>
    <n v="0"/>
    <b v="0"/>
    <s v="film &amp; video/drama"/>
    <n v="0"/>
    <e v="#DIV/0!"/>
    <x v="0"/>
    <s v="drama"/>
    <x v="224"/>
  </r>
  <r>
    <x v="2"/>
    <s v="US"/>
    <s v="USD"/>
    <n v="1460153054"/>
    <n v="1457564654"/>
    <b v="0"/>
    <n v="0"/>
    <b v="0"/>
    <s v="film &amp; video/drama"/>
    <n v="0"/>
    <e v="#DIV/0!"/>
    <x v="0"/>
    <s v="drama"/>
    <x v="225"/>
  </r>
  <r>
    <x v="2"/>
    <s v="GB"/>
    <s v="GBP"/>
    <n v="1433064540"/>
    <n v="1428854344"/>
    <b v="0"/>
    <n v="2"/>
    <b v="0"/>
    <s v="film &amp; video/drama"/>
    <n v="0.86206896551724133"/>
    <n v="125"/>
    <x v="0"/>
    <s v="drama"/>
    <x v="226"/>
  </r>
  <r>
    <x v="2"/>
    <s v="US"/>
    <s v="USD"/>
    <n v="1436477241"/>
    <n v="1433885241"/>
    <b v="0"/>
    <n v="0"/>
    <b v="0"/>
    <s v="film &amp; video/drama"/>
    <n v="0"/>
    <e v="#DIV/0!"/>
    <x v="0"/>
    <s v="drama"/>
    <x v="227"/>
  </r>
  <r>
    <x v="2"/>
    <s v="GB"/>
    <s v="GBP"/>
    <n v="1433176105"/>
    <n v="1427992105"/>
    <b v="0"/>
    <n v="0"/>
    <b v="0"/>
    <s v="film &amp; video/drama"/>
    <n v="0"/>
    <e v="#DIV/0!"/>
    <x v="0"/>
    <s v="drama"/>
    <x v="228"/>
  </r>
  <r>
    <x v="2"/>
    <s v="DE"/>
    <s v="EUR"/>
    <n v="1455402297"/>
    <n v="1452810297"/>
    <b v="0"/>
    <n v="0"/>
    <b v="0"/>
    <s v="film &amp; video/drama"/>
    <n v="0"/>
    <e v="#DIV/0!"/>
    <x v="0"/>
    <s v="drama"/>
    <x v="229"/>
  </r>
  <r>
    <x v="2"/>
    <s v="US"/>
    <s v="USD"/>
    <n v="1433443151"/>
    <n v="1430851151"/>
    <b v="0"/>
    <n v="2"/>
    <b v="0"/>
    <s v="film &amp; video/drama"/>
    <n v="0.4"/>
    <n v="30"/>
    <x v="0"/>
    <s v="drama"/>
    <x v="230"/>
  </r>
  <r>
    <x v="2"/>
    <s v="US"/>
    <s v="USD"/>
    <n v="1451775651"/>
    <n v="1449183651"/>
    <b v="0"/>
    <n v="0"/>
    <b v="0"/>
    <s v="film &amp; video/drama"/>
    <n v="0"/>
    <e v="#DIV/0!"/>
    <x v="0"/>
    <s v="drama"/>
    <x v="231"/>
  </r>
  <r>
    <x v="2"/>
    <s v="GB"/>
    <s v="GBP"/>
    <n v="1425066546"/>
    <n v="1422474546"/>
    <b v="0"/>
    <n v="7"/>
    <b v="0"/>
    <s v="film &amp; video/drama"/>
    <n v="2.75"/>
    <n v="15.714285714285714"/>
    <x v="0"/>
    <s v="drama"/>
    <x v="232"/>
  </r>
  <r>
    <x v="2"/>
    <s v="US"/>
    <s v="USD"/>
    <n v="1475185972"/>
    <n v="1472593972"/>
    <b v="0"/>
    <n v="0"/>
    <b v="0"/>
    <s v="film &amp; video/drama"/>
    <n v="0"/>
    <e v="#DIV/0!"/>
    <x v="0"/>
    <s v="drama"/>
    <x v="233"/>
  </r>
  <r>
    <x v="2"/>
    <s v="US"/>
    <s v="USD"/>
    <n v="1434847859"/>
    <n v="1431391859"/>
    <b v="0"/>
    <n v="5"/>
    <b v="0"/>
    <s v="film &amp; video/drama"/>
    <n v="40.1"/>
    <n v="80.2"/>
    <x v="0"/>
    <s v="drama"/>
    <x v="234"/>
  </r>
  <r>
    <x v="2"/>
    <s v="US"/>
    <s v="USD"/>
    <n v="1436478497"/>
    <n v="1433886497"/>
    <b v="0"/>
    <n v="0"/>
    <b v="0"/>
    <s v="film &amp; video/drama"/>
    <n v="0"/>
    <e v="#DIV/0!"/>
    <x v="0"/>
    <s v="drama"/>
    <x v="235"/>
  </r>
  <r>
    <x v="2"/>
    <s v="US"/>
    <s v="USD"/>
    <n v="1451952000"/>
    <n v="1447380099"/>
    <b v="0"/>
    <n v="0"/>
    <b v="0"/>
    <s v="film &amp; video/drama"/>
    <n v="0"/>
    <e v="#DIV/0!"/>
    <x v="0"/>
    <s v="drama"/>
    <x v="236"/>
  </r>
  <r>
    <x v="2"/>
    <s v="US"/>
    <s v="USD"/>
    <n v="1457445069"/>
    <n v="1452261069"/>
    <b v="0"/>
    <n v="1"/>
    <b v="0"/>
    <s v="film &amp; video/drama"/>
    <n v="0.33333333333333337"/>
    <n v="50"/>
    <x v="0"/>
    <s v="drama"/>
    <x v="237"/>
  </r>
  <r>
    <x v="2"/>
    <s v="US"/>
    <s v="USD"/>
    <n v="1483088400"/>
    <n v="1481324760"/>
    <b v="0"/>
    <n v="0"/>
    <b v="0"/>
    <s v="film &amp; video/drama"/>
    <n v="0"/>
    <e v="#DIV/0!"/>
    <x v="0"/>
    <s v="drama"/>
    <x v="238"/>
  </r>
  <r>
    <x v="2"/>
    <s v="AU"/>
    <s v="AUD"/>
    <n v="1446984000"/>
    <n v="1445308730"/>
    <b v="0"/>
    <n v="5"/>
    <b v="0"/>
    <s v="film &amp; video/drama"/>
    <n v="25"/>
    <n v="50"/>
    <x v="0"/>
    <s v="drama"/>
    <x v="239"/>
  </r>
  <r>
    <x v="0"/>
    <s v="US"/>
    <s v="USD"/>
    <n v="1367773211"/>
    <n v="1363885211"/>
    <b v="1"/>
    <n v="137"/>
    <b v="1"/>
    <s v="film &amp; video/documentary"/>
    <n v="107.63413333333334"/>
    <n v="117.84759124087591"/>
    <x v="0"/>
    <s v="documentary"/>
    <x v="240"/>
  </r>
  <r>
    <x v="0"/>
    <s v="US"/>
    <s v="USD"/>
    <n v="1419180304"/>
    <n v="1415292304"/>
    <b v="1"/>
    <n v="376"/>
    <b v="1"/>
    <s v="film &amp; video/documentary"/>
    <n v="112.63736263736264"/>
    <n v="109.04255319148936"/>
    <x v="0"/>
    <s v="documentary"/>
    <x v="241"/>
  </r>
  <r>
    <x v="0"/>
    <s v="US"/>
    <s v="USD"/>
    <n v="1324381790"/>
    <n v="1321357790"/>
    <b v="1"/>
    <n v="202"/>
    <b v="1"/>
    <s v="film &amp; video/documentary"/>
    <n v="113.46153846153845"/>
    <n v="73.019801980198025"/>
    <x v="0"/>
    <s v="documentary"/>
    <x v="242"/>
  </r>
  <r>
    <x v="0"/>
    <s v="US"/>
    <s v="USD"/>
    <n v="1393031304"/>
    <n v="1390439304"/>
    <b v="1"/>
    <n v="328"/>
    <b v="1"/>
    <s v="film &amp; video/documentary"/>
    <n v="102.592"/>
    <n v="78.195121951219505"/>
    <x v="0"/>
    <s v="documentary"/>
    <x v="243"/>
  </r>
  <r>
    <x v="0"/>
    <s v="US"/>
    <s v="USD"/>
    <n v="1268723160"/>
    <n v="1265269559"/>
    <b v="1"/>
    <n v="84"/>
    <b v="1"/>
    <s v="film &amp; video/documentary"/>
    <n v="113.75714285714287"/>
    <n v="47.398809523809526"/>
    <x v="0"/>
    <s v="documentary"/>
    <x v="244"/>
  </r>
  <r>
    <x v="0"/>
    <s v="US"/>
    <s v="USD"/>
    <n v="1345079785"/>
    <n v="1342487785"/>
    <b v="1"/>
    <n v="96"/>
    <b v="1"/>
    <s v="film &amp; video/documentary"/>
    <n v="103.71999999999998"/>
    <n v="54.020833333333336"/>
    <x v="0"/>
    <s v="documentary"/>
    <x v="245"/>
  </r>
  <r>
    <x v="0"/>
    <s v="US"/>
    <s v="USD"/>
    <n v="1292665405"/>
    <n v="1288341805"/>
    <b v="1"/>
    <n v="223"/>
    <b v="1"/>
    <s v="film &amp; video/documentary"/>
    <n v="305.46000000000004"/>
    <n v="68.488789237668158"/>
    <x v="0"/>
    <s v="documentary"/>
    <x v="246"/>
  </r>
  <r>
    <x v="0"/>
    <s v="US"/>
    <s v="USD"/>
    <n v="1287200340"/>
    <n v="1284042614"/>
    <b v="1"/>
    <n v="62"/>
    <b v="1"/>
    <s v="film &amp; video/documentary"/>
    <n v="134.1"/>
    <n v="108.14516129032258"/>
    <x v="0"/>
    <s v="documentary"/>
    <x v="247"/>
  </r>
  <r>
    <x v="0"/>
    <s v="US"/>
    <s v="USD"/>
    <n v="1325961309"/>
    <n v="1322073309"/>
    <b v="1"/>
    <n v="146"/>
    <b v="1"/>
    <s v="film &amp; video/documentary"/>
    <n v="101.33294117647058"/>
    <n v="589.95205479452056"/>
    <x v="0"/>
    <s v="documentary"/>
    <x v="248"/>
  </r>
  <r>
    <x v="0"/>
    <s v="US"/>
    <s v="USD"/>
    <n v="1282498800"/>
    <n v="1275603020"/>
    <b v="1"/>
    <n v="235"/>
    <b v="1"/>
    <s v="film &amp; video/documentary"/>
    <n v="112.92"/>
    <n v="48.051063829787232"/>
    <x v="0"/>
    <s v="documentary"/>
    <x v="249"/>
  </r>
  <r>
    <x v="0"/>
    <s v="US"/>
    <s v="USD"/>
    <n v="1370525691"/>
    <n v="1367933691"/>
    <b v="1"/>
    <n v="437"/>
    <b v="1"/>
    <s v="film &amp; video/documentary"/>
    <n v="105.58333333333334"/>
    <n v="72.482837528604122"/>
    <x v="0"/>
    <s v="documentary"/>
    <x v="250"/>
  </r>
  <r>
    <x v="0"/>
    <s v="US"/>
    <s v="USD"/>
    <n v="1337194800"/>
    <n v="1334429646"/>
    <b v="1"/>
    <n v="77"/>
    <b v="1"/>
    <s v="film &amp; video/documentary"/>
    <n v="125.57142857142858"/>
    <n v="57.077922077922075"/>
    <x v="0"/>
    <s v="documentary"/>
    <x v="251"/>
  </r>
  <r>
    <x v="0"/>
    <s v="US"/>
    <s v="USD"/>
    <n v="1275364740"/>
    <n v="1269878058"/>
    <b v="1"/>
    <n v="108"/>
    <b v="1"/>
    <s v="film &amp; video/documentary"/>
    <n v="184.56"/>
    <n v="85.444444444444443"/>
    <x v="0"/>
    <s v="documentary"/>
    <x v="252"/>
  </r>
  <r>
    <x v="0"/>
    <s v="US"/>
    <s v="USD"/>
    <n v="1329320235"/>
    <n v="1326728235"/>
    <b v="1"/>
    <n v="7"/>
    <b v="1"/>
    <s v="film &amp; video/documentary"/>
    <n v="100.73333333333335"/>
    <n v="215.85714285714286"/>
    <x v="0"/>
    <s v="documentary"/>
    <x v="253"/>
  </r>
  <r>
    <x v="0"/>
    <s v="US"/>
    <s v="USD"/>
    <n v="1445047200"/>
    <n v="1442443910"/>
    <b v="1"/>
    <n v="314"/>
    <b v="1"/>
    <s v="film &amp; video/documentary"/>
    <n v="116.94725"/>
    <n v="89.38643312101911"/>
    <x v="0"/>
    <s v="documentary"/>
    <x v="254"/>
  </r>
  <r>
    <x v="0"/>
    <s v="US"/>
    <s v="USD"/>
    <n v="1300275482"/>
    <n v="1297687082"/>
    <b v="1"/>
    <n v="188"/>
    <b v="1"/>
    <s v="film &amp; video/documentary"/>
    <n v="106.73325"/>
    <n v="45.418404255319146"/>
    <x v="0"/>
    <s v="documentary"/>
    <x v="255"/>
  </r>
  <r>
    <x v="0"/>
    <s v="US"/>
    <s v="USD"/>
    <n v="1363458467"/>
    <n v="1360866467"/>
    <b v="1"/>
    <n v="275"/>
    <b v="1"/>
    <s v="film &amp; video/documentary"/>
    <n v="139.1"/>
    <n v="65.756363636363631"/>
    <x v="0"/>
    <s v="documentary"/>
    <x v="256"/>
  </r>
  <r>
    <x v="0"/>
    <s v="US"/>
    <s v="USD"/>
    <n v="1463670162"/>
    <n v="1461078162"/>
    <b v="1"/>
    <n v="560"/>
    <b v="1"/>
    <s v="film &amp; video/documentary"/>
    <n v="106.72648571428572"/>
    <n v="66.70405357142856"/>
    <x v="0"/>
    <s v="documentary"/>
    <x v="257"/>
  </r>
  <r>
    <x v="0"/>
    <s v="US"/>
    <s v="USD"/>
    <n v="1308359666"/>
    <n v="1305767666"/>
    <b v="1"/>
    <n v="688"/>
    <b v="1"/>
    <s v="film &amp; video/documentary"/>
    <n v="191.14"/>
    <n v="83.345930232558146"/>
    <x v="0"/>
    <s v="documentary"/>
    <x v="258"/>
  </r>
  <r>
    <x v="0"/>
    <s v="US"/>
    <s v="USD"/>
    <n v="1428514969"/>
    <n v="1425922969"/>
    <b v="1"/>
    <n v="942"/>
    <b v="1"/>
    <s v="film &amp; video/documentary"/>
    <n v="131.93789333333334"/>
    <n v="105.04609341825902"/>
    <x v="0"/>
    <s v="documentary"/>
    <x v="259"/>
  </r>
  <r>
    <x v="0"/>
    <s v="US"/>
    <s v="USD"/>
    <n v="1279360740"/>
    <n v="1275415679"/>
    <b v="1"/>
    <n v="88"/>
    <b v="1"/>
    <s v="film &amp; video/documentary"/>
    <n v="106.4"/>
    <n v="120.90909090909091"/>
    <x v="0"/>
    <s v="documentary"/>
    <x v="260"/>
  </r>
  <r>
    <x v="0"/>
    <s v="US"/>
    <s v="USD"/>
    <n v="1339080900"/>
    <n v="1334783704"/>
    <b v="1"/>
    <n v="220"/>
    <b v="1"/>
    <s v="film &amp; video/documentary"/>
    <n v="107.4"/>
    <n v="97.63636363636364"/>
    <x v="0"/>
    <s v="documentary"/>
    <x v="261"/>
  </r>
  <r>
    <x v="0"/>
    <s v="US"/>
    <s v="USD"/>
    <n v="1298699828"/>
    <n v="1294811828"/>
    <b v="1"/>
    <n v="145"/>
    <b v="1"/>
    <s v="film &amp; video/documentary"/>
    <n v="240"/>
    <n v="41.379310344827587"/>
    <x v="0"/>
    <s v="documentary"/>
    <x v="262"/>
  </r>
  <r>
    <x v="0"/>
    <s v="US"/>
    <s v="USD"/>
    <n v="1348786494"/>
    <n v="1346194494"/>
    <b v="1"/>
    <n v="963"/>
    <b v="1"/>
    <s v="film &amp; video/documentary"/>
    <n v="118.08108"/>
    <n v="30.654485981308412"/>
    <x v="0"/>
    <s v="documentary"/>
    <x v="263"/>
  </r>
  <r>
    <x v="0"/>
    <s v="US"/>
    <s v="USD"/>
    <n v="1336747995"/>
    <n v="1334155995"/>
    <b v="1"/>
    <n v="91"/>
    <b v="1"/>
    <s v="film &amp; video/documentary"/>
    <n v="118.19999999999999"/>
    <n v="64.945054945054949"/>
    <x v="0"/>
    <s v="documentary"/>
    <x v="264"/>
  </r>
  <r>
    <x v="0"/>
    <s v="US"/>
    <s v="USD"/>
    <n v="1273522560"/>
    <n v="1269928430"/>
    <b v="1"/>
    <n v="58"/>
    <b v="1"/>
    <s v="film &amp; video/documentary"/>
    <n v="111.1"/>
    <n v="95.775862068965523"/>
    <x v="0"/>
    <s v="documentary"/>
    <x v="265"/>
  </r>
  <r>
    <x v="0"/>
    <s v="US"/>
    <s v="USD"/>
    <n v="1271994660"/>
    <n v="1264565507"/>
    <b v="1"/>
    <n v="36"/>
    <b v="1"/>
    <s v="film &amp; video/documentary"/>
    <n v="145.5"/>
    <n v="40.416666666666664"/>
    <x v="0"/>
    <s v="documentary"/>
    <x v="266"/>
  </r>
  <r>
    <x v="0"/>
    <s v="GB"/>
    <s v="GBP"/>
    <n v="1403693499"/>
    <n v="1401101499"/>
    <b v="1"/>
    <n v="165"/>
    <b v="1"/>
    <s v="film &amp; video/documentary"/>
    <n v="131.62883248730967"/>
    <n v="78.578424242424248"/>
    <x v="0"/>
    <s v="documentary"/>
    <x v="267"/>
  </r>
  <r>
    <x v="0"/>
    <s v="US"/>
    <s v="USD"/>
    <n v="1320640778"/>
    <n v="1316749178"/>
    <b v="1"/>
    <n v="111"/>
    <b v="1"/>
    <s v="film &amp; video/documentary"/>
    <n v="111.4"/>
    <n v="50.18018018018018"/>
    <x v="0"/>
    <s v="documentary"/>
    <x v="268"/>
  </r>
  <r>
    <x v="0"/>
    <s v="AU"/>
    <s v="AUD"/>
    <n v="1487738622"/>
    <n v="1485146622"/>
    <b v="1"/>
    <n v="1596"/>
    <b v="1"/>
    <s v="film &amp; video/documentary"/>
    <n v="147.23376999999999"/>
    <n v="92.251735588972423"/>
    <x v="0"/>
    <s v="documentary"/>
    <x v="269"/>
  </r>
  <r>
    <x v="0"/>
    <s v="US"/>
    <s v="USD"/>
    <n v="1306296000"/>
    <n v="1301950070"/>
    <b v="1"/>
    <n v="61"/>
    <b v="1"/>
    <s v="film &amp; video/documentary"/>
    <n v="152.60869565217391"/>
    <n v="57.540983606557376"/>
    <x v="0"/>
    <s v="documentary"/>
    <x v="270"/>
  </r>
  <r>
    <x v="0"/>
    <s v="US"/>
    <s v="USD"/>
    <n v="1388649600"/>
    <n v="1386123861"/>
    <b v="1"/>
    <n v="287"/>
    <b v="1"/>
    <s v="film &amp; video/documentary"/>
    <n v="104.67999999999999"/>
    <n v="109.42160278745645"/>
    <x v="0"/>
    <s v="documentary"/>
    <x v="271"/>
  </r>
  <r>
    <x v="0"/>
    <s v="US"/>
    <s v="USD"/>
    <n v="1272480540"/>
    <n v="1267220191"/>
    <b v="1"/>
    <n v="65"/>
    <b v="1"/>
    <s v="film &amp; video/documentary"/>
    <n v="177.43366666666668"/>
    <n v="81.892461538461546"/>
    <x v="0"/>
    <s v="documentary"/>
    <x v="272"/>
  </r>
  <r>
    <x v="0"/>
    <s v="US"/>
    <s v="USD"/>
    <n v="1309694266"/>
    <n v="1307102266"/>
    <b v="1"/>
    <n v="118"/>
    <b v="1"/>
    <s v="film &amp; video/documentary"/>
    <n v="107.7758"/>
    <n v="45.667711864406776"/>
    <x v="0"/>
    <s v="documentary"/>
    <x v="273"/>
  </r>
  <r>
    <x v="0"/>
    <s v="US"/>
    <s v="USD"/>
    <n v="1333609140"/>
    <n v="1330638829"/>
    <b v="1"/>
    <n v="113"/>
    <b v="1"/>
    <s v="film &amp; video/documentary"/>
    <n v="156"/>
    <n v="55.221238938053098"/>
    <x v="0"/>
    <s v="documentary"/>
    <x v="274"/>
  </r>
  <r>
    <x v="0"/>
    <s v="US"/>
    <s v="USD"/>
    <n v="1352511966"/>
    <n v="1349916366"/>
    <b v="1"/>
    <n v="332"/>
    <b v="1"/>
    <s v="film &amp; video/documentary"/>
    <n v="108.395"/>
    <n v="65.298192771084331"/>
    <x v="0"/>
    <s v="documentary"/>
    <x v="275"/>
  </r>
  <r>
    <x v="0"/>
    <s v="US"/>
    <s v="USD"/>
    <n v="1335574674"/>
    <n v="1330394274"/>
    <b v="1"/>
    <n v="62"/>
    <b v="1"/>
    <s v="film &amp; video/documentary"/>
    <n v="147.6"/>
    <n v="95.225806451612897"/>
    <x v="0"/>
    <s v="documentary"/>
    <x v="276"/>
  </r>
  <r>
    <x v="0"/>
    <s v="US"/>
    <s v="USD"/>
    <n v="1432416219"/>
    <n v="1429824219"/>
    <b v="1"/>
    <n v="951"/>
    <b v="1"/>
    <s v="film &amp; video/documentary"/>
    <n v="110.38153846153847"/>
    <n v="75.444794952681391"/>
    <x v="0"/>
    <s v="documentary"/>
    <x v="277"/>
  </r>
  <r>
    <x v="0"/>
    <s v="US"/>
    <s v="USD"/>
    <n v="1350003539"/>
    <n v="1347411539"/>
    <b v="1"/>
    <n v="415"/>
    <b v="1"/>
    <s v="film &amp; video/documentary"/>
    <n v="150.34814814814814"/>
    <n v="97.816867469879512"/>
    <x v="0"/>
    <s v="documentary"/>
    <x v="278"/>
  </r>
  <r>
    <x v="0"/>
    <s v="US"/>
    <s v="USD"/>
    <n v="1488160860"/>
    <n v="1485237096"/>
    <b v="1"/>
    <n v="305"/>
    <b v="1"/>
    <s v="film &amp; video/documentary"/>
    <n v="157.31829411764707"/>
    <n v="87.685606557377056"/>
    <x v="0"/>
    <s v="documentary"/>
    <x v="279"/>
  </r>
  <r>
    <x v="0"/>
    <s v="US"/>
    <s v="USD"/>
    <n v="1401459035"/>
    <n v="1397571035"/>
    <b v="1"/>
    <n v="2139"/>
    <b v="1"/>
    <s v="film &amp; video/documentary"/>
    <n v="156.14400000000001"/>
    <n v="54.748948106591868"/>
    <x v="0"/>
    <s v="documentary"/>
    <x v="280"/>
  </r>
  <r>
    <x v="0"/>
    <s v="US"/>
    <s v="USD"/>
    <n v="1249932360"/>
    <n v="1242532513"/>
    <b v="1"/>
    <n v="79"/>
    <b v="1"/>
    <s v="film &amp; video/documentary"/>
    <n v="120.58763636363636"/>
    <n v="83.953417721518989"/>
    <x v="0"/>
    <s v="documentary"/>
    <x v="281"/>
  </r>
  <r>
    <x v="0"/>
    <s v="US"/>
    <s v="USD"/>
    <n v="1266876000"/>
    <n v="1263679492"/>
    <b v="1"/>
    <n v="179"/>
    <b v="1"/>
    <s v="film &amp; video/documentary"/>
    <n v="101.18888888888888"/>
    <n v="254.38547486033519"/>
    <x v="0"/>
    <s v="documentary"/>
    <x v="282"/>
  </r>
  <r>
    <x v="0"/>
    <s v="US"/>
    <s v="USD"/>
    <n v="1306904340"/>
    <n v="1305219744"/>
    <b v="1"/>
    <n v="202"/>
    <b v="1"/>
    <s v="film &amp; video/documentary"/>
    <n v="114.27249999999999"/>
    <n v="101.8269801980198"/>
    <x v="0"/>
    <s v="documentary"/>
    <x v="283"/>
  </r>
  <r>
    <x v="0"/>
    <s v="US"/>
    <s v="USD"/>
    <n v="1327167780"/>
    <n v="1325007780"/>
    <b v="1"/>
    <n v="760"/>
    <b v="1"/>
    <s v="film &amp; video/documentary"/>
    <n v="104.62615"/>
    <n v="55.066394736842106"/>
    <x v="0"/>
    <s v="documentary"/>
    <x v="284"/>
  </r>
  <r>
    <x v="0"/>
    <s v="US"/>
    <s v="USD"/>
    <n v="1379614128"/>
    <n v="1377022128"/>
    <b v="1"/>
    <n v="563"/>
    <b v="1"/>
    <s v="film &amp; video/documentary"/>
    <n v="228.82507142857142"/>
    <n v="56.901438721136763"/>
    <x v="0"/>
    <s v="documentary"/>
    <x v="285"/>
  </r>
  <r>
    <x v="0"/>
    <s v="US"/>
    <s v="USD"/>
    <n v="1364236524"/>
    <n v="1360352124"/>
    <b v="1"/>
    <n v="135"/>
    <b v="1"/>
    <s v="film &amp; video/documentary"/>
    <n v="109.15333333333332"/>
    <n v="121.28148148148148"/>
    <x v="0"/>
    <s v="documentary"/>
    <x v="286"/>
  </r>
  <r>
    <x v="0"/>
    <s v="US"/>
    <s v="USD"/>
    <n v="1351828800"/>
    <n v="1349160018"/>
    <b v="1"/>
    <n v="290"/>
    <b v="1"/>
    <s v="film &amp; video/documentary"/>
    <n v="176.29999999999998"/>
    <n v="91.189655172413794"/>
    <x v="0"/>
    <s v="documentary"/>
    <x v="287"/>
  </r>
  <r>
    <x v="0"/>
    <s v="US"/>
    <s v="USD"/>
    <n v="1340683393"/>
    <n v="1337659393"/>
    <b v="1"/>
    <n v="447"/>
    <b v="1"/>
    <s v="film &amp; video/documentary"/>
    <n v="103.21061999999999"/>
    <n v="115.44812080536913"/>
    <x v="0"/>
    <s v="documentary"/>
    <x v="288"/>
  </r>
  <r>
    <x v="0"/>
    <s v="GB"/>
    <s v="GBP"/>
    <n v="1383389834"/>
    <n v="1380797834"/>
    <b v="1"/>
    <n v="232"/>
    <b v="1"/>
    <s v="film &amp; video/documentary"/>
    <n v="104.82000000000001"/>
    <n v="67.771551724137936"/>
    <x v="0"/>
    <s v="documentary"/>
    <x v="289"/>
  </r>
  <r>
    <x v="0"/>
    <s v="US"/>
    <s v="USD"/>
    <n v="1296633540"/>
    <n v="1292316697"/>
    <b v="1"/>
    <n v="168"/>
    <b v="1"/>
    <s v="film &amp; video/documentary"/>
    <n v="106.68444444444445"/>
    <n v="28.576190476190476"/>
    <x v="0"/>
    <s v="documentary"/>
    <x v="290"/>
  </r>
  <r>
    <x v="0"/>
    <s v="US"/>
    <s v="USD"/>
    <n v="1367366460"/>
    <n v="1365791246"/>
    <b v="1"/>
    <n v="128"/>
    <b v="1"/>
    <s v="film &amp; video/documentary"/>
    <n v="120.02"/>
    <n v="46.8828125"/>
    <x v="0"/>
    <s v="documentary"/>
    <x v="291"/>
  </r>
  <r>
    <x v="0"/>
    <s v="US"/>
    <s v="USD"/>
    <n v="1319860740"/>
    <n v="1317064599"/>
    <b v="1"/>
    <n v="493"/>
    <b v="1"/>
    <s v="film &amp; video/documentary"/>
    <n v="101.50693333333334"/>
    <n v="154.42231237322514"/>
    <x v="0"/>
    <s v="documentary"/>
    <x v="292"/>
  </r>
  <r>
    <x v="0"/>
    <s v="US"/>
    <s v="USD"/>
    <n v="1398009714"/>
    <n v="1395417714"/>
    <b v="1"/>
    <n v="131"/>
    <b v="1"/>
    <s v="film &amp; video/documentary"/>
    <n v="101.38461538461539"/>
    <n v="201.22137404580153"/>
    <x v="0"/>
    <s v="documentary"/>
    <x v="293"/>
  </r>
  <r>
    <x v="0"/>
    <s v="US"/>
    <s v="USD"/>
    <n v="1279555200"/>
    <n v="1276480894"/>
    <b v="1"/>
    <n v="50"/>
    <b v="1"/>
    <s v="film &amp; video/documentary"/>
    <n v="100"/>
    <n v="100"/>
    <x v="0"/>
    <s v="documentary"/>
    <x v="294"/>
  </r>
  <r>
    <x v="0"/>
    <s v="US"/>
    <s v="USD"/>
    <n v="1383264000"/>
    <n v="1378080409"/>
    <b v="1"/>
    <n v="665"/>
    <b v="1"/>
    <s v="film &amp; video/documentary"/>
    <n v="133.10911999999999"/>
    <n v="100.08204511278196"/>
    <x v="0"/>
    <s v="documentary"/>
    <x v="295"/>
  </r>
  <r>
    <x v="0"/>
    <s v="US"/>
    <s v="USD"/>
    <n v="1347017083"/>
    <n v="1344857083"/>
    <b v="1"/>
    <n v="129"/>
    <b v="1"/>
    <s v="film &amp; video/documentary"/>
    <n v="118.72620000000001"/>
    <n v="230.08953488372092"/>
    <x v="0"/>
    <s v="documentary"/>
    <x v="296"/>
  </r>
  <r>
    <x v="0"/>
    <s v="US"/>
    <s v="USD"/>
    <n v="1430452740"/>
    <n v="1427390901"/>
    <b v="1"/>
    <n v="142"/>
    <b v="1"/>
    <s v="film &amp; video/documentary"/>
    <n v="100.64"/>
    <n v="141.74647887323943"/>
    <x v="0"/>
    <s v="documentary"/>
    <x v="297"/>
  </r>
  <r>
    <x v="0"/>
    <s v="US"/>
    <s v="USD"/>
    <n v="1399669200"/>
    <n v="1394536048"/>
    <b v="1"/>
    <n v="2436"/>
    <b v="1"/>
    <s v="film &amp; video/documentary"/>
    <n v="108.93241269841269"/>
    <n v="56.344351395730705"/>
    <x v="0"/>
    <s v="documentary"/>
    <x v="298"/>
  </r>
  <r>
    <x v="0"/>
    <s v="US"/>
    <s v="USD"/>
    <n v="1289975060"/>
    <n v="1287379460"/>
    <b v="1"/>
    <n v="244"/>
    <b v="1"/>
    <s v="film &amp; video/documentary"/>
    <n v="178.95250000000001"/>
    <n v="73.341188524590166"/>
    <x v="0"/>
    <s v="documentary"/>
    <x v="299"/>
  </r>
  <r>
    <x v="0"/>
    <s v="US"/>
    <s v="USD"/>
    <n v="1303686138"/>
    <n v="1301007738"/>
    <b v="1"/>
    <n v="298"/>
    <b v="1"/>
    <s v="film &amp; video/documentary"/>
    <n v="101.72264"/>
    <n v="85.337785234899329"/>
    <x v="0"/>
    <s v="documentary"/>
    <x v="300"/>
  </r>
  <r>
    <x v="0"/>
    <s v="US"/>
    <s v="USD"/>
    <n v="1363711335"/>
    <n v="1360258935"/>
    <b v="1"/>
    <n v="251"/>
    <b v="1"/>
    <s v="film &amp; video/documentary"/>
    <n v="118.73499999999999"/>
    <n v="61.496215139442228"/>
    <x v="0"/>
    <s v="documentary"/>
    <x v="301"/>
  </r>
  <r>
    <x v="0"/>
    <s v="US"/>
    <s v="USD"/>
    <n v="1330115638"/>
    <n v="1327523638"/>
    <b v="1"/>
    <n v="108"/>
    <b v="1"/>
    <s v="film &amp; video/documentary"/>
    <n v="100.46"/>
    <n v="93.018518518518519"/>
    <x v="0"/>
    <s v="documentary"/>
    <x v="302"/>
  </r>
  <r>
    <x v="0"/>
    <s v="US"/>
    <s v="USD"/>
    <n v="1338601346"/>
    <n v="1336009346"/>
    <b v="1"/>
    <n v="82"/>
    <b v="1"/>
    <s v="film &amp; video/documentary"/>
    <n v="137.46666666666667"/>
    <n v="50.292682926829265"/>
    <x v="0"/>
    <s v="documentary"/>
    <x v="303"/>
  </r>
  <r>
    <x v="0"/>
    <s v="US"/>
    <s v="USD"/>
    <n v="1346464800"/>
    <n v="1343096197"/>
    <b v="1"/>
    <n v="74"/>
    <b v="1"/>
    <s v="film &amp; video/documentary"/>
    <n v="231.64705882352939"/>
    <n v="106.43243243243244"/>
    <x v="0"/>
    <s v="documentary"/>
    <x v="304"/>
  </r>
  <r>
    <x v="0"/>
    <s v="US"/>
    <s v="USD"/>
    <n v="1331392049"/>
    <n v="1328800049"/>
    <b v="1"/>
    <n v="189"/>
    <b v="1"/>
    <s v="film &amp; video/documentary"/>
    <n v="130.33333333333331"/>
    <n v="51.719576719576722"/>
    <x v="0"/>
    <s v="documentary"/>
    <x v="305"/>
  </r>
  <r>
    <x v="0"/>
    <s v="US"/>
    <s v="USD"/>
    <n v="1363806333"/>
    <n v="1362081933"/>
    <b v="1"/>
    <n v="80"/>
    <b v="1"/>
    <s v="film &amp; video/documentary"/>
    <n v="292.89999999999998"/>
    <n v="36.612499999999997"/>
    <x v="0"/>
    <s v="documentary"/>
    <x v="306"/>
  </r>
  <r>
    <x v="0"/>
    <s v="US"/>
    <s v="USD"/>
    <n v="1360276801"/>
    <n v="1357684801"/>
    <b v="1"/>
    <n v="576"/>
    <b v="1"/>
    <s v="film &amp; video/documentary"/>
    <n v="111.31818181818183"/>
    <n v="42.517361111111114"/>
    <x v="0"/>
    <s v="documentary"/>
    <x v="307"/>
  </r>
  <r>
    <x v="0"/>
    <s v="US"/>
    <s v="USD"/>
    <n v="1299775210"/>
    <n v="1295887210"/>
    <b v="1"/>
    <n v="202"/>
    <b v="1"/>
    <s v="film &amp; video/documentary"/>
    <n v="105.56666666666668"/>
    <n v="62.712871287128714"/>
    <x v="0"/>
    <s v="documentary"/>
    <x v="308"/>
  </r>
  <r>
    <x v="0"/>
    <s v="US"/>
    <s v="USD"/>
    <n v="1346695334"/>
    <n v="1344880934"/>
    <b v="1"/>
    <n v="238"/>
    <b v="1"/>
    <s v="film &amp; video/documentary"/>
    <n v="118.94444444444446"/>
    <n v="89.957983193277315"/>
    <x v="0"/>
    <s v="documentary"/>
    <x v="309"/>
  </r>
  <r>
    <x v="0"/>
    <s v="US"/>
    <s v="USD"/>
    <n v="1319076000"/>
    <n v="1317788623"/>
    <b v="1"/>
    <n v="36"/>
    <b v="1"/>
    <s v="film &amp; video/documentary"/>
    <n v="104.129"/>
    <n v="28.924722222222222"/>
    <x v="0"/>
    <s v="documentary"/>
    <x v="310"/>
  </r>
  <r>
    <x v="0"/>
    <s v="US"/>
    <s v="USD"/>
    <n v="1325404740"/>
    <n v="1321852592"/>
    <b v="1"/>
    <n v="150"/>
    <b v="1"/>
    <s v="film &amp; video/documentary"/>
    <n v="104.10165000000001"/>
    <n v="138.8022"/>
    <x v="0"/>
    <s v="documentary"/>
    <x v="311"/>
  </r>
  <r>
    <x v="0"/>
    <s v="US"/>
    <s v="USD"/>
    <n v="1365973432"/>
    <n v="1363381432"/>
    <b v="1"/>
    <n v="146"/>
    <b v="1"/>
    <s v="film &amp; video/documentary"/>
    <n v="111.87499999999999"/>
    <n v="61.301369863013697"/>
    <x v="0"/>
    <s v="documentary"/>
    <x v="312"/>
  </r>
  <r>
    <x v="0"/>
    <s v="US"/>
    <s v="USD"/>
    <n v="1281542340"/>
    <n v="1277702894"/>
    <b v="1"/>
    <n v="222"/>
    <b v="1"/>
    <s v="film &amp; video/documentary"/>
    <n v="104.73529411764706"/>
    <n v="80.202702702702709"/>
    <x v="0"/>
    <s v="documentary"/>
    <x v="313"/>
  </r>
  <r>
    <x v="0"/>
    <s v="US"/>
    <s v="USD"/>
    <n v="1362167988"/>
    <n v="1359575988"/>
    <b v="1"/>
    <n v="120"/>
    <b v="1"/>
    <s v="film &amp; video/documentary"/>
    <n v="385.15000000000003"/>
    <n v="32.095833333333331"/>
    <x v="0"/>
    <s v="documentary"/>
    <x v="314"/>
  </r>
  <r>
    <x v="0"/>
    <s v="US"/>
    <s v="USD"/>
    <n v="1345660334"/>
    <n v="1343068334"/>
    <b v="1"/>
    <n v="126"/>
    <b v="1"/>
    <s v="film &amp; video/documentary"/>
    <n v="101.248"/>
    <n v="200.88888888888889"/>
    <x v="0"/>
    <s v="documentary"/>
    <x v="315"/>
  </r>
  <r>
    <x v="0"/>
    <s v="CA"/>
    <s v="CAD"/>
    <n v="1418273940"/>
    <n v="1415398197"/>
    <b v="1"/>
    <n v="158"/>
    <b v="1"/>
    <s v="film &amp; video/documentary"/>
    <n v="113.77333333333333"/>
    <n v="108.01265822784811"/>
    <x v="0"/>
    <s v="documentary"/>
    <x v="316"/>
  </r>
  <r>
    <x v="0"/>
    <s v="US"/>
    <s v="USD"/>
    <n v="1386778483"/>
    <n v="1384186483"/>
    <b v="1"/>
    <n v="316"/>
    <b v="1"/>
    <s v="film &amp; video/documentary"/>
    <n v="100.80333333333333"/>
    <n v="95.699367088607602"/>
    <x v="0"/>
    <s v="documentary"/>
    <x v="317"/>
  </r>
  <r>
    <x v="0"/>
    <s v="US"/>
    <s v="USD"/>
    <n v="1364342151"/>
    <n v="1361753751"/>
    <b v="1"/>
    <n v="284"/>
    <b v="1"/>
    <s v="film &amp; video/documentary"/>
    <n v="283.32"/>
    <n v="49.880281690140848"/>
    <x v="0"/>
    <s v="documentary"/>
    <x v="318"/>
  </r>
  <r>
    <x v="0"/>
    <s v="US"/>
    <s v="USD"/>
    <n v="1265097540"/>
    <n v="1257538029"/>
    <b v="1"/>
    <n v="51"/>
    <b v="1"/>
    <s v="film &amp; video/documentary"/>
    <n v="112.68"/>
    <n v="110.47058823529412"/>
    <x v="0"/>
    <s v="documentary"/>
    <x v="319"/>
  </r>
  <r>
    <x v="0"/>
    <s v="GB"/>
    <s v="GBP"/>
    <n v="1450825200"/>
    <n v="1448284433"/>
    <b v="1"/>
    <n v="158"/>
    <b v="1"/>
    <s v="film &amp; video/documentary"/>
    <n v="106.58000000000001"/>
    <n v="134.91139240506328"/>
    <x v="0"/>
    <s v="documentary"/>
    <x v="320"/>
  </r>
  <r>
    <x v="0"/>
    <s v="DE"/>
    <s v="EUR"/>
    <n v="1478605386"/>
    <n v="1475577786"/>
    <b v="1"/>
    <n v="337"/>
    <b v="1"/>
    <s v="film &amp; video/documentary"/>
    <n v="102.66285714285715"/>
    <n v="106.62314540059347"/>
    <x v="0"/>
    <s v="documentary"/>
    <x v="321"/>
  </r>
  <r>
    <x v="0"/>
    <s v="US"/>
    <s v="USD"/>
    <n v="1463146848"/>
    <n v="1460554848"/>
    <b v="1"/>
    <n v="186"/>
    <b v="1"/>
    <s v="film &amp; video/documentary"/>
    <n v="107.91200000000001"/>
    <n v="145.04301075268816"/>
    <x v="0"/>
    <s v="documentary"/>
    <x v="322"/>
  </r>
  <r>
    <x v="0"/>
    <s v="US"/>
    <s v="USD"/>
    <n v="1482307140"/>
    <n v="1479886966"/>
    <b v="1"/>
    <n v="58"/>
    <b v="1"/>
    <s v="film &amp; video/documentary"/>
    <n v="123.07407407407408"/>
    <n v="114.58620689655173"/>
    <x v="0"/>
    <s v="documentary"/>
    <x v="323"/>
  </r>
  <r>
    <x v="0"/>
    <s v="US"/>
    <s v="USD"/>
    <n v="1438441308"/>
    <n v="1435590108"/>
    <b v="1"/>
    <n v="82"/>
    <b v="1"/>
    <s v="film &amp; video/documentary"/>
    <n v="101.6"/>
    <n v="105.3170731707317"/>
    <x v="0"/>
    <s v="documentary"/>
    <x v="324"/>
  </r>
  <r>
    <x v="0"/>
    <s v="US"/>
    <s v="USD"/>
    <n v="1482208233"/>
    <n v="1479184233"/>
    <b v="1"/>
    <n v="736"/>
    <b v="1"/>
    <s v="film &amp; video/documentary"/>
    <n v="104.396"/>
    <n v="70.921195652173907"/>
    <x v="0"/>
    <s v="documentary"/>
    <x v="325"/>
  </r>
  <r>
    <x v="0"/>
    <s v="US"/>
    <s v="USD"/>
    <n v="1489532220"/>
    <n v="1486625606"/>
    <b v="1"/>
    <n v="1151"/>
    <b v="1"/>
    <s v="film &amp; video/documentary"/>
    <n v="112.92973333333333"/>
    <n v="147.17167680278018"/>
    <x v="0"/>
    <s v="documentary"/>
    <x v="326"/>
  </r>
  <r>
    <x v="0"/>
    <s v="US"/>
    <s v="USD"/>
    <n v="1427011200"/>
    <n v="1424669929"/>
    <b v="1"/>
    <n v="34"/>
    <b v="1"/>
    <s v="film &amp; video/documentary"/>
    <n v="136.4"/>
    <n v="160.47058823529412"/>
    <x v="0"/>
    <s v="documentary"/>
    <x v="327"/>
  </r>
  <r>
    <x v="0"/>
    <s v="US"/>
    <s v="USD"/>
    <n v="1446350400"/>
    <n v="1443739388"/>
    <b v="1"/>
    <n v="498"/>
    <b v="1"/>
    <s v="film &amp; video/documentary"/>
    <n v="103.61439999999999"/>
    <n v="156.04578313253012"/>
    <x v="0"/>
    <s v="documentary"/>
    <x v="328"/>
  </r>
  <r>
    <x v="0"/>
    <s v="US"/>
    <s v="USD"/>
    <n v="1446868800"/>
    <n v="1444821127"/>
    <b v="1"/>
    <n v="167"/>
    <b v="1"/>
    <s v="film &amp; video/documentary"/>
    <n v="105.5"/>
    <n v="63.17365269461078"/>
    <x v="0"/>
    <s v="documentary"/>
    <x v="329"/>
  </r>
  <r>
    <x v="0"/>
    <s v="US"/>
    <s v="USD"/>
    <n v="1368763140"/>
    <n v="1366028563"/>
    <b v="1"/>
    <n v="340"/>
    <b v="1"/>
    <s v="film &amp; video/documentary"/>
    <n v="101.82857142857142"/>
    <n v="104.82352941176471"/>
    <x v="0"/>
    <s v="documentary"/>
    <x v="330"/>
  </r>
  <r>
    <x v="0"/>
    <s v="US"/>
    <s v="USD"/>
    <n v="1466171834"/>
    <n v="1463493434"/>
    <b v="1"/>
    <n v="438"/>
    <b v="1"/>
    <s v="film &amp; video/documentary"/>
    <n v="106.60499999999999"/>
    <n v="97.356164383561648"/>
    <x v="0"/>
    <s v="documentary"/>
    <x v="331"/>
  </r>
  <r>
    <x v="0"/>
    <s v="US"/>
    <s v="USD"/>
    <n v="1446019200"/>
    <n v="1442420377"/>
    <b v="1"/>
    <n v="555"/>
    <b v="1"/>
    <s v="film &amp; video/documentary"/>
    <n v="113.015"/>
    <n v="203.63063063063063"/>
    <x v="0"/>
    <s v="documentary"/>
    <x v="332"/>
  </r>
  <r>
    <x v="0"/>
    <s v="US"/>
    <s v="USD"/>
    <n v="1460038591"/>
    <n v="1457450191"/>
    <b v="1"/>
    <n v="266"/>
    <b v="1"/>
    <s v="film &amp; video/documentary"/>
    <n v="125.22750000000001"/>
    <n v="188.31203007518798"/>
    <x v="0"/>
    <s v="documentary"/>
    <x v="333"/>
  </r>
  <r>
    <x v="0"/>
    <s v="US"/>
    <s v="USD"/>
    <n v="1431716400"/>
    <n v="1428423757"/>
    <b v="1"/>
    <n v="69"/>
    <b v="1"/>
    <s v="film &amp; video/documentary"/>
    <n v="101.19"/>
    <n v="146.65217391304347"/>
    <x v="0"/>
    <s v="documentary"/>
    <x v="334"/>
  </r>
  <r>
    <x v="0"/>
    <s v="US"/>
    <s v="USD"/>
    <n v="1431122400"/>
    <n v="1428428515"/>
    <b v="1"/>
    <n v="80"/>
    <b v="1"/>
    <s v="film &amp; video/documentary"/>
    <n v="102.76470588235294"/>
    <n v="109.1875"/>
    <x v="0"/>
    <s v="documentary"/>
    <x v="335"/>
  </r>
  <r>
    <x v="0"/>
    <s v="US"/>
    <s v="USD"/>
    <n v="1447427918"/>
    <n v="1444832318"/>
    <b v="1"/>
    <n v="493"/>
    <b v="1"/>
    <s v="film &amp; video/documentary"/>
    <n v="116.83911999999998"/>
    <n v="59.249046653144013"/>
    <x v="0"/>
    <s v="documentary"/>
    <x v="336"/>
  </r>
  <r>
    <x v="0"/>
    <s v="US"/>
    <s v="USD"/>
    <n v="1426298708"/>
    <n v="1423710308"/>
    <b v="1"/>
    <n v="31"/>
    <b v="1"/>
    <s v="film &amp; video/documentary"/>
    <n v="101.16833333333335"/>
    <n v="97.904838709677421"/>
    <x v="0"/>
    <s v="documentary"/>
    <x v="337"/>
  </r>
  <r>
    <x v="0"/>
    <s v="US"/>
    <s v="USD"/>
    <n v="1472864400"/>
    <n v="1468001290"/>
    <b v="1"/>
    <n v="236"/>
    <b v="1"/>
    <s v="film &amp; video/documentary"/>
    <n v="110.13360000000002"/>
    <n v="70.000169491525426"/>
    <x v="0"/>
    <s v="documentary"/>
    <x v="338"/>
  </r>
  <r>
    <x v="0"/>
    <s v="US"/>
    <s v="USD"/>
    <n v="1430331268"/>
    <n v="1427739268"/>
    <b v="1"/>
    <n v="89"/>
    <b v="1"/>
    <s v="film &amp; video/documentary"/>
    <n v="108.08333333333333"/>
    <n v="72.865168539325836"/>
    <x v="0"/>
    <s v="documentary"/>
    <x v="339"/>
  </r>
  <r>
    <x v="0"/>
    <s v="US"/>
    <s v="USD"/>
    <n v="1489006800"/>
    <n v="1486397007"/>
    <b v="1"/>
    <n v="299"/>
    <b v="1"/>
    <s v="film &amp; video/documentary"/>
    <n v="125.02285714285715"/>
    <n v="146.34782608695653"/>
    <x v="0"/>
    <s v="documentary"/>
    <x v="340"/>
  </r>
  <r>
    <x v="0"/>
    <s v="US"/>
    <s v="USD"/>
    <n v="1412135940"/>
    <n v="1410555998"/>
    <b v="1"/>
    <n v="55"/>
    <b v="1"/>
    <s v="film &amp; video/documentary"/>
    <n v="106.71428571428572"/>
    <n v="67.909090909090907"/>
    <x v="0"/>
    <s v="documentary"/>
    <x v="341"/>
  </r>
  <r>
    <x v="0"/>
    <s v="US"/>
    <s v="USD"/>
    <n v="1461955465"/>
    <n v="1459363465"/>
    <b v="1"/>
    <n v="325"/>
    <b v="1"/>
    <s v="film &amp; video/documentary"/>
    <n v="100.36639999999998"/>
    <n v="169.85083076923075"/>
    <x v="0"/>
    <s v="documentary"/>
    <x v="342"/>
  </r>
  <r>
    <x v="0"/>
    <s v="US"/>
    <s v="USD"/>
    <n v="1415934000"/>
    <n v="1413308545"/>
    <b v="1"/>
    <n v="524"/>
    <b v="1"/>
    <s v="film &amp; video/documentary"/>
    <n v="102.02863333333335"/>
    <n v="58.413339694656486"/>
    <x v="0"/>
    <s v="documentary"/>
    <x v="343"/>
  </r>
  <r>
    <x v="0"/>
    <s v="US"/>
    <s v="USD"/>
    <n v="1433125200"/>
    <n v="1429312694"/>
    <b v="1"/>
    <n v="285"/>
    <b v="1"/>
    <s v="film &amp; video/documentary"/>
    <n v="102.08358208955224"/>
    <n v="119.99298245614035"/>
    <x v="0"/>
    <s v="documentary"/>
    <x v="344"/>
  </r>
  <r>
    <x v="0"/>
    <s v="US"/>
    <s v="USD"/>
    <n v="1432161590"/>
    <n v="1429569590"/>
    <b v="1"/>
    <n v="179"/>
    <b v="1"/>
    <s v="film &amp; video/documentary"/>
    <n v="123.27586206896552"/>
    <n v="99.860335195530723"/>
    <x v="0"/>
    <s v="documentary"/>
    <x v="345"/>
  </r>
  <r>
    <x v="0"/>
    <s v="US"/>
    <s v="USD"/>
    <n v="1444824021"/>
    <n v="1442232021"/>
    <b v="1"/>
    <n v="188"/>
    <b v="1"/>
    <s v="film &amp; video/documentary"/>
    <n v="170.28880000000001"/>
    <n v="90.579148936170213"/>
    <x v="0"/>
    <s v="documentary"/>
    <x v="346"/>
  </r>
  <r>
    <x v="0"/>
    <s v="US"/>
    <s v="USD"/>
    <n v="1447505609"/>
    <n v="1444910009"/>
    <b v="1"/>
    <n v="379"/>
    <b v="1"/>
    <s v="film &amp; video/documentary"/>
    <n v="111.59049999999999"/>
    <n v="117.77361477572559"/>
    <x v="0"/>
    <s v="documentary"/>
    <x v="347"/>
  </r>
  <r>
    <x v="0"/>
    <s v="US"/>
    <s v="USD"/>
    <n v="1440165916"/>
    <n v="1437573916"/>
    <b v="1"/>
    <n v="119"/>
    <b v="1"/>
    <s v="film &amp; video/documentary"/>
    <n v="103"/>
    <n v="86.554621848739501"/>
    <x v="0"/>
    <s v="documentary"/>
    <x v="348"/>
  </r>
  <r>
    <x v="0"/>
    <s v="US"/>
    <s v="USD"/>
    <n v="1487937508"/>
    <n v="1485345508"/>
    <b v="1"/>
    <n v="167"/>
    <b v="1"/>
    <s v="film &amp; video/documentary"/>
    <n v="106.63570159857905"/>
    <n v="71.899281437125751"/>
    <x v="0"/>
    <s v="documentary"/>
    <x v="349"/>
  </r>
  <r>
    <x v="0"/>
    <s v="US"/>
    <s v="USD"/>
    <n v="1473566340"/>
    <n v="1470274509"/>
    <b v="1"/>
    <n v="221"/>
    <b v="1"/>
    <s v="film &amp; video/documentary"/>
    <n v="114.75999999999999"/>
    <n v="129.81900452488688"/>
    <x v="0"/>
    <s v="documentary"/>
    <x v="350"/>
  </r>
  <r>
    <x v="0"/>
    <s v="ES"/>
    <s v="EUR"/>
    <n v="1460066954"/>
    <n v="1456614554"/>
    <b v="1"/>
    <n v="964"/>
    <b v="1"/>
    <s v="film &amp; video/documentary"/>
    <n v="127.34117647058822"/>
    <n v="44.912863070539416"/>
    <x v="0"/>
    <s v="documentary"/>
    <x v="351"/>
  </r>
  <r>
    <x v="0"/>
    <s v="US"/>
    <s v="USD"/>
    <n v="1412740868"/>
    <n v="1410148868"/>
    <b v="1"/>
    <n v="286"/>
    <b v="1"/>
    <s v="film &amp; video/documentary"/>
    <n v="116.56"/>
    <n v="40.755244755244753"/>
    <x v="0"/>
    <s v="documentary"/>
    <x v="352"/>
  </r>
  <r>
    <x v="0"/>
    <s v="US"/>
    <s v="USD"/>
    <n v="1447963219"/>
    <n v="1445367619"/>
    <b v="1"/>
    <n v="613"/>
    <b v="1"/>
    <s v="film &amp; video/documentary"/>
    <n v="108.61819426615318"/>
    <n v="103.52394779771615"/>
    <x v="0"/>
    <s v="documentary"/>
    <x v="353"/>
  </r>
  <r>
    <x v="0"/>
    <s v="US"/>
    <s v="USD"/>
    <n v="1460141521"/>
    <n v="1457553121"/>
    <b v="1"/>
    <n v="29"/>
    <b v="1"/>
    <s v="film &amp; video/documentary"/>
    <n v="103.94285714285714"/>
    <n v="125.44827586206897"/>
    <x v="0"/>
    <s v="documentary"/>
    <x v="354"/>
  </r>
  <r>
    <x v="0"/>
    <s v="US"/>
    <s v="USD"/>
    <n v="1417420994"/>
    <n v="1414738994"/>
    <b v="1"/>
    <n v="165"/>
    <b v="1"/>
    <s v="film &amp; video/documentary"/>
    <n v="116.25714285714285"/>
    <n v="246.60606060606059"/>
    <x v="0"/>
    <s v="documentary"/>
    <x v="355"/>
  </r>
  <r>
    <x v="0"/>
    <s v="US"/>
    <s v="USD"/>
    <n v="1458152193"/>
    <n v="1455563793"/>
    <b v="1"/>
    <n v="97"/>
    <b v="1"/>
    <s v="film &amp; video/documentary"/>
    <n v="102.69239999999999"/>
    <n v="79.401340206185566"/>
    <x v="0"/>
    <s v="documentary"/>
    <x v="356"/>
  </r>
  <r>
    <x v="0"/>
    <s v="US"/>
    <s v="USD"/>
    <n v="1429852797"/>
    <n v="1426396797"/>
    <b v="1"/>
    <n v="303"/>
    <b v="1"/>
    <s v="film &amp; video/documentary"/>
    <n v="174"/>
    <n v="86.138613861386133"/>
    <x v="0"/>
    <s v="documentary"/>
    <x v="357"/>
  </r>
  <r>
    <x v="0"/>
    <s v="US"/>
    <s v="USD"/>
    <n v="1466002800"/>
    <n v="1463517521"/>
    <b v="1"/>
    <n v="267"/>
    <b v="1"/>
    <s v="film &amp; video/documentary"/>
    <n v="103.08800000000001"/>
    <n v="193.04868913857678"/>
    <x v="0"/>
    <s v="documentary"/>
    <x v="358"/>
  </r>
  <r>
    <x v="0"/>
    <s v="US"/>
    <s v="USD"/>
    <n v="1415941920"/>
    <n v="1414028490"/>
    <b v="1"/>
    <n v="302"/>
    <b v="1"/>
    <s v="film &amp; video/documentary"/>
    <n v="104.85537190082646"/>
    <n v="84.023178807947019"/>
    <x v="0"/>
    <s v="documentary"/>
    <x v="359"/>
  </r>
  <r>
    <x v="0"/>
    <s v="US"/>
    <s v="USD"/>
    <n v="1437621060"/>
    <n v="1433799180"/>
    <b v="0"/>
    <n v="87"/>
    <b v="1"/>
    <s v="film &amp; video/documentary"/>
    <n v="101.375"/>
    <n v="139.82758620689654"/>
    <x v="0"/>
    <s v="documentary"/>
    <x v="360"/>
  </r>
  <r>
    <x v="0"/>
    <s v="US"/>
    <s v="USD"/>
    <n v="1416704506"/>
    <n v="1414108906"/>
    <b v="0"/>
    <n v="354"/>
    <b v="1"/>
    <s v="film &amp; video/documentary"/>
    <n v="111.07699999999998"/>
    <n v="109.82189265536722"/>
    <x v="0"/>
    <s v="documentary"/>
    <x v="361"/>
  </r>
  <r>
    <x v="0"/>
    <s v="US"/>
    <s v="USD"/>
    <n v="1407456000"/>
    <n v="1405573391"/>
    <b v="0"/>
    <n v="86"/>
    <b v="1"/>
    <s v="film &amp; video/documentary"/>
    <n v="124.15933781686496"/>
    <n v="139.53488372093022"/>
    <x v="0"/>
    <s v="documentary"/>
    <x v="362"/>
  </r>
  <r>
    <x v="0"/>
    <s v="US"/>
    <s v="USD"/>
    <n v="1272828120"/>
    <n v="1268934736"/>
    <b v="0"/>
    <n v="26"/>
    <b v="1"/>
    <s v="film &amp; video/documentary"/>
    <n v="101.33333333333334"/>
    <n v="347.84615384615387"/>
    <x v="0"/>
    <s v="documentary"/>
    <x v="363"/>
  </r>
  <r>
    <x v="0"/>
    <s v="US"/>
    <s v="USD"/>
    <n v="1403323140"/>
    <n v="1400704672"/>
    <b v="0"/>
    <n v="113"/>
    <b v="1"/>
    <s v="film &amp; video/documentary"/>
    <n v="110.16142857142856"/>
    <n v="68.24159292035398"/>
    <x v="0"/>
    <s v="documentary"/>
    <x v="364"/>
  </r>
  <r>
    <x v="0"/>
    <s v="GB"/>
    <s v="GBP"/>
    <n v="1393597999"/>
    <n v="1391005999"/>
    <b v="0"/>
    <n v="65"/>
    <b v="1"/>
    <s v="film &amp; video/documentary"/>
    <n v="103.97333333333334"/>
    <n v="239.93846153846152"/>
    <x v="0"/>
    <s v="documentary"/>
    <x v="365"/>
  </r>
  <r>
    <x v="0"/>
    <s v="US"/>
    <s v="USD"/>
    <n v="1337540518"/>
    <n v="1334948518"/>
    <b v="0"/>
    <n v="134"/>
    <b v="1"/>
    <s v="film &amp; video/documentary"/>
    <n v="101.31578947368421"/>
    <n v="287.31343283582089"/>
    <x v="0"/>
    <s v="documentary"/>
    <x v="366"/>
  </r>
  <r>
    <x v="0"/>
    <s v="US"/>
    <s v="USD"/>
    <n v="1367384340"/>
    <n v="1363960278"/>
    <b v="0"/>
    <n v="119"/>
    <b v="1"/>
    <s v="film &amp; video/documentary"/>
    <n v="103.3501"/>
    <n v="86.84882352941176"/>
    <x v="0"/>
    <s v="documentary"/>
    <x v="367"/>
  </r>
  <r>
    <x v="0"/>
    <s v="US"/>
    <s v="USD"/>
    <n v="1426426322"/>
    <n v="1423405922"/>
    <b v="0"/>
    <n v="159"/>
    <b v="1"/>
    <s v="film &amp; video/documentary"/>
    <n v="104.11200000000001"/>
    <n v="81.84905660377359"/>
    <x v="0"/>
    <s v="documentary"/>
    <x v="368"/>
  </r>
  <r>
    <x v="0"/>
    <s v="US"/>
    <s v="USD"/>
    <n v="1326633269"/>
    <n v="1324041269"/>
    <b v="0"/>
    <n v="167"/>
    <b v="1"/>
    <s v="film &amp; video/documentary"/>
    <n v="110.15569230769231"/>
    <n v="42.874970059880241"/>
    <x v="0"/>
    <s v="documentary"/>
    <x v="369"/>
  </r>
  <r>
    <x v="0"/>
    <s v="US"/>
    <s v="USD"/>
    <n v="1483729500"/>
    <n v="1481137500"/>
    <b v="0"/>
    <n v="43"/>
    <b v="1"/>
    <s v="film &amp; video/documentary"/>
    <n v="122.02"/>
    <n v="709.41860465116281"/>
    <x v="0"/>
    <s v="documentary"/>
    <x v="370"/>
  </r>
  <r>
    <x v="0"/>
    <s v="US"/>
    <s v="USD"/>
    <n v="1359743139"/>
    <n v="1355855139"/>
    <b v="0"/>
    <n v="1062"/>
    <b v="1"/>
    <s v="film &amp; video/documentary"/>
    <n v="114.16866666666667"/>
    <n v="161.25517890772127"/>
    <x v="0"/>
    <s v="documentary"/>
    <x v="371"/>
  </r>
  <r>
    <x v="0"/>
    <s v="GB"/>
    <s v="GBP"/>
    <n v="1459872000"/>
    <n v="1456408244"/>
    <b v="0"/>
    <n v="9"/>
    <b v="1"/>
    <s v="film &amp; video/documentary"/>
    <n v="125.33333333333334"/>
    <n v="41.777777777777779"/>
    <x v="0"/>
    <s v="documentary"/>
    <x v="372"/>
  </r>
  <r>
    <x v="0"/>
    <s v="US"/>
    <s v="USD"/>
    <n v="1342648398"/>
    <n v="1340056398"/>
    <b v="0"/>
    <n v="89"/>
    <b v="1"/>
    <s v="film &amp; video/documentary"/>
    <n v="106.66666666666667"/>
    <n v="89.887640449438209"/>
    <x v="0"/>
    <s v="documentary"/>
    <x v="373"/>
  </r>
  <r>
    <x v="0"/>
    <s v="US"/>
    <s v="USD"/>
    <n v="1316208031"/>
    <n v="1312320031"/>
    <b v="0"/>
    <n v="174"/>
    <b v="1"/>
    <s v="film &amp; video/documentary"/>
    <n v="130.65"/>
    <n v="45.051724137931032"/>
    <x v="0"/>
    <s v="documentary"/>
    <x v="374"/>
  </r>
  <r>
    <x v="0"/>
    <s v="US"/>
    <s v="USD"/>
    <n v="1393694280"/>
    <n v="1390088311"/>
    <b v="0"/>
    <n v="14"/>
    <b v="1"/>
    <s v="film &amp; video/documentary"/>
    <n v="120"/>
    <n v="42.857142857142854"/>
    <x v="0"/>
    <s v="documentary"/>
    <x v="375"/>
  </r>
  <r>
    <x v="0"/>
    <s v="GB"/>
    <s v="GBP"/>
    <n v="1472122316"/>
    <n v="1469443916"/>
    <b v="0"/>
    <n v="48"/>
    <b v="1"/>
    <s v="film &amp; video/documentary"/>
    <n v="105.9591836734694"/>
    <n v="54.083333333333336"/>
    <x v="0"/>
    <s v="documentary"/>
    <x v="376"/>
  </r>
  <r>
    <x v="0"/>
    <s v="US"/>
    <s v="USD"/>
    <n v="1447484460"/>
    <n v="1444888868"/>
    <b v="0"/>
    <n v="133"/>
    <b v="1"/>
    <s v="film &amp; video/documentary"/>
    <n v="114.39999999999999"/>
    <n v="103.21804511278195"/>
    <x v="0"/>
    <s v="documentary"/>
    <x v="377"/>
  </r>
  <r>
    <x v="0"/>
    <s v="CA"/>
    <s v="CAD"/>
    <n v="1453765920"/>
    <n v="1451655808"/>
    <b v="0"/>
    <n v="83"/>
    <b v="1"/>
    <s v="film &amp; video/documentary"/>
    <n v="111.76666666666665"/>
    <n v="40.397590361445786"/>
    <x v="0"/>
    <s v="documentary"/>
    <x v="378"/>
  </r>
  <r>
    <x v="0"/>
    <s v="US"/>
    <s v="USD"/>
    <n v="1336062672"/>
    <n v="1332174672"/>
    <b v="0"/>
    <n v="149"/>
    <b v="1"/>
    <s v="film &amp; video/documentary"/>
    <n v="116.08000000000001"/>
    <n v="116.85906040268456"/>
    <x v="0"/>
    <s v="documentary"/>
    <x v="379"/>
  </r>
  <r>
    <x v="0"/>
    <s v="US"/>
    <s v="USD"/>
    <n v="1453569392"/>
    <n v="1451409392"/>
    <b v="0"/>
    <n v="49"/>
    <b v="1"/>
    <s v="film &amp; video/documentary"/>
    <n v="141.5"/>
    <n v="115.51020408163265"/>
    <x v="0"/>
    <s v="documentary"/>
    <x v="380"/>
  </r>
  <r>
    <x v="0"/>
    <s v="US"/>
    <s v="USD"/>
    <n v="1343624400"/>
    <n v="1340642717"/>
    <b v="0"/>
    <n v="251"/>
    <b v="1"/>
    <s v="film &amp; video/documentary"/>
    <n v="104.72999999999999"/>
    <n v="104.31274900398407"/>
    <x v="0"/>
    <s v="documentary"/>
    <x v="381"/>
  </r>
  <r>
    <x v="0"/>
    <s v="US"/>
    <s v="USD"/>
    <n v="1346950900"/>
    <n v="1345741300"/>
    <b v="0"/>
    <n v="22"/>
    <b v="1"/>
    <s v="film &amp; video/documentary"/>
    <n v="255.83333333333331"/>
    <n v="69.772727272727266"/>
    <x v="0"/>
    <s v="documentary"/>
    <x v="382"/>
  </r>
  <r>
    <x v="0"/>
    <s v="US"/>
    <s v="USD"/>
    <n v="1400467759"/>
    <n v="1398480559"/>
    <b v="0"/>
    <n v="48"/>
    <b v="1"/>
    <s v="film &amp; video/documentary"/>
    <n v="206.70670670670671"/>
    <n v="43.020833333333336"/>
    <x v="0"/>
    <s v="documentary"/>
    <x v="383"/>
  </r>
  <r>
    <x v="0"/>
    <s v="US"/>
    <s v="USD"/>
    <n v="1420569947"/>
    <n v="1417977947"/>
    <b v="0"/>
    <n v="383"/>
    <b v="1"/>
    <s v="film &amp; video/documentary"/>
    <n v="112.105"/>
    <n v="58.540469973890339"/>
    <x v="0"/>
    <s v="documentary"/>
    <x v="384"/>
  </r>
  <r>
    <x v="0"/>
    <s v="US"/>
    <s v="USD"/>
    <n v="1416582101"/>
    <n v="1413986501"/>
    <b v="0"/>
    <n v="237"/>
    <b v="1"/>
    <s v="film &amp; video/documentary"/>
    <n v="105.982"/>
    <n v="111.79535864978902"/>
    <x v="0"/>
    <s v="documentary"/>
    <x v="385"/>
  </r>
  <r>
    <x v="0"/>
    <s v="US"/>
    <s v="USD"/>
    <n v="1439246991"/>
    <n v="1437950991"/>
    <b v="0"/>
    <n v="13"/>
    <b v="1"/>
    <s v="film &amp; video/documentary"/>
    <n v="100.16666666666667"/>
    <n v="46.230769230769234"/>
    <x v="0"/>
    <s v="documentary"/>
    <x v="386"/>
  </r>
  <r>
    <x v="0"/>
    <s v="US"/>
    <s v="USD"/>
    <n v="1439618400"/>
    <n v="1436976858"/>
    <b v="0"/>
    <n v="562"/>
    <b v="1"/>
    <s v="film &amp; video/documentary"/>
    <n v="213.98947368421051"/>
    <n v="144.69039145907473"/>
    <x v="0"/>
    <s v="documentary"/>
    <x v="387"/>
  </r>
  <r>
    <x v="0"/>
    <s v="US"/>
    <s v="USD"/>
    <n v="1469670580"/>
    <n v="1467078580"/>
    <b v="0"/>
    <n v="71"/>
    <b v="1"/>
    <s v="film &amp; video/documentary"/>
    <n v="126.16000000000001"/>
    <n v="88.845070422535215"/>
    <x v="0"/>
    <s v="documentary"/>
    <x v="388"/>
  </r>
  <r>
    <x v="0"/>
    <s v="US"/>
    <s v="USD"/>
    <n v="1394233140"/>
    <n v="1391477450"/>
    <b v="0"/>
    <n v="1510"/>
    <b v="1"/>
    <s v="film &amp; video/documentary"/>
    <n v="181.53547058823528"/>
    <n v="81.75107284768211"/>
    <x v="0"/>
    <s v="documentary"/>
    <x v="389"/>
  </r>
  <r>
    <x v="0"/>
    <s v="US"/>
    <s v="USD"/>
    <n v="1431046372"/>
    <n v="1429318372"/>
    <b v="0"/>
    <n v="14"/>
    <b v="1"/>
    <s v="film &amp; video/documentary"/>
    <n v="100"/>
    <n v="71.428571428571431"/>
    <x v="0"/>
    <s v="documentary"/>
    <x v="390"/>
  </r>
  <r>
    <x v="0"/>
    <s v="US"/>
    <s v="USD"/>
    <n v="1324169940"/>
    <n v="1321578051"/>
    <b v="0"/>
    <n v="193"/>
    <b v="1"/>
    <s v="film &amp; video/documentary"/>
    <n v="100.61"/>
    <n v="104.25906735751295"/>
    <x v="0"/>
    <s v="documentary"/>
    <x v="391"/>
  </r>
  <r>
    <x v="0"/>
    <s v="US"/>
    <s v="USD"/>
    <n v="1315450800"/>
    <n v="1312823571"/>
    <b v="0"/>
    <n v="206"/>
    <b v="1"/>
    <s v="film &amp; video/documentary"/>
    <n v="100.9027027027027"/>
    <n v="90.616504854368927"/>
    <x v="0"/>
    <s v="documentary"/>
    <x v="392"/>
  </r>
  <r>
    <x v="0"/>
    <s v="US"/>
    <s v="USD"/>
    <n v="1381424452"/>
    <n v="1378746052"/>
    <b v="0"/>
    <n v="351"/>
    <b v="1"/>
    <s v="film &amp; video/documentary"/>
    <n v="110.446"/>
    <n v="157.33048433048432"/>
    <x v="0"/>
    <s v="documentary"/>
    <x v="393"/>
  </r>
  <r>
    <x v="0"/>
    <s v="ES"/>
    <s v="EUR"/>
    <n v="1460918282"/>
    <n v="1455737882"/>
    <b v="0"/>
    <n v="50"/>
    <b v="1"/>
    <s v="film &amp; video/documentary"/>
    <n v="111.8936170212766"/>
    <n v="105.18"/>
    <x v="0"/>
    <s v="documentary"/>
    <x v="394"/>
  </r>
  <r>
    <x v="0"/>
    <s v="US"/>
    <s v="USD"/>
    <n v="1335562320"/>
    <n v="1332452960"/>
    <b v="0"/>
    <n v="184"/>
    <b v="1"/>
    <s v="film &amp; video/documentary"/>
    <n v="108.04450000000001"/>
    <n v="58.719836956521746"/>
    <x v="0"/>
    <s v="documentary"/>
    <x v="395"/>
  </r>
  <r>
    <x v="0"/>
    <s v="US"/>
    <s v="USD"/>
    <n v="1341668006"/>
    <n v="1340372006"/>
    <b v="0"/>
    <n v="196"/>
    <b v="1"/>
    <s v="film &amp; video/documentary"/>
    <n v="106.66666666666667"/>
    <n v="81.632653061224488"/>
    <x v="0"/>
    <s v="documentary"/>
    <x v="396"/>
  </r>
  <r>
    <x v="0"/>
    <s v="US"/>
    <s v="USD"/>
    <n v="1283312640"/>
    <n v="1279651084"/>
    <b v="0"/>
    <n v="229"/>
    <b v="1"/>
    <s v="film &amp; video/documentary"/>
    <n v="103.90027322404372"/>
    <n v="56.460043668122275"/>
    <x v="0"/>
    <s v="documentary"/>
    <x v="397"/>
  </r>
  <r>
    <x v="0"/>
    <s v="US"/>
    <s v="USD"/>
    <n v="1430334126"/>
    <n v="1426446126"/>
    <b v="0"/>
    <n v="67"/>
    <b v="1"/>
    <s v="film &amp; video/documentary"/>
    <n v="125.16000000000001"/>
    <n v="140.1044776119403"/>
    <x v="0"/>
    <s v="documentary"/>
    <x v="398"/>
  </r>
  <r>
    <x v="0"/>
    <s v="GB"/>
    <s v="GBP"/>
    <n v="1481716800"/>
    <n v="1479070867"/>
    <b v="0"/>
    <n v="95"/>
    <b v="1"/>
    <s v="film &amp; video/documentary"/>
    <n v="106.80499999999999"/>
    <n v="224.85263157894738"/>
    <x v="0"/>
    <s v="documentary"/>
    <x v="399"/>
  </r>
  <r>
    <x v="0"/>
    <s v="US"/>
    <s v="USD"/>
    <n v="1400297400"/>
    <n v="1397661347"/>
    <b v="0"/>
    <n v="62"/>
    <b v="1"/>
    <s v="film &amp; video/documentary"/>
    <n v="112.30249999999999"/>
    <n v="181.13306451612902"/>
    <x v="0"/>
    <s v="documentary"/>
    <x v="400"/>
  </r>
  <r>
    <x v="0"/>
    <s v="US"/>
    <s v="USD"/>
    <n v="1312747970"/>
    <n v="1310155970"/>
    <b v="0"/>
    <n v="73"/>
    <b v="1"/>
    <s v="film &amp; video/documentary"/>
    <n v="103.812"/>
    <n v="711.04109589041093"/>
    <x v="0"/>
    <s v="documentary"/>
    <x v="401"/>
  </r>
  <r>
    <x v="0"/>
    <s v="US"/>
    <s v="USD"/>
    <n v="1446731817"/>
    <n v="1444913817"/>
    <b v="0"/>
    <n v="43"/>
    <b v="1"/>
    <s v="film &amp; video/documentary"/>
    <n v="141.65"/>
    <n v="65.883720930232556"/>
    <x v="0"/>
    <s v="documentary"/>
    <x v="402"/>
  </r>
  <r>
    <x v="0"/>
    <s v="US"/>
    <s v="USD"/>
    <n v="1312960080"/>
    <n v="1308900441"/>
    <b v="0"/>
    <n v="70"/>
    <b v="1"/>
    <s v="film &amp; video/documentary"/>
    <n v="105.25999999999999"/>
    <n v="75.185714285714283"/>
    <x v="0"/>
    <s v="documentary"/>
    <x v="403"/>
  </r>
  <r>
    <x v="0"/>
    <s v="US"/>
    <s v="USD"/>
    <n v="1391641440"/>
    <n v="1389107062"/>
    <b v="0"/>
    <n v="271"/>
    <b v="1"/>
    <s v="film &amp; video/documentary"/>
    <n v="103.09142857142857"/>
    <n v="133.14391143911439"/>
    <x v="0"/>
    <s v="documentary"/>
    <x v="404"/>
  </r>
  <r>
    <x v="0"/>
    <s v="US"/>
    <s v="USD"/>
    <n v="1394071339"/>
    <n v="1391479339"/>
    <b v="0"/>
    <n v="55"/>
    <b v="1"/>
    <s v="film &amp; video/documentary"/>
    <n v="107.65957446808511"/>
    <n v="55.2"/>
    <x v="0"/>
    <s v="documentary"/>
    <x v="405"/>
  </r>
  <r>
    <x v="0"/>
    <s v="US"/>
    <s v="USD"/>
    <n v="1304920740"/>
    <n v="1301975637"/>
    <b v="0"/>
    <n v="35"/>
    <b v="1"/>
    <s v="film &amp; video/documentary"/>
    <n v="107.70464285714286"/>
    <n v="86.163714285714292"/>
    <x v="0"/>
    <s v="documentary"/>
    <x v="406"/>
  </r>
  <r>
    <x v="0"/>
    <s v="US"/>
    <s v="USD"/>
    <n v="1321739650"/>
    <n v="1316552050"/>
    <b v="0"/>
    <n v="22"/>
    <b v="1"/>
    <s v="film &amp; video/documentary"/>
    <n v="101.55000000000001"/>
    <n v="92.318181818181813"/>
    <x v="0"/>
    <s v="documentary"/>
    <x v="407"/>
  </r>
  <r>
    <x v="0"/>
    <s v="US"/>
    <s v="USD"/>
    <n v="1383676790"/>
    <n v="1380217190"/>
    <b v="0"/>
    <n v="38"/>
    <b v="1"/>
    <s v="film &amp; video/documentary"/>
    <n v="101.43766666666667"/>
    <n v="160.16473684210527"/>
    <x v="0"/>
    <s v="documentary"/>
    <x v="408"/>
  </r>
  <r>
    <x v="0"/>
    <s v="GB"/>
    <s v="GBP"/>
    <n v="1469220144"/>
    <n v="1466628144"/>
    <b v="0"/>
    <n v="15"/>
    <b v="1"/>
    <s v="film &amp; video/documentary"/>
    <n v="136.80000000000001"/>
    <n v="45.6"/>
    <x v="0"/>
    <s v="documentary"/>
    <x v="409"/>
  </r>
  <r>
    <x v="0"/>
    <s v="CA"/>
    <s v="CAD"/>
    <n v="1434670397"/>
    <n v="1429486397"/>
    <b v="0"/>
    <n v="7"/>
    <b v="1"/>
    <s v="film &amp; video/documentary"/>
    <n v="128.29999999999998"/>
    <n v="183.28571428571428"/>
    <x v="0"/>
    <s v="documentary"/>
    <x v="410"/>
  </r>
  <r>
    <x v="0"/>
    <s v="US"/>
    <s v="USD"/>
    <n v="1387688400"/>
    <n v="1384920804"/>
    <b v="0"/>
    <n v="241"/>
    <b v="1"/>
    <s v="film &amp; video/documentary"/>
    <n v="101.05"/>
    <n v="125.78838174273859"/>
    <x v="0"/>
    <s v="documentary"/>
    <x v="411"/>
  </r>
  <r>
    <x v="0"/>
    <s v="US"/>
    <s v="USD"/>
    <n v="1343238578"/>
    <n v="1341856178"/>
    <b v="0"/>
    <n v="55"/>
    <b v="1"/>
    <s v="film &amp; video/documentary"/>
    <n v="126.84"/>
    <n v="57.654545454545456"/>
    <x v="0"/>
    <s v="documentary"/>
    <x v="412"/>
  </r>
  <r>
    <x v="0"/>
    <s v="US"/>
    <s v="USD"/>
    <n v="1342731811"/>
    <n v="1340139811"/>
    <b v="0"/>
    <n v="171"/>
    <b v="1"/>
    <s v="film &amp; video/documentary"/>
    <n v="105.0859375"/>
    <n v="78.660818713450297"/>
    <x v="0"/>
    <s v="documentary"/>
    <x v="413"/>
  </r>
  <r>
    <x v="0"/>
    <s v="US"/>
    <s v="USD"/>
    <n v="1381541465"/>
    <n v="1378949465"/>
    <b v="0"/>
    <n v="208"/>
    <b v="1"/>
    <s v="film &amp; video/documentary"/>
    <n v="102.85405405405406"/>
    <n v="91.480769230769226"/>
    <x v="0"/>
    <s v="documentary"/>
    <x v="414"/>
  </r>
  <r>
    <x v="0"/>
    <s v="CA"/>
    <s v="CAD"/>
    <n v="1413547200"/>
    <n v="1411417602"/>
    <b v="0"/>
    <n v="21"/>
    <b v="1"/>
    <s v="film &amp; video/documentary"/>
    <n v="102.14714285714285"/>
    <n v="68.09809523809524"/>
    <x v="0"/>
    <s v="documentary"/>
    <x v="415"/>
  </r>
  <r>
    <x v="0"/>
    <s v="US"/>
    <s v="USD"/>
    <n v="1391851831"/>
    <n v="1389259831"/>
    <b v="0"/>
    <n v="25"/>
    <b v="1"/>
    <s v="film &amp; video/documentary"/>
    <n v="120.21700000000001"/>
    <n v="48.086800000000004"/>
    <x v="0"/>
    <s v="documentary"/>
    <x v="416"/>
  </r>
  <r>
    <x v="0"/>
    <s v="US"/>
    <s v="USD"/>
    <n v="1365395580"/>
    <n v="1364426260"/>
    <b v="0"/>
    <n v="52"/>
    <b v="1"/>
    <s v="film &amp; video/documentary"/>
    <n v="100.24761904761905"/>
    <n v="202.42307692307693"/>
    <x v="0"/>
    <s v="documentary"/>
    <x v="417"/>
  </r>
  <r>
    <x v="0"/>
    <s v="US"/>
    <s v="USD"/>
    <n v="1437633997"/>
    <n v="1435041997"/>
    <b v="0"/>
    <n v="104"/>
    <b v="1"/>
    <s v="film &amp; video/documentary"/>
    <n v="100.63392857142857"/>
    <n v="216.75"/>
    <x v="0"/>
    <s v="documentary"/>
    <x v="418"/>
  </r>
  <r>
    <x v="0"/>
    <s v="US"/>
    <s v="USD"/>
    <n v="1372536787"/>
    <n v="1367352787"/>
    <b v="0"/>
    <n v="73"/>
    <b v="1"/>
    <s v="film &amp; video/documentary"/>
    <n v="100.4375"/>
    <n v="110.06849315068493"/>
    <x v="0"/>
    <s v="documentary"/>
    <x v="419"/>
  </r>
  <r>
    <x v="2"/>
    <s v="US"/>
    <s v="USD"/>
    <n v="1394772031"/>
    <n v="1392183631"/>
    <b v="0"/>
    <n v="3"/>
    <b v="0"/>
    <s v="film &amp; video/animation"/>
    <n v="0.43939393939393934"/>
    <n v="4.833333333333333"/>
    <x v="0"/>
    <s v="animation"/>
    <x v="420"/>
  </r>
  <r>
    <x v="2"/>
    <s v="US"/>
    <s v="USD"/>
    <n v="1440157656"/>
    <n v="1434973656"/>
    <b v="0"/>
    <n v="6"/>
    <b v="0"/>
    <s v="film &amp; video/animation"/>
    <n v="2.0066666666666668"/>
    <n v="50.166666666666664"/>
    <x v="0"/>
    <s v="animation"/>
    <x v="421"/>
  </r>
  <r>
    <x v="2"/>
    <s v="US"/>
    <s v="USD"/>
    <n v="1410416097"/>
    <n v="1407824097"/>
    <b v="0"/>
    <n v="12"/>
    <b v="0"/>
    <s v="film &amp; video/animation"/>
    <n v="1.075"/>
    <n v="35.833333333333336"/>
    <x v="0"/>
    <s v="animation"/>
    <x v="422"/>
  </r>
  <r>
    <x v="2"/>
    <s v="US"/>
    <s v="USD"/>
    <n v="1370470430"/>
    <n v="1367878430"/>
    <b v="0"/>
    <n v="13"/>
    <b v="0"/>
    <s v="film &amp; video/animation"/>
    <n v="0.76500000000000001"/>
    <n v="11.76923076923077"/>
    <x v="0"/>
    <s v="animation"/>
    <x v="423"/>
  </r>
  <r>
    <x v="2"/>
    <s v="US"/>
    <s v="USD"/>
    <n v="1332748899"/>
    <n v="1327568499"/>
    <b v="0"/>
    <n v="5"/>
    <b v="0"/>
    <s v="film &amp; video/animation"/>
    <n v="6.7966666666666677"/>
    <n v="40.78"/>
    <x v="0"/>
    <s v="animation"/>
    <x v="424"/>
  </r>
  <r>
    <x v="2"/>
    <s v="US"/>
    <s v="USD"/>
    <n v="1448660404"/>
    <n v="1443472804"/>
    <b v="0"/>
    <n v="2"/>
    <b v="0"/>
    <s v="film &amp; video/animation"/>
    <n v="1.2E-2"/>
    <n v="3"/>
    <x v="0"/>
    <s v="animation"/>
    <x v="425"/>
  </r>
  <r>
    <x v="2"/>
    <s v="US"/>
    <s v="USD"/>
    <n v="1456851914"/>
    <n v="1454259914"/>
    <b v="0"/>
    <n v="8"/>
    <b v="0"/>
    <s v="film &amp; video/animation"/>
    <n v="1.3299999999999998"/>
    <n v="16.625"/>
    <x v="0"/>
    <s v="animation"/>
    <x v="426"/>
  </r>
  <r>
    <x v="2"/>
    <s v="US"/>
    <s v="USD"/>
    <n v="1445540340"/>
    <n v="1444340940"/>
    <b v="0"/>
    <n v="0"/>
    <b v="0"/>
    <s v="film &amp; video/animation"/>
    <n v="0"/>
    <e v="#DIV/0!"/>
    <x v="0"/>
    <s v="animation"/>
    <x v="427"/>
  </r>
  <r>
    <x v="2"/>
    <s v="US"/>
    <s v="USD"/>
    <n v="1402956000"/>
    <n v="1400523845"/>
    <b v="0"/>
    <n v="13"/>
    <b v="0"/>
    <s v="film &amp; video/animation"/>
    <n v="5.6333333333333329"/>
    <n v="52"/>
    <x v="0"/>
    <s v="animation"/>
    <x v="428"/>
  </r>
  <r>
    <x v="2"/>
    <s v="US"/>
    <s v="USD"/>
    <n v="1259297940"/>
    <n v="1252964282"/>
    <b v="0"/>
    <n v="0"/>
    <b v="0"/>
    <s v="film &amp; video/animation"/>
    <n v="0"/>
    <e v="#DIV/0!"/>
    <x v="0"/>
    <s v="animation"/>
    <x v="429"/>
  </r>
  <r>
    <x v="2"/>
    <s v="US"/>
    <s v="USD"/>
    <n v="1378866867"/>
    <n v="1377570867"/>
    <b v="0"/>
    <n v="5"/>
    <b v="0"/>
    <s v="film &amp; video/animation"/>
    <n v="2.4"/>
    <n v="4.8"/>
    <x v="0"/>
    <s v="animation"/>
    <x v="430"/>
  </r>
  <r>
    <x v="2"/>
    <s v="GB"/>
    <s v="GBP"/>
    <n v="1467752083"/>
    <n v="1465160083"/>
    <b v="0"/>
    <n v="8"/>
    <b v="0"/>
    <s v="film &amp; video/animation"/>
    <n v="13.833333333333334"/>
    <n v="51.875"/>
    <x v="0"/>
    <s v="animation"/>
    <x v="431"/>
  </r>
  <r>
    <x v="2"/>
    <s v="US"/>
    <s v="USD"/>
    <n v="1445448381"/>
    <n v="1440264381"/>
    <b v="0"/>
    <n v="8"/>
    <b v="0"/>
    <s v="film &amp; video/animation"/>
    <n v="9.5"/>
    <n v="71.25"/>
    <x v="0"/>
    <s v="animation"/>
    <x v="432"/>
  </r>
  <r>
    <x v="2"/>
    <s v="US"/>
    <s v="USD"/>
    <n v="1444576022"/>
    <n v="1439392022"/>
    <b v="0"/>
    <n v="0"/>
    <b v="0"/>
    <s v="film &amp; video/animation"/>
    <n v="0"/>
    <e v="#DIV/0!"/>
    <x v="0"/>
    <s v="animation"/>
    <x v="433"/>
  </r>
  <r>
    <x v="2"/>
    <s v="US"/>
    <s v="USD"/>
    <n v="1385931702"/>
    <n v="1383076902"/>
    <b v="0"/>
    <n v="2"/>
    <b v="0"/>
    <s v="film &amp; video/animation"/>
    <n v="5"/>
    <n v="62.5"/>
    <x v="0"/>
    <s v="animation"/>
    <x v="434"/>
  </r>
  <r>
    <x v="2"/>
    <s v="US"/>
    <s v="USD"/>
    <n v="1379094980"/>
    <n v="1376502980"/>
    <b v="0"/>
    <n v="3"/>
    <b v="0"/>
    <s v="film &amp; video/animation"/>
    <n v="2.7272727272727275E-3"/>
    <n v="1"/>
    <x v="0"/>
    <s v="animation"/>
    <x v="435"/>
  </r>
  <r>
    <x v="2"/>
    <s v="US"/>
    <s v="USD"/>
    <n v="1375260113"/>
    <n v="1372668113"/>
    <b v="0"/>
    <n v="0"/>
    <b v="0"/>
    <s v="film &amp; video/animation"/>
    <n v="0"/>
    <e v="#DIV/0!"/>
    <x v="0"/>
    <s v="animation"/>
    <x v="436"/>
  </r>
  <r>
    <x v="2"/>
    <s v="CA"/>
    <s v="CAD"/>
    <n v="1475912326"/>
    <n v="1470728326"/>
    <b v="0"/>
    <n v="0"/>
    <b v="0"/>
    <s v="film &amp; video/animation"/>
    <n v="0"/>
    <e v="#DIV/0!"/>
    <x v="0"/>
    <s v="animation"/>
    <x v="437"/>
  </r>
  <r>
    <x v="2"/>
    <s v="US"/>
    <s v="USD"/>
    <n v="1447830958"/>
    <n v="1445235358"/>
    <b v="0"/>
    <n v="11"/>
    <b v="0"/>
    <s v="film &amp; video/animation"/>
    <n v="9.379999999999999"/>
    <n v="170.54545454545453"/>
    <x v="0"/>
    <s v="animation"/>
    <x v="438"/>
  </r>
  <r>
    <x v="2"/>
    <s v="US"/>
    <s v="USD"/>
    <n v="1413569818"/>
    <n v="1412705818"/>
    <b v="0"/>
    <n v="0"/>
    <b v="0"/>
    <s v="film &amp; video/animation"/>
    <n v="0"/>
    <e v="#DIV/0!"/>
    <x v="0"/>
    <s v="animation"/>
    <x v="439"/>
  </r>
  <r>
    <x v="2"/>
    <s v="US"/>
    <s v="USD"/>
    <n v="1458859153"/>
    <n v="1456270753"/>
    <b v="0"/>
    <n v="1"/>
    <b v="0"/>
    <s v="film &amp; video/animation"/>
    <n v="0.1"/>
    <n v="5"/>
    <x v="0"/>
    <s v="animation"/>
    <x v="440"/>
  </r>
  <r>
    <x v="2"/>
    <s v="GB"/>
    <s v="GBP"/>
    <n v="1383418996"/>
    <n v="1380826996"/>
    <b v="0"/>
    <n v="0"/>
    <b v="0"/>
    <s v="film &amp; video/animation"/>
    <n v="0"/>
    <e v="#DIV/0!"/>
    <x v="0"/>
    <s v="animation"/>
    <x v="441"/>
  </r>
  <r>
    <x v="2"/>
    <s v="US"/>
    <s v="USD"/>
    <n v="1424380783"/>
    <n v="1421788783"/>
    <b v="0"/>
    <n v="17"/>
    <b v="0"/>
    <s v="film &amp; video/animation"/>
    <n v="39.358823529411765"/>
    <n v="393.58823529411762"/>
    <x v="0"/>
    <s v="animation"/>
    <x v="442"/>
  </r>
  <r>
    <x v="2"/>
    <s v="CA"/>
    <s v="CAD"/>
    <n v="1391991701"/>
    <n v="1389399701"/>
    <b v="0"/>
    <n v="2"/>
    <b v="0"/>
    <s v="film &amp; video/animation"/>
    <n v="0.1"/>
    <n v="5"/>
    <x v="0"/>
    <s v="animation"/>
    <x v="443"/>
  </r>
  <r>
    <x v="2"/>
    <s v="US"/>
    <s v="USD"/>
    <n v="1329342361"/>
    <n v="1324158361"/>
    <b v="0"/>
    <n v="1"/>
    <b v="0"/>
    <s v="film &amp; video/animation"/>
    <n v="5"/>
    <n v="50"/>
    <x v="0"/>
    <s v="animation"/>
    <x v="444"/>
  </r>
  <r>
    <x v="2"/>
    <s v="US"/>
    <s v="USD"/>
    <n v="1432195375"/>
    <n v="1430899375"/>
    <b v="0"/>
    <n v="2"/>
    <b v="0"/>
    <s v="film &amp; video/animation"/>
    <n v="3.3333333333333335E-3"/>
    <n v="1"/>
    <x v="0"/>
    <s v="animation"/>
    <x v="445"/>
  </r>
  <r>
    <x v="2"/>
    <s v="US"/>
    <s v="USD"/>
    <n v="1425434420"/>
    <n v="1422842420"/>
    <b v="0"/>
    <n v="16"/>
    <b v="0"/>
    <s v="film &amp; video/animation"/>
    <n v="7.2952380952380951"/>
    <n v="47.875"/>
    <x v="0"/>
    <s v="animation"/>
    <x v="446"/>
  </r>
  <r>
    <x v="2"/>
    <s v="GB"/>
    <s v="GBP"/>
    <n v="1364041163"/>
    <n v="1361884763"/>
    <b v="0"/>
    <n v="1"/>
    <b v="0"/>
    <s v="film &amp; video/animation"/>
    <n v="1.6666666666666666E-2"/>
    <n v="5"/>
    <x v="0"/>
    <s v="animation"/>
    <x v="447"/>
  </r>
  <r>
    <x v="2"/>
    <s v="US"/>
    <s v="USD"/>
    <n v="1400091095"/>
    <n v="1398363095"/>
    <b v="0"/>
    <n v="4"/>
    <b v="0"/>
    <s v="film &amp; video/animation"/>
    <n v="3.2804000000000002"/>
    <n v="20.502500000000001"/>
    <x v="0"/>
    <s v="animation"/>
    <x v="448"/>
  </r>
  <r>
    <x v="2"/>
    <s v="GB"/>
    <s v="GBP"/>
    <n v="1382017085"/>
    <n v="1379425085"/>
    <b v="0"/>
    <n v="5"/>
    <b v="0"/>
    <s v="film &amp; video/animation"/>
    <n v="2.25"/>
    <n v="9"/>
    <x v="0"/>
    <s v="animation"/>
    <x v="449"/>
  </r>
  <r>
    <x v="2"/>
    <s v="US"/>
    <s v="USD"/>
    <n v="1392417800"/>
    <n v="1389825800"/>
    <b v="0"/>
    <n v="7"/>
    <b v="0"/>
    <s v="film &amp; video/animation"/>
    <n v="0.79200000000000004"/>
    <n v="56.571428571428569"/>
    <x v="0"/>
    <s v="animation"/>
    <x v="450"/>
  </r>
  <r>
    <x v="2"/>
    <s v="US"/>
    <s v="USD"/>
    <n v="1390669791"/>
    <n v="1388077791"/>
    <b v="0"/>
    <n v="0"/>
    <b v="0"/>
    <s v="film &amp; video/animation"/>
    <n v="0"/>
    <e v="#DIV/0!"/>
    <x v="0"/>
    <s v="animation"/>
    <x v="451"/>
  </r>
  <r>
    <x v="2"/>
    <s v="US"/>
    <s v="USD"/>
    <n v="1431536015"/>
    <n v="1428944015"/>
    <b v="0"/>
    <n v="12"/>
    <b v="0"/>
    <s v="film &amp; video/animation"/>
    <n v="64"/>
    <n v="40"/>
    <x v="0"/>
    <s v="animation"/>
    <x v="452"/>
  </r>
  <r>
    <x v="2"/>
    <s v="US"/>
    <s v="USD"/>
    <n v="1424375279"/>
    <n v="1422992879"/>
    <b v="0"/>
    <n v="2"/>
    <b v="0"/>
    <s v="film &amp; video/animation"/>
    <n v="2.7404479578392621E-2"/>
    <n v="13"/>
    <x v="0"/>
    <s v="animation"/>
    <x v="453"/>
  </r>
  <r>
    <x v="2"/>
    <s v="US"/>
    <s v="USD"/>
    <n v="1417007640"/>
    <n v="1414343571"/>
    <b v="0"/>
    <n v="5"/>
    <b v="0"/>
    <s v="film &amp; video/animation"/>
    <n v="0.82000000000000006"/>
    <n v="16.399999999999999"/>
    <x v="0"/>
    <s v="animation"/>
    <x v="454"/>
  </r>
  <r>
    <x v="2"/>
    <s v="US"/>
    <s v="USD"/>
    <n v="1334622660"/>
    <n v="1330733022"/>
    <b v="0"/>
    <n v="2"/>
    <b v="0"/>
    <s v="film &amp; video/animation"/>
    <n v="6.9230769230769221E-2"/>
    <n v="22.5"/>
    <x v="0"/>
    <s v="animation"/>
    <x v="455"/>
  </r>
  <r>
    <x v="2"/>
    <s v="US"/>
    <s v="USD"/>
    <n v="1382414340"/>
    <n v="1380559201"/>
    <b v="0"/>
    <n v="3"/>
    <b v="0"/>
    <s v="film &amp; video/animation"/>
    <n v="0.68631863186318631"/>
    <n v="20.333333333333332"/>
    <x v="0"/>
    <s v="animation"/>
    <x v="456"/>
  </r>
  <r>
    <x v="2"/>
    <s v="CA"/>
    <s v="CAD"/>
    <n v="1408213512"/>
    <n v="1405621512"/>
    <b v="0"/>
    <n v="0"/>
    <b v="0"/>
    <s v="film &amp; video/animation"/>
    <n v="0"/>
    <e v="#DIV/0!"/>
    <x v="0"/>
    <s v="animation"/>
    <x v="457"/>
  </r>
  <r>
    <x v="2"/>
    <s v="GB"/>
    <s v="GBP"/>
    <n v="1368550060"/>
    <n v="1365958060"/>
    <b v="0"/>
    <n v="49"/>
    <b v="0"/>
    <s v="film &amp; video/animation"/>
    <n v="8.2100000000000009"/>
    <n v="16.755102040816325"/>
    <x v="0"/>
    <s v="animation"/>
    <x v="458"/>
  </r>
  <r>
    <x v="2"/>
    <s v="US"/>
    <s v="USD"/>
    <n v="1321201327"/>
    <n v="1316013727"/>
    <b v="0"/>
    <n v="1"/>
    <b v="0"/>
    <s v="film &amp; video/animation"/>
    <n v="6.4102564102564097E-2"/>
    <n v="25"/>
    <x v="0"/>
    <s v="animation"/>
    <x v="459"/>
  </r>
  <r>
    <x v="2"/>
    <s v="US"/>
    <s v="USD"/>
    <n v="1401595200"/>
    <n v="1398862875"/>
    <b v="0"/>
    <n v="2"/>
    <b v="0"/>
    <s v="film &amp; video/animation"/>
    <n v="0.29411764705882354"/>
    <n v="12.5"/>
    <x v="0"/>
    <s v="animation"/>
    <x v="460"/>
  </r>
  <r>
    <x v="2"/>
    <s v="GB"/>
    <s v="GBP"/>
    <n v="1370204367"/>
    <n v="1368476367"/>
    <b v="0"/>
    <n v="0"/>
    <b v="0"/>
    <s v="film &amp; video/animation"/>
    <n v="0"/>
    <e v="#DIV/0!"/>
    <x v="0"/>
    <s v="animation"/>
    <x v="461"/>
  </r>
  <r>
    <x v="2"/>
    <s v="US"/>
    <s v="USD"/>
    <n v="1312945341"/>
    <n v="1307761341"/>
    <b v="0"/>
    <n v="0"/>
    <b v="0"/>
    <s v="film &amp; video/animation"/>
    <n v="0"/>
    <e v="#DIV/0!"/>
    <x v="0"/>
    <s v="animation"/>
    <x v="462"/>
  </r>
  <r>
    <x v="2"/>
    <s v="US"/>
    <s v="USD"/>
    <n v="1316883753"/>
    <n v="1311699753"/>
    <b v="0"/>
    <n v="11"/>
    <b v="0"/>
    <s v="film &amp; video/animation"/>
    <n v="2.2727272727272729"/>
    <n v="113.63636363636364"/>
    <x v="0"/>
    <s v="animation"/>
    <x v="463"/>
  </r>
  <r>
    <x v="2"/>
    <s v="DE"/>
    <s v="EUR"/>
    <n v="1463602935"/>
    <n v="1461874935"/>
    <b v="0"/>
    <n v="1"/>
    <b v="0"/>
    <s v="film &amp; video/animation"/>
    <n v="9.9009900990099015E-2"/>
    <n v="1"/>
    <x v="0"/>
    <s v="animation"/>
    <x v="464"/>
  </r>
  <r>
    <x v="2"/>
    <s v="US"/>
    <s v="USD"/>
    <n v="1403837574"/>
    <n v="1402455174"/>
    <b v="0"/>
    <n v="8"/>
    <b v="0"/>
    <s v="film &amp; video/animation"/>
    <n v="26.953125"/>
    <n v="17.25"/>
    <x v="0"/>
    <s v="animation"/>
    <x v="465"/>
  </r>
  <r>
    <x v="2"/>
    <s v="US"/>
    <s v="USD"/>
    <n v="1347057464"/>
    <n v="1344465464"/>
    <b v="0"/>
    <n v="5"/>
    <b v="0"/>
    <s v="film &amp; video/animation"/>
    <n v="0.76"/>
    <n v="15.2"/>
    <x v="0"/>
    <s v="animation"/>
    <x v="466"/>
  </r>
  <r>
    <x v="2"/>
    <s v="US"/>
    <s v="USD"/>
    <n v="1348849134"/>
    <n v="1344961134"/>
    <b v="0"/>
    <n v="39"/>
    <b v="0"/>
    <s v="film &amp; video/animation"/>
    <n v="21.574999999999999"/>
    <n v="110.64102564102564"/>
    <x v="0"/>
    <s v="animation"/>
    <x v="467"/>
  </r>
  <r>
    <x v="2"/>
    <s v="US"/>
    <s v="USD"/>
    <n v="1341978665"/>
    <n v="1336795283"/>
    <b v="0"/>
    <n v="0"/>
    <b v="0"/>
    <s v="film &amp; video/animation"/>
    <n v="0"/>
    <e v="#DIV/0!"/>
    <x v="0"/>
    <s v="animation"/>
    <x v="468"/>
  </r>
  <r>
    <x v="2"/>
    <s v="GB"/>
    <s v="GBP"/>
    <n v="1409960724"/>
    <n v="1404776724"/>
    <b v="0"/>
    <n v="0"/>
    <b v="0"/>
    <s v="film &amp; video/animation"/>
    <n v="0"/>
    <e v="#DIV/0!"/>
    <x v="0"/>
    <s v="animation"/>
    <x v="469"/>
  </r>
  <r>
    <x v="2"/>
    <s v="US"/>
    <s v="USD"/>
    <n v="1389844800"/>
    <n v="1385524889"/>
    <b v="0"/>
    <n v="2"/>
    <b v="0"/>
    <s v="film &amp; video/animation"/>
    <n v="1.02"/>
    <n v="25.5"/>
    <x v="0"/>
    <s v="animation"/>
    <x v="470"/>
  </r>
  <r>
    <x v="2"/>
    <s v="US"/>
    <s v="USD"/>
    <n v="1397924379"/>
    <n v="1394039979"/>
    <b v="0"/>
    <n v="170"/>
    <b v="0"/>
    <s v="film &amp; video/animation"/>
    <n v="11.892727272727273"/>
    <n v="38.476470588235294"/>
    <x v="0"/>
    <s v="animation"/>
    <x v="471"/>
  </r>
  <r>
    <x v="2"/>
    <s v="US"/>
    <s v="USD"/>
    <n v="1408831718"/>
    <n v="1406239718"/>
    <b v="0"/>
    <n v="5"/>
    <b v="0"/>
    <s v="film &amp; video/animation"/>
    <n v="17.625"/>
    <n v="28.2"/>
    <x v="0"/>
    <s v="animation"/>
    <x v="472"/>
  </r>
  <r>
    <x v="2"/>
    <s v="US"/>
    <s v="USD"/>
    <n v="1410972319"/>
    <n v="1408380319"/>
    <b v="0"/>
    <n v="14"/>
    <b v="0"/>
    <s v="film &amp; video/animation"/>
    <n v="2.87"/>
    <n v="61.5"/>
    <x v="0"/>
    <s v="animation"/>
    <x v="473"/>
  </r>
  <r>
    <x v="2"/>
    <s v="US"/>
    <s v="USD"/>
    <n v="1487318029"/>
    <n v="1484726029"/>
    <b v="0"/>
    <n v="1"/>
    <b v="0"/>
    <s v="film &amp; video/animation"/>
    <n v="3.0303030303030304E-2"/>
    <n v="1"/>
    <x v="0"/>
    <s v="animation"/>
    <x v="474"/>
  </r>
  <r>
    <x v="2"/>
    <s v="US"/>
    <s v="USD"/>
    <n v="1430877843"/>
    <n v="1428285843"/>
    <b v="0"/>
    <n v="0"/>
    <b v="0"/>
    <s v="film &amp; video/animation"/>
    <n v="0"/>
    <e v="#DIV/0!"/>
    <x v="0"/>
    <s v="animation"/>
    <x v="475"/>
  </r>
  <r>
    <x v="2"/>
    <s v="US"/>
    <s v="USD"/>
    <n v="1401767940"/>
    <n v="1398727441"/>
    <b v="0"/>
    <n v="124"/>
    <b v="0"/>
    <s v="film &amp; video/animation"/>
    <n v="2.230268181818182"/>
    <n v="39.569274193548388"/>
    <x v="0"/>
    <s v="animation"/>
    <x v="476"/>
  </r>
  <r>
    <x v="2"/>
    <s v="US"/>
    <s v="USD"/>
    <n v="1337371334"/>
    <n v="1332187334"/>
    <b v="0"/>
    <n v="0"/>
    <b v="0"/>
    <s v="film &amp; video/animation"/>
    <n v="0"/>
    <e v="#DIV/0!"/>
    <x v="0"/>
    <s v="animation"/>
    <x v="477"/>
  </r>
  <r>
    <x v="2"/>
    <s v="US"/>
    <s v="USD"/>
    <n v="1427921509"/>
    <n v="1425333109"/>
    <b v="0"/>
    <n v="0"/>
    <b v="0"/>
    <s v="film &amp; video/animation"/>
    <n v="0"/>
    <e v="#DIV/0!"/>
    <x v="0"/>
    <s v="animation"/>
    <x v="478"/>
  </r>
  <r>
    <x v="2"/>
    <s v="US"/>
    <s v="USD"/>
    <n v="1416566835"/>
    <n v="1411379235"/>
    <b v="0"/>
    <n v="55"/>
    <b v="0"/>
    <s v="film &amp; video/animation"/>
    <n v="32.56"/>
    <n v="88.8"/>
    <x v="0"/>
    <s v="animation"/>
    <x v="479"/>
  </r>
  <r>
    <x v="2"/>
    <s v="US"/>
    <s v="USD"/>
    <n v="1376049615"/>
    <n v="1373457615"/>
    <b v="0"/>
    <n v="140"/>
    <b v="0"/>
    <s v="film &amp; video/animation"/>
    <n v="19.41"/>
    <n v="55.457142857142856"/>
    <x v="0"/>
    <s v="animation"/>
    <x v="480"/>
  </r>
  <r>
    <x v="2"/>
    <s v="US"/>
    <s v="USD"/>
    <n v="1349885289"/>
    <n v="1347293289"/>
    <b v="0"/>
    <n v="21"/>
    <b v="0"/>
    <s v="film &amp; video/animation"/>
    <n v="6.1"/>
    <n v="87.142857142857139"/>
    <x v="0"/>
    <s v="animation"/>
    <x v="481"/>
  </r>
  <r>
    <x v="2"/>
    <s v="US"/>
    <s v="USD"/>
    <n v="1460644440"/>
    <n v="1458336690"/>
    <b v="0"/>
    <n v="1"/>
    <b v="0"/>
    <s v="film &amp; video/animation"/>
    <n v="0.1"/>
    <n v="10"/>
    <x v="0"/>
    <s v="animation"/>
    <x v="482"/>
  </r>
  <r>
    <x v="2"/>
    <s v="GB"/>
    <s v="GBP"/>
    <n v="1359434672"/>
    <n v="1354250672"/>
    <b v="0"/>
    <n v="147"/>
    <b v="0"/>
    <s v="film &amp; video/animation"/>
    <n v="50.2"/>
    <n v="51.224489795918366"/>
    <x v="0"/>
    <s v="animation"/>
    <x v="483"/>
  </r>
  <r>
    <x v="2"/>
    <s v="GB"/>
    <s v="GBP"/>
    <n v="1446766372"/>
    <n v="1443220372"/>
    <b v="0"/>
    <n v="11"/>
    <b v="0"/>
    <s v="film &amp; video/animation"/>
    <n v="0.18625"/>
    <n v="13.545454545454545"/>
    <x v="0"/>
    <s v="animation"/>
    <x v="484"/>
  </r>
  <r>
    <x v="2"/>
    <s v="GB"/>
    <s v="GBP"/>
    <n v="1368792499"/>
    <n v="1366200499"/>
    <b v="0"/>
    <n v="125"/>
    <b v="0"/>
    <s v="film &amp; video/animation"/>
    <n v="21.906971229845084"/>
    <n v="66.520080000000007"/>
    <x v="0"/>
    <s v="animation"/>
    <x v="485"/>
  </r>
  <r>
    <x v="2"/>
    <s v="AU"/>
    <s v="AUD"/>
    <n v="1401662239"/>
    <n v="1399070239"/>
    <b v="0"/>
    <n v="1"/>
    <b v="0"/>
    <s v="film &amp; video/animation"/>
    <n v="9.0909090909090905E-3"/>
    <n v="50"/>
    <x v="0"/>
    <s v="animation"/>
    <x v="486"/>
  </r>
  <r>
    <x v="2"/>
    <s v="CA"/>
    <s v="CAD"/>
    <n v="1482678994"/>
    <n v="1477491394"/>
    <b v="0"/>
    <n v="0"/>
    <b v="0"/>
    <s v="film &amp; video/animation"/>
    <n v="0"/>
    <e v="#DIV/0!"/>
    <x v="0"/>
    <s v="animation"/>
    <x v="487"/>
  </r>
  <r>
    <x v="2"/>
    <s v="US"/>
    <s v="USD"/>
    <n v="1483924700"/>
    <n v="1481332700"/>
    <b v="0"/>
    <n v="0"/>
    <b v="0"/>
    <s v="film &amp; video/animation"/>
    <n v="0"/>
    <e v="#DIV/0!"/>
    <x v="0"/>
    <s v="animation"/>
    <x v="488"/>
  </r>
  <r>
    <x v="2"/>
    <s v="US"/>
    <s v="USD"/>
    <n v="1325763180"/>
    <n v="1323084816"/>
    <b v="0"/>
    <n v="3"/>
    <b v="0"/>
    <s v="film &amp; video/animation"/>
    <n v="0.28667813379201834"/>
    <n v="71.666666666666671"/>
    <x v="0"/>
    <s v="animation"/>
    <x v="489"/>
  </r>
  <r>
    <x v="2"/>
    <s v="US"/>
    <s v="USD"/>
    <n v="1345677285"/>
    <n v="1343085285"/>
    <b v="0"/>
    <n v="0"/>
    <b v="0"/>
    <s v="film &amp; video/animation"/>
    <n v="0"/>
    <e v="#DIV/0!"/>
    <x v="0"/>
    <s v="animation"/>
    <x v="490"/>
  </r>
  <r>
    <x v="2"/>
    <s v="US"/>
    <s v="USD"/>
    <n v="1453937699"/>
    <n v="1451345699"/>
    <b v="0"/>
    <n v="0"/>
    <b v="0"/>
    <s v="film &amp; video/animation"/>
    <n v="0"/>
    <e v="#DIV/0!"/>
    <x v="0"/>
    <s v="animation"/>
    <x v="491"/>
  </r>
  <r>
    <x v="2"/>
    <s v="SE"/>
    <s v="SEK"/>
    <n v="1476319830"/>
    <n v="1471135830"/>
    <b v="0"/>
    <n v="0"/>
    <b v="0"/>
    <s v="film &amp; video/animation"/>
    <n v="0"/>
    <e v="#DIV/0!"/>
    <x v="0"/>
    <s v="animation"/>
    <x v="492"/>
  </r>
  <r>
    <x v="2"/>
    <s v="GB"/>
    <s v="GBP"/>
    <n v="1432142738"/>
    <n v="1429550738"/>
    <b v="0"/>
    <n v="0"/>
    <b v="0"/>
    <s v="film &amp; video/animation"/>
    <n v="0"/>
    <e v="#DIV/0!"/>
    <x v="0"/>
    <s v="animation"/>
    <x v="493"/>
  </r>
  <r>
    <x v="2"/>
    <s v="US"/>
    <s v="USD"/>
    <n v="1404356400"/>
    <n v="1402343765"/>
    <b v="0"/>
    <n v="3"/>
    <b v="0"/>
    <s v="film &amp; video/animation"/>
    <n v="0.155"/>
    <n v="10.333333333333334"/>
    <x v="0"/>
    <s v="animation"/>
    <x v="494"/>
  </r>
  <r>
    <x v="2"/>
    <s v="US"/>
    <s v="USD"/>
    <n v="1437076305"/>
    <n v="1434484305"/>
    <b v="0"/>
    <n v="0"/>
    <b v="0"/>
    <s v="film &amp; video/animation"/>
    <n v="0"/>
    <e v="#DIV/0!"/>
    <x v="0"/>
    <s v="animation"/>
    <x v="495"/>
  </r>
  <r>
    <x v="2"/>
    <s v="US"/>
    <s v="USD"/>
    <n v="1392070874"/>
    <n v="1386886874"/>
    <b v="0"/>
    <n v="1"/>
    <b v="0"/>
    <s v="film &amp; video/animation"/>
    <n v="1.6666666666666668E-3"/>
    <n v="1"/>
    <x v="0"/>
    <s v="animation"/>
    <x v="496"/>
  </r>
  <r>
    <x v="2"/>
    <s v="US"/>
    <s v="USD"/>
    <n v="1419483600"/>
    <n v="1414889665"/>
    <b v="0"/>
    <n v="3"/>
    <b v="0"/>
    <s v="film &amp; video/animation"/>
    <n v="0.6696428571428571"/>
    <n v="10"/>
    <x v="0"/>
    <s v="animation"/>
    <x v="497"/>
  </r>
  <r>
    <x v="2"/>
    <s v="US"/>
    <s v="USD"/>
    <n v="1324664249"/>
    <n v="1321035449"/>
    <b v="0"/>
    <n v="22"/>
    <b v="0"/>
    <s v="film &amp; video/animation"/>
    <n v="4.5985132395404564"/>
    <n v="136.09090909090909"/>
    <x v="0"/>
    <s v="animation"/>
    <x v="498"/>
  </r>
  <r>
    <x v="2"/>
    <s v="US"/>
    <s v="USD"/>
    <n v="1255381140"/>
    <n v="1250630968"/>
    <b v="0"/>
    <n v="26"/>
    <b v="0"/>
    <s v="film &amp; video/animation"/>
    <n v="9.5500000000000007"/>
    <n v="73.461538461538467"/>
    <x v="0"/>
    <s v="animation"/>
    <x v="499"/>
  </r>
  <r>
    <x v="2"/>
    <s v="US"/>
    <s v="USD"/>
    <n v="1273356960"/>
    <n v="1268255751"/>
    <b v="0"/>
    <n v="4"/>
    <b v="0"/>
    <s v="film &amp; video/animation"/>
    <n v="3.3076923076923079"/>
    <n v="53.75"/>
    <x v="0"/>
    <s v="animation"/>
    <x v="500"/>
  </r>
  <r>
    <x v="2"/>
    <s v="US"/>
    <s v="USD"/>
    <n v="1310189851"/>
    <n v="1307597851"/>
    <b v="0"/>
    <n v="0"/>
    <b v="0"/>
    <s v="film &amp; video/animation"/>
    <n v="0"/>
    <e v="#DIV/0!"/>
    <x v="0"/>
    <s v="animation"/>
    <x v="501"/>
  </r>
  <r>
    <x v="2"/>
    <s v="US"/>
    <s v="USD"/>
    <n v="1332073025"/>
    <n v="1329484625"/>
    <b v="0"/>
    <n v="4"/>
    <b v="0"/>
    <s v="film &amp; video/animation"/>
    <n v="1.1499999999999999"/>
    <n v="57.5"/>
    <x v="0"/>
    <s v="animation"/>
    <x v="502"/>
  </r>
  <r>
    <x v="2"/>
    <s v="GB"/>
    <s v="GBP"/>
    <n v="1421498303"/>
    <n v="1418906303"/>
    <b v="0"/>
    <n v="9"/>
    <b v="0"/>
    <s v="film &amp; video/animation"/>
    <n v="1.7538461538461538"/>
    <n v="12.666666666666666"/>
    <x v="0"/>
    <s v="animation"/>
    <x v="503"/>
  </r>
  <r>
    <x v="2"/>
    <s v="US"/>
    <s v="USD"/>
    <n v="1334097387"/>
    <n v="1328916987"/>
    <b v="0"/>
    <n v="5"/>
    <b v="0"/>
    <s v="film &amp; video/animation"/>
    <n v="1.3673469387755102"/>
    <n v="67"/>
    <x v="0"/>
    <s v="animation"/>
    <x v="504"/>
  </r>
  <r>
    <x v="2"/>
    <s v="US"/>
    <s v="USD"/>
    <n v="1451010086"/>
    <n v="1447122086"/>
    <b v="0"/>
    <n v="14"/>
    <b v="0"/>
    <s v="film &amp; video/animation"/>
    <n v="0.43333333333333329"/>
    <n v="3.7142857142857144"/>
    <x v="0"/>
    <s v="animation"/>
    <x v="505"/>
  </r>
  <r>
    <x v="2"/>
    <s v="US"/>
    <s v="USD"/>
    <n v="1376140520"/>
    <n v="1373548520"/>
    <b v="0"/>
    <n v="1"/>
    <b v="0"/>
    <s v="film &amp; video/animation"/>
    <n v="0.125"/>
    <n v="250"/>
    <x v="0"/>
    <s v="animation"/>
    <x v="506"/>
  </r>
  <r>
    <x v="2"/>
    <s v="US"/>
    <s v="USD"/>
    <n v="1350687657"/>
    <n v="1346799657"/>
    <b v="0"/>
    <n v="10"/>
    <b v="0"/>
    <s v="film &amp; video/animation"/>
    <n v="3.2"/>
    <n v="64"/>
    <x v="0"/>
    <s v="animation"/>
    <x v="507"/>
  </r>
  <r>
    <x v="2"/>
    <s v="US"/>
    <s v="USD"/>
    <n v="1337955240"/>
    <n v="1332808501"/>
    <b v="0"/>
    <n v="3"/>
    <b v="0"/>
    <s v="film &amp; video/animation"/>
    <n v="0.8"/>
    <n v="133.33333333333334"/>
    <x v="0"/>
    <s v="animation"/>
    <x v="508"/>
  </r>
  <r>
    <x v="2"/>
    <s v="GB"/>
    <s v="GBP"/>
    <n v="1435504170"/>
    <n v="1432912170"/>
    <b v="0"/>
    <n v="1"/>
    <b v="0"/>
    <s v="film &amp; video/animation"/>
    <n v="0.2"/>
    <n v="10"/>
    <x v="0"/>
    <s v="animation"/>
    <x v="509"/>
  </r>
  <r>
    <x v="2"/>
    <s v="US"/>
    <s v="USD"/>
    <n v="1456805639"/>
    <n v="1454213639"/>
    <b v="0"/>
    <n v="0"/>
    <b v="0"/>
    <s v="film &amp; video/animation"/>
    <n v="0"/>
    <e v="#DIV/0!"/>
    <x v="0"/>
    <s v="animation"/>
    <x v="510"/>
  </r>
  <r>
    <x v="2"/>
    <s v="US"/>
    <s v="USD"/>
    <n v="1365228982"/>
    <n v="1362640582"/>
    <b v="0"/>
    <n v="5"/>
    <b v="0"/>
    <s v="film &amp; video/animation"/>
    <n v="3"/>
    <n v="30"/>
    <x v="0"/>
    <s v="animation"/>
    <x v="511"/>
  </r>
  <r>
    <x v="2"/>
    <s v="US"/>
    <s v="USD"/>
    <n v="1479667727"/>
    <n v="1475776127"/>
    <b v="0"/>
    <n v="2"/>
    <b v="0"/>
    <s v="film &amp; video/animation"/>
    <n v="0.13749999999999998"/>
    <n v="5.5"/>
    <x v="0"/>
    <s v="animation"/>
    <x v="512"/>
  </r>
  <r>
    <x v="2"/>
    <s v="US"/>
    <s v="USD"/>
    <n v="1471244400"/>
    <n v="1467387705"/>
    <b v="0"/>
    <n v="68"/>
    <b v="0"/>
    <s v="film &amp; video/animation"/>
    <n v="13.923999999999999"/>
    <n v="102.38235294117646"/>
    <x v="0"/>
    <s v="animation"/>
    <x v="513"/>
  </r>
  <r>
    <x v="2"/>
    <s v="CA"/>
    <s v="CAD"/>
    <n v="1407595447"/>
    <n v="1405003447"/>
    <b v="0"/>
    <n v="3"/>
    <b v="0"/>
    <s v="film &amp; video/animation"/>
    <n v="3.3333333333333335"/>
    <n v="16.666666666666668"/>
    <x v="0"/>
    <s v="animation"/>
    <x v="514"/>
  </r>
  <r>
    <x v="2"/>
    <s v="US"/>
    <s v="USD"/>
    <n v="1451389601"/>
    <n v="1447933601"/>
    <b v="0"/>
    <n v="34"/>
    <b v="0"/>
    <s v="film &amp; video/animation"/>
    <n v="25.41340206185567"/>
    <n v="725.02941176470586"/>
    <x v="0"/>
    <s v="animation"/>
    <x v="515"/>
  </r>
  <r>
    <x v="2"/>
    <s v="GB"/>
    <s v="GBP"/>
    <n v="1432752080"/>
    <n v="1427568080"/>
    <b v="0"/>
    <n v="0"/>
    <b v="0"/>
    <s v="film &amp; video/animation"/>
    <n v="0"/>
    <e v="#DIV/0!"/>
    <x v="0"/>
    <s v="animation"/>
    <x v="516"/>
  </r>
  <r>
    <x v="2"/>
    <s v="US"/>
    <s v="USD"/>
    <n v="1486046761"/>
    <n v="1483454761"/>
    <b v="0"/>
    <n v="3"/>
    <b v="0"/>
    <s v="film &amp; video/animation"/>
    <n v="1.3666666666666667"/>
    <n v="68.333333333333329"/>
    <x v="0"/>
    <s v="animation"/>
    <x v="517"/>
  </r>
  <r>
    <x v="2"/>
    <s v="US"/>
    <s v="USD"/>
    <n v="1441550760"/>
    <n v="1438958824"/>
    <b v="0"/>
    <n v="0"/>
    <b v="0"/>
    <s v="film &amp; video/animation"/>
    <n v="0"/>
    <e v="#DIV/0!"/>
    <x v="0"/>
    <s v="animation"/>
    <x v="518"/>
  </r>
  <r>
    <x v="2"/>
    <s v="US"/>
    <s v="USD"/>
    <n v="1354699421"/>
    <n v="1352107421"/>
    <b v="0"/>
    <n v="70"/>
    <b v="0"/>
    <s v="film &amp; video/animation"/>
    <n v="22.881426547787683"/>
    <n v="39.228571428571428"/>
    <x v="0"/>
    <s v="animation"/>
    <x v="519"/>
  </r>
  <r>
    <x v="0"/>
    <s v="GB"/>
    <s v="GBP"/>
    <n v="1449766261"/>
    <n v="1447174261"/>
    <b v="0"/>
    <n v="34"/>
    <b v="1"/>
    <s v="theater/plays"/>
    <n v="102.1"/>
    <n v="150.14705882352942"/>
    <x v="1"/>
    <s v="plays"/>
    <x v="520"/>
  </r>
  <r>
    <x v="0"/>
    <s v="US"/>
    <s v="USD"/>
    <n v="1477976340"/>
    <n v="1475460819"/>
    <b v="0"/>
    <n v="56"/>
    <b v="1"/>
    <s v="theater/plays"/>
    <n v="104.64"/>
    <n v="93.428571428571431"/>
    <x v="1"/>
    <s v="plays"/>
    <x v="521"/>
  </r>
  <r>
    <x v="0"/>
    <s v="US"/>
    <s v="USD"/>
    <n v="1458518325"/>
    <n v="1456793925"/>
    <b v="0"/>
    <n v="31"/>
    <b v="1"/>
    <s v="theater/plays"/>
    <n v="114.66666666666667"/>
    <n v="110.96774193548387"/>
    <x v="1"/>
    <s v="plays"/>
    <x v="522"/>
  </r>
  <r>
    <x v="0"/>
    <s v="US"/>
    <s v="USD"/>
    <n v="1442805076"/>
    <n v="1440213076"/>
    <b v="0"/>
    <n v="84"/>
    <b v="1"/>
    <s v="theater/plays"/>
    <n v="120.6"/>
    <n v="71.785714285714292"/>
    <x v="1"/>
    <s v="plays"/>
    <x v="523"/>
  </r>
  <r>
    <x v="0"/>
    <s v="GB"/>
    <s v="GBP"/>
    <n v="1464801169"/>
    <n v="1462209169"/>
    <b v="0"/>
    <n v="130"/>
    <b v="1"/>
    <s v="theater/plays"/>
    <n v="108.67285714285715"/>
    <n v="29.258076923076924"/>
    <x v="1"/>
    <s v="plays"/>
    <x v="524"/>
  </r>
  <r>
    <x v="0"/>
    <s v="US"/>
    <s v="USD"/>
    <n v="1410601041"/>
    <n v="1406713041"/>
    <b v="0"/>
    <n v="12"/>
    <b v="1"/>
    <s v="theater/plays"/>
    <n v="100"/>
    <n v="1000"/>
    <x v="1"/>
    <s v="plays"/>
    <x v="525"/>
  </r>
  <r>
    <x v="0"/>
    <s v="GB"/>
    <s v="GBP"/>
    <n v="1438966800"/>
    <n v="1436278344"/>
    <b v="0"/>
    <n v="23"/>
    <b v="1"/>
    <s v="theater/plays"/>
    <n v="113.99999999999999"/>
    <n v="74.347826086956516"/>
    <x v="1"/>
    <s v="plays"/>
    <x v="526"/>
  </r>
  <r>
    <x v="0"/>
    <s v="US"/>
    <s v="USD"/>
    <n v="1487347500"/>
    <n v="1484715366"/>
    <b v="0"/>
    <n v="158"/>
    <b v="1"/>
    <s v="theater/plays"/>
    <n v="100.85"/>
    <n v="63.829113924050631"/>
    <x v="1"/>
    <s v="plays"/>
    <x v="527"/>
  </r>
  <r>
    <x v="0"/>
    <s v="US"/>
    <s v="USD"/>
    <n v="1434921600"/>
    <n v="1433109907"/>
    <b v="0"/>
    <n v="30"/>
    <b v="1"/>
    <s v="theater/plays"/>
    <n v="115.65217391304347"/>
    <n v="44.333333333333336"/>
    <x v="1"/>
    <s v="plays"/>
    <x v="528"/>
  </r>
  <r>
    <x v="0"/>
    <s v="CA"/>
    <s v="CAD"/>
    <n v="1484110800"/>
    <n v="1482281094"/>
    <b v="0"/>
    <n v="18"/>
    <b v="1"/>
    <s v="theater/plays"/>
    <n v="130.41666666666666"/>
    <n v="86.944444444444443"/>
    <x v="1"/>
    <s v="plays"/>
    <x v="529"/>
  </r>
  <r>
    <x v="0"/>
    <s v="US"/>
    <s v="USD"/>
    <n v="1435111200"/>
    <n v="1433254268"/>
    <b v="0"/>
    <n v="29"/>
    <b v="1"/>
    <s v="theater/plays"/>
    <n v="107.78267254038178"/>
    <n v="126.55172413793103"/>
    <x v="1"/>
    <s v="plays"/>
    <x v="530"/>
  </r>
  <r>
    <x v="0"/>
    <s v="US"/>
    <s v="USD"/>
    <n v="1481957940"/>
    <n v="1478050429"/>
    <b v="0"/>
    <n v="31"/>
    <b v="1"/>
    <s v="theater/plays"/>
    <n v="100"/>
    <n v="129.03225806451613"/>
    <x v="1"/>
    <s v="plays"/>
    <x v="531"/>
  </r>
  <r>
    <x v="0"/>
    <s v="US"/>
    <s v="USD"/>
    <n v="1463098208"/>
    <n v="1460506208"/>
    <b v="0"/>
    <n v="173"/>
    <b v="1"/>
    <s v="theater/plays"/>
    <n v="123.25"/>
    <n v="71.242774566473983"/>
    <x v="1"/>
    <s v="plays"/>
    <x v="532"/>
  </r>
  <r>
    <x v="0"/>
    <s v="GB"/>
    <s v="GBP"/>
    <n v="1463394365"/>
    <n v="1461320765"/>
    <b v="0"/>
    <n v="17"/>
    <b v="1"/>
    <s v="theater/plays"/>
    <n v="100.2"/>
    <n v="117.88235294117646"/>
    <x v="1"/>
    <s v="plays"/>
    <x v="533"/>
  </r>
  <r>
    <x v="0"/>
    <s v="NO"/>
    <s v="NOK"/>
    <n v="1446418800"/>
    <n v="1443036470"/>
    <b v="0"/>
    <n v="48"/>
    <b v="1"/>
    <s v="theater/plays"/>
    <n v="104.66666666666666"/>
    <n v="327.08333333333331"/>
    <x v="1"/>
    <s v="plays"/>
    <x v="534"/>
  </r>
  <r>
    <x v="0"/>
    <s v="GB"/>
    <s v="GBP"/>
    <n v="1483707905"/>
    <n v="1481115905"/>
    <b v="0"/>
    <n v="59"/>
    <b v="1"/>
    <s v="theater/plays"/>
    <n v="102.49999999999999"/>
    <n v="34.745762711864408"/>
    <x v="1"/>
    <s v="plays"/>
    <x v="535"/>
  </r>
  <r>
    <x v="0"/>
    <s v="GB"/>
    <s v="GBP"/>
    <n v="1438624800"/>
    <n v="1435133807"/>
    <b v="0"/>
    <n v="39"/>
    <b v="1"/>
    <s v="theater/plays"/>
    <n v="118.25757575757576"/>
    <n v="100.06410256410257"/>
    <x v="1"/>
    <s v="plays"/>
    <x v="536"/>
  </r>
  <r>
    <x v="0"/>
    <s v="US"/>
    <s v="USD"/>
    <n v="1446665191"/>
    <n v="1444069591"/>
    <b v="0"/>
    <n v="59"/>
    <b v="1"/>
    <s v="theater/plays"/>
    <n v="120.5"/>
    <n v="40.847457627118644"/>
    <x v="1"/>
    <s v="plays"/>
    <x v="537"/>
  </r>
  <r>
    <x v="0"/>
    <s v="US"/>
    <s v="USD"/>
    <n v="1463166263"/>
    <n v="1460574263"/>
    <b v="0"/>
    <n v="60"/>
    <b v="1"/>
    <s v="theater/plays"/>
    <n v="302.42"/>
    <n v="252.01666666666668"/>
    <x v="1"/>
    <s v="plays"/>
    <x v="538"/>
  </r>
  <r>
    <x v="0"/>
    <s v="GB"/>
    <s v="GBP"/>
    <n v="1467681107"/>
    <n v="1465866707"/>
    <b v="0"/>
    <n v="20"/>
    <b v="1"/>
    <s v="theater/plays"/>
    <n v="100.64400000000001"/>
    <n v="25.161000000000001"/>
    <x v="1"/>
    <s v="plays"/>
    <x v="539"/>
  </r>
  <r>
    <x v="2"/>
    <s v="US"/>
    <s v="USD"/>
    <n v="1423078606"/>
    <n v="1420486606"/>
    <b v="0"/>
    <n v="1"/>
    <b v="0"/>
    <s v="technology/web"/>
    <n v="6.6666666666666671E-3"/>
    <n v="1"/>
    <x v="2"/>
    <s v="web"/>
    <x v="540"/>
  </r>
  <r>
    <x v="2"/>
    <s v="US"/>
    <s v="USD"/>
    <n v="1446080834"/>
    <n v="1443488834"/>
    <b v="0"/>
    <n v="1"/>
    <b v="0"/>
    <s v="technology/web"/>
    <n v="0.55555555555555558"/>
    <n v="25"/>
    <x v="2"/>
    <s v="web"/>
    <x v="541"/>
  </r>
  <r>
    <x v="2"/>
    <s v="US"/>
    <s v="USD"/>
    <n v="1462293716"/>
    <n v="1457113316"/>
    <b v="0"/>
    <n v="1"/>
    <b v="0"/>
    <s v="technology/web"/>
    <n v="3.9999999999999996E-4"/>
    <n v="1"/>
    <x v="2"/>
    <s v="web"/>
    <x v="542"/>
  </r>
  <r>
    <x v="2"/>
    <s v="AU"/>
    <s v="AUD"/>
    <n v="1414807962"/>
    <n v="1412215962"/>
    <b v="0"/>
    <n v="2"/>
    <b v="0"/>
    <s v="technology/web"/>
    <n v="0.31818181818181818"/>
    <n v="35"/>
    <x v="2"/>
    <s v="web"/>
    <x v="543"/>
  </r>
  <r>
    <x v="2"/>
    <s v="US"/>
    <s v="USD"/>
    <n v="1467647160"/>
    <n v="1465055160"/>
    <b v="0"/>
    <n v="2"/>
    <b v="0"/>
    <s v="technology/web"/>
    <n v="1.2"/>
    <n v="3"/>
    <x v="2"/>
    <s v="web"/>
    <x v="544"/>
  </r>
  <r>
    <x v="2"/>
    <s v="FR"/>
    <s v="EUR"/>
    <n v="1447600389"/>
    <n v="1444140789"/>
    <b v="0"/>
    <n v="34"/>
    <b v="0"/>
    <s v="technology/web"/>
    <n v="27.383999999999997"/>
    <n v="402.70588235294116"/>
    <x v="2"/>
    <s v="web"/>
    <x v="545"/>
  </r>
  <r>
    <x v="2"/>
    <s v="US"/>
    <s v="USD"/>
    <n v="1445097715"/>
    <n v="1441209715"/>
    <b v="0"/>
    <n v="2"/>
    <b v="0"/>
    <s v="technology/web"/>
    <n v="8.666666666666667E-2"/>
    <n v="26"/>
    <x v="2"/>
    <s v="web"/>
    <x v="546"/>
  </r>
  <r>
    <x v="2"/>
    <s v="GB"/>
    <s v="GBP"/>
    <n v="1455122564"/>
    <n v="1452530564"/>
    <b v="0"/>
    <n v="0"/>
    <b v="0"/>
    <s v="technology/web"/>
    <n v="0"/>
    <e v="#DIV/0!"/>
    <x v="2"/>
    <s v="web"/>
    <x v="547"/>
  </r>
  <r>
    <x v="2"/>
    <s v="GB"/>
    <s v="GBP"/>
    <n v="1446154848"/>
    <n v="1443562848"/>
    <b v="0"/>
    <n v="1"/>
    <b v="0"/>
    <s v="technology/web"/>
    <n v="0.09"/>
    <n v="9"/>
    <x v="2"/>
    <s v="web"/>
    <x v="548"/>
  </r>
  <r>
    <x v="2"/>
    <s v="GB"/>
    <s v="GBP"/>
    <n v="1436368622"/>
    <n v="1433776622"/>
    <b v="0"/>
    <n v="8"/>
    <b v="0"/>
    <s v="technology/web"/>
    <n v="2.7199999999999998"/>
    <n v="8.5"/>
    <x v="2"/>
    <s v="web"/>
    <x v="549"/>
  </r>
  <r>
    <x v="2"/>
    <s v="CA"/>
    <s v="CAD"/>
    <n v="1485838800"/>
    <n v="1484756245"/>
    <b v="0"/>
    <n v="4"/>
    <b v="0"/>
    <s v="technology/web"/>
    <n v="0.70000000000000007"/>
    <n v="8.75"/>
    <x v="2"/>
    <s v="web"/>
    <x v="550"/>
  </r>
  <r>
    <x v="2"/>
    <s v="US"/>
    <s v="USD"/>
    <n v="1438451580"/>
    <n v="1434609424"/>
    <b v="0"/>
    <n v="28"/>
    <b v="0"/>
    <s v="technology/web"/>
    <n v="5.0413333333333332"/>
    <n v="135.03571428571428"/>
    <x v="2"/>
    <s v="web"/>
    <x v="551"/>
  </r>
  <r>
    <x v="2"/>
    <s v="CA"/>
    <s v="CAD"/>
    <n v="1452350896"/>
    <n v="1447166896"/>
    <b v="0"/>
    <n v="0"/>
    <b v="0"/>
    <s v="technology/web"/>
    <n v="0"/>
    <e v="#DIV/0!"/>
    <x v="2"/>
    <s v="web"/>
    <x v="552"/>
  </r>
  <r>
    <x v="2"/>
    <s v="US"/>
    <s v="USD"/>
    <n v="1415988991"/>
    <n v="1413393391"/>
    <b v="0"/>
    <n v="6"/>
    <b v="0"/>
    <s v="technology/web"/>
    <n v="0.49199999999999999"/>
    <n v="20.5"/>
    <x v="2"/>
    <s v="web"/>
    <x v="553"/>
  </r>
  <r>
    <x v="2"/>
    <s v="US"/>
    <s v="USD"/>
    <n v="1413735972"/>
    <n v="1411143972"/>
    <b v="0"/>
    <n v="22"/>
    <b v="0"/>
    <s v="technology/web"/>
    <n v="36.589147286821706"/>
    <n v="64.36363636363636"/>
    <x v="2"/>
    <s v="web"/>
    <x v="554"/>
  </r>
  <r>
    <x v="2"/>
    <s v="GB"/>
    <s v="GBP"/>
    <n v="1465720143"/>
    <n v="1463128143"/>
    <b v="0"/>
    <n v="0"/>
    <b v="0"/>
    <s v="technology/web"/>
    <n v="0"/>
    <e v="#DIV/0!"/>
    <x v="2"/>
    <s v="web"/>
    <x v="555"/>
  </r>
  <r>
    <x v="2"/>
    <s v="US"/>
    <s v="USD"/>
    <n v="1452112717"/>
    <n v="1449520717"/>
    <b v="0"/>
    <n v="1"/>
    <b v="0"/>
    <s v="technology/web"/>
    <n v="2.5"/>
    <n v="200"/>
    <x v="2"/>
    <s v="web"/>
    <x v="556"/>
  </r>
  <r>
    <x v="2"/>
    <s v="DE"/>
    <s v="EUR"/>
    <n v="1480721803"/>
    <n v="1478126203"/>
    <b v="0"/>
    <n v="20"/>
    <b v="0"/>
    <s v="technology/web"/>
    <n v="0.91066666666666674"/>
    <n v="68.3"/>
    <x v="2"/>
    <s v="web"/>
    <x v="557"/>
  </r>
  <r>
    <x v="2"/>
    <s v="US"/>
    <s v="USD"/>
    <n v="1427227905"/>
    <n v="1424639505"/>
    <b v="0"/>
    <n v="0"/>
    <b v="0"/>
    <s v="technology/web"/>
    <n v="0"/>
    <e v="#DIV/0!"/>
    <x v="2"/>
    <s v="web"/>
    <x v="558"/>
  </r>
  <r>
    <x v="2"/>
    <s v="US"/>
    <s v="USD"/>
    <n v="1449989260"/>
    <n v="1447397260"/>
    <b v="0"/>
    <n v="1"/>
    <b v="0"/>
    <s v="technology/web"/>
    <n v="2.0833333333333336E-2"/>
    <n v="50"/>
    <x v="2"/>
    <s v="web"/>
    <x v="559"/>
  </r>
  <r>
    <x v="2"/>
    <s v="CA"/>
    <s v="CAD"/>
    <n v="1418841045"/>
    <n v="1416249045"/>
    <b v="0"/>
    <n v="3"/>
    <b v="0"/>
    <s v="technology/web"/>
    <n v="1.2E-2"/>
    <n v="4"/>
    <x v="2"/>
    <s v="web"/>
    <x v="560"/>
  </r>
  <r>
    <x v="2"/>
    <s v="US"/>
    <s v="USD"/>
    <n v="1445874513"/>
    <n v="1442850513"/>
    <b v="0"/>
    <n v="2"/>
    <b v="0"/>
    <s v="technology/web"/>
    <n v="0.36666666666666664"/>
    <n v="27.5"/>
    <x v="2"/>
    <s v="web"/>
    <x v="561"/>
  </r>
  <r>
    <x v="2"/>
    <s v="NL"/>
    <s v="EUR"/>
    <n v="1482052815"/>
    <n v="1479460815"/>
    <b v="0"/>
    <n v="0"/>
    <b v="0"/>
    <s v="technology/web"/>
    <n v="0"/>
    <e v="#DIV/0!"/>
    <x v="2"/>
    <s v="web"/>
    <x v="562"/>
  </r>
  <r>
    <x v="2"/>
    <s v="AU"/>
    <s v="AUD"/>
    <n v="1424137247"/>
    <n v="1421545247"/>
    <b v="0"/>
    <n v="2"/>
    <b v="0"/>
    <s v="technology/web"/>
    <n v="9.0666666666666659E-2"/>
    <n v="34"/>
    <x v="2"/>
    <s v="web"/>
    <x v="563"/>
  </r>
  <r>
    <x v="2"/>
    <s v="FR"/>
    <s v="EUR"/>
    <n v="1457822275"/>
    <n v="1455230275"/>
    <b v="0"/>
    <n v="1"/>
    <b v="0"/>
    <s v="technology/web"/>
    <n v="5.5555555555555558E-3"/>
    <n v="1"/>
    <x v="2"/>
    <s v="web"/>
    <x v="564"/>
  </r>
  <r>
    <x v="2"/>
    <s v="GB"/>
    <s v="GBP"/>
    <n v="1436554249"/>
    <n v="1433962249"/>
    <b v="0"/>
    <n v="0"/>
    <b v="0"/>
    <s v="technology/web"/>
    <n v="0"/>
    <e v="#DIV/0!"/>
    <x v="2"/>
    <s v="web"/>
    <x v="565"/>
  </r>
  <r>
    <x v="2"/>
    <s v="US"/>
    <s v="USD"/>
    <n v="1468513533"/>
    <n v="1465921533"/>
    <b v="0"/>
    <n v="1"/>
    <b v="0"/>
    <s v="technology/web"/>
    <n v="0.02"/>
    <n v="1"/>
    <x v="2"/>
    <s v="web"/>
    <x v="566"/>
  </r>
  <r>
    <x v="2"/>
    <s v="US"/>
    <s v="USD"/>
    <n v="1420143194"/>
    <n v="1417551194"/>
    <b v="0"/>
    <n v="0"/>
    <b v="0"/>
    <s v="technology/web"/>
    <n v="0"/>
    <e v="#DIV/0!"/>
    <x v="2"/>
    <s v="web"/>
    <x v="567"/>
  </r>
  <r>
    <x v="2"/>
    <s v="NZ"/>
    <s v="NZD"/>
    <n v="1452942000"/>
    <n v="1449785223"/>
    <b v="0"/>
    <n v="5"/>
    <b v="0"/>
    <s v="technology/web"/>
    <n v="1"/>
    <n v="49"/>
    <x v="2"/>
    <s v="web"/>
    <x v="568"/>
  </r>
  <r>
    <x v="2"/>
    <s v="CA"/>
    <s v="CAD"/>
    <n v="1451679612"/>
    <n v="1449087612"/>
    <b v="0"/>
    <n v="1"/>
    <b v="0"/>
    <s v="technology/web"/>
    <n v="0.8"/>
    <n v="20"/>
    <x v="2"/>
    <s v="web"/>
    <x v="569"/>
  </r>
  <r>
    <x v="2"/>
    <s v="US"/>
    <s v="USD"/>
    <n v="1455822569"/>
    <n v="1453230569"/>
    <b v="0"/>
    <n v="1"/>
    <b v="0"/>
    <s v="technology/web"/>
    <n v="0.16705882352941176"/>
    <n v="142"/>
    <x v="2"/>
    <s v="web"/>
    <x v="570"/>
  </r>
  <r>
    <x v="2"/>
    <s v="US"/>
    <s v="USD"/>
    <n v="1437969540"/>
    <n v="1436297723"/>
    <b v="0"/>
    <n v="2"/>
    <b v="0"/>
    <s v="technology/web"/>
    <n v="0.42399999999999999"/>
    <n v="53"/>
    <x v="2"/>
    <s v="web"/>
    <x v="571"/>
  </r>
  <r>
    <x v="2"/>
    <s v="US"/>
    <s v="USD"/>
    <n v="1446660688"/>
    <n v="1444065088"/>
    <b v="0"/>
    <n v="0"/>
    <b v="0"/>
    <s v="technology/web"/>
    <n v="0"/>
    <e v="#DIV/0!"/>
    <x v="2"/>
    <s v="web"/>
    <x v="572"/>
  </r>
  <r>
    <x v="2"/>
    <s v="US"/>
    <s v="USD"/>
    <n v="1421543520"/>
    <n v="1416445931"/>
    <b v="0"/>
    <n v="9"/>
    <b v="0"/>
    <s v="technology/web"/>
    <n v="0.38925389253892539"/>
    <n v="38.444444444444443"/>
    <x v="2"/>
    <s v="web"/>
    <x v="573"/>
  </r>
  <r>
    <x v="2"/>
    <s v="GB"/>
    <s v="GBP"/>
    <n v="1476873507"/>
    <n v="1474281507"/>
    <b v="0"/>
    <n v="4"/>
    <b v="0"/>
    <s v="technology/web"/>
    <n v="0.7155635062611807"/>
    <n v="20"/>
    <x v="2"/>
    <s v="web"/>
    <x v="574"/>
  </r>
  <r>
    <x v="2"/>
    <s v="DE"/>
    <s v="EUR"/>
    <n v="1434213443"/>
    <n v="1431621443"/>
    <b v="0"/>
    <n v="4"/>
    <b v="0"/>
    <s v="technology/web"/>
    <n v="0.43166666666666664"/>
    <n v="64.75"/>
    <x v="2"/>
    <s v="web"/>
    <x v="575"/>
  </r>
  <r>
    <x v="2"/>
    <s v="US"/>
    <s v="USD"/>
    <n v="1427537952"/>
    <n v="1422357552"/>
    <b v="0"/>
    <n v="1"/>
    <b v="0"/>
    <s v="technology/web"/>
    <n v="1.25E-3"/>
    <n v="1"/>
    <x v="2"/>
    <s v="web"/>
    <x v="576"/>
  </r>
  <r>
    <x v="2"/>
    <s v="US"/>
    <s v="USD"/>
    <n v="1463753302"/>
    <n v="1458569302"/>
    <b v="0"/>
    <n v="1"/>
    <b v="0"/>
    <s v="technology/web"/>
    <n v="0.2"/>
    <n v="10"/>
    <x v="2"/>
    <s v="web"/>
    <x v="577"/>
  </r>
  <r>
    <x v="2"/>
    <s v="GB"/>
    <s v="GBP"/>
    <n v="1441633993"/>
    <n v="1439560393"/>
    <b v="0"/>
    <n v="7"/>
    <b v="0"/>
    <s v="technology/web"/>
    <n v="1.12E-2"/>
    <n v="2"/>
    <x v="2"/>
    <s v="web"/>
    <x v="578"/>
  </r>
  <r>
    <x v="2"/>
    <s v="US"/>
    <s v="USD"/>
    <n v="1419539223"/>
    <n v="1416947223"/>
    <b v="0"/>
    <n v="5"/>
    <b v="0"/>
    <s v="technology/web"/>
    <n v="1.4583333333333333"/>
    <n v="35"/>
    <x v="2"/>
    <s v="web"/>
    <x v="579"/>
  </r>
  <r>
    <x v="2"/>
    <s v="US"/>
    <s v="USD"/>
    <n v="1474580867"/>
    <n v="1471988867"/>
    <b v="0"/>
    <n v="1"/>
    <b v="0"/>
    <s v="technology/web"/>
    <n v="3.3333333333333333E-2"/>
    <n v="1"/>
    <x v="2"/>
    <s v="web"/>
    <x v="580"/>
  </r>
  <r>
    <x v="2"/>
    <s v="US"/>
    <s v="USD"/>
    <n v="1438474704"/>
    <n v="1435882704"/>
    <b v="0"/>
    <n v="0"/>
    <b v="0"/>
    <s v="technology/web"/>
    <n v="0"/>
    <e v="#DIV/0!"/>
    <x v="2"/>
    <s v="web"/>
    <x v="581"/>
  </r>
  <r>
    <x v="2"/>
    <s v="US"/>
    <s v="USD"/>
    <n v="1426442400"/>
    <n v="1424454319"/>
    <b v="0"/>
    <n v="0"/>
    <b v="0"/>
    <s v="technology/web"/>
    <n v="0"/>
    <e v="#DIV/0!"/>
    <x v="2"/>
    <s v="web"/>
    <x v="582"/>
  </r>
  <r>
    <x v="2"/>
    <s v="US"/>
    <s v="USD"/>
    <n v="1426800687"/>
    <n v="1424212287"/>
    <b v="0"/>
    <n v="1"/>
    <b v="0"/>
    <s v="technology/web"/>
    <n v="1.1111111111111112E-2"/>
    <n v="1"/>
    <x v="2"/>
    <s v="web"/>
    <x v="583"/>
  </r>
  <r>
    <x v="2"/>
    <s v="US"/>
    <s v="USD"/>
    <n v="1426522316"/>
    <n v="1423933916"/>
    <b v="0"/>
    <n v="2"/>
    <b v="0"/>
    <s v="technology/web"/>
    <n v="1"/>
    <n v="5"/>
    <x v="2"/>
    <s v="web"/>
    <x v="584"/>
  </r>
  <r>
    <x v="2"/>
    <s v="GB"/>
    <s v="GBP"/>
    <n v="1448928000"/>
    <n v="1444123377"/>
    <b v="0"/>
    <n v="0"/>
    <b v="0"/>
    <s v="technology/web"/>
    <n v="0"/>
    <e v="#DIV/0!"/>
    <x v="2"/>
    <s v="web"/>
    <x v="585"/>
  </r>
  <r>
    <x v="2"/>
    <s v="US"/>
    <s v="USD"/>
    <n v="1424032207"/>
    <n v="1421440207"/>
    <b v="0"/>
    <n v="4"/>
    <b v="0"/>
    <s v="technology/web"/>
    <n v="0.55999999999999994"/>
    <n v="14"/>
    <x v="2"/>
    <s v="web"/>
    <x v="586"/>
  </r>
  <r>
    <x v="2"/>
    <s v="CA"/>
    <s v="CAD"/>
    <n v="1429207833"/>
    <n v="1426615833"/>
    <b v="0"/>
    <n v="7"/>
    <b v="0"/>
    <s v="technology/web"/>
    <n v="9.0833333333333339"/>
    <n v="389.28571428571428"/>
    <x v="2"/>
    <s v="web"/>
    <x v="587"/>
  </r>
  <r>
    <x v="2"/>
    <s v="IT"/>
    <s v="EUR"/>
    <n v="1479410886"/>
    <n v="1474223286"/>
    <b v="0"/>
    <n v="2"/>
    <b v="0"/>
    <s v="technology/web"/>
    <n v="3.3444444444444441"/>
    <n v="150.5"/>
    <x v="2"/>
    <s v="web"/>
    <x v="588"/>
  </r>
  <r>
    <x v="2"/>
    <s v="US"/>
    <s v="USD"/>
    <n v="1436366699"/>
    <n v="1435070699"/>
    <b v="0"/>
    <n v="1"/>
    <b v="0"/>
    <s v="technology/web"/>
    <n v="1.3333333333333334E-2"/>
    <n v="1"/>
    <x v="2"/>
    <s v="web"/>
    <x v="589"/>
  </r>
  <r>
    <x v="2"/>
    <s v="GB"/>
    <s v="GBP"/>
    <n v="1454936460"/>
    <n v="1452259131"/>
    <b v="0"/>
    <n v="9"/>
    <b v="0"/>
    <s v="technology/web"/>
    <n v="4.46"/>
    <n v="24.777777777777779"/>
    <x v="2"/>
    <s v="web"/>
    <x v="590"/>
  </r>
  <r>
    <x v="2"/>
    <s v="US"/>
    <s v="USD"/>
    <n v="1437570130"/>
    <n v="1434978130"/>
    <b v="0"/>
    <n v="2"/>
    <b v="0"/>
    <s v="technology/web"/>
    <n v="6.0999999999999999E-2"/>
    <n v="30.5"/>
    <x v="2"/>
    <s v="web"/>
    <x v="591"/>
  </r>
  <r>
    <x v="2"/>
    <s v="US"/>
    <s v="USD"/>
    <n v="1417584860"/>
    <n v="1414992860"/>
    <b v="0"/>
    <n v="1"/>
    <b v="0"/>
    <s v="technology/web"/>
    <n v="3.3333333333333335"/>
    <n v="250"/>
    <x v="2"/>
    <s v="web"/>
    <x v="592"/>
  </r>
  <r>
    <x v="2"/>
    <s v="GB"/>
    <s v="GBP"/>
    <n v="1428333345"/>
    <n v="1425744945"/>
    <b v="0"/>
    <n v="7"/>
    <b v="0"/>
    <s v="technology/web"/>
    <n v="23"/>
    <n v="16.428571428571427"/>
    <x v="2"/>
    <s v="web"/>
    <x v="593"/>
  </r>
  <r>
    <x v="2"/>
    <s v="US"/>
    <s v="USD"/>
    <n v="1460832206"/>
    <n v="1458240206"/>
    <b v="0"/>
    <n v="2"/>
    <b v="0"/>
    <s v="technology/web"/>
    <n v="0.104"/>
    <n v="13"/>
    <x v="2"/>
    <s v="web"/>
    <x v="594"/>
  </r>
  <r>
    <x v="2"/>
    <s v="US"/>
    <s v="USD"/>
    <n v="1430703638"/>
    <n v="1426815638"/>
    <b v="0"/>
    <n v="8"/>
    <b v="0"/>
    <s v="technology/web"/>
    <n v="0.42599999999999999"/>
    <n v="53.25"/>
    <x v="2"/>
    <s v="web"/>
    <x v="595"/>
  </r>
  <r>
    <x v="2"/>
    <s v="US"/>
    <s v="USD"/>
    <n v="1478122292"/>
    <n v="1475530292"/>
    <b v="0"/>
    <n v="2"/>
    <b v="0"/>
    <s v="technology/web"/>
    <n v="0.03"/>
    <n v="3"/>
    <x v="2"/>
    <s v="web"/>
    <x v="596"/>
  </r>
  <r>
    <x v="2"/>
    <s v="US"/>
    <s v="USD"/>
    <n v="1469980800"/>
    <n v="1466787335"/>
    <b v="0"/>
    <n v="2"/>
    <b v="0"/>
    <s v="technology/web"/>
    <n v="0.26666666666666666"/>
    <n v="10"/>
    <x v="2"/>
    <s v="web"/>
    <x v="597"/>
  </r>
  <r>
    <x v="2"/>
    <s v="US"/>
    <s v="USD"/>
    <n v="1417737781"/>
    <n v="1415145781"/>
    <b v="0"/>
    <n v="7"/>
    <b v="0"/>
    <s v="technology/web"/>
    <n v="34"/>
    <n v="121.42857142857143"/>
    <x v="2"/>
    <s v="web"/>
    <x v="598"/>
  </r>
  <r>
    <x v="2"/>
    <s v="US"/>
    <s v="USD"/>
    <n v="1425827760"/>
    <n v="1423769402"/>
    <b v="0"/>
    <n v="2"/>
    <b v="0"/>
    <s v="technology/web"/>
    <n v="6.2E-2"/>
    <n v="15.5"/>
    <x v="2"/>
    <s v="web"/>
    <x v="599"/>
  </r>
  <r>
    <x v="1"/>
    <s v="US"/>
    <s v="USD"/>
    <n v="1431198562"/>
    <n v="1426014562"/>
    <b v="0"/>
    <n v="1"/>
    <b v="0"/>
    <s v="technology/web"/>
    <n v="2"/>
    <n v="100"/>
    <x v="2"/>
    <s v="web"/>
    <x v="600"/>
  </r>
  <r>
    <x v="1"/>
    <s v="CA"/>
    <s v="CAD"/>
    <n v="1419626139"/>
    <n v="1417034139"/>
    <b v="0"/>
    <n v="6"/>
    <b v="0"/>
    <s v="technology/web"/>
    <n v="1.4000000000000001"/>
    <n v="23.333333333333332"/>
    <x v="2"/>
    <s v="web"/>
    <x v="601"/>
  </r>
  <r>
    <x v="1"/>
    <s v="US"/>
    <s v="USD"/>
    <n v="1434654215"/>
    <n v="1432062215"/>
    <b v="0"/>
    <n v="0"/>
    <b v="0"/>
    <s v="technology/web"/>
    <n v="0"/>
    <e v="#DIV/0!"/>
    <x v="2"/>
    <s v="web"/>
    <x v="602"/>
  </r>
  <r>
    <x v="1"/>
    <s v="US"/>
    <s v="USD"/>
    <n v="1408029623"/>
    <n v="1405437623"/>
    <b v="0"/>
    <n v="13"/>
    <b v="0"/>
    <s v="technology/web"/>
    <n v="3.9334666666666664"/>
    <n v="45.386153846153846"/>
    <x v="2"/>
    <s v="web"/>
    <x v="603"/>
  </r>
  <r>
    <x v="1"/>
    <s v="US"/>
    <s v="USD"/>
    <n v="1409187056"/>
    <n v="1406595056"/>
    <b v="0"/>
    <n v="0"/>
    <b v="0"/>
    <s v="technology/web"/>
    <n v="0"/>
    <e v="#DIV/0!"/>
    <x v="2"/>
    <s v="web"/>
    <x v="604"/>
  </r>
  <r>
    <x v="1"/>
    <s v="US"/>
    <s v="USD"/>
    <n v="1440318908"/>
    <n v="1436430908"/>
    <b v="0"/>
    <n v="8"/>
    <b v="0"/>
    <s v="technology/web"/>
    <n v="2.62"/>
    <n v="16.375"/>
    <x v="2"/>
    <s v="web"/>
    <x v="605"/>
  </r>
  <r>
    <x v="1"/>
    <s v="NL"/>
    <s v="EUR"/>
    <n v="1432479600"/>
    <n v="1428507409"/>
    <b v="0"/>
    <n v="1"/>
    <b v="0"/>
    <s v="technology/web"/>
    <n v="0.2"/>
    <n v="10"/>
    <x v="2"/>
    <s v="web"/>
    <x v="606"/>
  </r>
  <r>
    <x v="1"/>
    <s v="US"/>
    <s v="USD"/>
    <n v="1448225336"/>
    <n v="1445629736"/>
    <b v="0"/>
    <n v="0"/>
    <b v="0"/>
    <s v="technology/web"/>
    <n v="0"/>
    <e v="#DIV/0!"/>
    <x v="2"/>
    <s v="web"/>
    <x v="607"/>
  </r>
  <r>
    <x v="1"/>
    <s v="US"/>
    <s v="USD"/>
    <n v="1434405980"/>
    <n v="1431813980"/>
    <b v="0"/>
    <n v="5"/>
    <b v="0"/>
    <s v="technology/web"/>
    <n v="0.97400000000000009"/>
    <n v="292.2"/>
    <x v="2"/>
    <s v="web"/>
    <x v="608"/>
  </r>
  <r>
    <x v="1"/>
    <s v="GB"/>
    <s v="GBP"/>
    <n v="1448761744"/>
    <n v="1446166144"/>
    <b v="0"/>
    <n v="1"/>
    <b v="0"/>
    <s v="technology/web"/>
    <n v="0.64102564102564097"/>
    <n v="5"/>
    <x v="2"/>
    <s v="web"/>
    <x v="609"/>
  </r>
  <r>
    <x v="1"/>
    <s v="US"/>
    <s v="USD"/>
    <n v="1429732586"/>
    <n v="1427140586"/>
    <b v="0"/>
    <n v="0"/>
    <b v="0"/>
    <s v="technology/web"/>
    <n v="0"/>
    <e v="#DIV/0!"/>
    <x v="2"/>
    <s v="web"/>
    <x v="610"/>
  </r>
  <r>
    <x v="1"/>
    <s v="FR"/>
    <s v="EUR"/>
    <n v="1453210037"/>
    <n v="1448026037"/>
    <b v="0"/>
    <n v="0"/>
    <b v="0"/>
    <s v="technology/web"/>
    <n v="0"/>
    <e v="#DIV/0!"/>
    <x v="2"/>
    <s v="web"/>
    <x v="611"/>
  </r>
  <r>
    <x v="1"/>
    <s v="IT"/>
    <s v="EUR"/>
    <n v="1472777146"/>
    <n v="1470185146"/>
    <b v="0"/>
    <n v="0"/>
    <b v="0"/>
    <s v="technology/web"/>
    <n v="0"/>
    <e v="#DIV/0!"/>
    <x v="2"/>
    <s v="web"/>
    <x v="612"/>
  </r>
  <r>
    <x v="1"/>
    <s v="US"/>
    <s v="USD"/>
    <n v="1443675540"/>
    <n v="1441022120"/>
    <b v="0"/>
    <n v="121"/>
    <b v="0"/>
    <s v="technology/web"/>
    <n v="21.363333333333333"/>
    <n v="105.93388429752066"/>
    <x v="2"/>
    <s v="web"/>
    <x v="613"/>
  </r>
  <r>
    <x v="1"/>
    <s v="US"/>
    <s v="USD"/>
    <n v="1466731740"/>
    <n v="1464139740"/>
    <b v="0"/>
    <n v="0"/>
    <b v="0"/>
    <s v="technology/web"/>
    <n v="0"/>
    <e v="#DIV/0!"/>
    <x v="2"/>
    <s v="web"/>
    <x v="614"/>
  </r>
  <r>
    <x v="1"/>
    <s v="NZ"/>
    <s v="NZD"/>
    <n v="1443149759"/>
    <n v="1440557759"/>
    <b v="0"/>
    <n v="0"/>
    <b v="0"/>
    <s v="technology/web"/>
    <n v="0"/>
    <e v="#DIV/0!"/>
    <x v="2"/>
    <s v="web"/>
    <x v="615"/>
  </r>
  <r>
    <x v="1"/>
    <s v="FR"/>
    <s v="EUR"/>
    <n v="1488013307"/>
    <n v="1485421307"/>
    <b v="0"/>
    <n v="0"/>
    <b v="0"/>
    <s v="technology/web"/>
    <n v="0"/>
    <e v="#DIV/0!"/>
    <x v="2"/>
    <s v="web"/>
    <x v="616"/>
  </r>
  <r>
    <x v="1"/>
    <s v="GB"/>
    <s v="GBP"/>
    <n v="1431072843"/>
    <n v="1427184843"/>
    <b v="0"/>
    <n v="3"/>
    <b v="0"/>
    <s v="technology/web"/>
    <n v="3"/>
    <n v="20"/>
    <x v="2"/>
    <s v="web"/>
    <x v="617"/>
  </r>
  <r>
    <x v="1"/>
    <s v="US"/>
    <s v="USD"/>
    <n v="1449689203"/>
    <n v="1447097203"/>
    <b v="0"/>
    <n v="0"/>
    <b v="0"/>
    <s v="technology/web"/>
    <n v="0"/>
    <e v="#DIV/0!"/>
    <x v="2"/>
    <s v="web"/>
    <x v="618"/>
  </r>
  <r>
    <x v="1"/>
    <s v="US"/>
    <s v="USD"/>
    <n v="1416933390"/>
    <n v="1411745790"/>
    <b v="0"/>
    <n v="1"/>
    <b v="0"/>
    <s v="technology/web"/>
    <n v="3.9999999999999996E-5"/>
    <n v="1"/>
    <x v="2"/>
    <s v="web"/>
    <x v="619"/>
  </r>
  <r>
    <x v="1"/>
    <s v="CA"/>
    <s v="CAD"/>
    <n v="1408986738"/>
    <n v="1405098738"/>
    <b v="0"/>
    <n v="1"/>
    <b v="0"/>
    <s v="technology/web"/>
    <n v="1"/>
    <n v="300"/>
    <x v="2"/>
    <s v="web"/>
    <x v="620"/>
  </r>
  <r>
    <x v="1"/>
    <s v="US"/>
    <s v="USD"/>
    <n v="1467934937"/>
    <n v="1465342937"/>
    <b v="0"/>
    <n v="3"/>
    <b v="0"/>
    <s v="technology/web"/>
    <n v="1.044"/>
    <n v="87"/>
    <x v="2"/>
    <s v="web"/>
    <x v="621"/>
  </r>
  <r>
    <x v="1"/>
    <s v="US"/>
    <s v="USD"/>
    <n v="1467398138"/>
    <n v="1465670138"/>
    <b v="0"/>
    <n v="9"/>
    <b v="0"/>
    <s v="technology/web"/>
    <n v="5.6833333333333336"/>
    <n v="37.888888888888886"/>
    <x v="2"/>
    <s v="web"/>
    <x v="622"/>
  </r>
  <r>
    <x v="1"/>
    <s v="AU"/>
    <s v="AUD"/>
    <n v="1432771997"/>
    <n v="1430179997"/>
    <b v="0"/>
    <n v="0"/>
    <b v="0"/>
    <s v="technology/web"/>
    <n v="0"/>
    <e v="#DIV/0!"/>
    <x v="2"/>
    <s v="web"/>
    <x v="623"/>
  </r>
  <r>
    <x v="1"/>
    <s v="US"/>
    <s v="USD"/>
    <n v="1431647041"/>
    <n v="1429055041"/>
    <b v="0"/>
    <n v="0"/>
    <b v="0"/>
    <s v="technology/web"/>
    <n v="0"/>
    <e v="#DIV/0!"/>
    <x v="2"/>
    <s v="web"/>
    <x v="624"/>
  </r>
  <r>
    <x v="1"/>
    <s v="CA"/>
    <s v="CAD"/>
    <n v="1490560177"/>
    <n v="1487971777"/>
    <b v="0"/>
    <n v="0"/>
    <b v="0"/>
    <s v="technology/web"/>
    <n v="0"/>
    <e v="#DIV/0!"/>
    <x v="2"/>
    <s v="web"/>
    <x v="625"/>
  </r>
  <r>
    <x v="1"/>
    <s v="US"/>
    <s v="USD"/>
    <n v="1439644920"/>
    <n v="1436793939"/>
    <b v="0"/>
    <n v="39"/>
    <b v="0"/>
    <s v="technology/web"/>
    <n v="17.380000000000003"/>
    <n v="111.41025641025641"/>
    <x v="2"/>
    <s v="web"/>
    <x v="626"/>
  </r>
  <r>
    <x v="1"/>
    <s v="SE"/>
    <s v="SEK"/>
    <n v="1457996400"/>
    <n v="1452842511"/>
    <b v="0"/>
    <n v="1"/>
    <b v="0"/>
    <s v="technology/web"/>
    <n v="0.02"/>
    <n v="90"/>
    <x v="2"/>
    <s v="web"/>
    <x v="627"/>
  </r>
  <r>
    <x v="1"/>
    <s v="US"/>
    <s v="USD"/>
    <n v="1405269457"/>
    <n v="1402677457"/>
    <b v="0"/>
    <n v="0"/>
    <b v="0"/>
    <s v="technology/web"/>
    <n v="0"/>
    <e v="#DIV/0!"/>
    <x v="2"/>
    <s v="web"/>
    <x v="628"/>
  </r>
  <r>
    <x v="1"/>
    <s v="AU"/>
    <s v="AUD"/>
    <n v="1463239108"/>
    <n v="1460647108"/>
    <b v="0"/>
    <n v="3"/>
    <b v="0"/>
    <s v="technology/web"/>
    <n v="0.17500000000000002"/>
    <n v="116.66666666666667"/>
    <x v="2"/>
    <s v="web"/>
    <x v="629"/>
  </r>
  <r>
    <x v="1"/>
    <s v="US"/>
    <s v="USD"/>
    <n v="1441516200"/>
    <n v="1438959121"/>
    <b v="0"/>
    <n v="1"/>
    <b v="0"/>
    <s v="technology/web"/>
    <n v="8.3340278356529712E-2"/>
    <n v="10"/>
    <x v="2"/>
    <s v="web"/>
    <x v="630"/>
  </r>
  <r>
    <x v="1"/>
    <s v="CA"/>
    <s v="CAD"/>
    <n v="1464460329"/>
    <n v="1461954729"/>
    <b v="0"/>
    <n v="9"/>
    <b v="0"/>
    <s v="technology/web"/>
    <n v="1.38"/>
    <n v="76.666666666666671"/>
    <x v="2"/>
    <s v="web"/>
    <x v="631"/>
  </r>
  <r>
    <x v="1"/>
    <s v="NL"/>
    <s v="EUR"/>
    <n v="1448470165"/>
    <n v="1445874565"/>
    <b v="0"/>
    <n v="0"/>
    <b v="0"/>
    <s v="technology/web"/>
    <n v="0"/>
    <e v="#DIV/0!"/>
    <x v="2"/>
    <s v="web"/>
    <x v="632"/>
  </r>
  <r>
    <x v="1"/>
    <s v="US"/>
    <s v="USD"/>
    <n v="1466204400"/>
    <n v="1463469062"/>
    <b v="0"/>
    <n v="25"/>
    <b v="0"/>
    <s v="technology/web"/>
    <n v="12.45"/>
    <n v="49.8"/>
    <x v="2"/>
    <s v="web"/>
    <x v="633"/>
  </r>
  <r>
    <x v="1"/>
    <s v="US"/>
    <s v="USD"/>
    <n v="1424989029"/>
    <n v="1422397029"/>
    <b v="0"/>
    <n v="1"/>
    <b v="0"/>
    <s v="technology/web"/>
    <n v="0.02"/>
    <n v="1"/>
    <x v="2"/>
    <s v="web"/>
    <x v="634"/>
  </r>
  <r>
    <x v="1"/>
    <s v="US"/>
    <s v="USD"/>
    <n v="1428804762"/>
    <n v="1426212762"/>
    <b v="0"/>
    <n v="1"/>
    <b v="0"/>
    <s v="technology/web"/>
    <n v="8.0000000000000002E-3"/>
    <n v="2"/>
    <x v="2"/>
    <s v="web"/>
    <x v="635"/>
  </r>
  <r>
    <x v="1"/>
    <s v="GB"/>
    <s v="GBP"/>
    <n v="1433587620"/>
    <n v="1430996150"/>
    <b v="0"/>
    <n v="1"/>
    <b v="0"/>
    <s v="technology/web"/>
    <n v="0.2"/>
    <n v="4"/>
    <x v="2"/>
    <s v="web"/>
    <x v="636"/>
  </r>
  <r>
    <x v="1"/>
    <s v="GB"/>
    <s v="GBP"/>
    <n v="1488063840"/>
    <n v="1485558318"/>
    <b v="0"/>
    <n v="0"/>
    <b v="0"/>
    <s v="technology/web"/>
    <n v="0"/>
    <e v="#DIV/0!"/>
    <x v="2"/>
    <s v="web"/>
    <x v="637"/>
  </r>
  <r>
    <x v="1"/>
    <s v="DE"/>
    <s v="EUR"/>
    <n v="1490447662"/>
    <n v="1485267262"/>
    <b v="0"/>
    <n v="6"/>
    <b v="0"/>
    <s v="technology/web"/>
    <n v="9.0000000000000011E-3"/>
    <n v="3"/>
    <x v="2"/>
    <s v="web"/>
    <x v="638"/>
  </r>
  <r>
    <x v="1"/>
    <s v="US"/>
    <s v="USD"/>
    <n v="1413208795"/>
    <n v="1408024795"/>
    <b v="0"/>
    <n v="1"/>
    <b v="0"/>
    <s v="technology/web"/>
    <n v="9.9999999999999991E-5"/>
    <n v="1"/>
    <x v="2"/>
    <s v="web"/>
    <x v="639"/>
  </r>
  <r>
    <x v="0"/>
    <s v="FR"/>
    <s v="EUR"/>
    <n v="1480028400"/>
    <n v="1478685915"/>
    <b v="0"/>
    <n v="2"/>
    <b v="1"/>
    <s v="technology/wearables"/>
    <n v="144.28571428571428"/>
    <n v="50.5"/>
    <x v="2"/>
    <s v="wearables"/>
    <x v="640"/>
  </r>
  <r>
    <x v="0"/>
    <s v="US"/>
    <s v="USD"/>
    <n v="1439473248"/>
    <n v="1436881248"/>
    <b v="0"/>
    <n v="315"/>
    <b v="1"/>
    <s v="technology/wearables"/>
    <n v="119.16249999999999"/>
    <n v="151.31746031746033"/>
    <x v="2"/>
    <s v="wearables"/>
    <x v="641"/>
  </r>
  <r>
    <x v="0"/>
    <s v="DE"/>
    <s v="EUR"/>
    <n v="1439998674"/>
    <n v="1436888274"/>
    <b v="0"/>
    <n v="2174"/>
    <b v="1"/>
    <s v="technology/wearables"/>
    <n v="1460.4850000000001"/>
    <n v="134.3592456301748"/>
    <x v="2"/>
    <s v="wearables"/>
    <x v="642"/>
  </r>
  <r>
    <x v="0"/>
    <s v="US"/>
    <s v="USD"/>
    <n v="1433085875"/>
    <n v="1428333875"/>
    <b v="0"/>
    <n v="152"/>
    <b v="1"/>
    <s v="technology/wearables"/>
    <n v="105.80799999999999"/>
    <n v="174.02631578947367"/>
    <x v="2"/>
    <s v="wearables"/>
    <x v="643"/>
  </r>
  <r>
    <x v="0"/>
    <s v="US"/>
    <s v="USD"/>
    <n v="1414544400"/>
    <n v="1410883139"/>
    <b v="0"/>
    <n v="1021"/>
    <b v="1"/>
    <s v="technology/wearables"/>
    <n v="300.11791999999997"/>
    <n v="73.486268364348675"/>
    <x v="2"/>
    <s v="wearables"/>
    <x v="644"/>
  </r>
  <r>
    <x v="0"/>
    <s v="US"/>
    <s v="USD"/>
    <n v="1470962274"/>
    <n v="1468370274"/>
    <b v="0"/>
    <n v="237"/>
    <b v="1"/>
    <s v="technology/wearables"/>
    <n v="278.7"/>
    <n v="23.518987341772153"/>
    <x v="2"/>
    <s v="wearables"/>
    <x v="645"/>
  </r>
  <r>
    <x v="0"/>
    <s v="US"/>
    <s v="USD"/>
    <n v="1407788867"/>
    <n v="1405196867"/>
    <b v="0"/>
    <n v="27"/>
    <b v="1"/>
    <s v="technology/wearables"/>
    <n v="131.87625"/>
    <n v="39.074444444444445"/>
    <x v="2"/>
    <s v="wearables"/>
    <x v="646"/>
  </r>
  <r>
    <x v="0"/>
    <s v="CA"/>
    <s v="CAD"/>
    <n v="1458235549"/>
    <n v="1455647149"/>
    <b v="0"/>
    <n v="17"/>
    <b v="1"/>
    <s v="technology/wearables"/>
    <n v="107.05"/>
    <n v="125.94117647058823"/>
    <x v="2"/>
    <s v="wearables"/>
    <x v="647"/>
  </r>
  <r>
    <x v="0"/>
    <s v="US"/>
    <s v="USD"/>
    <n v="1413304708"/>
    <n v="1410280708"/>
    <b v="0"/>
    <n v="27"/>
    <b v="1"/>
    <s v="technology/wearables"/>
    <n v="126.82285714285715"/>
    <n v="1644"/>
    <x v="2"/>
    <s v="wearables"/>
    <x v="648"/>
  </r>
  <r>
    <x v="0"/>
    <s v="US"/>
    <s v="USD"/>
    <n v="1410904413"/>
    <n v="1409090013"/>
    <b v="0"/>
    <n v="82"/>
    <b v="1"/>
    <s v="technology/wearables"/>
    <n v="139.96"/>
    <n v="42.670731707317074"/>
    <x v="2"/>
    <s v="wearables"/>
    <x v="649"/>
  </r>
  <r>
    <x v="0"/>
    <s v="US"/>
    <s v="USD"/>
    <n v="1418953984"/>
    <n v="1413766384"/>
    <b v="0"/>
    <n v="48"/>
    <b v="1"/>
    <s v="technology/wearables"/>
    <n v="112.4"/>
    <n v="35.125"/>
    <x v="2"/>
    <s v="wearables"/>
    <x v="650"/>
  </r>
  <r>
    <x v="0"/>
    <s v="US"/>
    <s v="USD"/>
    <n v="1418430311"/>
    <n v="1415838311"/>
    <b v="0"/>
    <n v="105"/>
    <b v="1"/>
    <s v="technology/wearables"/>
    <n v="100.52799999999999"/>
    <n v="239.35238095238094"/>
    <x v="2"/>
    <s v="wearables"/>
    <x v="651"/>
  </r>
  <r>
    <x v="0"/>
    <s v="US"/>
    <s v="USD"/>
    <n v="1480613650"/>
    <n v="1478018050"/>
    <b v="0"/>
    <n v="28"/>
    <b v="1"/>
    <s v="technology/wearables"/>
    <n v="100.46666666666665"/>
    <n v="107.64285714285714"/>
    <x v="2"/>
    <s v="wearables"/>
    <x v="652"/>
  </r>
  <r>
    <x v="0"/>
    <s v="US"/>
    <s v="USD"/>
    <n v="1440082240"/>
    <n v="1436885440"/>
    <b v="0"/>
    <n v="1107"/>
    <b v="1"/>
    <s v="technology/wearables"/>
    <n v="141.446"/>
    <n v="95.830623306233065"/>
    <x v="2"/>
    <s v="wearables"/>
    <x v="653"/>
  </r>
  <r>
    <x v="0"/>
    <s v="US"/>
    <s v="USD"/>
    <n v="1436396313"/>
    <n v="1433804313"/>
    <b v="0"/>
    <n v="1013"/>
    <b v="1"/>
    <s v="technology/wearables"/>
    <n v="267.29166666666669"/>
    <n v="31.663376110562684"/>
    <x v="2"/>
    <s v="wearables"/>
    <x v="654"/>
  </r>
  <r>
    <x v="0"/>
    <s v="US"/>
    <s v="USD"/>
    <n v="1426197512"/>
    <n v="1423609112"/>
    <b v="0"/>
    <n v="274"/>
    <b v="1"/>
    <s v="technology/wearables"/>
    <n v="146.88749999999999"/>
    <n v="42.886861313868614"/>
    <x v="2"/>
    <s v="wearables"/>
    <x v="655"/>
  </r>
  <r>
    <x v="0"/>
    <s v="US"/>
    <s v="USD"/>
    <n v="1460917119"/>
    <n v="1455736719"/>
    <b v="0"/>
    <n v="87"/>
    <b v="1"/>
    <s v="technology/wearables"/>
    <n v="213.56"/>
    <n v="122.73563218390805"/>
    <x v="2"/>
    <s v="wearables"/>
    <x v="656"/>
  </r>
  <r>
    <x v="0"/>
    <s v="US"/>
    <s v="USD"/>
    <n v="1450901872"/>
    <n v="1448309872"/>
    <b v="0"/>
    <n v="99"/>
    <b v="1"/>
    <s v="technology/wearables"/>
    <n v="125.69999999999999"/>
    <n v="190.45454545454547"/>
    <x v="2"/>
    <s v="wearables"/>
    <x v="657"/>
  </r>
  <r>
    <x v="0"/>
    <s v="US"/>
    <s v="USD"/>
    <n v="1437933600"/>
    <n v="1435117889"/>
    <b v="0"/>
    <n v="276"/>
    <b v="1"/>
    <s v="technology/wearables"/>
    <n v="104.46206037108834"/>
    <n v="109.33695652173913"/>
    <x v="2"/>
    <s v="wearables"/>
    <x v="658"/>
  </r>
  <r>
    <x v="0"/>
    <s v="US"/>
    <s v="USD"/>
    <n v="1440339295"/>
    <n v="1437747295"/>
    <b v="0"/>
    <n v="21"/>
    <b v="1"/>
    <s v="technology/wearables"/>
    <n v="100.56666666666668"/>
    <n v="143.66666666666666"/>
    <x v="2"/>
    <s v="wearables"/>
    <x v="659"/>
  </r>
  <r>
    <x v="2"/>
    <s v="US"/>
    <s v="USD"/>
    <n v="1415558879"/>
    <n v="1412963279"/>
    <b v="0"/>
    <n v="18"/>
    <b v="0"/>
    <s v="technology/wearables"/>
    <n v="3.0579999999999998"/>
    <n v="84.944444444444443"/>
    <x v="2"/>
    <s v="wearables"/>
    <x v="660"/>
  </r>
  <r>
    <x v="2"/>
    <s v="US"/>
    <s v="USD"/>
    <n v="1477236559"/>
    <n v="1474644559"/>
    <b v="0"/>
    <n v="9"/>
    <b v="0"/>
    <s v="technology/wearables"/>
    <n v="0.95"/>
    <n v="10.555555555555555"/>
    <x v="2"/>
    <s v="wearables"/>
    <x v="661"/>
  </r>
  <r>
    <x v="2"/>
    <s v="US"/>
    <s v="USD"/>
    <n v="1421404247"/>
    <n v="1418812247"/>
    <b v="0"/>
    <n v="4"/>
    <b v="0"/>
    <s v="technology/wearables"/>
    <n v="0.4"/>
    <n v="39"/>
    <x v="2"/>
    <s v="wearables"/>
    <x v="662"/>
  </r>
  <r>
    <x v="2"/>
    <s v="DK"/>
    <s v="DKK"/>
    <n v="1437250456"/>
    <n v="1434658456"/>
    <b v="0"/>
    <n v="7"/>
    <b v="0"/>
    <s v="technology/wearables"/>
    <n v="0.35000000000000003"/>
    <n v="100"/>
    <x v="2"/>
    <s v="wearables"/>
    <x v="663"/>
  </r>
  <r>
    <x v="2"/>
    <s v="US"/>
    <s v="USD"/>
    <n v="1428940775"/>
    <n v="1426348775"/>
    <b v="0"/>
    <n v="29"/>
    <b v="0"/>
    <s v="technology/wearables"/>
    <n v="7.5333333333333332"/>
    <n v="31.172413793103448"/>
    <x v="2"/>
    <s v="wearables"/>
    <x v="664"/>
  </r>
  <r>
    <x v="2"/>
    <s v="US"/>
    <s v="USD"/>
    <n v="1484327061"/>
    <n v="1479143061"/>
    <b v="0"/>
    <n v="12"/>
    <b v="0"/>
    <s v="technology/wearables"/>
    <n v="18.64"/>
    <n v="155.33333333333334"/>
    <x v="2"/>
    <s v="wearables"/>
    <x v="665"/>
  </r>
  <r>
    <x v="2"/>
    <s v="US"/>
    <s v="USD"/>
    <n v="1408305498"/>
    <n v="1405713498"/>
    <b v="0"/>
    <n v="4"/>
    <b v="0"/>
    <s v="technology/wearables"/>
    <n v="4.0000000000000001E-3"/>
    <n v="2"/>
    <x v="2"/>
    <s v="wearables"/>
    <x v="666"/>
  </r>
  <r>
    <x v="2"/>
    <s v="IT"/>
    <s v="EUR"/>
    <n v="1477731463"/>
    <n v="1474275463"/>
    <b v="0"/>
    <n v="28"/>
    <b v="0"/>
    <s v="technology/wearables"/>
    <n v="10.02"/>
    <n v="178.92857142857142"/>
    <x v="2"/>
    <s v="wearables"/>
    <x v="667"/>
  </r>
  <r>
    <x v="2"/>
    <s v="US"/>
    <s v="USD"/>
    <n v="1431374222"/>
    <n v="1427486222"/>
    <b v="0"/>
    <n v="25"/>
    <b v="0"/>
    <s v="technology/wearables"/>
    <n v="4.5600000000000005"/>
    <n v="27.36"/>
    <x v="2"/>
    <s v="wearables"/>
    <x v="668"/>
  </r>
  <r>
    <x v="2"/>
    <s v="SE"/>
    <s v="SEK"/>
    <n v="1467817258"/>
    <n v="1465225258"/>
    <b v="0"/>
    <n v="28"/>
    <b v="0"/>
    <s v="technology/wearables"/>
    <n v="21.5075"/>
    <n v="1536.25"/>
    <x v="2"/>
    <s v="wearables"/>
    <x v="669"/>
  </r>
  <r>
    <x v="2"/>
    <s v="IT"/>
    <s v="EUR"/>
    <n v="1466323800"/>
    <n v="1463418120"/>
    <b v="0"/>
    <n v="310"/>
    <b v="0"/>
    <s v="technology/wearables"/>
    <n v="29.276666666666667"/>
    <n v="84.99677419354839"/>
    <x v="2"/>
    <s v="wearables"/>
    <x v="670"/>
  </r>
  <r>
    <x v="2"/>
    <s v="US"/>
    <s v="USD"/>
    <n v="1421208000"/>
    <n v="1418315852"/>
    <b v="0"/>
    <n v="15"/>
    <b v="0"/>
    <s v="technology/wearables"/>
    <n v="39.426666666666662"/>
    <n v="788.5333333333333"/>
    <x v="2"/>
    <s v="wearables"/>
    <x v="671"/>
  </r>
  <r>
    <x v="2"/>
    <s v="US"/>
    <s v="USD"/>
    <n v="1420088340"/>
    <n v="1417410964"/>
    <b v="0"/>
    <n v="215"/>
    <b v="0"/>
    <s v="technology/wearables"/>
    <n v="21.628"/>
    <n v="50.29767441860465"/>
    <x v="2"/>
    <s v="wearables"/>
    <x v="672"/>
  </r>
  <r>
    <x v="2"/>
    <s v="US"/>
    <s v="USD"/>
    <n v="1409602217"/>
    <n v="1405714217"/>
    <b v="0"/>
    <n v="3"/>
    <b v="0"/>
    <s v="technology/wearables"/>
    <n v="0.20500000000000002"/>
    <n v="68.333333333333329"/>
    <x v="2"/>
    <s v="wearables"/>
    <x v="673"/>
  </r>
  <r>
    <x v="2"/>
    <s v="US"/>
    <s v="USD"/>
    <n v="1407811627"/>
    <n v="1402627627"/>
    <b v="0"/>
    <n v="2"/>
    <b v="0"/>
    <s v="technology/wearables"/>
    <n v="0.03"/>
    <n v="7.5"/>
    <x v="2"/>
    <s v="wearables"/>
    <x v="674"/>
  </r>
  <r>
    <x v="2"/>
    <s v="US"/>
    <s v="USD"/>
    <n v="1420095540"/>
    <n v="1417558804"/>
    <b v="0"/>
    <n v="26"/>
    <b v="0"/>
    <s v="technology/wearables"/>
    <n v="14.85"/>
    <n v="34.269230769230766"/>
    <x v="2"/>
    <s v="wearables"/>
    <x v="675"/>
  </r>
  <r>
    <x v="2"/>
    <s v="CA"/>
    <s v="CAD"/>
    <n v="1423333581"/>
    <n v="1420741581"/>
    <b v="0"/>
    <n v="24"/>
    <b v="0"/>
    <s v="technology/wearables"/>
    <n v="1.4710000000000001"/>
    <n v="61.291666666666664"/>
    <x v="2"/>
    <s v="wearables"/>
    <x v="676"/>
  </r>
  <r>
    <x v="2"/>
    <s v="IT"/>
    <s v="EUR"/>
    <n v="1467106895"/>
    <n v="1463218895"/>
    <b v="0"/>
    <n v="96"/>
    <b v="0"/>
    <s v="technology/wearables"/>
    <n v="25.584"/>
    <n v="133.25"/>
    <x v="2"/>
    <s v="wearables"/>
    <x v="677"/>
  </r>
  <r>
    <x v="2"/>
    <s v="US"/>
    <s v="USD"/>
    <n v="1463821338"/>
    <n v="1461229338"/>
    <b v="0"/>
    <n v="17"/>
    <b v="0"/>
    <s v="technology/wearables"/>
    <n v="3.8206896551724134"/>
    <n v="65.17647058823529"/>
    <x v="2"/>
    <s v="wearables"/>
    <x v="678"/>
  </r>
  <r>
    <x v="2"/>
    <s v="US"/>
    <s v="USD"/>
    <n v="1472920909"/>
    <n v="1467736909"/>
    <b v="0"/>
    <n v="94"/>
    <b v="0"/>
    <s v="technology/wearables"/>
    <n v="15.485964912280703"/>
    <n v="93.90425531914893"/>
    <x v="2"/>
    <s v="wearables"/>
    <x v="679"/>
  </r>
  <r>
    <x v="2"/>
    <s v="US"/>
    <s v="USD"/>
    <n v="1410955331"/>
    <n v="1407931331"/>
    <b v="0"/>
    <n v="129"/>
    <b v="0"/>
    <s v="technology/wearables"/>
    <n v="25.912000000000003"/>
    <n v="150.65116279069767"/>
    <x v="2"/>
    <s v="wearables"/>
    <x v="680"/>
  </r>
  <r>
    <x v="2"/>
    <s v="US"/>
    <s v="USD"/>
    <n v="1477509604"/>
    <n v="1474917604"/>
    <b v="0"/>
    <n v="1"/>
    <b v="0"/>
    <s v="technology/wearables"/>
    <n v="0.04"/>
    <n v="1"/>
    <x v="2"/>
    <s v="wearables"/>
    <x v="681"/>
  </r>
  <r>
    <x v="2"/>
    <s v="US"/>
    <s v="USD"/>
    <n v="1489512122"/>
    <n v="1486923722"/>
    <b v="0"/>
    <n v="4"/>
    <b v="0"/>
    <s v="technology/wearables"/>
    <n v="0.106"/>
    <n v="13.25"/>
    <x v="2"/>
    <s v="wearables"/>
    <x v="682"/>
  </r>
  <r>
    <x v="2"/>
    <s v="US"/>
    <s v="USD"/>
    <n v="1477949764"/>
    <n v="1474493764"/>
    <b v="0"/>
    <n v="3"/>
    <b v="0"/>
    <s v="technology/wearables"/>
    <n v="0.85142857142857142"/>
    <n v="99.333333333333329"/>
    <x v="2"/>
    <s v="wearables"/>
    <x v="683"/>
  </r>
  <r>
    <x v="2"/>
    <s v="US"/>
    <s v="USD"/>
    <n v="1406257200"/>
    <n v="1403176891"/>
    <b v="0"/>
    <n v="135"/>
    <b v="0"/>
    <s v="technology/wearables"/>
    <n v="7.4837500000000006"/>
    <n v="177.39259259259259"/>
    <x v="2"/>
    <s v="wearables"/>
    <x v="684"/>
  </r>
  <r>
    <x v="2"/>
    <s v="US"/>
    <s v="USD"/>
    <n v="1421095672"/>
    <n v="1417207672"/>
    <b v="0"/>
    <n v="10"/>
    <b v="0"/>
    <s v="technology/wearables"/>
    <n v="27.650000000000002"/>
    <n v="55.3"/>
    <x v="2"/>
    <s v="wearables"/>
    <x v="685"/>
  </r>
  <r>
    <x v="2"/>
    <s v="IT"/>
    <s v="EUR"/>
    <n v="1438618170"/>
    <n v="1436026170"/>
    <b v="0"/>
    <n v="0"/>
    <b v="0"/>
    <s v="technology/wearables"/>
    <n v="0"/>
    <e v="#DIV/0!"/>
    <x v="2"/>
    <s v="wearables"/>
    <x v="686"/>
  </r>
  <r>
    <x v="2"/>
    <s v="MX"/>
    <s v="MXN"/>
    <n v="1486317653"/>
    <n v="1481133653"/>
    <b v="0"/>
    <n v="6"/>
    <b v="0"/>
    <s v="technology/wearables"/>
    <n v="3.55"/>
    <n v="591.66666666666663"/>
    <x v="2"/>
    <s v="wearables"/>
    <x v="687"/>
  </r>
  <r>
    <x v="2"/>
    <s v="US"/>
    <s v="USD"/>
    <n v="1444876253"/>
    <n v="1442284253"/>
    <b v="0"/>
    <n v="36"/>
    <b v="0"/>
    <s v="technology/wearables"/>
    <n v="72.989999999999995"/>
    <n v="405.5"/>
    <x v="2"/>
    <s v="wearables"/>
    <x v="688"/>
  </r>
  <r>
    <x v="2"/>
    <s v="US"/>
    <s v="USD"/>
    <n v="1481173140"/>
    <n v="1478016097"/>
    <b v="0"/>
    <n v="336"/>
    <b v="0"/>
    <s v="technology/wearables"/>
    <n v="57.648750000000007"/>
    <n v="343.14732142857144"/>
    <x v="2"/>
    <s v="wearables"/>
    <x v="689"/>
  </r>
  <r>
    <x v="2"/>
    <s v="US"/>
    <s v="USD"/>
    <n v="1473400800"/>
    <n v="1469718841"/>
    <b v="0"/>
    <n v="34"/>
    <b v="0"/>
    <s v="technology/wearables"/>
    <n v="12.34"/>
    <n v="72.588235294117652"/>
    <x v="2"/>
    <s v="wearables"/>
    <x v="690"/>
  </r>
  <r>
    <x v="2"/>
    <s v="US"/>
    <s v="USD"/>
    <n v="1435711246"/>
    <n v="1433292046"/>
    <b v="0"/>
    <n v="10"/>
    <b v="0"/>
    <s v="technology/wearables"/>
    <n v="0.52"/>
    <n v="26"/>
    <x v="2"/>
    <s v="wearables"/>
    <x v="691"/>
  </r>
  <r>
    <x v="2"/>
    <s v="GB"/>
    <s v="GBP"/>
    <n v="1482397263"/>
    <n v="1479805263"/>
    <b v="0"/>
    <n v="201"/>
    <b v="0"/>
    <s v="technology/wearables"/>
    <n v="6.5299999999999994"/>
    <n v="6.4975124378109452"/>
    <x v="2"/>
    <s v="wearables"/>
    <x v="692"/>
  </r>
  <r>
    <x v="2"/>
    <s v="US"/>
    <s v="USD"/>
    <n v="1430421827"/>
    <n v="1427829827"/>
    <b v="0"/>
    <n v="296"/>
    <b v="0"/>
    <s v="technology/wearables"/>
    <n v="35.338000000000001"/>
    <n v="119.38513513513513"/>
    <x v="2"/>
    <s v="wearables"/>
    <x v="693"/>
  </r>
  <r>
    <x v="2"/>
    <s v="US"/>
    <s v="USD"/>
    <n v="1485964559"/>
    <n v="1483372559"/>
    <b v="0"/>
    <n v="7"/>
    <b v="0"/>
    <s v="technology/wearables"/>
    <n v="0.39333333333333331"/>
    <n v="84.285714285714292"/>
    <x v="2"/>
    <s v="wearables"/>
    <x v="694"/>
  </r>
  <r>
    <x v="2"/>
    <s v="US"/>
    <s v="USD"/>
    <n v="1414758620"/>
    <n v="1412166620"/>
    <b v="0"/>
    <n v="7"/>
    <b v="0"/>
    <s v="technology/wearables"/>
    <n v="1.06"/>
    <n v="90.857142857142861"/>
    <x v="2"/>
    <s v="wearables"/>
    <x v="695"/>
  </r>
  <r>
    <x v="2"/>
    <s v="NL"/>
    <s v="EUR"/>
    <n v="1406326502"/>
    <n v="1403734502"/>
    <b v="0"/>
    <n v="1"/>
    <b v="0"/>
    <s v="technology/wearables"/>
    <n v="5.7142857142857147E-4"/>
    <n v="1"/>
    <x v="2"/>
    <s v="wearables"/>
    <x v="696"/>
  </r>
  <r>
    <x v="2"/>
    <s v="DE"/>
    <s v="EUR"/>
    <n v="1454502789"/>
    <n v="1453206789"/>
    <b v="0"/>
    <n v="114"/>
    <b v="0"/>
    <s v="technology/wearables"/>
    <n v="46.379999999999995"/>
    <n v="20.342105263157894"/>
    <x v="2"/>
    <s v="wearables"/>
    <x v="697"/>
  </r>
  <r>
    <x v="2"/>
    <s v="US"/>
    <s v="USD"/>
    <n v="1411005600"/>
    <n v="1408141245"/>
    <b v="0"/>
    <n v="29"/>
    <b v="0"/>
    <s v="technology/wearables"/>
    <n v="15.39"/>
    <n v="530.68965517241384"/>
    <x v="2"/>
    <s v="wearables"/>
    <x v="698"/>
  </r>
  <r>
    <x v="2"/>
    <s v="US"/>
    <s v="USD"/>
    <n v="1385136000"/>
    <n v="1381923548"/>
    <b v="0"/>
    <n v="890"/>
    <b v="0"/>
    <s v="technology/wearables"/>
    <n v="82.422107692307705"/>
    <n v="120.39184269662923"/>
    <x v="2"/>
    <s v="wearables"/>
    <x v="699"/>
  </r>
  <r>
    <x v="2"/>
    <s v="ES"/>
    <s v="EUR"/>
    <n v="1484065881"/>
    <n v="1481473881"/>
    <b v="0"/>
    <n v="31"/>
    <b v="0"/>
    <s v="technology/wearables"/>
    <n v="2.6866666666666665"/>
    <n v="13"/>
    <x v="2"/>
    <s v="wearables"/>
    <x v="700"/>
  </r>
  <r>
    <x v="2"/>
    <s v="GB"/>
    <s v="GBP"/>
    <n v="1406130880"/>
    <n v="1403538880"/>
    <b v="0"/>
    <n v="21"/>
    <b v="0"/>
    <s v="technology/wearables"/>
    <n v="26.6"/>
    <n v="291.33333333333331"/>
    <x v="2"/>
    <s v="wearables"/>
    <x v="701"/>
  </r>
  <r>
    <x v="2"/>
    <s v="US"/>
    <s v="USD"/>
    <n v="1480011987"/>
    <n v="1477416387"/>
    <b v="0"/>
    <n v="37"/>
    <b v="0"/>
    <s v="technology/wearables"/>
    <n v="30.813400000000001"/>
    <n v="124.9191891891892"/>
    <x v="2"/>
    <s v="wearables"/>
    <x v="702"/>
  </r>
  <r>
    <x v="2"/>
    <s v="US"/>
    <s v="USD"/>
    <n v="1485905520"/>
    <n v="1481150949"/>
    <b v="0"/>
    <n v="7"/>
    <b v="0"/>
    <s v="technology/wearables"/>
    <n v="5.58"/>
    <n v="119.57142857142857"/>
    <x v="2"/>
    <s v="wearables"/>
    <x v="703"/>
  </r>
  <r>
    <x v="2"/>
    <s v="CA"/>
    <s v="CAD"/>
    <n v="1487565468"/>
    <n v="1482381468"/>
    <b v="0"/>
    <n v="4"/>
    <b v="0"/>
    <s v="technology/wearables"/>
    <n v="0.87454545454545463"/>
    <n v="120.25"/>
    <x v="2"/>
    <s v="wearables"/>
    <x v="704"/>
  </r>
  <r>
    <x v="2"/>
    <s v="NL"/>
    <s v="EUR"/>
    <n v="1484999278"/>
    <n v="1482407278"/>
    <b v="0"/>
    <n v="5"/>
    <b v="0"/>
    <s v="technology/wearables"/>
    <n v="0.97699999999999987"/>
    <n v="195.4"/>
    <x v="2"/>
    <s v="wearables"/>
    <x v="705"/>
  </r>
  <r>
    <x v="2"/>
    <s v="ES"/>
    <s v="EUR"/>
    <n v="1481740740"/>
    <n v="1478130783"/>
    <b v="0"/>
    <n v="0"/>
    <b v="0"/>
    <s v="technology/wearables"/>
    <n v="0"/>
    <e v="#DIV/0!"/>
    <x v="2"/>
    <s v="wearables"/>
    <x v="706"/>
  </r>
  <r>
    <x v="2"/>
    <s v="GB"/>
    <s v="GBP"/>
    <n v="1483286127"/>
    <n v="1479830127"/>
    <b v="0"/>
    <n v="456"/>
    <b v="0"/>
    <s v="technology/wearables"/>
    <n v="78.927352941176466"/>
    <n v="117.69868421052631"/>
    <x v="2"/>
    <s v="wearables"/>
    <x v="707"/>
  </r>
  <r>
    <x v="2"/>
    <s v="GB"/>
    <s v="GBP"/>
    <n v="1410616600"/>
    <n v="1405432600"/>
    <b v="0"/>
    <n v="369"/>
    <b v="0"/>
    <s v="technology/wearables"/>
    <n v="22.092500000000001"/>
    <n v="23.948509485094849"/>
    <x v="2"/>
    <s v="wearables"/>
    <x v="708"/>
  </r>
  <r>
    <x v="2"/>
    <s v="US"/>
    <s v="USD"/>
    <n v="1417741159"/>
    <n v="1415149159"/>
    <b v="0"/>
    <n v="2"/>
    <b v="0"/>
    <s v="technology/wearables"/>
    <n v="0.40666666666666662"/>
    <n v="30.5"/>
    <x v="2"/>
    <s v="wearables"/>
    <x v="709"/>
  </r>
  <r>
    <x v="2"/>
    <s v="CA"/>
    <s v="CAD"/>
    <n v="1408495440"/>
    <n v="1405640302"/>
    <b v="0"/>
    <n v="0"/>
    <b v="0"/>
    <s v="technology/wearables"/>
    <n v="0"/>
    <e v="#DIV/0!"/>
    <x v="2"/>
    <s v="wearables"/>
    <x v="710"/>
  </r>
  <r>
    <x v="2"/>
    <s v="NL"/>
    <s v="EUR"/>
    <n v="1481716868"/>
    <n v="1478257268"/>
    <b v="0"/>
    <n v="338"/>
    <b v="0"/>
    <s v="technology/wearables"/>
    <n v="33.790999999999997"/>
    <n v="99.973372781065095"/>
    <x v="2"/>
    <s v="wearables"/>
    <x v="711"/>
  </r>
  <r>
    <x v="2"/>
    <s v="US"/>
    <s v="USD"/>
    <n v="1455466832"/>
    <n v="1452874832"/>
    <b v="0"/>
    <n v="4"/>
    <b v="0"/>
    <s v="technology/wearables"/>
    <n v="0.21649484536082475"/>
    <n v="26.25"/>
    <x v="2"/>
    <s v="wearables"/>
    <x v="712"/>
  </r>
  <r>
    <x v="2"/>
    <s v="IT"/>
    <s v="EUR"/>
    <n v="1465130532"/>
    <n v="1462538532"/>
    <b v="0"/>
    <n v="1"/>
    <b v="0"/>
    <s v="technology/wearables"/>
    <n v="0.79600000000000004"/>
    <n v="199"/>
    <x v="2"/>
    <s v="wearables"/>
    <x v="713"/>
  </r>
  <r>
    <x v="2"/>
    <s v="US"/>
    <s v="USD"/>
    <n v="1488308082"/>
    <n v="1483124082"/>
    <b v="0"/>
    <n v="28"/>
    <b v="0"/>
    <s v="technology/wearables"/>
    <n v="14.993333333333334"/>
    <n v="80.321428571428569"/>
    <x v="2"/>
    <s v="wearables"/>
    <x v="714"/>
  </r>
  <r>
    <x v="2"/>
    <s v="US"/>
    <s v="USD"/>
    <n v="1446693040"/>
    <n v="1443233440"/>
    <b v="0"/>
    <n v="12"/>
    <b v="0"/>
    <s v="technology/wearables"/>
    <n v="5.0509090909090908"/>
    <n v="115.75"/>
    <x v="2"/>
    <s v="wearables"/>
    <x v="715"/>
  </r>
  <r>
    <x v="2"/>
    <s v="US"/>
    <s v="USD"/>
    <n v="1417392000"/>
    <n v="1414511307"/>
    <b v="0"/>
    <n v="16"/>
    <b v="0"/>
    <s v="technology/wearables"/>
    <n v="10.214285714285715"/>
    <n v="44.6875"/>
    <x v="2"/>
    <s v="wearables"/>
    <x v="716"/>
  </r>
  <r>
    <x v="2"/>
    <s v="US"/>
    <s v="USD"/>
    <n v="1409949002"/>
    <n v="1407357002"/>
    <b v="0"/>
    <n v="4"/>
    <b v="0"/>
    <s v="technology/wearables"/>
    <n v="0.30499999999999999"/>
    <n v="76.25"/>
    <x v="2"/>
    <s v="wearables"/>
    <x v="717"/>
  </r>
  <r>
    <x v="2"/>
    <s v="US"/>
    <s v="USD"/>
    <n v="1487397540"/>
    <n v="1484684247"/>
    <b v="0"/>
    <n v="4"/>
    <b v="0"/>
    <s v="technology/wearables"/>
    <n v="0.75"/>
    <n v="22.5"/>
    <x v="2"/>
    <s v="wearables"/>
    <x v="718"/>
  </r>
  <r>
    <x v="2"/>
    <s v="US"/>
    <s v="USD"/>
    <n v="1456189076"/>
    <n v="1454979476"/>
    <b v="0"/>
    <n v="10"/>
    <b v="0"/>
    <s v="technology/wearables"/>
    <n v="1.2933333333333332"/>
    <n v="19.399999999999999"/>
    <x v="2"/>
    <s v="wearables"/>
    <x v="719"/>
  </r>
  <r>
    <x v="0"/>
    <s v="US"/>
    <s v="USD"/>
    <n v="1327851291"/>
    <n v="1325432091"/>
    <b v="0"/>
    <n v="41"/>
    <b v="1"/>
    <s v="publishing/nonfiction"/>
    <n v="143.94736842105263"/>
    <n v="66.707317073170728"/>
    <x v="3"/>
    <s v="nonfiction"/>
    <x v="720"/>
  </r>
  <r>
    <x v="0"/>
    <s v="US"/>
    <s v="USD"/>
    <n v="1406900607"/>
    <n v="1403012607"/>
    <b v="0"/>
    <n v="119"/>
    <b v="1"/>
    <s v="publishing/nonfiction"/>
    <n v="122.10975609756099"/>
    <n v="84.142857142857139"/>
    <x v="3"/>
    <s v="nonfiction"/>
    <x v="721"/>
  </r>
  <r>
    <x v="0"/>
    <s v="US"/>
    <s v="USD"/>
    <n v="1333909178"/>
    <n v="1331320778"/>
    <b v="0"/>
    <n v="153"/>
    <b v="1"/>
    <s v="publishing/nonfiction"/>
    <n v="132.024"/>
    <n v="215.72549019607843"/>
    <x v="3"/>
    <s v="nonfiction"/>
    <x v="722"/>
  </r>
  <r>
    <x v="0"/>
    <s v="US"/>
    <s v="USD"/>
    <n v="1438228740"/>
    <n v="1435606549"/>
    <b v="0"/>
    <n v="100"/>
    <b v="1"/>
    <s v="publishing/nonfiction"/>
    <n v="109.38000000000001"/>
    <n v="54.69"/>
    <x v="3"/>
    <s v="nonfiction"/>
    <x v="723"/>
  </r>
  <r>
    <x v="0"/>
    <s v="US"/>
    <s v="USD"/>
    <n v="1309447163"/>
    <n v="1306855163"/>
    <b v="0"/>
    <n v="143"/>
    <b v="1"/>
    <s v="publishing/nonfiction"/>
    <n v="105.47157142857144"/>
    <n v="51.62944055944056"/>
    <x v="3"/>
    <s v="nonfiction"/>
    <x v="724"/>
  </r>
  <r>
    <x v="0"/>
    <s v="US"/>
    <s v="USD"/>
    <n v="1450018912"/>
    <n v="1447426912"/>
    <b v="0"/>
    <n v="140"/>
    <b v="1"/>
    <s v="publishing/nonfiction"/>
    <n v="100.35000000000001"/>
    <n v="143.35714285714286"/>
    <x v="3"/>
    <s v="nonfiction"/>
    <x v="725"/>
  </r>
  <r>
    <x v="0"/>
    <s v="US"/>
    <s v="USD"/>
    <n v="1365728487"/>
    <n v="1363136487"/>
    <b v="0"/>
    <n v="35"/>
    <b v="1"/>
    <s v="publishing/nonfiction"/>
    <n v="101.4"/>
    <n v="72.428571428571431"/>
    <x v="3"/>
    <s v="nonfiction"/>
    <x v="726"/>
  </r>
  <r>
    <x v="0"/>
    <s v="US"/>
    <s v="USD"/>
    <n v="1358198400"/>
    <n v="1354580949"/>
    <b v="0"/>
    <n v="149"/>
    <b v="1"/>
    <s v="publishing/nonfiction"/>
    <n v="155.51428571428571"/>
    <n v="36.530201342281877"/>
    <x v="3"/>
    <s v="nonfiction"/>
    <x v="727"/>
  </r>
  <r>
    <x v="0"/>
    <s v="US"/>
    <s v="USD"/>
    <n v="1313957157"/>
    <n v="1310069157"/>
    <b v="0"/>
    <n v="130"/>
    <b v="1"/>
    <s v="publishing/nonfiction"/>
    <n v="105.566"/>
    <n v="60.903461538461535"/>
    <x v="3"/>
    <s v="nonfiction"/>
    <x v="728"/>
  </r>
  <r>
    <x v="0"/>
    <s v="US"/>
    <s v="USD"/>
    <n v="1348028861"/>
    <n v="1342844861"/>
    <b v="0"/>
    <n v="120"/>
    <b v="1"/>
    <s v="publishing/nonfiction"/>
    <n v="130.65"/>
    <n v="43.55"/>
    <x v="3"/>
    <s v="nonfiction"/>
    <x v="729"/>
  </r>
  <r>
    <x v="0"/>
    <s v="US"/>
    <s v="USD"/>
    <n v="1323280391"/>
    <n v="1320688391"/>
    <b v="0"/>
    <n v="265"/>
    <b v="1"/>
    <s v="publishing/nonfiction"/>
    <n v="132.19"/>
    <n v="99.766037735849054"/>
    <x v="3"/>
    <s v="nonfiction"/>
    <x v="730"/>
  </r>
  <r>
    <x v="0"/>
    <s v="US"/>
    <s v="USD"/>
    <n v="1327212000"/>
    <n v="1322852747"/>
    <b v="0"/>
    <n v="71"/>
    <b v="1"/>
    <s v="publishing/nonfiction"/>
    <n v="126"/>
    <n v="88.732394366197184"/>
    <x v="3"/>
    <s v="nonfiction"/>
    <x v="731"/>
  </r>
  <r>
    <x v="0"/>
    <s v="GB"/>
    <s v="GBP"/>
    <n v="1380449461"/>
    <n v="1375265461"/>
    <b v="0"/>
    <n v="13"/>
    <b v="1"/>
    <s v="publishing/nonfiction"/>
    <n v="160"/>
    <n v="4.9230769230769234"/>
    <x v="3"/>
    <s v="nonfiction"/>
    <x v="732"/>
  </r>
  <r>
    <x v="0"/>
    <s v="GB"/>
    <s v="GBP"/>
    <n v="1387533892"/>
    <n v="1384941892"/>
    <b v="0"/>
    <n v="169"/>
    <b v="1"/>
    <s v="publishing/nonfiction"/>
    <n v="120.48"/>
    <n v="17.822485207100591"/>
    <x v="3"/>
    <s v="nonfiction"/>
    <x v="733"/>
  </r>
  <r>
    <x v="0"/>
    <s v="CA"/>
    <s v="CAD"/>
    <n v="1431147600"/>
    <n v="1428465420"/>
    <b v="0"/>
    <n v="57"/>
    <b v="1"/>
    <s v="publishing/nonfiction"/>
    <n v="125.52941176470588"/>
    <n v="187.19298245614036"/>
    <x v="3"/>
    <s v="nonfiction"/>
    <x v="734"/>
  </r>
  <r>
    <x v="0"/>
    <s v="US"/>
    <s v="USD"/>
    <n v="1417653540"/>
    <n v="1414975346"/>
    <b v="0"/>
    <n v="229"/>
    <b v="1"/>
    <s v="publishing/nonfiction"/>
    <n v="114.40638297872341"/>
    <n v="234.80786026200875"/>
    <x v="3"/>
    <s v="nonfiction"/>
    <x v="735"/>
  </r>
  <r>
    <x v="0"/>
    <s v="US"/>
    <s v="USD"/>
    <n v="1385009940"/>
    <n v="1383327440"/>
    <b v="0"/>
    <n v="108"/>
    <b v="1"/>
    <s v="publishing/nonfiction"/>
    <n v="315.13888888888891"/>
    <n v="105.04629629629629"/>
    <x v="3"/>
    <s v="nonfiction"/>
    <x v="736"/>
  </r>
  <r>
    <x v="0"/>
    <s v="US"/>
    <s v="USD"/>
    <n v="1392408000"/>
    <n v="1390890987"/>
    <b v="0"/>
    <n v="108"/>
    <b v="1"/>
    <s v="publishing/nonfiction"/>
    <n v="122.39999999999999"/>
    <n v="56.666666666666664"/>
    <x v="3"/>
    <s v="nonfiction"/>
    <x v="737"/>
  </r>
  <r>
    <x v="0"/>
    <s v="US"/>
    <s v="USD"/>
    <n v="1417409940"/>
    <n v="1414765794"/>
    <b v="0"/>
    <n v="41"/>
    <b v="1"/>
    <s v="publishing/nonfiction"/>
    <n v="106.73333333333332"/>
    <n v="39.048780487804876"/>
    <x v="3"/>
    <s v="nonfiction"/>
    <x v="738"/>
  </r>
  <r>
    <x v="0"/>
    <s v="US"/>
    <s v="USD"/>
    <n v="1407758629"/>
    <n v="1404907429"/>
    <b v="0"/>
    <n v="139"/>
    <b v="1"/>
    <s v="publishing/nonfiction"/>
    <n v="158.33333333333331"/>
    <n v="68.345323741007192"/>
    <x v="3"/>
    <s v="nonfiction"/>
    <x v="739"/>
  </r>
  <r>
    <x v="0"/>
    <s v="US"/>
    <s v="USD"/>
    <n v="1434857482"/>
    <n v="1433647882"/>
    <b v="0"/>
    <n v="19"/>
    <b v="1"/>
    <s v="publishing/nonfiction"/>
    <n v="107.4"/>
    <n v="169.57894736842104"/>
    <x v="3"/>
    <s v="nonfiction"/>
    <x v="740"/>
  </r>
  <r>
    <x v="0"/>
    <s v="US"/>
    <s v="USD"/>
    <n v="1370964806"/>
    <n v="1367940806"/>
    <b v="0"/>
    <n v="94"/>
    <b v="1"/>
    <s v="publishing/nonfiction"/>
    <n v="102.25999999999999"/>
    <n v="141.42340425531913"/>
    <x v="3"/>
    <s v="nonfiction"/>
    <x v="741"/>
  </r>
  <r>
    <x v="0"/>
    <s v="US"/>
    <s v="USD"/>
    <n v="1395435712"/>
    <n v="1392847312"/>
    <b v="0"/>
    <n v="23"/>
    <b v="1"/>
    <s v="publishing/nonfiction"/>
    <n v="110.71428571428572"/>
    <n v="67.391304347826093"/>
    <x v="3"/>
    <s v="nonfiction"/>
    <x v="742"/>
  </r>
  <r>
    <x v="0"/>
    <s v="US"/>
    <s v="USD"/>
    <n v="1334610000"/>
    <n v="1332435685"/>
    <b v="0"/>
    <n v="15"/>
    <b v="1"/>
    <s v="publishing/nonfiction"/>
    <n v="148"/>
    <n v="54.266666666666666"/>
    <x v="3"/>
    <s v="nonfiction"/>
    <x v="743"/>
  </r>
  <r>
    <x v="0"/>
    <s v="US"/>
    <s v="USD"/>
    <n v="1355439503"/>
    <n v="1352847503"/>
    <b v="0"/>
    <n v="62"/>
    <b v="1"/>
    <s v="publishing/nonfiction"/>
    <n v="102.32000000000001"/>
    <n v="82.516129032258064"/>
    <x v="3"/>
    <s v="nonfiction"/>
    <x v="744"/>
  </r>
  <r>
    <x v="0"/>
    <s v="US"/>
    <s v="USD"/>
    <n v="1367588645"/>
    <n v="1364996645"/>
    <b v="0"/>
    <n v="74"/>
    <b v="1"/>
    <s v="publishing/nonfiction"/>
    <n v="179.09909909909908"/>
    <n v="53.729729729729726"/>
    <x v="3"/>
    <s v="nonfiction"/>
    <x v="745"/>
  </r>
  <r>
    <x v="0"/>
    <s v="US"/>
    <s v="USD"/>
    <n v="1348372740"/>
    <n v="1346806909"/>
    <b v="0"/>
    <n v="97"/>
    <b v="1"/>
    <s v="publishing/nonfiction"/>
    <n v="111.08135252761969"/>
    <n v="34.206185567010309"/>
    <x v="3"/>
    <s v="nonfiction"/>
    <x v="746"/>
  </r>
  <r>
    <x v="0"/>
    <s v="NL"/>
    <s v="EUR"/>
    <n v="1421319240"/>
    <n v="1418649019"/>
    <b v="0"/>
    <n v="55"/>
    <b v="1"/>
    <s v="publishing/nonfiction"/>
    <n v="100.04285714285714"/>
    <n v="127.32727272727273"/>
    <x v="3"/>
    <s v="nonfiction"/>
    <x v="747"/>
  </r>
  <r>
    <x v="0"/>
    <s v="US"/>
    <s v="USD"/>
    <n v="1407701966"/>
    <n v="1405109966"/>
    <b v="0"/>
    <n v="44"/>
    <b v="1"/>
    <s v="publishing/nonfiction"/>
    <n v="100.25"/>
    <n v="45.56818181818182"/>
    <x v="3"/>
    <s v="nonfiction"/>
    <x v="748"/>
  </r>
  <r>
    <x v="0"/>
    <s v="US"/>
    <s v="USD"/>
    <n v="1485642930"/>
    <n v="1483050930"/>
    <b v="0"/>
    <n v="110"/>
    <b v="1"/>
    <s v="publishing/nonfiction"/>
    <n v="105.56"/>
    <n v="95.963636363636368"/>
    <x v="3"/>
    <s v="nonfiction"/>
    <x v="749"/>
  </r>
  <r>
    <x v="0"/>
    <s v="US"/>
    <s v="USD"/>
    <n v="1361739872"/>
    <n v="1359147872"/>
    <b v="0"/>
    <n v="59"/>
    <b v="1"/>
    <s v="publishing/nonfiction"/>
    <n v="102.58775877587757"/>
    <n v="77.271186440677965"/>
    <x v="3"/>
    <s v="nonfiction"/>
    <x v="750"/>
  </r>
  <r>
    <x v="0"/>
    <s v="US"/>
    <s v="USD"/>
    <n v="1312470475"/>
    <n v="1308496075"/>
    <b v="0"/>
    <n v="62"/>
    <b v="1"/>
    <s v="publishing/nonfiction"/>
    <n v="118.5"/>
    <n v="57.338709677419352"/>
    <x v="3"/>
    <s v="nonfiction"/>
    <x v="751"/>
  </r>
  <r>
    <x v="0"/>
    <s v="AU"/>
    <s v="AUD"/>
    <n v="1476615600"/>
    <n v="1474884417"/>
    <b v="0"/>
    <n v="105"/>
    <b v="1"/>
    <s v="publishing/nonfiction"/>
    <n v="111.7"/>
    <n v="53.19047619047619"/>
    <x v="3"/>
    <s v="nonfiction"/>
    <x v="752"/>
  </r>
  <r>
    <x v="0"/>
    <s v="US"/>
    <s v="USD"/>
    <n v="1423922991"/>
    <n v="1421330991"/>
    <b v="0"/>
    <n v="26"/>
    <b v="1"/>
    <s v="publishing/nonfiction"/>
    <n v="128"/>
    <n v="492.30769230769232"/>
    <x v="3"/>
    <s v="nonfiction"/>
    <x v="753"/>
  </r>
  <r>
    <x v="0"/>
    <s v="US"/>
    <s v="USD"/>
    <n v="1357408721"/>
    <n v="1354816721"/>
    <b v="0"/>
    <n v="49"/>
    <b v="1"/>
    <s v="publishing/nonfiction"/>
    <n v="103.75000000000001"/>
    <n v="42.346938775510203"/>
    <x v="3"/>
    <s v="nonfiction"/>
    <x v="754"/>
  </r>
  <r>
    <x v="0"/>
    <s v="US"/>
    <s v="USD"/>
    <n v="1369010460"/>
    <n v="1366381877"/>
    <b v="0"/>
    <n v="68"/>
    <b v="1"/>
    <s v="publishing/nonfiction"/>
    <n v="101.9076"/>
    <n v="37.466029411764708"/>
    <x v="3"/>
    <s v="nonfiction"/>
    <x v="755"/>
  </r>
  <r>
    <x v="0"/>
    <s v="US"/>
    <s v="USD"/>
    <n v="1303147459"/>
    <n v="1297880659"/>
    <b v="0"/>
    <n v="22"/>
    <b v="1"/>
    <s v="publishing/nonfiction"/>
    <n v="117.71428571428571"/>
    <n v="37.454545454545453"/>
    <x v="3"/>
    <s v="nonfiction"/>
    <x v="756"/>
  </r>
  <r>
    <x v="0"/>
    <s v="US"/>
    <s v="USD"/>
    <n v="1354756714"/>
    <n v="1353547114"/>
    <b v="0"/>
    <n v="18"/>
    <b v="1"/>
    <s v="publishing/nonfiction"/>
    <n v="238"/>
    <n v="33.055555555555557"/>
    <x v="3"/>
    <s v="nonfiction"/>
    <x v="757"/>
  </r>
  <r>
    <x v="0"/>
    <s v="US"/>
    <s v="USD"/>
    <n v="1286568268"/>
    <n v="1283976268"/>
    <b v="0"/>
    <n v="19"/>
    <b v="1"/>
    <s v="publishing/nonfiction"/>
    <n v="102"/>
    <n v="134.21052631578948"/>
    <x v="3"/>
    <s v="nonfiction"/>
    <x v="758"/>
  </r>
  <r>
    <x v="0"/>
    <s v="GB"/>
    <s v="GBP"/>
    <n v="1404892539"/>
    <n v="1401436539"/>
    <b v="0"/>
    <n v="99"/>
    <b v="1"/>
    <s v="publishing/nonfiction"/>
    <n v="101.92000000000002"/>
    <n v="51.474747474747474"/>
    <x v="3"/>
    <s v="nonfiction"/>
    <x v="759"/>
  </r>
  <r>
    <x v="2"/>
    <s v="US"/>
    <s v="USD"/>
    <n v="1480188013"/>
    <n v="1477592413"/>
    <b v="0"/>
    <n v="0"/>
    <b v="0"/>
    <s v="publishing/fiction"/>
    <n v="0"/>
    <e v="#DIV/0!"/>
    <x v="3"/>
    <s v="fiction"/>
    <x v="760"/>
  </r>
  <r>
    <x v="2"/>
    <s v="US"/>
    <s v="USD"/>
    <n v="1391364126"/>
    <n v="1388772126"/>
    <b v="0"/>
    <n v="6"/>
    <b v="0"/>
    <s v="publishing/fiction"/>
    <n v="4.7"/>
    <n v="39.166666666666664"/>
    <x v="3"/>
    <s v="fiction"/>
    <x v="761"/>
  </r>
  <r>
    <x v="2"/>
    <s v="MX"/>
    <s v="MXN"/>
    <n v="1480831200"/>
    <n v="1479328570"/>
    <b v="0"/>
    <n v="0"/>
    <b v="0"/>
    <s v="publishing/fiction"/>
    <n v="0"/>
    <e v="#DIV/0!"/>
    <x v="3"/>
    <s v="fiction"/>
    <x v="762"/>
  </r>
  <r>
    <x v="2"/>
    <s v="GB"/>
    <s v="GBP"/>
    <n v="1376563408"/>
    <n v="1373971408"/>
    <b v="0"/>
    <n v="1"/>
    <b v="0"/>
    <s v="publishing/fiction"/>
    <n v="0.11655011655011654"/>
    <n v="5"/>
    <x v="3"/>
    <s v="fiction"/>
    <x v="763"/>
  </r>
  <r>
    <x v="2"/>
    <s v="US"/>
    <s v="USD"/>
    <n v="1441858161"/>
    <n v="1439266161"/>
    <b v="0"/>
    <n v="0"/>
    <b v="0"/>
    <s v="publishing/fiction"/>
    <n v="0"/>
    <e v="#DIV/0!"/>
    <x v="3"/>
    <s v="fiction"/>
    <x v="764"/>
  </r>
  <r>
    <x v="2"/>
    <s v="US"/>
    <s v="USD"/>
    <n v="1413723684"/>
    <n v="1411131684"/>
    <b v="0"/>
    <n v="44"/>
    <b v="0"/>
    <s v="publishing/fiction"/>
    <n v="36.014285714285712"/>
    <n v="57.295454545454547"/>
    <x v="3"/>
    <s v="fiction"/>
    <x v="765"/>
  </r>
  <r>
    <x v="2"/>
    <s v="CA"/>
    <s v="CAD"/>
    <n v="1424112483"/>
    <n v="1421520483"/>
    <b v="0"/>
    <n v="0"/>
    <b v="0"/>
    <s v="publishing/fiction"/>
    <n v="0"/>
    <e v="#DIV/0!"/>
    <x v="3"/>
    <s v="fiction"/>
    <x v="766"/>
  </r>
  <r>
    <x v="2"/>
    <s v="US"/>
    <s v="USD"/>
    <n v="1432178810"/>
    <n v="1429586810"/>
    <b v="0"/>
    <n v="3"/>
    <b v="0"/>
    <s v="publishing/fiction"/>
    <n v="3.54"/>
    <n v="59"/>
    <x v="3"/>
    <s v="fiction"/>
    <x v="767"/>
  </r>
  <r>
    <x v="2"/>
    <s v="US"/>
    <s v="USD"/>
    <n v="1387169890"/>
    <n v="1384577890"/>
    <b v="0"/>
    <n v="0"/>
    <b v="0"/>
    <s v="publishing/fiction"/>
    <n v="0"/>
    <e v="#DIV/0!"/>
    <x v="3"/>
    <s v="fiction"/>
    <x v="768"/>
  </r>
  <r>
    <x v="2"/>
    <s v="US"/>
    <s v="USD"/>
    <n v="1388102094"/>
    <n v="1385510094"/>
    <b v="0"/>
    <n v="52"/>
    <b v="0"/>
    <s v="publishing/fiction"/>
    <n v="41.4"/>
    <n v="31.846153846153847"/>
    <x v="3"/>
    <s v="fiction"/>
    <x v="769"/>
  </r>
  <r>
    <x v="2"/>
    <s v="US"/>
    <s v="USD"/>
    <n v="1361750369"/>
    <n v="1358294369"/>
    <b v="0"/>
    <n v="0"/>
    <b v="0"/>
    <s v="publishing/fiction"/>
    <n v="0"/>
    <e v="#DIV/0!"/>
    <x v="3"/>
    <s v="fiction"/>
    <x v="770"/>
  </r>
  <r>
    <x v="2"/>
    <s v="US"/>
    <s v="USD"/>
    <n v="1454183202"/>
    <n v="1449863202"/>
    <b v="0"/>
    <n v="1"/>
    <b v="0"/>
    <s v="publishing/fiction"/>
    <n v="2.6315789473684209E-2"/>
    <n v="10"/>
    <x v="3"/>
    <s v="fiction"/>
    <x v="771"/>
  </r>
  <r>
    <x v="2"/>
    <s v="US"/>
    <s v="USD"/>
    <n v="1257047940"/>
    <n v="1252718519"/>
    <b v="0"/>
    <n v="1"/>
    <b v="0"/>
    <s v="publishing/fiction"/>
    <n v="3.3333333333333335"/>
    <n v="50"/>
    <x v="3"/>
    <s v="fiction"/>
    <x v="772"/>
  </r>
  <r>
    <x v="2"/>
    <s v="GB"/>
    <s v="GBP"/>
    <n v="1431298860"/>
    <n v="1428341985"/>
    <b v="0"/>
    <n v="2"/>
    <b v="0"/>
    <s v="publishing/fiction"/>
    <n v="0.85129023676509719"/>
    <n v="16"/>
    <x v="3"/>
    <s v="fiction"/>
    <x v="773"/>
  </r>
  <r>
    <x v="2"/>
    <s v="US"/>
    <s v="USD"/>
    <n v="1393181018"/>
    <n v="1390589018"/>
    <b v="0"/>
    <n v="9"/>
    <b v="0"/>
    <s v="publishing/fiction"/>
    <n v="70.199999999999989"/>
    <n v="39"/>
    <x v="3"/>
    <s v="fiction"/>
    <x v="774"/>
  </r>
  <r>
    <x v="2"/>
    <s v="US"/>
    <s v="USD"/>
    <n v="1323998795"/>
    <n v="1321406795"/>
    <b v="0"/>
    <n v="5"/>
    <b v="0"/>
    <s v="publishing/fiction"/>
    <n v="1.7000000000000002"/>
    <n v="34"/>
    <x v="3"/>
    <s v="fiction"/>
    <x v="775"/>
  </r>
  <r>
    <x v="2"/>
    <s v="US"/>
    <s v="USD"/>
    <n v="1444539600"/>
    <n v="1441297645"/>
    <b v="0"/>
    <n v="57"/>
    <b v="0"/>
    <s v="publishing/fiction"/>
    <n v="51.4"/>
    <n v="63.122807017543863"/>
    <x v="3"/>
    <s v="fiction"/>
    <x v="776"/>
  </r>
  <r>
    <x v="2"/>
    <s v="US"/>
    <s v="USD"/>
    <n v="1375313577"/>
    <n v="1372721577"/>
    <b v="0"/>
    <n v="3"/>
    <b v="0"/>
    <s v="publishing/fiction"/>
    <n v="0.70000000000000007"/>
    <n v="7"/>
    <x v="3"/>
    <s v="fiction"/>
    <x v="777"/>
  </r>
  <r>
    <x v="2"/>
    <s v="US"/>
    <s v="USD"/>
    <n v="1398876680"/>
    <n v="1396284680"/>
    <b v="0"/>
    <n v="1"/>
    <b v="0"/>
    <s v="publishing/fiction"/>
    <n v="0.4"/>
    <n v="2"/>
    <x v="3"/>
    <s v="fiction"/>
    <x v="778"/>
  </r>
  <r>
    <x v="2"/>
    <s v="US"/>
    <s v="USD"/>
    <n v="1287115200"/>
    <n v="1284567905"/>
    <b v="0"/>
    <n v="6"/>
    <b v="0"/>
    <s v="publishing/fiction"/>
    <n v="2.666666666666667"/>
    <n v="66.666666666666671"/>
    <x v="3"/>
    <s v="fiction"/>
    <x v="779"/>
  </r>
  <r>
    <x v="0"/>
    <s v="US"/>
    <s v="USD"/>
    <n v="1304439025"/>
    <n v="1301847025"/>
    <b v="0"/>
    <n v="27"/>
    <b v="1"/>
    <s v="music/rock"/>
    <n v="104"/>
    <n v="38.518518518518519"/>
    <x v="4"/>
    <s v="rock"/>
    <x v="780"/>
  </r>
  <r>
    <x v="0"/>
    <s v="US"/>
    <s v="USD"/>
    <n v="1370649674"/>
    <n v="1368057674"/>
    <b v="0"/>
    <n v="25"/>
    <b v="1"/>
    <s v="music/rock"/>
    <n v="133.15375"/>
    <n v="42.609200000000001"/>
    <x v="4"/>
    <s v="rock"/>
    <x v="781"/>
  </r>
  <r>
    <x v="0"/>
    <s v="US"/>
    <s v="USD"/>
    <n v="1345918302"/>
    <n v="1343326302"/>
    <b v="0"/>
    <n v="14"/>
    <b v="1"/>
    <s v="music/rock"/>
    <n v="100"/>
    <n v="50"/>
    <x v="4"/>
    <s v="rock"/>
    <x v="782"/>
  </r>
  <r>
    <x v="0"/>
    <s v="US"/>
    <s v="USD"/>
    <n v="1335564000"/>
    <n v="1332182049"/>
    <b v="0"/>
    <n v="35"/>
    <b v="1"/>
    <s v="music/rock"/>
    <n v="148.13333333333333"/>
    <n v="63.485714285714288"/>
    <x v="4"/>
    <s v="rock"/>
    <x v="783"/>
  </r>
  <r>
    <x v="0"/>
    <s v="US"/>
    <s v="USD"/>
    <n v="1395023719"/>
    <n v="1391571319"/>
    <b v="0"/>
    <n v="10"/>
    <b v="1"/>
    <s v="music/rock"/>
    <n v="102.49999999999999"/>
    <n v="102.5"/>
    <x v="4"/>
    <s v="rock"/>
    <x v="784"/>
  </r>
  <r>
    <x v="0"/>
    <s v="US"/>
    <s v="USD"/>
    <n v="1362060915"/>
    <n v="1359468915"/>
    <b v="0"/>
    <n v="29"/>
    <b v="1"/>
    <s v="music/rock"/>
    <n v="180.62799999999999"/>
    <n v="31.142758620689655"/>
    <x v="4"/>
    <s v="rock"/>
    <x v="785"/>
  </r>
  <r>
    <x v="0"/>
    <s v="US"/>
    <s v="USD"/>
    <n v="1336751220"/>
    <n v="1331774434"/>
    <b v="0"/>
    <n v="44"/>
    <b v="1"/>
    <s v="music/rock"/>
    <n v="142.79999999999998"/>
    <n v="162.27272727272728"/>
    <x v="4"/>
    <s v="rock"/>
    <x v="786"/>
  </r>
  <r>
    <x v="0"/>
    <s v="US"/>
    <s v="USD"/>
    <n v="1383318226"/>
    <n v="1380726226"/>
    <b v="0"/>
    <n v="17"/>
    <b v="1"/>
    <s v="music/rock"/>
    <n v="114.16666666666666"/>
    <n v="80.588235294117652"/>
    <x v="4"/>
    <s v="rock"/>
    <x v="787"/>
  </r>
  <r>
    <x v="0"/>
    <s v="US"/>
    <s v="USD"/>
    <n v="1341633540"/>
    <n v="1338336588"/>
    <b v="0"/>
    <n v="34"/>
    <b v="1"/>
    <s v="music/rock"/>
    <n v="203.505"/>
    <n v="59.85441176470588"/>
    <x v="4"/>
    <s v="rock"/>
    <x v="788"/>
  </r>
  <r>
    <x v="0"/>
    <s v="US"/>
    <s v="USD"/>
    <n v="1358755140"/>
    <n v="1357187280"/>
    <b v="0"/>
    <n v="14"/>
    <b v="1"/>
    <s v="music/rock"/>
    <n v="109.41176470588236"/>
    <n v="132.85714285714286"/>
    <x v="4"/>
    <s v="rock"/>
    <x v="789"/>
  </r>
  <r>
    <x v="0"/>
    <s v="US"/>
    <s v="USD"/>
    <n v="1359680939"/>
    <n v="1357088939"/>
    <b v="0"/>
    <n v="156"/>
    <b v="1"/>
    <s v="music/rock"/>
    <n v="144.37459999999999"/>
    <n v="92.547820512820508"/>
    <x v="4"/>
    <s v="rock"/>
    <x v="790"/>
  </r>
  <r>
    <x v="0"/>
    <s v="US"/>
    <s v="USD"/>
    <n v="1384322340"/>
    <n v="1381430646"/>
    <b v="0"/>
    <n v="128"/>
    <b v="1"/>
    <s v="music/rock"/>
    <n v="103.86666666666666"/>
    <n v="60.859375"/>
    <x v="4"/>
    <s v="rock"/>
    <x v="791"/>
  </r>
  <r>
    <x v="0"/>
    <s v="US"/>
    <s v="USD"/>
    <n v="1383861483"/>
    <n v="1381265883"/>
    <b v="0"/>
    <n v="60"/>
    <b v="1"/>
    <s v="music/rock"/>
    <n v="100.44440000000002"/>
    <n v="41.851833333333339"/>
    <x v="4"/>
    <s v="rock"/>
    <x v="792"/>
  </r>
  <r>
    <x v="0"/>
    <s v="US"/>
    <s v="USD"/>
    <n v="1372827540"/>
    <n v="1371491244"/>
    <b v="0"/>
    <n v="32"/>
    <b v="1"/>
    <s v="music/rock"/>
    <n v="102.77927272727271"/>
    <n v="88.325937499999995"/>
    <x v="4"/>
    <s v="rock"/>
    <x v="793"/>
  </r>
  <r>
    <x v="0"/>
    <s v="US"/>
    <s v="USD"/>
    <n v="1315242360"/>
    <n v="1310438737"/>
    <b v="0"/>
    <n v="53"/>
    <b v="1"/>
    <s v="music/rock"/>
    <n v="105.31250000000001"/>
    <n v="158.96226415094338"/>
    <x v="4"/>
    <s v="rock"/>
    <x v="794"/>
  </r>
  <r>
    <x v="0"/>
    <s v="US"/>
    <s v="USD"/>
    <n v="1333774740"/>
    <n v="1330094566"/>
    <b v="0"/>
    <n v="184"/>
    <b v="1"/>
    <s v="music/rock"/>
    <n v="111.78571428571429"/>
    <n v="85.054347826086953"/>
    <x v="4"/>
    <s v="rock"/>
    <x v="795"/>
  </r>
  <r>
    <x v="0"/>
    <s v="US"/>
    <s v="USD"/>
    <n v="1379279400"/>
    <n v="1376687485"/>
    <b v="0"/>
    <n v="90"/>
    <b v="1"/>
    <s v="music/rock"/>
    <n v="101.35000000000001"/>
    <n v="112.61111111111111"/>
    <x v="4"/>
    <s v="rock"/>
    <x v="796"/>
  </r>
  <r>
    <x v="0"/>
    <s v="US"/>
    <s v="USD"/>
    <n v="1335672000"/>
    <n v="1332978688"/>
    <b v="0"/>
    <n v="71"/>
    <b v="1"/>
    <s v="music/rock"/>
    <n v="107.53333333333333"/>
    <n v="45.436619718309856"/>
    <x v="4"/>
    <s v="rock"/>
    <x v="797"/>
  </r>
  <r>
    <x v="0"/>
    <s v="US"/>
    <s v="USD"/>
    <n v="1412086187"/>
    <n v="1409494187"/>
    <b v="0"/>
    <n v="87"/>
    <b v="1"/>
    <s v="music/rock"/>
    <n v="114.88571428571429"/>
    <n v="46.218390804597703"/>
    <x v="4"/>
    <s v="rock"/>
    <x v="798"/>
  </r>
  <r>
    <x v="0"/>
    <s v="US"/>
    <s v="USD"/>
    <n v="1335542446"/>
    <n v="1332950446"/>
    <b v="0"/>
    <n v="28"/>
    <b v="1"/>
    <s v="music/rock"/>
    <n v="100.02"/>
    <n v="178.60714285714286"/>
    <x v="4"/>
    <s v="rock"/>
    <x v="799"/>
  </r>
  <r>
    <x v="0"/>
    <s v="GB"/>
    <s v="GBP"/>
    <n v="1410431054"/>
    <n v="1407839054"/>
    <b v="0"/>
    <n v="56"/>
    <b v="1"/>
    <s v="music/rock"/>
    <n v="152.13333333333335"/>
    <n v="40.75"/>
    <x v="4"/>
    <s v="rock"/>
    <x v="800"/>
  </r>
  <r>
    <x v="0"/>
    <s v="US"/>
    <s v="USD"/>
    <n v="1309547120"/>
    <n v="1306955120"/>
    <b v="0"/>
    <n v="51"/>
    <b v="1"/>
    <s v="music/rock"/>
    <n v="111.52149999999999"/>
    <n v="43.733921568627444"/>
    <x v="4"/>
    <s v="rock"/>
    <x v="801"/>
  </r>
  <r>
    <x v="0"/>
    <s v="US"/>
    <s v="USD"/>
    <n v="1347854700"/>
    <n v="1343867524"/>
    <b v="0"/>
    <n v="75"/>
    <b v="1"/>
    <s v="music/rock"/>
    <n v="101.33333333333334"/>
    <n v="81.066666666666663"/>
    <x v="4"/>
    <s v="rock"/>
    <x v="802"/>
  </r>
  <r>
    <x v="0"/>
    <s v="US"/>
    <s v="USD"/>
    <n v="1306630800"/>
    <n v="1304376478"/>
    <b v="0"/>
    <n v="38"/>
    <b v="1"/>
    <s v="music/rock"/>
    <n v="123.2608695652174"/>
    <n v="74.60526315789474"/>
    <x v="4"/>
    <s v="rock"/>
    <x v="803"/>
  </r>
  <r>
    <x v="0"/>
    <s v="US"/>
    <s v="USD"/>
    <n v="1311393540"/>
    <n v="1309919526"/>
    <b v="0"/>
    <n v="18"/>
    <b v="1"/>
    <s v="music/rock"/>
    <n v="100"/>
    <n v="305.55555555555554"/>
    <x v="4"/>
    <s v="rock"/>
    <x v="804"/>
  </r>
  <r>
    <x v="0"/>
    <s v="US"/>
    <s v="USD"/>
    <n v="1310857200"/>
    <n v="1306525512"/>
    <b v="0"/>
    <n v="54"/>
    <b v="1"/>
    <s v="music/rock"/>
    <n v="105"/>
    <n v="58.333333333333336"/>
    <x v="4"/>
    <s v="rock"/>
    <x v="805"/>
  </r>
  <r>
    <x v="0"/>
    <s v="US"/>
    <s v="USD"/>
    <n v="1315413339"/>
    <n v="1312821339"/>
    <b v="0"/>
    <n v="71"/>
    <b v="1"/>
    <s v="music/rock"/>
    <n v="104.4375"/>
    <n v="117.67605633802818"/>
    <x v="4"/>
    <s v="rock"/>
    <x v="806"/>
  </r>
  <r>
    <x v="0"/>
    <s v="US"/>
    <s v="USD"/>
    <n v="1488333600"/>
    <n v="1485270311"/>
    <b v="0"/>
    <n v="57"/>
    <b v="1"/>
    <s v="music/rock"/>
    <n v="105.125"/>
    <n v="73.771929824561397"/>
    <x v="4"/>
    <s v="rock"/>
    <x v="807"/>
  </r>
  <r>
    <x v="0"/>
    <s v="CA"/>
    <s v="CAD"/>
    <n v="1419224340"/>
    <n v="1416363886"/>
    <b v="0"/>
    <n v="43"/>
    <b v="1"/>
    <s v="music/rock"/>
    <n v="100"/>
    <n v="104.65116279069767"/>
    <x v="4"/>
    <s v="rock"/>
    <x v="808"/>
  </r>
  <r>
    <x v="0"/>
    <s v="US"/>
    <s v="USD"/>
    <n v="1390161630"/>
    <n v="1387569630"/>
    <b v="0"/>
    <n v="52"/>
    <b v="1"/>
    <s v="music/rock"/>
    <n v="103.77499999999999"/>
    <n v="79.82692307692308"/>
    <x v="4"/>
    <s v="rock"/>
    <x v="809"/>
  </r>
  <r>
    <x v="0"/>
    <s v="US"/>
    <s v="USD"/>
    <n v="1346462462"/>
    <n v="1343870462"/>
    <b v="0"/>
    <n v="27"/>
    <b v="1"/>
    <s v="music/rock"/>
    <n v="105"/>
    <n v="58.333333333333336"/>
    <x v="4"/>
    <s v="rock"/>
    <x v="810"/>
  </r>
  <r>
    <x v="0"/>
    <s v="US"/>
    <s v="USD"/>
    <n v="1373475120"/>
    <n v="1371569202"/>
    <b v="0"/>
    <n v="12"/>
    <b v="1"/>
    <s v="music/rock"/>
    <n v="104"/>
    <n v="86.666666666666671"/>
    <x v="4"/>
    <s v="rock"/>
    <x v="811"/>
  </r>
  <r>
    <x v="0"/>
    <s v="US"/>
    <s v="USD"/>
    <n v="1362146280"/>
    <n v="1357604752"/>
    <b v="0"/>
    <n v="33"/>
    <b v="1"/>
    <s v="music/rock"/>
    <n v="151.83333333333334"/>
    <n v="27.606060606060606"/>
    <x v="4"/>
    <s v="rock"/>
    <x v="812"/>
  </r>
  <r>
    <x v="0"/>
    <s v="US"/>
    <s v="USD"/>
    <n v="1342825365"/>
    <n v="1340233365"/>
    <b v="0"/>
    <n v="96"/>
    <b v="1"/>
    <s v="music/rock"/>
    <n v="159.99600000000001"/>
    <n v="24.999375000000001"/>
    <x v="4"/>
    <s v="rock"/>
    <x v="813"/>
  </r>
  <r>
    <x v="0"/>
    <s v="US"/>
    <s v="USD"/>
    <n v="1306865040"/>
    <n v="1305568201"/>
    <b v="0"/>
    <n v="28"/>
    <b v="1"/>
    <s v="music/rock"/>
    <n v="127.3"/>
    <n v="45.464285714285715"/>
    <x v="4"/>
    <s v="rock"/>
    <x v="814"/>
  </r>
  <r>
    <x v="0"/>
    <s v="US"/>
    <s v="USD"/>
    <n v="1414879303"/>
    <n v="1412287303"/>
    <b v="0"/>
    <n v="43"/>
    <b v="1"/>
    <s v="music/rock"/>
    <n v="107"/>
    <n v="99.534883720930239"/>
    <x v="4"/>
    <s v="rock"/>
    <x v="815"/>
  </r>
  <r>
    <x v="0"/>
    <s v="US"/>
    <s v="USD"/>
    <n v="1365489000"/>
    <n v="1362776043"/>
    <b v="0"/>
    <n v="205"/>
    <b v="1"/>
    <s v="music/rock"/>
    <n v="115.12214285714286"/>
    <n v="39.31"/>
    <x v="4"/>
    <s v="rock"/>
    <x v="816"/>
  </r>
  <r>
    <x v="0"/>
    <s v="US"/>
    <s v="USD"/>
    <n v="1331441940"/>
    <n v="1326810211"/>
    <b v="0"/>
    <n v="23"/>
    <b v="1"/>
    <s v="music/rock"/>
    <n v="137.11066666666665"/>
    <n v="89.419999999999987"/>
    <x v="4"/>
    <s v="rock"/>
    <x v="817"/>
  </r>
  <r>
    <x v="0"/>
    <s v="US"/>
    <s v="USD"/>
    <n v="1344358860"/>
    <n v="1343682681"/>
    <b v="0"/>
    <n v="19"/>
    <b v="1"/>
    <s v="music/rock"/>
    <n v="155.71428571428572"/>
    <n v="28.684210526315791"/>
    <x v="4"/>
    <s v="rock"/>
    <x v="818"/>
  </r>
  <r>
    <x v="0"/>
    <s v="US"/>
    <s v="USD"/>
    <n v="1387601040"/>
    <n v="1386806254"/>
    <b v="0"/>
    <n v="14"/>
    <b v="1"/>
    <s v="music/rock"/>
    <n v="108.74999999999999"/>
    <n v="31.071428571428573"/>
    <x v="4"/>
    <s v="rock"/>
    <x v="819"/>
  </r>
  <r>
    <x v="0"/>
    <s v="US"/>
    <s v="USD"/>
    <n v="1402290000"/>
    <n v="1399666342"/>
    <b v="0"/>
    <n v="38"/>
    <b v="1"/>
    <s v="music/rock"/>
    <n v="134.05000000000001"/>
    <n v="70.55263157894737"/>
    <x v="4"/>
    <s v="rock"/>
    <x v="820"/>
  </r>
  <r>
    <x v="0"/>
    <s v="US"/>
    <s v="USD"/>
    <n v="1430712060"/>
    <n v="1427753265"/>
    <b v="0"/>
    <n v="78"/>
    <b v="1"/>
    <s v="music/rock"/>
    <n v="100"/>
    <n v="224.12820512820514"/>
    <x v="4"/>
    <s v="rock"/>
    <x v="821"/>
  </r>
  <r>
    <x v="0"/>
    <s v="US"/>
    <s v="USD"/>
    <n v="1349477050"/>
    <n v="1346885050"/>
    <b v="0"/>
    <n v="69"/>
    <b v="1"/>
    <s v="music/rock"/>
    <n v="119.16666666666667"/>
    <n v="51.811594202898547"/>
    <x v="4"/>
    <s v="rock"/>
    <x v="822"/>
  </r>
  <r>
    <x v="0"/>
    <s v="US"/>
    <s v="USD"/>
    <n v="1427062852"/>
    <n v="1424474452"/>
    <b v="0"/>
    <n v="33"/>
    <b v="1"/>
    <s v="music/rock"/>
    <n v="179.5"/>
    <n v="43.515151515151516"/>
    <x v="4"/>
    <s v="rock"/>
    <x v="823"/>
  </r>
  <r>
    <x v="0"/>
    <s v="US"/>
    <s v="USD"/>
    <n v="1271573940"/>
    <n v="1268459318"/>
    <b v="0"/>
    <n v="54"/>
    <b v="1"/>
    <s v="music/rock"/>
    <n v="134.38124999999999"/>
    <n v="39.816666666666663"/>
    <x v="4"/>
    <s v="rock"/>
    <x v="824"/>
  </r>
  <r>
    <x v="0"/>
    <s v="US"/>
    <s v="USD"/>
    <n v="1351495284"/>
    <n v="1349335284"/>
    <b v="0"/>
    <n v="99"/>
    <b v="1"/>
    <s v="music/rock"/>
    <n v="100.43200000000002"/>
    <n v="126.8080808080808"/>
    <x v="4"/>
    <s v="rock"/>
    <x v="825"/>
  </r>
  <r>
    <x v="0"/>
    <s v="US"/>
    <s v="USD"/>
    <n v="1332719730"/>
    <n v="1330908930"/>
    <b v="0"/>
    <n v="49"/>
    <b v="1"/>
    <s v="music/rock"/>
    <n v="101.45454545454547"/>
    <n v="113.87755102040816"/>
    <x v="4"/>
    <s v="rock"/>
    <x v="826"/>
  </r>
  <r>
    <x v="0"/>
    <s v="US"/>
    <s v="USD"/>
    <n v="1329248940"/>
    <n v="1326972107"/>
    <b v="0"/>
    <n v="11"/>
    <b v="1"/>
    <s v="music/rock"/>
    <n v="103.33333333333334"/>
    <n v="28.181818181818183"/>
    <x v="4"/>
    <s v="rock"/>
    <x v="827"/>
  </r>
  <r>
    <x v="0"/>
    <s v="US"/>
    <s v="USD"/>
    <n v="1340641440"/>
    <n v="1339549982"/>
    <b v="0"/>
    <n v="38"/>
    <b v="1"/>
    <s v="music/rock"/>
    <n v="107"/>
    <n v="36.60526315789474"/>
    <x v="4"/>
    <s v="rock"/>
    <x v="828"/>
  </r>
  <r>
    <x v="0"/>
    <s v="GB"/>
    <s v="GBP"/>
    <n v="1468437240"/>
    <n v="1463253240"/>
    <b v="0"/>
    <n v="16"/>
    <b v="1"/>
    <s v="music/rock"/>
    <n v="104"/>
    <n v="32.5"/>
    <x v="4"/>
    <s v="rock"/>
    <x v="829"/>
  </r>
  <r>
    <x v="0"/>
    <s v="US"/>
    <s v="USD"/>
    <n v="1363952225"/>
    <n v="1361363825"/>
    <b v="0"/>
    <n v="32"/>
    <b v="1"/>
    <s v="music/rock"/>
    <n v="107.83333333333334"/>
    <n v="60.65625"/>
    <x v="4"/>
    <s v="rock"/>
    <x v="830"/>
  </r>
  <r>
    <x v="0"/>
    <s v="US"/>
    <s v="USD"/>
    <n v="1335540694"/>
    <n v="1332948694"/>
    <b v="0"/>
    <n v="20"/>
    <b v="1"/>
    <s v="music/rock"/>
    <n v="233.33333333333334"/>
    <n v="175"/>
    <x v="4"/>
    <s v="rock"/>
    <x v="831"/>
  </r>
  <r>
    <x v="0"/>
    <s v="US"/>
    <s v="USD"/>
    <n v="1327133580"/>
    <n v="1321978335"/>
    <b v="0"/>
    <n v="154"/>
    <b v="1"/>
    <s v="music/rock"/>
    <n v="100.60706666666665"/>
    <n v="97.993896103896105"/>
    <x v="4"/>
    <s v="rock"/>
    <x v="832"/>
  </r>
  <r>
    <x v="0"/>
    <s v="US"/>
    <s v="USD"/>
    <n v="1397941475"/>
    <n v="1395349475"/>
    <b v="0"/>
    <n v="41"/>
    <b v="1"/>
    <s v="music/rock"/>
    <n v="101.66666666666666"/>
    <n v="148.78048780487805"/>
    <x v="4"/>
    <s v="rock"/>
    <x v="833"/>
  </r>
  <r>
    <x v="0"/>
    <s v="US"/>
    <s v="USD"/>
    <n v="1372651140"/>
    <n v="1369770292"/>
    <b v="0"/>
    <n v="75"/>
    <b v="1"/>
    <s v="music/rock"/>
    <n v="131.0181818181818"/>
    <n v="96.08"/>
    <x v="4"/>
    <s v="rock"/>
    <x v="834"/>
  </r>
  <r>
    <x v="0"/>
    <s v="US"/>
    <s v="USD"/>
    <n v="1337396400"/>
    <n v="1333709958"/>
    <b v="0"/>
    <n v="40"/>
    <b v="1"/>
    <s v="music/rock"/>
    <n v="117.25000000000001"/>
    <n v="58.625"/>
    <x v="4"/>
    <s v="rock"/>
    <x v="835"/>
  </r>
  <r>
    <x v="0"/>
    <s v="US"/>
    <s v="USD"/>
    <n v="1381108918"/>
    <n v="1378516918"/>
    <b v="0"/>
    <n v="46"/>
    <b v="1"/>
    <s v="music/rock"/>
    <n v="100.93039999999999"/>
    <n v="109.70695652173914"/>
    <x v="4"/>
    <s v="rock"/>
    <x v="836"/>
  </r>
  <r>
    <x v="0"/>
    <s v="US"/>
    <s v="USD"/>
    <n v="1398988662"/>
    <n v="1396396662"/>
    <b v="0"/>
    <n v="62"/>
    <b v="1"/>
    <s v="music/rock"/>
    <n v="121.8"/>
    <n v="49.112903225806448"/>
    <x v="4"/>
    <s v="rock"/>
    <x v="837"/>
  </r>
  <r>
    <x v="0"/>
    <s v="US"/>
    <s v="USD"/>
    <n v="1326835985"/>
    <n v="1324243985"/>
    <b v="0"/>
    <n v="61"/>
    <b v="1"/>
    <s v="music/rock"/>
    <n v="145.4"/>
    <n v="47.672131147540981"/>
    <x v="4"/>
    <s v="rock"/>
    <x v="838"/>
  </r>
  <r>
    <x v="0"/>
    <s v="US"/>
    <s v="USD"/>
    <n v="1348337956"/>
    <n v="1345745956"/>
    <b v="0"/>
    <n v="96"/>
    <b v="1"/>
    <s v="music/rock"/>
    <n v="116.61660000000001"/>
    <n v="60.737812499999997"/>
    <x v="4"/>
    <s v="rock"/>
    <x v="839"/>
  </r>
  <r>
    <x v="0"/>
    <s v="US"/>
    <s v="USD"/>
    <n v="1474694787"/>
    <n v="1472102787"/>
    <b v="0"/>
    <n v="190"/>
    <b v="1"/>
    <s v="music/metal"/>
    <n v="120.4166"/>
    <n v="63.37715789473684"/>
    <x v="4"/>
    <s v="metal"/>
    <x v="840"/>
  </r>
  <r>
    <x v="0"/>
    <s v="US"/>
    <s v="USD"/>
    <n v="1415653663"/>
    <n v="1413058063"/>
    <b v="1"/>
    <n v="94"/>
    <b v="1"/>
    <s v="music/metal"/>
    <n v="101.32000000000001"/>
    <n v="53.893617021276597"/>
    <x v="4"/>
    <s v="metal"/>
    <x v="841"/>
  </r>
  <r>
    <x v="0"/>
    <s v="CA"/>
    <s v="CAD"/>
    <n v="1381723140"/>
    <n v="1378735983"/>
    <b v="1"/>
    <n v="39"/>
    <b v="1"/>
    <s v="music/metal"/>
    <n v="104.32"/>
    <n v="66.871794871794876"/>
    <x v="4"/>
    <s v="metal"/>
    <x v="842"/>
  </r>
  <r>
    <x v="0"/>
    <s v="US"/>
    <s v="USD"/>
    <n v="1481184000"/>
    <n v="1479708680"/>
    <b v="0"/>
    <n v="127"/>
    <b v="1"/>
    <s v="music/metal"/>
    <n v="267.13333333333333"/>
    <n v="63.102362204724407"/>
    <x v="4"/>
    <s v="metal"/>
    <x v="843"/>
  </r>
  <r>
    <x v="0"/>
    <s v="US"/>
    <s v="USD"/>
    <n v="1414817940"/>
    <n v="1411489552"/>
    <b v="1"/>
    <n v="159"/>
    <b v="1"/>
    <s v="music/metal"/>
    <n v="194.13333333333333"/>
    <n v="36.628930817610062"/>
    <x v="4"/>
    <s v="metal"/>
    <x v="844"/>
  </r>
  <r>
    <x v="0"/>
    <s v="US"/>
    <s v="USD"/>
    <n v="1473047940"/>
    <n v="1469595396"/>
    <b v="0"/>
    <n v="177"/>
    <b v="1"/>
    <s v="music/metal"/>
    <n v="120.3802"/>
    <n v="34.005706214689269"/>
    <x v="4"/>
    <s v="metal"/>
    <x v="845"/>
  </r>
  <r>
    <x v="0"/>
    <s v="GB"/>
    <s v="GBP"/>
    <n v="1394460000"/>
    <n v="1393233855"/>
    <b v="0"/>
    <n v="47"/>
    <b v="1"/>
    <s v="music/metal"/>
    <n v="122.00090909090908"/>
    <n v="28.553404255319148"/>
    <x v="4"/>
    <s v="metal"/>
    <x v="846"/>
  </r>
  <r>
    <x v="0"/>
    <s v="US"/>
    <s v="USD"/>
    <n v="1436555376"/>
    <n v="1433963376"/>
    <b v="0"/>
    <n v="1"/>
    <b v="1"/>
    <s v="music/metal"/>
    <n v="100"/>
    <n v="10"/>
    <x v="4"/>
    <s v="metal"/>
    <x v="847"/>
  </r>
  <r>
    <x v="0"/>
    <s v="US"/>
    <s v="USD"/>
    <n v="1429038033"/>
    <n v="1426446033"/>
    <b v="0"/>
    <n v="16"/>
    <b v="1"/>
    <s v="music/metal"/>
    <n v="100"/>
    <n v="18.75"/>
    <x v="4"/>
    <s v="metal"/>
    <x v="848"/>
  </r>
  <r>
    <x v="0"/>
    <s v="US"/>
    <s v="USD"/>
    <n v="1426473264"/>
    <n v="1424057664"/>
    <b v="0"/>
    <n v="115"/>
    <b v="1"/>
    <s v="music/metal"/>
    <n v="119.9"/>
    <n v="41.704347826086959"/>
    <x v="4"/>
    <s v="metal"/>
    <x v="849"/>
  </r>
  <r>
    <x v="0"/>
    <s v="US"/>
    <s v="USD"/>
    <n v="1461560340"/>
    <n v="1458762717"/>
    <b v="0"/>
    <n v="133"/>
    <b v="1"/>
    <s v="music/metal"/>
    <n v="155.17499999999998"/>
    <n v="46.669172932330824"/>
    <x v="4"/>
    <s v="metal"/>
    <x v="850"/>
  </r>
  <r>
    <x v="0"/>
    <s v="FR"/>
    <s v="EUR"/>
    <n v="1469994300"/>
    <n v="1464815253"/>
    <b v="0"/>
    <n v="70"/>
    <b v="1"/>
    <s v="music/metal"/>
    <n v="130.44999999999999"/>
    <n v="37.271428571428572"/>
    <x v="4"/>
    <s v="metal"/>
    <x v="851"/>
  </r>
  <r>
    <x v="0"/>
    <s v="US"/>
    <s v="USD"/>
    <n v="1477342800"/>
    <n v="1476386395"/>
    <b v="0"/>
    <n v="62"/>
    <b v="1"/>
    <s v="music/metal"/>
    <n v="104.97142857142859"/>
    <n v="59.258064516129032"/>
    <x v="4"/>
    <s v="metal"/>
    <x v="852"/>
  </r>
  <r>
    <x v="0"/>
    <s v="US"/>
    <s v="USD"/>
    <n v="1424116709"/>
    <n v="1421524709"/>
    <b v="0"/>
    <n v="10"/>
    <b v="1"/>
    <s v="music/metal"/>
    <n v="100"/>
    <n v="30"/>
    <x v="4"/>
    <s v="metal"/>
    <x v="853"/>
  </r>
  <r>
    <x v="0"/>
    <s v="US"/>
    <s v="USD"/>
    <n v="1482901546"/>
    <n v="1480309546"/>
    <b v="0"/>
    <n v="499"/>
    <b v="1"/>
    <s v="music/metal"/>
    <n v="118.2205035971223"/>
    <n v="65.8623246492986"/>
    <x v="4"/>
    <s v="metal"/>
    <x v="854"/>
  </r>
  <r>
    <x v="0"/>
    <s v="US"/>
    <s v="USD"/>
    <n v="1469329217"/>
    <n v="1466737217"/>
    <b v="0"/>
    <n v="47"/>
    <b v="1"/>
    <s v="music/metal"/>
    <n v="103.44827586206897"/>
    <n v="31.914893617021278"/>
    <x v="4"/>
    <s v="metal"/>
    <x v="855"/>
  </r>
  <r>
    <x v="0"/>
    <s v="DE"/>
    <s v="EUR"/>
    <n v="1477422000"/>
    <n v="1472282956"/>
    <b v="0"/>
    <n v="28"/>
    <b v="1"/>
    <s v="music/metal"/>
    <n v="218.00000000000003"/>
    <n v="19.464285714285715"/>
    <x v="4"/>
    <s v="metal"/>
    <x v="856"/>
  </r>
  <r>
    <x v="0"/>
    <s v="ES"/>
    <s v="EUR"/>
    <n v="1448463431"/>
    <n v="1444831031"/>
    <b v="0"/>
    <n v="24"/>
    <b v="1"/>
    <s v="music/metal"/>
    <n v="100"/>
    <n v="50"/>
    <x v="4"/>
    <s v="metal"/>
    <x v="857"/>
  </r>
  <r>
    <x v="0"/>
    <s v="GB"/>
    <s v="GBP"/>
    <n v="1429138740"/>
    <n v="1426528418"/>
    <b v="0"/>
    <n v="76"/>
    <b v="1"/>
    <s v="music/metal"/>
    <n v="144.00583333333333"/>
    <n v="22.737763157894737"/>
    <x v="4"/>
    <s v="metal"/>
    <x v="858"/>
  </r>
  <r>
    <x v="0"/>
    <s v="US"/>
    <s v="USD"/>
    <n v="1433376000"/>
    <n v="1430768468"/>
    <b v="0"/>
    <n v="98"/>
    <b v="1"/>
    <s v="music/metal"/>
    <n v="104.67500000000001"/>
    <n v="42.724489795918366"/>
    <x v="4"/>
    <s v="metal"/>
    <x v="859"/>
  </r>
  <r>
    <x v="2"/>
    <s v="US"/>
    <s v="USD"/>
    <n v="1385123713"/>
    <n v="1382528113"/>
    <b v="0"/>
    <n v="48"/>
    <b v="0"/>
    <s v="music/jazz"/>
    <n v="18.142857142857142"/>
    <n v="52.916666666666664"/>
    <x v="4"/>
    <s v="jazz"/>
    <x v="860"/>
  </r>
  <r>
    <x v="2"/>
    <s v="US"/>
    <s v="USD"/>
    <n v="1474067404"/>
    <n v="1471475404"/>
    <b v="0"/>
    <n v="2"/>
    <b v="0"/>
    <s v="music/jazz"/>
    <n v="2.2444444444444445"/>
    <n v="50.5"/>
    <x v="4"/>
    <s v="jazz"/>
    <x v="861"/>
  </r>
  <r>
    <x v="2"/>
    <s v="GB"/>
    <s v="GBP"/>
    <n v="1384179548"/>
    <n v="1381583948"/>
    <b v="0"/>
    <n v="4"/>
    <b v="0"/>
    <s v="music/jazz"/>
    <n v="0.33999999999999997"/>
    <n v="42.5"/>
    <x v="4"/>
    <s v="jazz"/>
    <x v="862"/>
  </r>
  <r>
    <x v="2"/>
    <s v="US"/>
    <s v="USD"/>
    <n v="1329014966"/>
    <n v="1326422966"/>
    <b v="0"/>
    <n v="5"/>
    <b v="0"/>
    <s v="music/jazz"/>
    <n v="4.5"/>
    <n v="18"/>
    <x v="4"/>
    <s v="jazz"/>
    <x v="863"/>
  </r>
  <r>
    <x v="2"/>
    <s v="US"/>
    <s v="USD"/>
    <n v="1381917540"/>
    <n v="1379990038"/>
    <b v="0"/>
    <n v="79"/>
    <b v="0"/>
    <s v="music/jazz"/>
    <n v="41.53846153846154"/>
    <n v="34.177215189873415"/>
    <x v="4"/>
    <s v="jazz"/>
    <x v="864"/>
  </r>
  <r>
    <x v="2"/>
    <s v="US"/>
    <s v="USD"/>
    <n v="1358361197"/>
    <n v="1353177197"/>
    <b v="0"/>
    <n v="2"/>
    <b v="0"/>
    <s v="music/jazz"/>
    <n v="2.0454545454545454"/>
    <n v="22.5"/>
    <x v="4"/>
    <s v="jazz"/>
    <x v="865"/>
  </r>
  <r>
    <x v="2"/>
    <s v="US"/>
    <s v="USD"/>
    <n v="1425136200"/>
    <n v="1421853518"/>
    <b v="0"/>
    <n v="11"/>
    <b v="0"/>
    <s v="music/jazz"/>
    <n v="18.285714285714285"/>
    <n v="58.18181818181818"/>
    <x v="4"/>
    <s v="jazz"/>
    <x v="866"/>
  </r>
  <r>
    <x v="2"/>
    <s v="US"/>
    <s v="USD"/>
    <n v="1259643540"/>
    <n v="1254450706"/>
    <b v="0"/>
    <n v="11"/>
    <b v="0"/>
    <s v="music/jazz"/>
    <n v="24.02"/>
    <n v="109.18181818181819"/>
    <x v="4"/>
    <s v="jazz"/>
    <x v="867"/>
  </r>
  <r>
    <x v="2"/>
    <s v="US"/>
    <s v="USD"/>
    <n v="1389055198"/>
    <n v="1386463198"/>
    <b v="0"/>
    <n v="1"/>
    <b v="0"/>
    <s v="music/jazz"/>
    <n v="0.1111111111111111"/>
    <n v="50"/>
    <x v="4"/>
    <s v="jazz"/>
    <x v="868"/>
  </r>
  <r>
    <x v="2"/>
    <s v="US"/>
    <s v="USD"/>
    <n v="1365448657"/>
    <n v="1362860257"/>
    <b v="0"/>
    <n v="3"/>
    <b v="0"/>
    <s v="music/jazz"/>
    <n v="11.818181818181818"/>
    <n v="346.66666666666669"/>
    <x v="4"/>
    <s v="jazz"/>
    <x v="869"/>
  </r>
  <r>
    <x v="2"/>
    <s v="GB"/>
    <s v="GBP"/>
    <n v="1377995523"/>
    <n v="1375403523"/>
    <b v="0"/>
    <n v="5"/>
    <b v="0"/>
    <s v="music/jazz"/>
    <n v="0.31"/>
    <n v="12.4"/>
    <x v="4"/>
    <s v="jazz"/>
    <x v="870"/>
  </r>
  <r>
    <x v="2"/>
    <s v="US"/>
    <s v="USD"/>
    <n v="1385735295"/>
    <n v="1383139695"/>
    <b v="0"/>
    <n v="12"/>
    <b v="0"/>
    <s v="music/jazz"/>
    <n v="5.416666666666667"/>
    <n v="27.083333333333332"/>
    <x v="4"/>
    <s v="jazz"/>
    <x v="871"/>
  </r>
  <r>
    <x v="2"/>
    <s v="US"/>
    <s v="USD"/>
    <n v="1299786527"/>
    <n v="1295898527"/>
    <b v="0"/>
    <n v="2"/>
    <b v="0"/>
    <s v="music/jazz"/>
    <n v="0.8125"/>
    <n v="32.5"/>
    <x v="4"/>
    <s v="jazz"/>
    <x v="872"/>
  </r>
  <r>
    <x v="2"/>
    <s v="US"/>
    <s v="USD"/>
    <n v="1352610040"/>
    <n v="1349150440"/>
    <b v="0"/>
    <n v="5"/>
    <b v="0"/>
    <s v="music/jazz"/>
    <n v="1.2857142857142856"/>
    <n v="9"/>
    <x v="4"/>
    <s v="jazz"/>
    <x v="873"/>
  </r>
  <r>
    <x v="2"/>
    <s v="US"/>
    <s v="USD"/>
    <n v="1367676034"/>
    <n v="1365084034"/>
    <b v="0"/>
    <n v="21"/>
    <b v="0"/>
    <s v="music/jazz"/>
    <n v="24.333333333333336"/>
    <n v="34.761904761904759"/>
    <x v="4"/>
    <s v="jazz"/>
    <x v="874"/>
  </r>
  <r>
    <x v="2"/>
    <s v="US"/>
    <s v="USD"/>
    <n v="1442856131"/>
    <n v="1441128131"/>
    <b v="0"/>
    <n v="0"/>
    <b v="0"/>
    <s v="music/jazz"/>
    <n v="0"/>
    <e v="#DIV/0!"/>
    <x v="4"/>
    <s v="jazz"/>
    <x v="875"/>
  </r>
  <r>
    <x v="2"/>
    <s v="GB"/>
    <s v="GBP"/>
    <n v="1359978927"/>
    <n v="1357127727"/>
    <b v="0"/>
    <n v="45"/>
    <b v="0"/>
    <s v="music/jazz"/>
    <n v="40.799492385786799"/>
    <n v="28.577777777777779"/>
    <x v="4"/>
    <s v="jazz"/>
    <x v="876"/>
  </r>
  <r>
    <x v="2"/>
    <s v="US"/>
    <s v="USD"/>
    <n v="1387479360"/>
    <n v="1384887360"/>
    <b v="0"/>
    <n v="29"/>
    <b v="0"/>
    <s v="music/jazz"/>
    <n v="67.55"/>
    <n v="46.586206896551722"/>
    <x v="4"/>
    <s v="jazz"/>
    <x v="877"/>
  </r>
  <r>
    <x v="2"/>
    <s v="US"/>
    <s v="USD"/>
    <n v="1293082524"/>
    <n v="1290490524"/>
    <b v="0"/>
    <n v="2"/>
    <b v="0"/>
    <s v="music/jazz"/>
    <n v="1.3"/>
    <n v="32.5"/>
    <x v="4"/>
    <s v="jazz"/>
    <x v="878"/>
  </r>
  <r>
    <x v="2"/>
    <s v="US"/>
    <s v="USD"/>
    <n v="1338321305"/>
    <n v="1336506905"/>
    <b v="0"/>
    <n v="30"/>
    <b v="0"/>
    <s v="music/jazz"/>
    <n v="30.666666666666664"/>
    <n v="21.466666666666665"/>
    <x v="4"/>
    <s v="jazz"/>
    <x v="879"/>
  </r>
  <r>
    <x v="2"/>
    <s v="US"/>
    <s v="USD"/>
    <n v="1351582938"/>
    <n v="1348731738"/>
    <b v="0"/>
    <n v="8"/>
    <b v="0"/>
    <s v="music/indie rock"/>
    <n v="2.9894179894179893"/>
    <n v="14.125"/>
    <x v="4"/>
    <s v="indie rock"/>
    <x v="880"/>
  </r>
  <r>
    <x v="2"/>
    <s v="US"/>
    <s v="USD"/>
    <n v="1326520886"/>
    <n v="1322632886"/>
    <b v="0"/>
    <n v="1"/>
    <b v="0"/>
    <s v="music/indie rock"/>
    <n v="0.8"/>
    <n v="30"/>
    <x v="4"/>
    <s v="indie rock"/>
    <x v="881"/>
  </r>
  <r>
    <x v="2"/>
    <s v="US"/>
    <s v="USD"/>
    <n v="1315341550"/>
    <n v="1312490350"/>
    <b v="0"/>
    <n v="14"/>
    <b v="0"/>
    <s v="music/indie rock"/>
    <n v="20.133333333333333"/>
    <n v="21.571428571428573"/>
    <x v="4"/>
    <s v="indie rock"/>
    <x v="882"/>
  </r>
  <r>
    <x v="2"/>
    <s v="US"/>
    <s v="USD"/>
    <n v="1456957635"/>
    <n v="1451773635"/>
    <b v="0"/>
    <n v="24"/>
    <b v="0"/>
    <s v="music/indie rock"/>
    <n v="40.020000000000003"/>
    <n v="83.375"/>
    <x v="4"/>
    <s v="indie rock"/>
    <x v="883"/>
  </r>
  <r>
    <x v="2"/>
    <s v="US"/>
    <s v="USD"/>
    <n v="1336789860"/>
    <n v="1331666146"/>
    <b v="0"/>
    <n v="2"/>
    <b v="0"/>
    <s v="music/indie rock"/>
    <n v="1"/>
    <n v="10"/>
    <x v="4"/>
    <s v="indie rock"/>
    <x v="884"/>
  </r>
  <r>
    <x v="2"/>
    <s v="US"/>
    <s v="USD"/>
    <n v="1483137311"/>
    <n v="1481322911"/>
    <b v="0"/>
    <n v="21"/>
    <b v="0"/>
    <s v="music/indie rock"/>
    <n v="75"/>
    <n v="35.714285714285715"/>
    <x v="4"/>
    <s v="indie rock"/>
    <x v="885"/>
  </r>
  <r>
    <x v="2"/>
    <s v="US"/>
    <s v="USD"/>
    <n v="1473972813"/>
    <n v="1471812813"/>
    <b v="0"/>
    <n v="7"/>
    <b v="0"/>
    <s v="music/indie rock"/>
    <n v="41"/>
    <n v="29.285714285714285"/>
    <x v="4"/>
    <s v="indie rock"/>
    <x v="886"/>
  </r>
  <r>
    <x v="2"/>
    <s v="US"/>
    <s v="USD"/>
    <n v="1338159655"/>
    <n v="1335567655"/>
    <b v="0"/>
    <n v="0"/>
    <b v="0"/>
    <s v="music/indie rock"/>
    <n v="0"/>
    <e v="#DIV/0!"/>
    <x v="4"/>
    <s v="indie rock"/>
    <x v="887"/>
  </r>
  <r>
    <x v="2"/>
    <s v="US"/>
    <s v="USD"/>
    <n v="1314856800"/>
    <n v="1311789885"/>
    <b v="0"/>
    <n v="4"/>
    <b v="0"/>
    <s v="music/indie rock"/>
    <n v="7.1999999999999993"/>
    <n v="18"/>
    <x v="4"/>
    <s v="indie rock"/>
    <x v="888"/>
  </r>
  <r>
    <x v="2"/>
    <s v="US"/>
    <s v="USD"/>
    <n v="1412534943"/>
    <n v="1409942943"/>
    <b v="0"/>
    <n v="32"/>
    <b v="0"/>
    <s v="music/indie rock"/>
    <n v="9.4412800000000008"/>
    <n v="73.760000000000005"/>
    <x v="4"/>
    <s v="indie rock"/>
    <x v="889"/>
  </r>
  <r>
    <x v="2"/>
    <s v="US"/>
    <s v="USD"/>
    <n v="1385055979"/>
    <n v="1382460379"/>
    <b v="0"/>
    <n v="4"/>
    <b v="0"/>
    <s v="music/indie rock"/>
    <n v="4.1666666666666661"/>
    <n v="31.25"/>
    <x v="4"/>
    <s v="indie rock"/>
    <x v="890"/>
  </r>
  <r>
    <x v="2"/>
    <s v="US"/>
    <s v="USD"/>
    <n v="1408581930"/>
    <n v="1405989930"/>
    <b v="0"/>
    <n v="9"/>
    <b v="0"/>
    <s v="music/indie rock"/>
    <n v="3.25"/>
    <n v="28.888888888888889"/>
    <x v="4"/>
    <s v="indie rock"/>
    <x v="891"/>
  </r>
  <r>
    <x v="2"/>
    <s v="US"/>
    <s v="USD"/>
    <n v="1280635200"/>
    <n v="1273121283"/>
    <b v="0"/>
    <n v="17"/>
    <b v="0"/>
    <s v="music/indie rock"/>
    <n v="40.75"/>
    <n v="143.8235294117647"/>
    <x v="4"/>
    <s v="indie rock"/>
    <x v="892"/>
  </r>
  <r>
    <x v="2"/>
    <s v="US"/>
    <s v="USD"/>
    <n v="1427920363"/>
    <n v="1425331963"/>
    <b v="0"/>
    <n v="5"/>
    <b v="0"/>
    <s v="music/indie rock"/>
    <n v="10"/>
    <n v="40"/>
    <x v="4"/>
    <s v="indie rock"/>
    <x v="893"/>
  </r>
  <r>
    <x v="2"/>
    <s v="US"/>
    <s v="USD"/>
    <n v="1465169610"/>
    <n v="1462577610"/>
    <b v="0"/>
    <n v="53"/>
    <b v="0"/>
    <s v="music/indie rock"/>
    <n v="39.17"/>
    <n v="147.81132075471697"/>
    <x v="4"/>
    <s v="indie rock"/>
    <x v="894"/>
  </r>
  <r>
    <x v="2"/>
    <s v="US"/>
    <s v="USD"/>
    <n v="1287975829"/>
    <n v="1284087829"/>
    <b v="0"/>
    <n v="7"/>
    <b v="0"/>
    <s v="music/indie rock"/>
    <n v="2.4375"/>
    <n v="27.857142857142858"/>
    <x v="4"/>
    <s v="indie rock"/>
    <x v="895"/>
  </r>
  <r>
    <x v="2"/>
    <s v="US"/>
    <s v="USD"/>
    <n v="1440734400"/>
    <n v="1438549026"/>
    <b v="0"/>
    <n v="72"/>
    <b v="0"/>
    <s v="music/indie rock"/>
    <n v="40"/>
    <n v="44.444444444444443"/>
    <x v="4"/>
    <s v="indie rock"/>
    <x v="896"/>
  </r>
  <r>
    <x v="2"/>
    <s v="US"/>
    <s v="USD"/>
    <n v="1354123908"/>
    <n v="1351528308"/>
    <b v="0"/>
    <n v="0"/>
    <b v="0"/>
    <s v="music/indie rock"/>
    <n v="0"/>
    <e v="#DIV/0!"/>
    <x v="4"/>
    <s v="indie rock"/>
    <x v="897"/>
  </r>
  <r>
    <x v="2"/>
    <s v="US"/>
    <s v="USD"/>
    <n v="1326651110"/>
    <n v="1322763110"/>
    <b v="0"/>
    <n v="2"/>
    <b v="0"/>
    <s v="music/indie rock"/>
    <n v="2.8000000000000003"/>
    <n v="35"/>
    <x v="4"/>
    <s v="indie rock"/>
    <x v="898"/>
  </r>
  <r>
    <x v="2"/>
    <s v="US"/>
    <s v="USD"/>
    <n v="1306549362"/>
    <n v="1302661362"/>
    <b v="0"/>
    <n v="8"/>
    <b v="0"/>
    <s v="music/indie rock"/>
    <n v="37.333333333333336"/>
    <n v="35"/>
    <x v="4"/>
    <s v="indie rock"/>
    <x v="899"/>
  </r>
  <r>
    <x v="2"/>
    <s v="US"/>
    <s v="USD"/>
    <n v="1459365802"/>
    <n v="1456777402"/>
    <b v="0"/>
    <n v="2"/>
    <b v="0"/>
    <s v="music/jazz"/>
    <n v="0.42"/>
    <n v="10.5"/>
    <x v="4"/>
    <s v="jazz"/>
    <x v="900"/>
  </r>
  <r>
    <x v="2"/>
    <s v="US"/>
    <s v="USD"/>
    <n v="1276024260"/>
    <n v="1272050914"/>
    <b v="0"/>
    <n v="0"/>
    <b v="0"/>
    <s v="music/jazz"/>
    <n v="0"/>
    <e v="#DIV/0!"/>
    <x v="4"/>
    <s v="jazz"/>
    <x v="901"/>
  </r>
  <r>
    <x v="2"/>
    <s v="US"/>
    <s v="USD"/>
    <n v="1409412600"/>
    <n v="1404947422"/>
    <b v="0"/>
    <n v="3"/>
    <b v="0"/>
    <s v="music/jazz"/>
    <n v="0.3"/>
    <n v="30"/>
    <x v="4"/>
    <s v="jazz"/>
    <x v="902"/>
  </r>
  <r>
    <x v="2"/>
    <s v="US"/>
    <s v="USD"/>
    <n v="1348367100"/>
    <n v="1346180780"/>
    <b v="0"/>
    <n v="4"/>
    <b v="0"/>
    <s v="music/jazz"/>
    <n v="3.2"/>
    <n v="40"/>
    <x v="4"/>
    <s v="jazz"/>
    <x v="903"/>
  </r>
  <r>
    <x v="2"/>
    <s v="US"/>
    <s v="USD"/>
    <n v="1451786137"/>
    <n v="1449194137"/>
    <b v="0"/>
    <n v="3"/>
    <b v="0"/>
    <s v="music/jazz"/>
    <n v="0.30199999999999999"/>
    <n v="50.333333333333336"/>
    <x v="4"/>
    <s v="jazz"/>
    <x v="904"/>
  </r>
  <r>
    <x v="2"/>
    <s v="US"/>
    <s v="USD"/>
    <n v="1295847926"/>
    <n v="1290663926"/>
    <b v="0"/>
    <n v="6"/>
    <b v="0"/>
    <s v="music/jazz"/>
    <n v="3.0153846153846153"/>
    <n v="32.666666666666664"/>
    <x v="4"/>
    <s v="jazz"/>
    <x v="905"/>
  </r>
  <r>
    <x v="2"/>
    <s v="US"/>
    <s v="USD"/>
    <n v="1394681590"/>
    <n v="1392093190"/>
    <b v="0"/>
    <n v="0"/>
    <b v="0"/>
    <s v="music/jazz"/>
    <n v="0"/>
    <e v="#DIV/0!"/>
    <x v="4"/>
    <s v="jazz"/>
    <x v="906"/>
  </r>
  <r>
    <x v="2"/>
    <s v="US"/>
    <s v="USD"/>
    <n v="1315715823"/>
    <n v="1313123823"/>
    <b v="0"/>
    <n v="0"/>
    <b v="0"/>
    <s v="music/jazz"/>
    <n v="0"/>
    <e v="#DIV/0!"/>
    <x v="4"/>
    <s v="jazz"/>
    <x v="907"/>
  </r>
  <r>
    <x v="2"/>
    <s v="US"/>
    <s v="USD"/>
    <n v="1280206740"/>
    <n v="1276283655"/>
    <b v="0"/>
    <n v="0"/>
    <b v="0"/>
    <s v="music/jazz"/>
    <n v="0"/>
    <e v="#DIV/0!"/>
    <x v="4"/>
    <s v="jazz"/>
    <x v="908"/>
  </r>
  <r>
    <x v="2"/>
    <s v="US"/>
    <s v="USD"/>
    <n v="1343016000"/>
    <n v="1340296440"/>
    <b v="0"/>
    <n v="8"/>
    <b v="0"/>
    <s v="music/jazz"/>
    <n v="3.25"/>
    <n v="65"/>
    <x v="4"/>
    <s v="jazz"/>
    <x v="909"/>
  </r>
  <r>
    <x v="2"/>
    <s v="GB"/>
    <s v="GBP"/>
    <n v="1488546319"/>
    <n v="1483362319"/>
    <b v="0"/>
    <n v="5"/>
    <b v="0"/>
    <s v="music/jazz"/>
    <n v="22.363636363636363"/>
    <n v="24.6"/>
    <x v="4"/>
    <s v="jazz"/>
    <x v="910"/>
  </r>
  <r>
    <x v="2"/>
    <s v="US"/>
    <s v="USD"/>
    <n v="1390522045"/>
    <n v="1388707645"/>
    <b v="0"/>
    <n v="0"/>
    <b v="0"/>
    <s v="music/jazz"/>
    <n v="0"/>
    <e v="#DIV/0!"/>
    <x v="4"/>
    <s v="jazz"/>
    <x v="911"/>
  </r>
  <r>
    <x v="2"/>
    <s v="US"/>
    <s v="USD"/>
    <n v="1355197047"/>
    <n v="1350009447"/>
    <b v="0"/>
    <n v="2"/>
    <b v="0"/>
    <s v="music/jazz"/>
    <n v="0.85714285714285721"/>
    <n v="15"/>
    <x v="4"/>
    <s v="jazz"/>
    <x v="912"/>
  </r>
  <r>
    <x v="2"/>
    <s v="US"/>
    <s v="USD"/>
    <n v="1336188019"/>
    <n v="1333596019"/>
    <b v="0"/>
    <n v="24"/>
    <b v="0"/>
    <s v="music/jazz"/>
    <n v="6.6066666666666665"/>
    <n v="82.583333333333329"/>
    <x v="4"/>
    <s v="jazz"/>
    <x v="913"/>
  </r>
  <r>
    <x v="2"/>
    <s v="US"/>
    <s v="USD"/>
    <n v="1345918747"/>
    <n v="1343326747"/>
    <b v="0"/>
    <n v="0"/>
    <b v="0"/>
    <s v="music/jazz"/>
    <n v="0"/>
    <e v="#DIV/0!"/>
    <x v="4"/>
    <s v="jazz"/>
    <x v="914"/>
  </r>
  <r>
    <x v="2"/>
    <s v="US"/>
    <s v="USD"/>
    <n v="1330577940"/>
    <n v="1327853914"/>
    <b v="0"/>
    <n v="9"/>
    <b v="0"/>
    <s v="music/jazz"/>
    <n v="5.7692307692307692"/>
    <n v="41.666666666666664"/>
    <x v="4"/>
    <s v="jazz"/>
    <x v="915"/>
  </r>
  <r>
    <x v="2"/>
    <s v="US"/>
    <s v="USD"/>
    <n v="1287723600"/>
    <n v="1284409734"/>
    <b v="0"/>
    <n v="0"/>
    <b v="0"/>
    <s v="music/jazz"/>
    <n v="0"/>
    <e v="#DIV/0!"/>
    <x v="4"/>
    <s v="jazz"/>
    <x v="916"/>
  </r>
  <r>
    <x v="2"/>
    <s v="US"/>
    <s v="USD"/>
    <n v="1405305000"/>
    <n v="1402612730"/>
    <b v="0"/>
    <n v="1"/>
    <b v="0"/>
    <s v="music/jazz"/>
    <n v="0.6"/>
    <n v="30"/>
    <x v="4"/>
    <s v="jazz"/>
    <x v="917"/>
  </r>
  <r>
    <x v="2"/>
    <s v="GB"/>
    <s v="GBP"/>
    <n v="1417474761"/>
    <n v="1414879161"/>
    <b v="0"/>
    <n v="10"/>
    <b v="0"/>
    <s v="music/jazz"/>
    <n v="5.0256410256410255"/>
    <n v="19.600000000000001"/>
    <x v="4"/>
    <s v="jazz"/>
    <x v="918"/>
  </r>
  <r>
    <x v="2"/>
    <s v="US"/>
    <s v="USD"/>
    <n v="1355930645"/>
    <n v="1352906645"/>
    <b v="0"/>
    <n v="1"/>
    <b v="0"/>
    <s v="music/jazz"/>
    <n v="0.5"/>
    <n v="100"/>
    <x v="4"/>
    <s v="jazz"/>
    <x v="919"/>
  </r>
  <r>
    <x v="2"/>
    <s v="US"/>
    <s v="USD"/>
    <n v="1384448822"/>
    <n v="1381853222"/>
    <b v="0"/>
    <n v="0"/>
    <b v="0"/>
    <s v="music/jazz"/>
    <n v="0"/>
    <e v="#DIV/0!"/>
    <x v="4"/>
    <s v="jazz"/>
    <x v="920"/>
  </r>
  <r>
    <x v="2"/>
    <s v="US"/>
    <s v="USD"/>
    <n v="1323666376"/>
    <n v="1320033976"/>
    <b v="0"/>
    <n v="20"/>
    <b v="0"/>
    <s v="music/jazz"/>
    <n v="30.9"/>
    <n v="231.75"/>
    <x v="4"/>
    <s v="jazz"/>
    <x v="921"/>
  </r>
  <r>
    <x v="2"/>
    <s v="US"/>
    <s v="USD"/>
    <n v="1412167393"/>
    <n v="1409143393"/>
    <b v="0"/>
    <n v="30"/>
    <b v="0"/>
    <s v="music/jazz"/>
    <n v="21.037037037037038"/>
    <n v="189.33333333333334"/>
    <x v="4"/>
    <s v="jazz"/>
    <x v="922"/>
  </r>
  <r>
    <x v="2"/>
    <s v="US"/>
    <s v="USD"/>
    <n v="1416614523"/>
    <n v="1414018923"/>
    <b v="0"/>
    <n v="6"/>
    <b v="0"/>
    <s v="music/jazz"/>
    <n v="2.1999999999999997"/>
    <n v="55"/>
    <x v="4"/>
    <s v="jazz"/>
    <x v="923"/>
  </r>
  <r>
    <x v="2"/>
    <s v="US"/>
    <s v="USD"/>
    <n v="1360795069"/>
    <n v="1358203069"/>
    <b v="0"/>
    <n v="15"/>
    <b v="0"/>
    <s v="music/jazz"/>
    <n v="10.9"/>
    <n v="21.8"/>
    <x v="4"/>
    <s v="jazz"/>
    <x v="924"/>
  </r>
  <r>
    <x v="2"/>
    <s v="US"/>
    <s v="USD"/>
    <n v="1385590111"/>
    <n v="1382994511"/>
    <b v="0"/>
    <n v="5"/>
    <b v="0"/>
    <s v="music/jazz"/>
    <n v="2.666666666666667"/>
    <n v="32"/>
    <x v="4"/>
    <s v="jazz"/>
    <x v="925"/>
  </r>
  <r>
    <x v="2"/>
    <s v="US"/>
    <s v="USD"/>
    <n v="1278628800"/>
    <n v="1276043330"/>
    <b v="0"/>
    <n v="0"/>
    <b v="0"/>
    <s v="music/jazz"/>
    <n v="0"/>
    <e v="#DIV/0!"/>
    <x v="4"/>
    <s v="jazz"/>
    <x v="926"/>
  </r>
  <r>
    <x v="2"/>
    <s v="US"/>
    <s v="USD"/>
    <n v="1337024695"/>
    <n v="1334432695"/>
    <b v="0"/>
    <n v="0"/>
    <b v="0"/>
    <s v="music/jazz"/>
    <n v="0"/>
    <e v="#DIV/0!"/>
    <x v="4"/>
    <s v="jazz"/>
    <x v="927"/>
  </r>
  <r>
    <x v="2"/>
    <s v="US"/>
    <s v="USD"/>
    <n v="1353196800"/>
    <n v="1348864913"/>
    <b v="0"/>
    <n v="28"/>
    <b v="0"/>
    <s v="music/jazz"/>
    <n v="10.86206896551724"/>
    <n v="56.25"/>
    <x v="4"/>
    <s v="jazz"/>
    <x v="928"/>
  </r>
  <r>
    <x v="2"/>
    <s v="US"/>
    <s v="USD"/>
    <n v="1333946569"/>
    <n v="1331358169"/>
    <b v="0"/>
    <n v="0"/>
    <b v="0"/>
    <s v="music/jazz"/>
    <n v="0"/>
    <e v="#DIV/0!"/>
    <x v="4"/>
    <s v="jazz"/>
    <x v="929"/>
  </r>
  <r>
    <x v="2"/>
    <s v="US"/>
    <s v="USD"/>
    <n v="1277501520"/>
    <n v="1273874306"/>
    <b v="0"/>
    <n v="5"/>
    <b v="0"/>
    <s v="music/jazz"/>
    <n v="38.333333333333336"/>
    <n v="69"/>
    <x v="4"/>
    <s v="jazz"/>
    <x v="930"/>
  </r>
  <r>
    <x v="2"/>
    <s v="GB"/>
    <s v="GBP"/>
    <n v="1395007200"/>
    <n v="1392021502"/>
    <b v="0"/>
    <n v="7"/>
    <b v="0"/>
    <s v="music/jazz"/>
    <n v="6.5500000000000007"/>
    <n v="18.714285714285715"/>
    <x v="4"/>
    <s v="jazz"/>
    <x v="931"/>
  </r>
  <r>
    <x v="2"/>
    <s v="US"/>
    <s v="USD"/>
    <n v="1363990545"/>
    <n v="1360106145"/>
    <b v="0"/>
    <n v="30"/>
    <b v="0"/>
    <s v="music/jazz"/>
    <n v="14.536842105263158"/>
    <n v="46.033333333333331"/>
    <x v="4"/>
    <s v="jazz"/>
    <x v="932"/>
  </r>
  <r>
    <x v="2"/>
    <s v="US"/>
    <s v="USD"/>
    <n v="1399867409"/>
    <n v="1394683409"/>
    <b v="0"/>
    <n v="2"/>
    <b v="0"/>
    <s v="music/jazz"/>
    <n v="6"/>
    <n v="60"/>
    <x v="4"/>
    <s v="jazz"/>
    <x v="933"/>
  </r>
  <r>
    <x v="2"/>
    <s v="CA"/>
    <s v="CAD"/>
    <n v="1399183200"/>
    <n v="1396633284"/>
    <b v="0"/>
    <n v="30"/>
    <b v="0"/>
    <s v="music/jazz"/>
    <n v="30.4"/>
    <n v="50.666666666666664"/>
    <x v="4"/>
    <s v="jazz"/>
    <x v="934"/>
  </r>
  <r>
    <x v="2"/>
    <s v="US"/>
    <s v="USD"/>
    <n v="1454054429"/>
    <n v="1451462429"/>
    <b v="0"/>
    <n v="2"/>
    <b v="0"/>
    <s v="music/jazz"/>
    <n v="1.4285714285714286"/>
    <n v="25"/>
    <x v="4"/>
    <s v="jazz"/>
    <x v="935"/>
  </r>
  <r>
    <x v="2"/>
    <s v="US"/>
    <s v="USD"/>
    <n v="1326916800"/>
    <n v="1323131689"/>
    <b v="0"/>
    <n v="0"/>
    <b v="0"/>
    <s v="music/jazz"/>
    <n v="0"/>
    <e v="#DIV/0!"/>
    <x v="4"/>
    <s v="jazz"/>
    <x v="936"/>
  </r>
  <r>
    <x v="2"/>
    <s v="US"/>
    <s v="USD"/>
    <n v="1383509357"/>
    <n v="1380913757"/>
    <b v="0"/>
    <n v="2"/>
    <b v="0"/>
    <s v="music/jazz"/>
    <n v="1.1428571428571428"/>
    <n v="20"/>
    <x v="4"/>
    <s v="jazz"/>
    <x v="937"/>
  </r>
  <r>
    <x v="2"/>
    <s v="US"/>
    <s v="USD"/>
    <n v="1346585448"/>
    <n v="1343993448"/>
    <b v="0"/>
    <n v="1"/>
    <b v="0"/>
    <s v="music/jazz"/>
    <n v="0.35714285714285715"/>
    <n v="25"/>
    <x v="4"/>
    <s v="jazz"/>
    <x v="938"/>
  </r>
  <r>
    <x v="2"/>
    <s v="US"/>
    <s v="USD"/>
    <n v="1372622280"/>
    <n v="1369246738"/>
    <b v="0"/>
    <n v="2"/>
    <b v="0"/>
    <s v="music/jazz"/>
    <n v="1.4545454545454546"/>
    <n v="20"/>
    <x v="4"/>
    <s v="jazz"/>
    <x v="939"/>
  </r>
  <r>
    <x v="2"/>
    <s v="US"/>
    <s v="USD"/>
    <n v="1439251926"/>
    <n v="1435363926"/>
    <b v="0"/>
    <n v="14"/>
    <b v="0"/>
    <s v="technology/wearables"/>
    <n v="17.155555555555555"/>
    <n v="110.28571428571429"/>
    <x v="2"/>
    <s v="wearables"/>
    <x v="940"/>
  </r>
  <r>
    <x v="2"/>
    <s v="US"/>
    <s v="USD"/>
    <n v="1486693145"/>
    <n v="1484101145"/>
    <b v="0"/>
    <n v="31"/>
    <b v="0"/>
    <s v="technology/wearables"/>
    <n v="2.3220000000000001"/>
    <n v="37.451612903225808"/>
    <x v="2"/>
    <s v="wearables"/>
    <x v="941"/>
  </r>
  <r>
    <x v="2"/>
    <s v="US"/>
    <s v="USD"/>
    <n v="1455826460"/>
    <n v="1452716060"/>
    <b v="0"/>
    <n v="16"/>
    <b v="0"/>
    <s v="technology/wearables"/>
    <n v="8.9066666666666663"/>
    <n v="41.75"/>
    <x v="2"/>
    <s v="wearables"/>
    <x v="942"/>
  </r>
  <r>
    <x v="2"/>
    <s v="US"/>
    <s v="USD"/>
    <n v="1480438905"/>
    <n v="1477843305"/>
    <b v="0"/>
    <n v="12"/>
    <b v="0"/>
    <s v="technology/wearables"/>
    <n v="9.6333333333333346"/>
    <n v="24.083333333333332"/>
    <x v="2"/>
    <s v="wearables"/>
    <x v="943"/>
  </r>
  <r>
    <x v="2"/>
    <s v="US"/>
    <s v="USD"/>
    <n v="1460988000"/>
    <n v="1458050450"/>
    <b v="0"/>
    <n v="96"/>
    <b v="0"/>
    <s v="technology/wearables"/>
    <n v="13.325999999999999"/>
    <n v="69.40625"/>
    <x v="2"/>
    <s v="wearables"/>
    <x v="944"/>
  </r>
  <r>
    <x v="2"/>
    <s v="FR"/>
    <s v="EUR"/>
    <n v="1487462340"/>
    <n v="1482958626"/>
    <b v="0"/>
    <n v="16"/>
    <b v="0"/>
    <s v="technology/wearables"/>
    <n v="2.484"/>
    <n v="155.25"/>
    <x v="2"/>
    <s v="wearables"/>
    <x v="945"/>
  </r>
  <r>
    <x v="2"/>
    <s v="US"/>
    <s v="USD"/>
    <n v="1473444048"/>
    <n v="1470852048"/>
    <b v="0"/>
    <n v="5"/>
    <b v="0"/>
    <s v="technology/wearables"/>
    <n v="1.9066666666666665"/>
    <n v="57.2"/>
    <x v="2"/>
    <s v="wearables"/>
    <x v="946"/>
  </r>
  <r>
    <x v="2"/>
    <s v="US"/>
    <s v="USD"/>
    <n v="1467312306"/>
    <n v="1462128306"/>
    <b v="0"/>
    <n v="0"/>
    <b v="0"/>
    <s v="technology/wearables"/>
    <n v="0"/>
    <e v="#DIV/0!"/>
    <x v="2"/>
    <s v="wearables"/>
    <x v="947"/>
  </r>
  <r>
    <x v="2"/>
    <s v="NL"/>
    <s v="EUR"/>
    <n v="1457812364"/>
    <n v="1455220364"/>
    <b v="0"/>
    <n v="8"/>
    <b v="0"/>
    <s v="technology/wearables"/>
    <n v="12"/>
    <n v="60"/>
    <x v="2"/>
    <s v="wearables"/>
    <x v="948"/>
  </r>
  <r>
    <x v="2"/>
    <s v="DE"/>
    <s v="EUR"/>
    <n v="1456016576"/>
    <n v="1450832576"/>
    <b v="0"/>
    <n v="7"/>
    <b v="0"/>
    <s v="technology/wearables"/>
    <n v="1.365"/>
    <n v="39"/>
    <x v="2"/>
    <s v="wearables"/>
    <x v="949"/>
  </r>
  <r>
    <x v="2"/>
    <s v="CA"/>
    <s v="CAD"/>
    <n v="1453053661"/>
    <n v="1450461661"/>
    <b v="0"/>
    <n v="24"/>
    <b v="0"/>
    <s v="technology/wearables"/>
    <n v="28.04"/>
    <n v="58.416666666666664"/>
    <x v="2"/>
    <s v="wearables"/>
    <x v="950"/>
  </r>
  <r>
    <x v="2"/>
    <s v="US"/>
    <s v="USD"/>
    <n v="1465054872"/>
    <n v="1461166872"/>
    <b v="0"/>
    <n v="121"/>
    <b v="0"/>
    <s v="technology/wearables"/>
    <n v="38.39"/>
    <n v="158.63636363636363"/>
    <x v="2"/>
    <s v="wearables"/>
    <x v="951"/>
  </r>
  <r>
    <x v="2"/>
    <s v="US"/>
    <s v="USD"/>
    <n v="1479483812"/>
    <n v="1476888212"/>
    <b v="0"/>
    <n v="196"/>
    <b v="0"/>
    <s v="technology/wearables"/>
    <n v="39.942857142857143"/>
    <n v="99.857142857142861"/>
    <x v="2"/>
    <s v="wearables"/>
    <x v="952"/>
  </r>
  <r>
    <x v="2"/>
    <s v="US"/>
    <s v="USD"/>
    <n v="1422158199"/>
    <n v="1419566199"/>
    <b v="0"/>
    <n v="5"/>
    <b v="0"/>
    <s v="technology/wearables"/>
    <n v="0.84"/>
    <n v="25.2"/>
    <x v="2"/>
    <s v="wearables"/>
    <x v="953"/>
  </r>
  <r>
    <x v="2"/>
    <s v="US"/>
    <s v="USD"/>
    <n v="1440100839"/>
    <n v="1436472039"/>
    <b v="0"/>
    <n v="73"/>
    <b v="0"/>
    <s v="technology/wearables"/>
    <n v="43.406666666666666"/>
    <n v="89.191780821917803"/>
    <x v="2"/>
    <s v="wearables"/>
    <x v="954"/>
  </r>
  <r>
    <x v="2"/>
    <s v="US"/>
    <s v="USD"/>
    <n v="1473750300"/>
    <n v="1470294300"/>
    <b v="0"/>
    <n v="93"/>
    <b v="0"/>
    <s v="technology/wearables"/>
    <n v="5.6613333333333333"/>
    <n v="182.6236559139785"/>
    <x v="2"/>
    <s v="wearables"/>
    <x v="955"/>
  </r>
  <r>
    <x v="2"/>
    <s v="US"/>
    <s v="USD"/>
    <n v="1430081759"/>
    <n v="1424901359"/>
    <b v="0"/>
    <n v="17"/>
    <b v="0"/>
    <s v="technology/wearables"/>
    <n v="1.722"/>
    <n v="50.647058823529413"/>
    <x v="2"/>
    <s v="wearables"/>
    <x v="956"/>
  </r>
  <r>
    <x v="2"/>
    <s v="US"/>
    <s v="USD"/>
    <n v="1479392133"/>
    <n v="1476710133"/>
    <b v="0"/>
    <n v="7"/>
    <b v="0"/>
    <s v="technology/wearables"/>
    <n v="1.9416666666666664"/>
    <n v="33.285714285714285"/>
    <x v="2"/>
    <s v="wearables"/>
    <x v="957"/>
  </r>
  <r>
    <x v="2"/>
    <s v="US"/>
    <s v="USD"/>
    <n v="1428641940"/>
    <n v="1426792563"/>
    <b v="0"/>
    <n v="17"/>
    <b v="0"/>
    <s v="technology/wearables"/>
    <n v="11.328275684711327"/>
    <n v="51.823529411764703"/>
    <x v="2"/>
    <s v="wearables"/>
    <x v="958"/>
  </r>
  <r>
    <x v="2"/>
    <s v="US"/>
    <s v="USD"/>
    <n v="1421640665"/>
    <n v="1419048665"/>
    <b v="0"/>
    <n v="171"/>
    <b v="0"/>
    <s v="technology/wearables"/>
    <n v="38.86"/>
    <n v="113.62573099415205"/>
    <x v="2"/>
    <s v="wearables"/>
    <x v="959"/>
  </r>
  <r>
    <x v="2"/>
    <s v="US"/>
    <s v="USD"/>
    <n v="1489500155"/>
    <n v="1485874955"/>
    <b v="0"/>
    <n v="188"/>
    <b v="0"/>
    <s v="technology/wearables"/>
    <n v="46.100628930817614"/>
    <n v="136.46276595744681"/>
    <x v="2"/>
    <s v="wearables"/>
    <x v="960"/>
  </r>
  <r>
    <x v="2"/>
    <s v="US"/>
    <s v="USD"/>
    <n v="1487617200"/>
    <n v="1483634335"/>
    <b v="0"/>
    <n v="110"/>
    <b v="0"/>
    <s v="technology/wearables"/>
    <n v="42.188421052631583"/>
    <n v="364.35454545454547"/>
    <x v="2"/>
    <s v="wearables"/>
    <x v="961"/>
  </r>
  <r>
    <x v="2"/>
    <s v="US"/>
    <s v="USD"/>
    <n v="1455210353"/>
    <n v="1451927153"/>
    <b v="0"/>
    <n v="37"/>
    <b v="0"/>
    <s v="technology/wearables"/>
    <n v="28.48"/>
    <n v="19.243243243243242"/>
    <x v="2"/>
    <s v="wearables"/>
    <x v="962"/>
  </r>
  <r>
    <x v="2"/>
    <s v="US"/>
    <s v="USD"/>
    <n v="1476717319"/>
    <n v="1473693319"/>
    <b v="0"/>
    <n v="9"/>
    <b v="0"/>
    <s v="technology/wearables"/>
    <n v="1.077142857142857"/>
    <n v="41.888888888888886"/>
    <x v="2"/>
    <s v="wearables"/>
    <x v="963"/>
  </r>
  <r>
    <x v="2"/>
    <s v="CA"/>
    <s v="CAD"/>
    <n v="1441119919"/>
    <n v="1437663919"/>
    <b v="0"/>
    <n v="29"/>
    <b v="0"/>
    <s v="technology/wearables"/>
    <n v="0.79909090909090907"/>
    <n v="30.310344827586206"/>
    <x v="2"/>
    <s v="wearables"/>
    <x v="964"/>
  </r>
  <r>
    <x v="2"/>
    <s v="US"/>
    <s v="USD"/>
    <n v="1477454340"/>
    <n v="1474676646"/>
    <b v="0"/>
    <n v="6"/>
    <b v="0"/>
    <s v="technology/wearables"/>
    <n v="1.1919999999999999"/>
    <n v="49.666666666666664"/>
    <x v="2"/>
    <s v="wearables"/>
    <x v="965"/>
  </r>
  <r>
    <x v="2"/>
    <s v="US"/>
    <s v="USD"/>
    <n v="1475766932"/>
    <n v="1473174932"/>
    <b v="0"/>
    <n v="30"/>
    <b v="0"/>
    <s v="technology/wearables"/>
    <n v="14.799999999999999"/>
    <n v="59.2"/>
    <x v="2"/>
    <s v="wearables"/>
    <x v="966"/>
  </r>
  <r>
    <x v="2"/>
    <s v="US"/>
    <s v="USD"/>
    <n v="1461301574"/>
    <n v="1456121174"/>
    <b v="0"/>
    <n v="81"/>
    <b v="0"/>
    <s v="technology/wearables"/>
    <n v="17.810000000000002"/>
    <n v="43.97530864197531"/>
    <x v="2"/>
    <s v="wearables"/>
    <x v="967"/>
  </r>
  <r>
    <x v="2"/>
    <s v="US"/>
    <s v="USD"/>
    <n v="1408134034"/>
    <n v="1405542034"/>
    <b v="0"/>
    <n v="4"/>
    <b v="0"/>
    <s v="technology/wearables"/>
    <n v="1.325"/>
    <n v="26.5"/>
    <x v="2"/>
    <s v="wearables"/>
    <x v="968"/>
  </r>
  <r>
    <x v="2"/>
    <s v="MX"/>
    <s v="MXN"/>
    <n v="1486624607"/>
    <n v="1483773407"/>
    <b v="0"/>
    <n v="11"/>
    <b v="0"/>
    <s v="technology/wearables"/>
    <n v="46.666666666666664"/>
    <n v="1272.7272727272727"/>
    <x v="2"/>
    <s v="wearables"/>
    <x v="969"/>
  </r>
  <r>
    <x v="2"/>
    <s v="CA"/>
    <s v="CAD"/>
    <n v="1485147540"/>
    <n v="1481951853"/>
    <b v="0"/>
    <n v="14"/>
    <b v="0"/>
    <s v="technology/wearables"/>
    <n v="45.92"/>
    <n v="164"/>
    <x v="2"/>
    <s v="wearables"/>
    <x v="970"/>
  </r>
  <r>
    <x v="2"/>
    <s v="US"/>
    <s v="USD"/>
    <n v="1433178060"/>
    <n v="1429290060"/>
    <b v="0"/>
    <n v="5"/>
    <b v="0"/>
    <s v="technology/wearables"/>
    <n v="0.22599999999999998"/>
    <n v="45.2"/>
    <x v="2"/>
    <s v="wearables"/>
    <x v="971"/>
  </r>
  <r>
    <x v="2"/>
    <s v="US"/>
    <s v="USD"/>
    <n v="1409813940"/>
    <n v="1407271598"/>
    <b v="0"/>
    <n v="45"/>
    <b v="0"/>
    <s v="technology/wearables"/>
    <n v="34.625"/>
    <n v="153.88888888888889"/>
    <x v="2"/>
    <s v="wearables"/>
    <x v="972"/>
  </r>
  <r>
    <x v="2"/>
    <s v="US"/>
    <s v="USD"/>
    <n v="1447032093"/>
    <n v="1441844493"/>
    <b v="0"/>
    <n v="8"/>
    <b v="0"/>
    <s v="technology/wearables"/>
    <n v="2.0549999999999997"/>
    <n v="51.375"/>
    <x v="2"/>
    <s v="wearables"/>
    <x v="973"/>
  </r>
  <r>
    <x v="2"/>
    <s v="US"/>
    <s v="USD"/>
    <n v="1458925156"/>
    <n v="1456336756"/>
    <b v="0"/>
    <n v="3"/>
    <b v="0"/>
    <s v="technology/wearables"/>
    <n v="0.55999999999999994"/>
    <n v="93.333333333333329"/>
    <x v="2"/>
    <s v="wearables"/>
    <x v="974"/>
  </r>
  <r>
    <x v="2"/>
    <s v="US"/>
    <s v="USD"/>
    <n v="1467132185"/>
    <n v="1461948185"/>
    <b v="0"/>
    <n v="24"/>
    <b v="0"/>
    <s v="technology/wearables"/>
    <n v="2.6069999999999998"/>
    <n v="108.625"/>
    <x v="2"/>
    <s v="wearables"/>
    <x v="975"/>
  </r>
  <r>
    <x v="2"/>
    <s v="AU"/>
    <s v="AUD"/>
    <n v="1439515497"/>
    <n v="1435627497"/>
    <b v="0"/>
    <n v="18"/>
    <b v="0"/>
    <s v="technology/wearables"/>
    <n v="1.9259999999999999"/>
    <n v="160.5"/>
    <x v="2"/>
    <s v="wearables"/>
    <x v="976"/>
  </r>
  <r>
    <x v="2"/>
    <s v="AT"/>
    <s v="EUR"/>
    <n v="1456094197"/>
    <n v="1453502197"/>
    <b v="0"/>
    <n v="12"/>
    <b v="0"/>
    <s v="technology/wearables"/>
    <n v="33.666666666666664"/>
    <n v="75.75"/>
    <x v="2"/>
    <s v="wearables"/>
    <x v="977"/>
  </r>
  <r>
    <x v="2"/>
    <s v="SE"/>
    <s v="SEK"/>
    <n v="1456385101"/>
    <n v="1453793101"/>
    <b v="0"/>
    <n v="123"/>
    <b v="0"/>
    <s v="technology/wearables"/>
    <n v="56.263267182990241"/>
    <n v="790.83739837398377"/>
    <x v="2"/>
    <s v="wearables"/>
    <x v="978"/>
  </r>
  <r>
    <x v="2"/>
    <s v="US"/>
    <s v="USD"/>
    <n v="1466449140"/>
    <n v="1463392828"/>
    <b v="0"/>
    <n v="96"/>
    <b v="0"/>
    <s v="technology/wearables"/>
    <n v="82.817599999999999"/>
    <n v="301.93916666666667"/>
    <x v="2"/>
    <s v="wearables"/>
    <x v="979"/>
  </r>
  <r>
    <x v="2"/>
    <s v="US"/>
    <s v="USD"/>
    <n v="1417387322"/>
    <n v="1413495722"/>
    <b v="0"/>
    <n v="31"/>
    <b v="0"/>
    <s v="technology/wearables"/>
    <n v="14.860000000000001"/>
    <n v="47.935483870967744"/>
    <x v="2"/>
    <s v="wearables"/>
    <x v="980"/>
  </r>
  <r>
    <x v="2"/>
    <s v="US"/>
    <s v="USD"/>
    <n v="1407624222"/>
    <n v="1405032222"/>
    <b v="0"/>
    <n v="4"/>
    <b v="0"/>
    <s v="technology/wearables"/>
    <n v="1.2375123751237513E-2"/>
    <n v="2.75"/>
    <x v="2"/>
    <s v="wearables"/>
    <x v="981"/>
  </r>
  <r>
    <x v="2"/>
    <s v="US"/>
    <s v="USD"/>
    <n v="1475431486"/>
    <n v="1472839486"/>
    <b v="0"/>
    <n v="3"/>
    <b v="0"/>
    <s v="technology/wearables"/>
    <n v="1.7142857142857144E-2"/>
    <n v="1"/>
    <x v="2"/>
    <s v="wearables"/>
    <x v="982"/>
  </r>
  <r>
    <x v="2"/>
    <s v="ES"/>
    <s v="EUR"/>
    <n v="1471985640"/>
    <n v="1469289685"/>
    <b v="0"/>
    <n v="179"/>
    <b v="0"/>
    <s v="technology/wearables"/>
    <n v="29.506136117214709"/>
    <n v="171.79329608938548"/>
    <x v="2"/>
    <s v="wearables"/>
    <x v="983"/>
  </r>
  <r>
    <x v="2"/>
    <s v="US"/>
    <s v="USD"/>
    <n v="1427507208"/>
    <n v="1424918808"/>
    <b v="0"/>
    <n v="3"/>
    <b v="0"/>
    <s v="technology/wearables"/>
    <n v="1.06"/>
    <n v="35.333333333333336"/>
    <x v="2"/>
    <s v="wearables"/>
    <x v="984"/>
  </r>
  <r>
    <x v="2"/>
    <s v="DE"/>
    <s v="EUR"/>
    <n v="1451602800"/>
    <n v="1449011610"/>
    <b v="0"/>
    <n v="23"/>
    <b v="0"/>
    <s v="technology/wearables"/>
    <n v="6.293333333333333"/>
    <n v="82.086956521739125"/>
    <x v="2"/>
    <s v="wearables"/>
    <x v="985"/>
  </r>
  <r>
    <x v="2"/>
    <s v="GB"/>
    <s v="GBP"/>
    <n v="1452384000"/>
    <n v="1447698300"/>
    <b v="0"/>
    <n v="23"/>
    <b v="0"/>
    <s v="technology/wearables"/>
    <n v="12.75"/>
    <n v="110.8695652173913"/>
    <x v="2"/>
    <s v="wearables"/>
    <x v="986"/>
  </r>
  <r>
    <x v="2"/>
    <s v="NL"/>
    <s v="EUR"/>
    <n v="1403507050"/>
    <n v="1400051050"/>
    <b v="0"/>
    <n v="41"/>
    <b v="0"/>
    <s v="technology/wearables"/>
    <n v="13.22"/>
    <n v="161.21951219512195"/>
    <x v="2"/>
    <s v="wearables"/>
    <x v="987"/>
  </r>
  <r>
    <x v="2"/>
    <s v="IT"/>
    <s v="EUR"/>
    <n v="1475310825"/>
    <n v="1472718825"/>
    <b v="0"/>
    <n v="0"/>
    <b v="0"/>
    <s v="technology/wearables"/>
    <n v="0"/>
    <e v="#DIV/0!"/>
    <x v="2"/>
    <s v="wearables"/>
    <x v="988"/>
  </r>
  <r>
    <x v="2"/>
    <s v="US"/>
    <s v="USD"/>
    <n v="1475101495"/>
    <n v="1472509495"/>
    <b v="0"/>
    <n v="32"/>
    <b v="0"/>
    <s v="technology/wearables"/>
    <n v="16.77"/>
    <n v="52.40625"/>
    <x v="2"/>
    <s v="wearables"/>
    <x v="989"/>
  </r>
  <r>
    <x v="2"/>
    <s v="US"/>
    <s v="USD"/>
    <n v="1409770164"/>
    <n v="1407178164"/>
    <b v="0"/>
    <n v="2"/>
    <b v="0"/>
    <s v="technology/wearables"/>
    <n v="0.104"/>
    <n v="13"/>
    <x v="2"/>
    <s v="wearables"/>
    <x v="990"/>
  </r>
  <r>
    <x v="2"/>
    <s v="GB"/>
    <s v="GBP"/>
    <n v="1468349460"/>
    <n v="1466186988"/>
    <b v="0"/>
    <n v="7"/>
    <b v="0"/>
    <s v="technology/wearables"/>
    <n v="4.24"/>
    <n v="30.285714285714285"/>
    <x v="2"/>
    <s v="wearables"/>
    <x v="991"/>
  </r>
  <r>
    <x v="2"/>
    <s v="US"/>
    <s v="USD"/>
    <n v="1462655519"/>
    <n v="1457475119"/>
    <b v="0"/>
    <n v="4"/>
    <b v="0"/>
    <s v="technology/wearables"/>
    <n v="0.46699999999999997"/>
    <n v="116.75"/>
    <x v="2"/>
    <s v="wearables"/>
    <x v="992"/>
  </r>
  <r>
    <x v="2"/>
    <s v="US"/>
    <s v="USD"/>
    <n v="1478926800"/>
    <n v="1476054568"/>
    <b v="0"/>
    <n v="196"/>
    <b v="0"/>
    <s v="technology/wearables"/>
    <n v="25.087142857142858"/>
    <n v="89.59693877551021"/>
    <x v="2"/>
    <s v="wearables"/>
    <x v="993"/>
  </r>
  <r>
    <x v="2"/>
    <s v="US"/>
    <s v="USD"/>
    <n v="1417388340"/>
    <n v="1412835530"/>
    <b v="0"/>
    <n v="11"/>
    <b v="0"/>
    <s v="technology/wearables"/>
    <n v="2.3345000000000002"/>
    <n v="424.45454545454544"/>
    <x v="2"/>
    <s v="wearables"/>
    <x v="994"/>
  </r>
  <r>
    <x v="2"/>
    <s v="US"/>
    <s v="USD"/>
    <n v="1417276800"/>
    <n v="1415140480"/>
    <b v="0"/>
    <n v="9"/>
    <b v="0"/>
    <s v="technology/wearables"/>
    <n v="7.26"/>
    <n v="80.666666666666671"/>
    <x v="2"/>
    <s v="wearables"/>
    <x v="995"/>
  </r>
  <r>
    <x v="2"/>
    <s v="US"/>
    <s v="USD"/>
    <n v="1406474820"/>
    <n v="1403902060"/>
    <b v="0"/>
    <n v="5"/>
    <b v="0"/>
    <s v="technology/wearables"/>
    <n v="1.625"/>
    <n v="13"/>
    <x v="2"/>
    <s v="wearables"/>
    <x v="996"/>
  </r>
  <r>
    <x v="2"/>
    <s v="US"/>
    <s v="USD"/>
    <n v="1417145297"/>
    <n v="1414549697"/>
    <b v="0"/>
    <n v="8"/>
    <b v="0"/>
    <s v="technology/wearables"/>
    <n v="1.3"/>
    <n v="8.125"/>
    <x v="2"/>
    <s v="wearables"/>
    <x v="997"/>
  </r>
  <r>
    <x v="2"/>
    <s v="CA"/>
    <s v="CAD"/>
    <n v="1447909401"/>
    <n v="1444017801"/>
    <b v="0"/>
    <n v="229"/>
    <b v="0"/>
    <s v="technology/wearables"/>
    <n v="58.558333333333337"/>
    <n v="153.42794759825327"/>
    <x v="2"/>
    <s v="wearables"/>
    <x v="998"/>
  </r>
  <r>
    <x v="2"/>
    <s v="CA"/>
    <s v="CAD"/>
    <n v="1415865720"/>
    <n v="1413270690"/>
    <b v="0"/>
    <n v="40"/>
    <b v="0"/>
    <s v="technology/wearables"/>
    <n v="7.7886666666666677"/>
    <n v="292.07499999999999"/>
    <x v="2"/>
    <s v="wearables"/>
    <x v="999"/>
  </r>
  <r>
    <x v="1"/>
    <s v="US"/>
    <s v="USD"/>
    <n v="1489537560"/>
    <n v="1484357160"/>
    <b v="0"/>
    <n v="6"/>
    <b v="0"/>
    <s v="technology/wearables"/>
    <n v="2.2157147647256061"/>
    <n v="3304"/>
    <x v="2"/>
    <s v="wearables"/>
    <x v="1000"/>
  </r>
  <r>
    <x v="1"/>
    <s v="GB"/>
    <s v="GBP"/>
    <n v="1485796613"/>
    <n v="1481908613"/>
    <b v="0"/>
    <n v="4"/>
    <b v="0"/>
    <s v="technology/wearables"/>
    <n v="104"/>
    <n v="1300"/>
    <x v="2"/>
    <s v="wearables"/>
    <x v="1001"/>
  </r>
  <r>
    <x v="1"/>
    <s v="US"/>
    <s v="USD"/>
    <n v="1450331940"/>
    <n v="1447777514"/>
    <b v="0"/>
    <n v="22"/>
    <b v="0"/>
    <s v="technology/wearables"/>
    <n v="29.6029602960296"/>
    <n v="134.54545454545453"/>
    <x v="2"/>
    <s v="wearables"/>
    <x v="1002"/>
  </r>
  <r>
    <x v="1"/>
    <s v="FR"/>
    <s v="EUR"/>
    <n v="1489680061"/>
    <n v="1487091661"/>
    <b v="0"/>
    <n v="15"/>
    <b v="0"/>
    <s v="technology/wearables"/>
    <n v="16.055"/>
    <n v="214.06666666666666"/>
    <x v="2"/>
    <s v="wearables"/>
    <x v="1003"/>
  </r>
  <r>
    <x v="1"/>
    <s v="US"/>
    <s v="USD"/>
    <n v="1455814827"/>
    <n v="1453222827"/>
    <b v="0"/>
    <n v="95"/>
    <b v="0"/>
    <s v="technology/wearables"/>
    <n v="82.207999999999998"/>
    <n v="216.33684210526314"/>
    <x v="2"/>
    <s v="wearables"/>
    <x v="1004"/>
  </r>
  <r>
    <x v="1"/>
    <s v="US"/>
    <s v="USD"/>
    <n v="1446217183"/>
    <n v="1443538783"/>
    <b v="0"/>
    <n v="161"/>
    <b v="0"/>
    <s v="technology/wearables"/>
    <n v="75.051000000000002"/>
    <n v="932.31055900621118"/>
    <x v="2"/>
    <s v="wearables"/>
    <x v="1005"/>
  </r>
  <r>
    <x v="1"/>
    <s v="US"/>
    <s v="USD"/>
    <n v="1418368260"/>
    <n v="1417654672"/>
    <b v="0"/>
    <n v="8"/>
    <b v="0"/>
    <s v="technology/wearables"/>
    <n v="5.8500000000000005"/>
    <n v="29.25"/>
    <x v="2"/>
    <s v="wearables"/>
    <x v="1006"/>
  </r>
  <r>
    <x v="1"/>
    <s v="US"/>
    <s v="USD"/>
    <n v="1481727623"/>
    <n v="1478095223"/>
    <b v="0"/>
    <n v="76"/>
    <b v="0"/>
    <s v="technology/wearables"/>
    <n v="44.32"/>
    <n v="174.94736842105263"/>
    <x v="2"/>
    <s v="wearables"/>
    <x v="1007"/>
  </r>
  <r>
    <x v="1"/>
    <s v="MX"/>
    <s v="MXN"/>
    <n v="1482953115"/>
    <n v="1480361115"/>
    <b v="0"/>
    <n v="1"/>
    <b v="0"/>
    <s v="technology/wearables"/>
    <n v="0.26737967914438499"/>
    <n v="250"/>
    <x v="2"/>
    <s v="wearables"/>
    <x v="1008"/>
  </r>
  <r>
    <x v="1"/>
    <s v="US"/>
    <s v="USD"/>
    <n v="1466346646"/>
    <n v="1463754646"/>
    <b v="0"/>
    <n v="101"/>
    <b v="0"/>
    <s v="technology/wearables"/>
    <n v="13.13"/>
    <n v="65"/>
    <x v="2"/>
    <s v="wearables"/>
    <x v="1009"/>
  </r>
  <r>
    <x v="1"/>
    <s v="US"/>
    <s v="USD"/>
    <n v="1473044340"/>
    <n v="1468180462"/>
    <b v="0"/>
    <n v="4"/>
    <b v="0"/>
    <s v="technology/wearables"/>
    <n v="0.19088937093275488"/>
    <n v="55"/>
    <x v="2"/>
    <s v="wearables"/>
    <x v="1010"/>
  </r>
  <r>
    <x v="1"/>
    <s v="US"/>
    <s v="USD"/>
    <n v="1418938395"/>
    <n v="1415050395"/>
    <b v="0"/>
    <n v="1"/>
    <b v="0"/>
    <s v="technology/wearables"/>
    <n v="0.375"/>
    <n v="75"/>
    <x v="2"/>
    <s v="wearables"/>
    <x v="1011"/>
  </r>
  <r>
    <x v="1"/>
    <s v="US"/>
    <s v="USD"/>
    <n v="1485254052"/>
    <n v="1481366052"/>
    <b v="0"/>
    <n v="775"/>
    <b v="0"/>
    <s v="technology/wearables"/>
    <n v="21535.021000000001"/>
    <n v="1389.3561935483872"/>
    <x v="2"/>
    <s v="wearables"/>
    <x v="1012"/>
  </r>
  <r>
    <x v="1"/>
    <s v="US"/>
    <s v="USD"/>
    <n v="1451419200"/>
    <n v="1449000056"/>
    <b v="0"/>
    <n v="90"/>
    <b v="0"/>
    <s v="technology/wearables"/>
    <n v="34.527999999999999"/>
    <n v="95.911111111111111"/>
    <x v="2"/>
    <s v="wearables"/>
    <x v="1013"/>
  </r>
  <r>
    <x v="1"/>
    <s v="US"/>
    <s v="USD"/>
    <n v="1420070615"/>
    <n v="1415750615"/>
    <b v="0"/>
    <n v="16"/>
    <b v="0"/>
    <s v="technology/wearables"/>
    <n v="30.599999999999998"/>
    <n v="191.25"/>
    <x v="2"/>
    <s v="wearables"/>
    <x v="1014"/>
  </r>
  <r>
    <x v="1"/>
    <s v="CH"/>
    <s v="CHF"/>
    <n v="1448489095"/>
    <n v="1445893495"/>
    <b v="0"/>
    <n v="6"/>
    <b v="0"/>
    <s v="technology/wearables"/>
    <n v="2.666666666666667"/>
    <n v="40"/>
    <x v="2"/>
    <s v="wearables"/>
    <x v="1015"/>
  </r>
  <r>
    <x v="1"/>
    <s v="US"/>
    <s v="USD"/>
    <n v="1459992856"/>
    <n v="1456108456"/>
    <b v="0"/>
    <n v="38"/>
    <b v="0"/>
    <s v="technology/wearables"/>
    <n v="2.8420000000000001"/>
    <n v="74.78947368421052"/>
    <x v="2"/>
    <s v="wearables"/>
    <x v="1016"/>
  </r>
  <r>
    <x v="1"/>
    <s v="US"/>
    <s v="USD"/>
    <n v="1448125935"/>
    <n v="1444666335"/>
    <b v="0"/>
    <n v="355"/>
    <b v="0"/>
    <s v="technology/wearables"/>
    <n v="22.878799999999998"/>
    <n v="161.11830985915492"/>
    <x v="2"/>
    <s v="wearables"/>
    <x v="1017"/>
  </r>
  <r>
    <x v="1"/>
    <s v="US"/>
    <s v="USD"/>
    <n v="1468496933"/>
    <n v="1465904933"/>
    <b v="0"/>
    <n v="7"/>
    <b v="0"/>
    <s v="technology/wearables"/>
    <n v="3.105"/>
    <n v="88.714285714285708"/>
    <x v="2"/>
    <s v="wearables"/>
    <x v="1018"/>
  </r>
  <r>
    <x v="1"/>
    <s v="US"/>
    <s v="USD"/>
    <n v="1423092149"/>
    <n v="1420500149"/>
    <b v="0"/>
    <n v="400"/>
    <b v="0"/>
    <s v="technology/wearables"/>
    <n v="47.333333333333336"/>
    <n v="53.25"/>
    <x v="2"/>
    <s v="wearables"/>
    <x v="1019"/>
  </r>
  <r>
    <x v="0"/>
    <s v="CA"/>
    <s v="CAD"/>
    <n v="1433206020"/>
    <n v="1430617209"/>
    <b v="0"/>
    <n v="30"/>
    <b v="1"/>
    <s v="music/electronic music"/>
    <n v="205.54838709677421"/>
    <n v="106.2"/>
    <x v="4"/>
    <s v="electronic music"/>
    <x v="1020"/>
  </r>
  <r>
    <x v="0"/>
    <s v="US"/>
    <s v="USD"/>
    <n v="1445054400"/>
    <n v="1443074571"/>
    <b v="1"/>
    <n v="478"/>
    <b v="1"/>
    <s v="music/electronic music"/>
    <n v="351.80366666666669"/>
    <n v="22.079728033472804"/>
    <x v="4"/>
    <s v="electronic music"/>
    <x v="1021"/>
  </r>
  <r>
    <x v="0"/>
    <s v="US"/>
    <s v="USD"/>
    <n v="1431876677"/>
    <n v="1429284677"/>
    <b v="1"/>
    <n v="74"/>
    <b v="1"/>
    <s v="music/electronic music"/>
    <n v="114.9"/>
    <n v="31.054054054054053"/>
    <x v="4"/>
    <s v="electronic music"/>
    <x v="1022"/>
  </r>
  <r>
    <x v="0"/>
    <s v="GB"/>
    <s v="GBP"/>
    <n v="1434837861"/>
    <n v="1432245861"/>
    <b v="0"/>
    <n v="131"/>
    <b v="1"/>
    <s v="music/electronic music"/>
    <n v="237.15"/>
    <n v="36.206106870229007"/>
    <x v="4"/>
    <s v="electronic music"/>
    <x v="1023"/>
  </r>
  <r>
    <x v="0"/>
    <s v="SE"/>
    <s v="SEK"/>
    <n v="1454248563"/>
    <n v="1451656563"/>
    <b v="1"/>
    <n v="61"/>
    <b v="1"/>
    <s v="music/electronic music"/>
    <n v="118.63774999999998"/>
    <n v="388.9762295081967"/>
    <x v="4"/>
    <s v="electronic music"/>
    <x v="1024"/>
  </r>
  <r>
    <x v="0"/>
    <s v="US"/>
    <s v="USD"/>
    <n v="1426532437"/>
    <n v="1423944037"/>
    <b v="1"/>
    <n v="1071"/>
    <b v="1"/>
    <s v="music/electronic music"/>
    <n v="109.92831428571431"/>
    <n v="71.848571428571432"/>
    <x v="4"/>
    <s v="electronic music"/>
    <x v="1025"/>
  </r>
  <r>
    <x v="0"/>
    <s v="GB"/>
    <s v="GBP"/>
    <n v="1459414016"/>
    <n v="1456480016"/>
    <b v="1"/>
    <n v="122"/>
    <b v="1"/>
    <s v="music/electronic music"/>
    <n v="100.00828571428571"/>
    <n v="57.381803278688523"/>
    <x v="4"/>
    <s v="electronic music"/>
    <x v="1026"/>
  </r>
  <r>
    <x v="0"/>
    <s v="US"/>
    <s v="USD"/>
    <n v="1414025347"/>
    <n v="1411433347"/>
    <b v="1"/>
    <n v="111"/>
    <b v="1"/>
    <s v="music/electronic music"/>
    <n v="103.09292094387415"/>
    <n v="69.666666666666671"/>
    <x v="4"/>
    <s v="electronic music"/>
    <x v="1027"/>
  </r>
  <r>
    <x v="0"/>
    <s v="GB"/>
    <s v="GBP"/>
    <n v="1488830400"/>
    <n v="1484924605"/>
    <b v="1"/>
    <n v="255"/>
    <b v="1"/>
    <s v="music/electronic music"/>
    <n v="117.27000000000001"/>
    <n v="45.988235294117644"/>
    <x v="4"/>
    <s v="electronic music"/>
    <x v="1028"/>
  </r>
  <r>
    <x v="0"/>
    <s v="SE"/>
    <s v="SEK"/>
    <n v="1428184740"/>
    <n v="1423501507"/>
    <b v="0"/>
    <n v="141"/>
    <b v="1"/>
    <s v="music/electronic music"/>
    <n v="111.75999999999999"/>
    <n v="79.262411347517727"/>
    <x v="4"/>
    <s v="electronic music"/>
    <x v="1029"/>
  </r>
  <r>
    <x v="0"/>
    <s v="US"/>
    <s v="USD"/>
    <n v="1473680149"/>
    <n v="1472470549"/>
    <b v="0"/>
    <n v="159"/>
    <b v="1"/>
    <s v="music/electronic music"/>
    <n v="342.09999999999997"/>
    <n v="43.031446540880502"/>
    <x v="4"/>
    <s v="electronic music"/>
    <x v="1030"/>
  </r>
  <r>
    <x v="0"/>
    <s v="US"/>
    <s v="USD"/>
    <n v="1450290010"/>
    <n v="1447698010"/>
    <b v="0"/>
    <n v="99"/>
    <b v="1"/>
    <s v="music/electronic music"/>
    <n v="107.4"/>
    <n v="108.48484848484848"/>
    <x v="4"/>
    <s v="electronic music"/>
    <x v="1031"/>
  </r>
  <r>
    <x v="0"/>
    <s v="US"/>
    <s v="USD"/>
    <n v="1466697625"/>
    <n v="1464105625"/>
    <b v="0"/>
    <n v="96"/>
    <b v="1"/>
    <s v="music/electronic music"/>
    <n v="108.49703703703703"/>
    <n v="61.029583333333335"/>
    <x v="4"/>
    <s v="electronic music"/>
    <x v="1032"/>
  </r>
  <r>
    <x v="0"/>
    <s v="GB"/>
    <s v="GBP"/>
    <n v="1481564080"/>
    <n v="1479144880"/>
    <b v="0"/>
    <n v="27"/>
    <b v="1"/>
    <s v="music/electronic music"/>
    <n v="102.86144578313252"/>
    <n v="50.592592592592595"/>
    <x v="4"/>
    <s v="electronic music"/>
    <x v="1033"/>
  </r>
  <r>
    <x v="0"/>
    <s v="US"/>
    <s v="USD"/>
    <n v="1470369540"/>
    <n v="1467604804"/>
    <b v="0"/>
    <n v="166"/>
    <b v="1"/>
    <s v="music/electronic music"/>
    <n v="130.0018"/>
    <n v="39.157168674698795"/>
    <x v="4"/>
    <s v="electronic music"/>
    <x v="1034"/>
  </r>
  <r>
    <x v="0"/>
    <s v="US"/>
    <s v="USD"/>
    <n v="1423668220"/>
    <n v="1421076220"/>
    <b v="0"/>
    <n v="76"/>
    <b v="1"/>
    <s v="music/electronic music"/>
    <n v="107.65217391304347"/>
    <n v="65.15789473684211"/>
    <x v="4"/>
    <s v="electronic music"/>
    <x v="1035"/>
  </r>
  <r>
    <x v="0"/>
    <s v="US"/>
    <s v="USD"/>
    <n v="1357545600"/>
    <n v="1354790790"/>
    <b v="0"/>
    <n v="211"/>
    <b v="1"/>
    <s v="music/electronic music"/>
    <n v="112.36044444444444"/>
    <n v="23.963127962085309"/>
    <x v="4"/>
    <s v="electronic music"/>
    <x v="1036"/>
  </r>
  <r>
    <x v="0"/>
    <s v="US"/>
    <s v="USD"/>
    <n v="1431925200"/>
    <n v="1429991062"/>
    <b v="0"/>
    <n v="21"/>
    <b v="1"/>
    <s v="music/electronic music"/>
    <n v="102.1"/>
    <n v="48.61904761904762"/>
    <x v="4"/>
    <s v="electronic music"/>
    <x v="1037"/>
  </r>
  <r>
    <x v="0"/>
    <s v="US"/>
    <s v="USD"/>
    <n v="1458362023"/>
    <n v="1455773623"/>
    <b v="0"/>
    <n v="61"/>
    <b v="1"/>
    <s v="music/electronic music"/>
    <n v="145.33333333333334"/>
    <n v="35.73770491803279"/>
    <x v="4"/>
    <s v="electronic music"/>
    <x v="1038"/>
  </r>
  <r>
    <x v="0"/>
    <s v="US"/>
    <s v="USD"/>
    <n v="1481615940"/>
    <n v="1479436646"/>
    <b v="0"/>
    <n v="30"/>
    <b v="1"/>
    <s v="music/electronic music"/>
    <n v="128.19999999999999"/>
    <n v="21.366666666666667"/>
    <x v="4"/>
    <s v="electronic music"/>
    <x v="1039"/>
  </r>
  <r>
    <x v="1"/>
    <s v="US"/>
    <s v="USD"/>
    <n v="1472317209"/>
    <n v="1469725209"/>
    <b v="0"/>
    <n v="1"/>
    <b v="0"/>
    <s v="journalism/audio"/>
    <n v="0.29411764705882354"/>
    <n v="250"/>
    <x v="5"/>
    <s v="audio"/>
    <x v="1040"/>
  </r>
  <r>
    <x v="1"/>
    <s v="US"/>
    <s v="USD"/>
    <n v="1406769992"/>
    <n v="1405041992"/>
    <b v="0"/>
    <n v="0"/>
    <b v="0"/>
    <s v="journalism/audio"/>
    <n v="0"/>
    <e v="#DIV/0!"/>
    <x v="5"/>
    <s v="audio"/>
    <x v="1041"/>
  </r>
  <r>
    <x v="1"/>
    <s v="US"/>
    <s v="USD"/>
    <n v="1410516000"/>
    <n v="1406824948"/>
    <b v="0"/>
    <n v="1"/>
    <b v="0"/>
    <s v="journalism/audio"/>
    <n v="1.5384615384615385"/>
    <n v="10"/>
    <x v="5"/>
    <s v="audio"/>
    <x v="1042"/>
  </r>
  <r>
    <x v="1"/>
    <s v="US"/>
    <s v="USD"/>
    <n v="1432101855"/>
    <n v="1429509855"/>
    <b v="0"/>
    <n v="292"/>
    <b v="0"/>
    <s v="journalism/audio"/>
    <n v="8.5370000000000008"/>
    <n v="29.236301369863014"/>
    <x v="5"/>
    <s v="audio"/>
    <x v="1043"/>
  </r>
  <r>
    <x v="1"/>
    <s v="US"/>
    <s v="USD"/>
    <n v="1425587220"/>
    <n v="1420668801"/>
    <b v="0"/>
    <n v="2"/>
    <b v="0"/>
    <s v="journalism/audio"/>
    <n v="8.5714285714285715E-2"/>
    <n v="3"/>
    <x v="5"/>
    <s v="audio"/>
    <x v="1044"/>
  </r>
  <r>
    <x v="1"/>
    <s v="US"/>
    <s v="USD"/>
    <n v="1408827550"/>
    <n v="1406235550"/>
    <b v="0"/>
    <n v="8"/>
    <b v="0"/>
    <s v="journalism/audio"/>
    <n v="2.6599999999999997"/>
    <n v="33.25"/>
    <x v="5"/>
    <s v="audio"/>
    <x v="1045"/>
  </r>
  <r>
    <x v="1"/>
    <s v="DE"/>
    <s v="EUR"/>
    <n v="1451161560"/>
    <n v="1447273560"/>
    <b v="0"/>
    <n v="0"/>
    <b v="0"/>
    <s v="journalism/audio"/>
    <n v="0"/>
    <e v="#DIV/0!"/>
    <x v="5"/>
    <s v="audio"/>
    <x v="1046"/>
  </r>
  <r>
    <x v="1"/>
    <s v="US"/>
    <s v="USD"/>
    <n v="1415219915"/>
    <n v="1412624315"/>
    <b v="0"/>
    <n v="1"/>
    <b v="0"/>
    <s v="journalism/audio"/>
    <n v="0.05"/>
    <n v="1"/>
    <x v="5"/>
    <s v="audio"/>
    <x v="1047"/>
  </r>
  <r>
    <x v="1"/>
    <s v="US"/>
    <s v="USD"/>
    <n v="1474766189"/>
    <n v="1471310189"/>
    <b v="0"/>
    <n v="4"/>
    <b v="0"/>
    <s v="journalism/audio"/>
    <n v="1.4133333333333333"/>
    <n v="53"/>
    <x v="5"/>
    <s v="audio"/>
    <x v="1048"/>
  </r>
  <r>
    <x v="1"/>
    <s v="US"/>
    <s v="USD"/>
    <n v="1455272445"/>
    <n v="1452680445"/>
    <b v="0"/>
    <n v="0"/>
    <b v="0"/>
    <s v="journalism/audio"/>
    <n v="0"/>
    <e v="#DIV/0!"/>
    <x v="5"/>
    <s v="audio"/>
    <x v="1049"/>
  </r>
  <r>
    <x v="1"/>
    <s v="US"/>
    <s v="USD"/>
    <n v="1442257677"/>
    <n v="1439665677"/>
    <b v="0"/>
    <n v="0"/>
    <b v="0"/>
    <s v="journalism/audio"/>
    <n v="0"/>
    <e v="#DIV/0!"/>
    <x v="5"/>
    <s v="audio"/>
    <x v="1050"/>
  </r>
  <r>
    <x v="1"/>
    <s v="US"/>
    <s v="USD"/>
    <n v="1409098825"/>
    <n v="1406679625"/>
    <b v="0"/>
    <n v="0"/>
    <b v="0"/>
    <s v="journalism/audio"/>
    <n v="0"/>
    <e v="#DIV/0!"/>
    <x v="5"/>
    <s v="audio"/>
    <x v="1051"/>
  </r>
  <r>
    <x v="1"/>
    <s v="US"/>
    <s v="USD"/>
    <n v="1465243740"/>
    <n v="1461438495"/>
    <b v="0"/>
    <n v="0"/>
    <b v="0"/>
    <s v="journalism/audio"/>
    <n v="0"/>
    <e v="#DIV/0!"/>
    <x v="5"/>
    <s v="audio"/>
    <x v="1052"/>
  </r>
  <r>
    <x v="1"/>
    <s v="US"/>
    <s v="USD"/>
    <n v="1488773332"/>
    <n v="1486613332"/>
    <b v="0"/>
    <n v="1"/>
    <b v="0"/>
    <s v="journalism/audio"/>
    <n v="1"/>
    <n v="15"/>
    <x v="5"/>
    <s v="audio"/>
    <x v="1053"/>
  </r>
  <r>
    <x v="1"/>
    <s v="US"/>
    <s v="USD"/>
    <n v="1407708000"/>
    <n v="1405110399"/>
    <b v="0"/>
    <n v="0"/>
    <b v="0"/>
    <s v="journalism/audio"/>
    <n v="0"/>
    <e v="#DIV/0!"/>
    <x v="5"/>
    <s v="audio"/>
    <x v="1054"/>
  </r>
  <r>
    <x v="1"/>
    <s v="US"/>
    <s v="USD"/>
    <n v="1457394545"/>
    <n v="1454802545"/>
    <b v="0"/>
    <n v="0"/>
    <b v="0"/>
    <s v="journalism/audio"/>
    <n v="0"/>
    <e v="#DIV/0!"/>
    <x v="5"/>
    <s v="audio"/>
    <x v="1055"/>
  </r>
  <r>
    <x v="1"/>
    <s v="US"/>
    <s v="USD"/>
    <n v="1429892177"/>
    <n v="1424711777"/>
    <b v="0"/>
    <n v="0"/>
    <b v="0"/>
    <s v="journalism/audio"/>
    <n v="0"/>
    <e v="#DIV/0!"/>
    <x v="5"/>
    <s v="audio"/>
    <x v="1056"/>
  </r>
  <r>
    <x v="1"/>
    <s v="US"/>
    <s v="USD"/>
    <n v="1480888483"/>
    <n v="1478292883"/>
    <b v="0"/>
    <n v="0"/>
    <b v="0"/>
    <s v="journalism/audio"/>
    <n v="0"/>
    <e v="#DIV/0!"/>
    <x v="5"/>
    <s v="audio"/>
    <x v="1057"/>
  </r>
  <r>
    <x v="1"/>
    <s v="US"/>
    <s v="USD"/>
    <n v="1427328000"/>
    <n v="1423777043"/>
    <b v="0"/>
    <n v="0"/>
    <b v="0"/>
    <s v="journalism/audio"/>
    <n v="0"/>
    <e v="#DIV/0!"/>
    <x v="5"/>
    <s v="audio"/>
    <x v="1058"/>
  </r>
  <r>
    <x v="1"/>
    <s v="US"/>
    <s v="USD"/>
    <n v="1426269456"/>
    <n v="1423681056"/>
    <b v="0"/>
    <n v="0"/>
    <b v="0"/>
    <s v="journalism/audio"/>
    <n v="0"/>
    <e v="#DIV/0!"/>
    <x v="5"/>
    <s v="audio"/>
    <x v="1059"/>
  </r>
  <r>
    <x v="1"/>
    <s v="US"/>
    <s v="USD"/>
    <n v="1429134893"/>
    <n v="1426542893"/>
    <b v="0"/>
    <n v="1"/>
    <b v="0"/>
    <s v="journalism/audio"/>
    <n v="1"/>
    <n v="50"/>
    <x v="5"/>
    <s v="audio"/>
    <x v="1060"/>
  </r>
  <r>
    <x v="1"/>
    <s v="US"/>
    <s v="USD"/>
    <n v="1462150800"/>
    <n v="1456987108"/>
    <b v="0"/>
    <n v="0"/>
    <b v="0"/>
    <s v="journalism/audio"/>
    <n v="0"/>
    <e v="#DIV/0!"/>
    <x v="5"/>
    <s v="audio"/>
    <x v="1061"/>
  </r>
  <r>
    <x v="1"/>
    <s v="US"/>
    <s v="USD"/>
    <n v="1468351341"/>
    <n v="1467746541"/>
    <b v="0"/>
    <n v="4"/>
    <b v="0"/>
    <s v="journalism/audio"/>
    <n v="95.477386934673376"/>
    <n v="47.5"/>
    <x v="5"/>
    <s v="audio"/>
    <x v="1062"/>
  </r>
  <r>
    <x v="1"/>
    <s v="US"/>
    <s v="USD"/>
    <n v="1472604262"/>
    <n v="1470012262"/>
    <b v="0"/>
    <n v="0"/>
    <b v="0"/>
    <s v="journalism/audio"/>
    <n v="0"/>
    <e v="#DIV/0!"/>
    <x v="5"/>
    <s v="audio"/>
    <x v="1063"/>
  </r>
  <r>
    <x v="2"/>
    <s v="US"/>
    <s v="USD"/>
    <n v="1373174903"/>
    <n v="1369286903"/>
    <b v="0"/>
    <n v="123"/>
    <b v="0"/>
    <s v="games/video games"/>
    <n v="8.974444444444444"/>
    <n v="65.666666666666671"/>
    <x v="6"/>
    <s v="video games"/>
    <x v="1064"/>
  </r>
  <r>
    <x v="2"/>
    <s v="AU"/>
    <s v="AUD"/>
    <n v="1392800922"/>
    <n v="1390381722"/>
    <b v="0"/>
    <n v="5"/>
    <b v="0"/>
    <s v="games/video games"/>
    <n v="2.7"/>
    <n v="16.2"/>
    <x v="6"/>
    <s v="video games"/>
    <x v="1065"/>
  </r>
  <r>
    <x v="2"/>
    <s v="US"/>
    <s v="USD"/>
    <n v="1375657582"/>
    <n v="1371769582"/>
    <b v="0"/>
    <n v="148"/>
    <b v="0"/>
    <s v="games/video games"/>
    <n v="3.3673333333333333"/>
    <n v="34.128378378378379"/>
    <x v="6"/>
    <s v="video games"/>
    <x v="1066"/>
  </r>
  <r>
    <x v="2"/>
    <s v="US"/>
    <s v="USD"/>
    <n v="1387657931"/>
    <n v="1385065931"/>
    <b v="0"/>
    <n v="10"/>
    <b v="0"/>
    <s v="games/video games"/>
    <n v="26"/>
    <n v="13"/>
    <x v="6"/>
    <s v="video games"/>
    <x v="1067"/>
  </r>
  <r>
    <x v="2"/>
    <s v="US"/>
    <s v="USD"/>
    <n v="1460274864"/>
    <n v="1457686464"/>
    <b v="0"/>
    <n v="4"/>
    <b v="0"/>
    <s v="games/video games"/>
    <n v="0.15"/>
    <n v="11.25"/>
    <x v="6"/>
    <s v="video games"/>
    <x v="1068"/>
  </r>
  <r>
    <x v="2"/>
    <s v="US"/>
    <s v="USD"/>
    <n v="1385447459"/>
    <n v="1382679059"/>
    <b v="0"/>
    <n v="21"/>
    <b v="0"/>
    <s v="games/video games"/>
    <n v="38.636363636363633"/>
    <n v="40.476190476190474"/>
    <x v="6"/>
    <s v="video games"/>
    <x v="1069"/>
  </r>
  <r>
    <x v="2"/>
    <s v="US"/>
    <s v="USD"/>
    <n v="1349050622"/>
    <n v="1347322622"/>
    <b v="0"/>
    <n v="2"/>
    <b v="0"/>
    <s v="games/video games"/>
    <n v="0.70000000000000007"/>
    <n v="35"/>
    <x v="6"/>
    <s v="video games"/>
    <x v="1070"/>
  </r>
  <r>
    <x v="2"/>
    <s v="NO"/>
    <s v="NOK"/>
    <n v="1447787093"/>
    <n v="1445191493"/>
    <b v="0"/>
    <n v="0"/>
    <b v="0"/>
    <s v="games/video games"/>
    <n v="0"/>
    <e v="#DIV/0!"/>
    <x v="6"/>
    <s v="video games"/>
    <x v="1071"/>
  </r>
  <r>
    <x v="2"/>
    <s v="US"/>
    <s v="USD"/>
    <n v="1391630297"/>
    <n v="1389038297"/>
    <b v="0"/>
    <n v="4"/>
    <b v="0"/>
    <s v="games/video games"/>
    <n v="6.8000000000000005E-2"/>
    <n v="12.75"/>
    <x v="6"/>
    <s v="video games"/>
    <x v="1072"/>
  </r>
  <r>
    <x v="2"/>
    <s v="US"/>
    <s v="USD"/>
    <n v="1318806541"/>
    <n v="1316214541"/>
    <b v="0"/>
    <n v="1"/>
    <b v="0"/>
    <s v="games/video games"/>
    <n v="1.3333333333333335"/>
    <n v="10"/>
    <x v="6"/>
    <s v="video games"/>
    <x v="1073"/>
  </r>
  <r>
    <x v="2"/>
    <s v="US"/>
    <s v="USD"/>
    <n v="1388808545"/>
    <n v="1386216545"/>
    <b v="0"/>
    <n v="30"/>
    <b v="0"/>
    <s v="games/video games"/>
    <n v="6.3092592592592585"/>
    <n v="113.56666666666666"/>
    <x v="6"/>
    <s v="video games"/>
    <x v="1074"/>
  </r>
  <r>
    <x v="2"/>
    <s v="US"/>
    <s v="USD"/>
    <n v="1336340516"/>
    <n v="1333748516"/>
    <b v="0"/>
    <n v="3"/>
    <b v="0"/>
    <s v="games/video games"/>
    <n v="4.5"/>
    <n v="15"/>
    <x v="6"/>
    <s v="video games"/>
    <x v="1075"/>
  </r>
  <r>
    <x v="2"/>
    <s v="US"/>
    <s v="USD"/>
    <n v="1410426250"/>
    <n v="1405674250"/>
    <b v="0"/>
    <n v="975"/>
    <b v="0"/>
    <s v="games/video games"/>
    <n v="62.765333333333331"/>
    <n v="48.281025641025643"/>
    <x v="6"/>
    <s v="video games"/>
    <x v="1076"/>
  </r>
  <r>
    <x v="2"/>
    <s v="US"/>
    <s v="USD"/>
    <n v="1452744011"/>
    <n v="1450152011"/>
    <b v="0"/>
    <n v="167"/>
    <b v="0"/>
    <s v="games/video games"/>
    <n v="29.376000000000001"/>
    <n v="43.976047904191617"/>
    <x v="6"/>
    <s v="video games"/>
    <x v="1077"/>
  </r>
  <r>
    <x v="2"/>
    <s v="US"/>
    <s v="USD"/>
    <n v="1311309721"/>
    <n v="1307421721"/>
    <b v="0"/>
    <n v="5"/>
    <b v="0"/>
    <s v="games/video games"/>
    <n v="7.5"/>
    <n v="9"/>
    <x v="6"/>
    <s v="video games"/>
    <x v="1078"/>
  </r>
  <r>
    <x v="2"/>
    <s v="DE"/>
    <s v="EUR"/>
    <n v="1463232936"/>
    <n v="1461072936"/>
    <b v="0"/>
    <n v="18"/>
    <b v="0"/>
    <s v="games/video games"/>
    <n v="2.6076923076923078"/>
    <n v="37.666666666666664"/>
    <x v="6"/>
    <s v="video games"/>
    <x v="1079"/>
  </r>
  <r>
    <x v="2"/>
    <s v="US"/>
    <s v="USD"/>
    <n v="1399778333"/>
    <n v="1397186333"/>
    <b v="0"/>
    <n v="98"/>
    <b v="0"/>
    <s v="games/video games"/>
    <n v="9.1050000000000004"/>
    <n v="18.581632653061224"/>
    <x v="6"/>
    <s v="video games"/>
    <x v="1080"/>
  </r>
  <r>
    <x v="2"/>
    <s v="US"/>
    <s v="USD"/>
    <n v="1422483292"/>
    <n v="1419891292"/>
    <b v="0"/>
    <n v="4"/>
    <b v="0"/>
    <s v="games/video games"/>
    <n v="1.7647058823529412E-2"/>
    <n v="3"/>
    <x v="6"/>
    <s v="video games"/>
    <x v="1081"/>
  </r>
  <r>
    <x v="2"/>
    <s v="US"/>
    <s v="USD"/>
    <n v="1344635088"/>
    <n v="1342043088"/>
    <b v="0"/>
    <n v="3"/>
    <b v="0"/>
    <s v="games/video games"/>
    <n v="0.55999999999999994"/>
    <n v="18.666666666666668"/>
    <x v="6"/>
    <s v="video games"/>
    <x v="1082"/>
  </r>
  <r>
    <x v="2"/>
    <s v="CA"/>
    <s v="CAD"/>
    <n v="1406994583"/>
    <n v="1401810583"/>
    <b v="0"/>
    <n v="1"/>
    <b v="0"/>
    <s v="games/video games"/>
    <n v="0.82000000000000006"/>
    <n v="410"/>
    <x v="6"/>
    <s v="video games"/>
    <x v="1083"/>
  </r>
  <r>
    <x v="2"/>
    <s v="US"/>
    <s v="USD"/>
    <n v="1407534804"/>
    <n v="1404942804"/>
    <b v="0"/>
    <n v="0"/>
    <b v="0"/>
    <s v="games/video games"/>
    <n v="0"/>
    <e v="#DIV/0!"/>
    <x v="6"/>
    <s v="video games"/>
    <x v="1084"/>
  </r>
  <r>
    <x v="2"/>
    <s v="CA"/>
    <s v="CAD"/>
    <n v="1457967975"/>
    <n v="1455379575"/>
    <b v="0"/>
    <n v="9"/>
    <b v="0"/>
    <s v="games/video games"/>
    <n v="3.42"/>
    <n v="114"/>
    <x v="6"/>
    <s v="video games"/>
    <x v="1085"/>
  </r>
  <r>
    <x v="2"/>
    <s v="US"/>
    <s v="USD"/>
    <n v="1408913291"/>
    <n v="1406321291"/>
    <b v="0"/>
    <n v="2"/>
    <b v="0"/>
    <s v="games/video games"/>
    <n v="8.3333333333333343E-2"/>
    <n v="7.5"/>
    <x v="6"/>
    <s v="video games"/>
    <x v="1086"/>
  </r>
  <r>
    <x v="2"/>
    <s v="US"/>
    <s v="USD"/>
    <n v="1402852087"/>
    <n v="1400260087"/>
    <b v="0"/>
    <n v="0"/>
    <b v="0"/>
    <s v="games/video games"/>
    <n v="0"/>
    <e v="#DIV/0!"/>
    <x v="6"/>
    <s v="video games"/>
    <x v="1087"/>
  </r>
  <r>
    <x v="2"/>
    <s v="US"/>
    <s v="USD"/>
    <n v="1398366667"/>
    <n v="1395774667"/>
    <b v="0"/>
    <n v="147"/>
    <b v="0"/>
    <s v="games/video games"/>
    <n v="14.182977777777777"/>
    <n v="43.41727891156463"/>
    <x v="6"/>
    <s v="video games"/>
    <x v="1088"/>
  </r>
  <r>
    <x v="2"/>
    <s v="FR"/>
    <s v="EUR"/>
    <n v="1435293175"/>
    <n v="1432701175"/>
    <b v="0"/>
    <n v="49"/>
    <b v="0"/>
    <s v="games/video games"/>
    <n v="7.8266666666666662"/>
    <n v="23.959183673469386"/>
    <x v="6"/>
    <s v="video games"/>
    <x v="1089"/>
  </r>
  <r>
    <x v="2"/>
    <s v="AU"/>
    <s v="AUD"/>
    <n v="1432873653"/>
    <n v="1430281653"/>
    <b v="0"/>
    <n v="1"/>
    <b v="0"/>
    <s v="games/video games"/>
    <n v="3.8464497269020695E-2"/>
    <n v="5"/>
    <x v="6"/>
    <s v="video games"/>
    <x v="1090"/>
  </r>
  <r>
    <x v="2"/>
    <s v="GB"/>
    <s v="GBP"/>
    <n v="1460313672"/>
    <n v="1457725272"/>
    <b v="0"/>
    <n v="2"/>
    <b v="0"/>
    <s v="games/video games"/>
    <n v="12.5"/>
    <n v="12.5"/>
    <x v="6"/>
    <s v="video games"/>
    <x v="1091"/>
  </r>
  <r>
    <x v="2"/>
    <s v="US"/>
    <s v="USD"/>
    <n v="1357432638"/>
    <n v="1354840638"/>
    <b v="0"/>
    <n v="7"/>
    <b v="0"/>
    <s v="games/video games"/>
    <n v="1.05"/>
    <n v="3"/>
    <x v="6"/>
    <s v="video games"/>
    <x v="1092"/>
  </r>
  <r>
    <x v="2"/>
    <s v="CA"/>
    <s v="CAD"/>
    <n v="1455232937"/>
    <n v="1453936937"/>
    <b v="0"/>
    <n v="4"/>
    <b v="0"/>
    <s v="games/video games"/>
    <n v="14.083333333333334"/>
    <n v="10.5625"/>
    <x v="6"/>
    <s v="video games"/>
    <x v="1093"/>
  </r>
  <r>
    <x v="2"/>
    <s v="US"/>
    <s v="USD"/>
    <n v="1318180033"/>
    <n v="1315588033"/>
    <b v="0"/>
    <n v="27"/>
    <b v="0"/>
    <s v="games/video games"/>
    <n v="18.300055555555556"/>
    <n v="122.00037037037038"/>
    <x v="6"/>
    <s v="video games"/>
    <x v="1094"/>
  </r>
  <r>
    <x v="2"/>
    <s v="US"/>
    <s v="USD"/>
    <n v="1377867220"/>
    <n v="1375275220"/>
    <b v="0"/>
    <n v="94"/>
    <b v="0"/>
    <s v="games/video games"/>
    <n v="5.0347999999999997"/>
    <n v="267.80851063829789"/>
    <x v="6"/>
    <s v="video games"/>
    <x v="1095"/>
  </r>
  <r>
    <x v="2"/>
    <s v="US"/>
    <s v="USD"/>
    <n v="1412393400"/>
    <n v="1409747154"/>
    <b v="0"/>
    <n v="29"/>
    <b v="0"/>
    <s v="games/video games"/>
    <n v="17.933333333333334"/>
    <n v="74.206896551724142"/>
    <x v="6"/>
    <s v="video games"/>
    <x v="1096"/>
  </r>
  <r>
    <x v="2"/>
    <s v="US"/>
    <s v="USD"/>
    <n v="1393786877"/>
    <n v="1390330877"/>
    <b v="0"/>
    <n v="7"/>
    <b v="0"/>
    <s v="games/video games"/>
    <n v="4.7E-2"/>
    <n v="6.7142857142857144"/>
    <x v="6"/>
    <s v="video games"/>
    <x v="1097"/>
  </r>
  <r>
    <x v="2"/>
    <s v="US"/>
    <s v="USD"/>
    <n v="1397413095"/>
    <n v="1394821095"/>
    <b v="0"/>
    <n v="22"/>
    <b v="0"/>
    <s v="games/video games"/>
    <n v="7.2120000000000006"/>
    <n v="81.954545454545453"/>
    <x v="6"/>
    <s v="video games"/>
    <x v="1098"/>
  </r>
  <r>
    <x v="2"/>
    <s v="GB"/>
    <s v="GBP"/>
    <n v="1431547468"/>
    <n v="1428955468"/>
    <b v="0"/>
    <n v="1"/>
    <b v="0"/>
    <s v="games/video games"/>
    <n v="0.5"/>
    <n v="25"/>
    <x v="6"/>
    <s v="video games"/>
    <x v="1099"/>
  </r>
  <r>
    <x v="2"/>
    <s v="DE"/>
    <s v="EUR"/>
    <n v="1455417571"/>
    <n v="1452825571"/>
    <b v="0"/>
    <n v="10"/>
    <b v="0"/>
    <s v="games/video games"/>
    <n v="2.5"/>
    <n v="10"/>
    <x v="6"/>
    <s v="video games"/>
    <x v="1100"/>
  </r>
  <r>
    <x v="2"/>
    <s v="US"/>
    <s v="USD"/>
    <n v="1468519920"/>
    <n v="1466188338"/>
    <b v="0"/>
    <n v="6"/>
    <b v="0"/>
    <s v="games/video games"/>
    <n v="4.1000000000000002E-2"/>
    <n v="6.833333333333333"/>
    <x v="6"/>
    <s v="video games"/>
    <x v="1101"/>
  </r>
  <r>
    <x v="2"/>
    <s v="US"/>
    <s v="USD"/>
    <n v="1386568740"/>
    <n v="1383095125"/>
    <b v="0"/>
    <n v="24"/>
    <b v="0"/>
    <s v="games/video games"/>
    <n v="5.3125"/>
    <n v="17.708333333333332"/>
    <x v="6"/>
    <s v="video games"/>
    <x v="1102"/>
  </r>
  <r>
    <x v="2"/>
    <s v="US"/>
    <s v="USD"/>
    <n v="1466227190"/>
    <n v="1461043190"/>
    <b v="0"/>
    <n v="15"/>
    <b v="0"/>
    <s v="games/video games"/>
    <n v="1.6199999999999999"/>
    <n v="16.2"/>
    <x v="6"/>
    <s v="video games"/>
    <x v="1103"/>
  </r>
  <r>
    <x v="2"/>
    <s v="GB"/>
    <s v="GBP"/>
    <n v="1402480221"/>
    <n v="1399888221"/>
    <b v="0"/>
    <n v="37"/>
    <b v="0"/>
    <s v="games/video games"/>
    <n v="4.9516666666666671"/>
    <n v="80.297297297297291"/>
    <x v="6"/>
    <s v="video games"/>
    <x v="1104"/>
  </r>
  <r>
    <x v="2"/>
    <s v="US"/>
    <s v="USD"/>
    <n v="1395627327"/>
    <n v="1393038927"/>
    <b v="0"/>
    <n v="20"/>
    <b v="0"/>
    <s v="games/video games"/>
    <n v="0.159"/>
    <n v="71.55"/>
    <x v="6"/>
    <s v="video games"/>
    <x v="1105"/>
  </r>
  <r>
    <x v="2"/>
    <s v="US"/>
    <s v="USD"/>
    <n v="1333557975"/>
    <n v="1330969575"/>
    <b v="0"/>
    <n v="7"/>
    <b v="0"/>
    <s v="games/video games"/>
    <n v="41.25"/>
    <n v="23.571428571428573"/>
    <x v="6"/>
    <s v="video games"/>
    <x v="1106"/>
  </r>
  <r>
    <x v="2"/>
    <s v="US"/>
    <s v="USD"/>
    <n v="1406148024"/>
    <n v="1403556024"/>
    <b v="0"/>
    <n v="0"/>
    <b v="0"/>
    <s v="games/video games"/>
    <n v="0"/>
    <e v="#DIV/0!"/>
    <x v="6"/>
    <s v="video games"/>
    <x v="1107"/>
  </r>
  <r>
    <x v="2"/>
    <s v="US"/>
    <s v="USD"/>
    <n v="1334326635"/>
    <n v="1329146235"/>
    <b v="0"/>
    <n v="21"/>
    <b v="0"/>
    <s v="games/video games"/>
    <n v="2.93"/>
    <n v="34.88095238095238"/>
    <x v="6"/>
    <s v="video games"/>
    <x v="1108"/>
  </r>
  <r>
    <x v="2"/>
    <s v="US"/>
    <s v="USD"/>
    <n v="1479495790"/>
    <n v="1476900190"/>
    <b v="0"/>
    <n v="3"/>
    <b v="0"/>
    <s v="games/video games"/>
    <n v="0.44999999999999996"/>
    <n v="15"/>
    <x v="6"/>
    <s v="video games"/>
    <x v="1109"/>
  </r>
  <r>
    <x v="2"/>
    <s v="US"/>
    <s v="USD"/>
    <n v="1354919022"/>
    <n v="1352327022"/>
    <b v="0"/>
    <n v="11"/>
    <b v="0"/>
    <s v="games/video games"/>
    <n v="0.51"/>
    <n v="23.181818181818183"/>
    <x v="6"/>
    <s v="video games"/>
    <x v="1110"/>
  </r>
  <r>
    <x v="2"/>
    <s v="US"/>
    <s v="USD"/>
    <n v="1452228790"/>
    <n v="1449636790"/>
    <b v="0"/>
    <n v="1"/>
    <b v="0"/>
    <s v="games/video games"/>
    <n v="0.04"/>
    <n v="1"/>
    <x v="6"/>
    <s v="video games"/>
    <x v="1111"/>
  </r>
  <r>
    <x v="2"/>
    <s v="US"/>
    <s v="USD"/>
    <n v="1421656200"/>
    <n v="1416507211"/>
    <b v="0"/>
    <n v="312"/>
    <b v="0"/>
    <s v="games/video games"/>
    <n v="35.537409090909087"/>
    <n v="100.23371794871794"/>
    <x v="6"/>
    <s v="video games"/>
    <x v="1112"/>
  </r>
  <r>
    <x v="2"/>
    <s v="GB"/>
    <s v="GBP"/>
    <n v="1408058820"/>
    <n v="1405466820"/>
    <b v="0"/>
    <n v="1"/>
    <b v="0"/>
    <s v="games/video games"/>
    <n v="0.5"/>
    <n v="5"/>
    <x v="6"/>
    <s v="video games"/>
    <x v="1113"/>
  </r>
  <r>
    <x v="2"/>
    <s v="GB"/>
    <s v="GBP"/>
    <n v="1381306687"/>
    <n v="1378714687"/>
    <b v="0"/>
    <n v="3"/>
    <b v="0"/>
    <s v="games/video games"/>
    <n v="0.16666666666666669"/>
    <n v="3.3333333333333335"/>
    <x v="6"/>
    <s v="video games"/>
    <x v="1114"/>
  </r>
  <r>
    <x v="2"/>
    <s v="US"/>
    <s v="USD"/>
    <n v="1459352495"/>
    <n v="1456764095"/>
    <b v="0"/>
    <n v="4"/>
    <b v="0"/>
    <s v="games/video games"/>
    <n v="0.13250000000000001"/>
    <n v="13.25"/>
    <x v="6"/>
    <s v="video games"/>
    <x v="1115"/>
  </r>
  <r>
    <x v="2"/>
    <s v="US"/>
    <s v="USD"/>
    <n v="1339273208"/>
    <n v="1334089208"/>
    <b v="0"/>
    <n v="10"/>
    <b v="0"/>
    <s v="games/video games"/>
    <n v="3.5704000000000007E-2"/>
    <n v="17.852"/>
    <x v="6"/>
    <s v="video games"/>
    <x v="1116"/>
  </r>
  <r>
    <x v="2"/>
    <s v="DE"/>
    <s v="EUR"/>
    <n v="1451053313"/>
    <n v="1448461313"/>
    <b v="0"/>
    <n v="8"/>
    <b v="0"/>
    <s v="games/video games"/>
    <n v="8.3000000000000007"/>
    <n v="10.375"/>
    <x v="6"/>
    <s v="video games"/>
    <x v="1117"/>
  </r>
  <r>
    <x v="2"/>
    <s v="AU"/>
    <s v="AUD"/>
    <n v="1396666779"/>
    <n v="1394078379"/>
    <b v="0"/>
    <n v="3"/>
    <b v="0"/>
    <s v="games/video games"/>
    <n v="2.4222222222222221"/>
    <n v="36.333333333333336"/>
    <x v="6"/>
    <s v="video games"/>
    <x v="1118"/>
  </r>
  <r>
    <x v="2"/>
    <s v="US"/>
    <s v="USD"/>
    <n v="1396810864"/>
    <n v="1395687664"/>
    <b v="0"/>
    <n v="1"/>
    <b v="0"/>
    <s v="games/video games"/>
    <n v="0.23809523809523811"/>
    <n v="5"/>
    <x v="6"/>
    <s v="video games"/>
    <x v="1119"/>
  </r>
  <r>
    <x v="2"/>
    <s v="US"/>
    <s v="USD"/>
    <n v="1319835400"/>
    <n v="1315947400"/>
    <b v="0"/>
    <n v="0"/>
    <b v="0"/>
    <s v="games/video games"/>
    <n v="0"/>
    <e v="#DIV/0!"/>
    <x v="6"/>
    <s v="video games"/>
    <x v="1120"/>
  </r>
  <r>
    <x v="2"/>
    <s v="US"/>
    <s v="USD"/>
    <n v="1457904316"/>
    <n v="1455315916"/>
    <b v="0"/>
    <n v="5"/>
    <b v="0"/>
    <s v="games/video games"/>
    <n v="1.1599999999999999E-2"/>
    <n v="5.8"/>
    <x v="6"/>
    <s v="video games"/>
    <x v="1121"/>
  </r>
  <r>
    <x v="2"/>
    <s v="GB"/>
    <s v="GBP"/>
    <n v="1369932825"/>
    <n v="1368723225"/>
    <b v="0"/>
    <n v="0"/>
    <b v="0"/>
    <s v="games/video games"/>
    <n v="0"/>
    <e v="#DIV/0!"/>
    <x v="6"/>
    <s v="video games"/>
    <x v="1122"/>
  </r>
  <r>
    <x v="2"/>
    <s v="US"/>
    <s v="USD"/>
    <n v="1397910848"/>
    <n v="1395318848"/>
    <b v="0"/>
    <n v="3"/>
    <b v="0"/>
    <s v="games/video games"/>
    <n v="0.22"/>
    <n v="3.6666666666666665"/>
    <x v="6"/>
    <s v="video games"/>
    <x v="1123"/>
  </r>
  <r>
    <x v="2"/>
    <s v="US"/>
    <s v="USD"/>
    <n v="1430409651"/>
    <n v="1427817651"/>
    <b v="0"/>
    <n v="7"/>
    <b v="0"/>
    <s v="games/mobile games"/>
    <n v="0.47222222222222221"/>
    <n v="60.714285714285715"/>
    <x v="6"/>
    <s v="mobile games"/>
    <x v="1124"/>
  </r>
  <r>
    <x v="2"/>
    <s v="GB"/>
    <s v="GBP"/>
    <n v="1443193130"/>
    <n v="1438009130"/>
    <b v="0"/>
    <n v="0"/>
    <b v="0"/>
    <s v="games/mobile games"/>
    <n v="0"/>
    <e v="#DIV/0!"/>
    <x v="6"/>
    <s v="mobile games"/>
    <x v="1125"/>
  </r>
  <r>
    <x v="2"/>
    <s v="US"/>
    <s v="USD"/>
    <n v="1468482694"/>
    <n v="1465890694"/>
    <b v="0"/>
    <n v="2"/>
    <b v="0"/>
    <s v="games/mobile games"/>
    <n v="0.5"/>
    <n v="5"/>
    <x v="6"/>
    <s v="mobile games"/>
    <x v="1126"/>
  </r>
  <r>
    <x v="2"/>
    <s v="US"/>
    <s v="USD"/>
    <n v="1416000600"/>
    <n v="1413318600"/>
    <b v="0"/>
    <n v="23"/>
    <b v="0"/>
    <s v="games/mobile games"/>
    <n v="1.6714285714285713"/>
    <n v="25.434782608695652"/>
    <x v="6"/>
    <s v="mobile games"/>
    <x v="1127"/>
  </r>
  <r>
    <x v="2"/>
    <s v="GB"/>
    <s v="GBP"/>
    <n v="1407425717"/>
    <n v="1404833717"/>
    <b v="0"/>
    <n v="1"/>
    <b v="0"/>
    <s v="games/mobile games"/>
    <n v="0.1"/>
    <n v="1"/>
    <x v="6"/>
    <s v="mobile games"/>
    <x v="1128"/>
  </r>
  <r>
    <x v="2"/>
    <s v="US"/>
    <s v="USD"/>
    <n v="1465107693"/>
    <n v="1462515693"/>
    <b v="0"/>
    <n v="2"/>
    <b v="0"/>
    <s v="games/mobile games"/>
    <n v="0.105"/>
    <n v="10.5"/>
    <x v="6"/>
    <s v="mobile games"/>
    <x v="1129"/>
  </r>
  <r>
    <x v="2"/>
    <s v="US"/>
    <s v="USD"/>
    <n v="1416963300"/>
    <n v="1411775700"/>
    <b v="0"/>
    <n v="3"/>
    <b v="0"/>
    <s v="games/mobile games"/>
    <n v="0.22"/>
    <n v="3.6666666666666665"/>
    <x v="6"/>
    <s v="mobile games"/>
    <x v="1130"/>
  </r>
  <r>
    <x v="2"/>
    <s v="AU"/>
    <s v="AUD"/>
    <n v="1450993668"/>
    <n v="1448401668"/>
    <b v="0"/>
    <n v="0"/>
    <b v="0"/>
    <s v="games/mobile games"/>
    <n v="0"/>
    <e v="#DIV/0!"/>
    <x v="6"/>
    <s v="mobile games"/>
    <x v="1131"/>
  </r>
  <r>
    <x v="2"/>
    <s v="CA"/>
    <s v="CAD"/>
    <n v="1483238771"/>
    <n v="1480646771"/>
    <b v="0"/>
    <n v="13"/>
    <b v="0"/>
    <s v="games/mobile games"/>
    <n v="14.38"/>
    <n v="110.61538461538461"/>
    <x v="6"/>
    <s v="mobile games"/>
    <x v="1132"/>
  </r>
  <r>
    <x v="2"/>
    <s v="GB"/>
    <s v="GBP"/>
    <n v="1406799981"/>
    <n v="1404207981"/>
    <b v="0"/>
    <n v="1"/>
    <b v="0"/>
    <s v="games/mobile games"/>
    <n v="0.66666666666666674"/>
    <n v="20"/>
    <x v="6"/>
    <s v="mobile games"/>
    <x v="1133"/>
  </r>
  <r>
    <x v="2"/>
    <s v="AU"/>
    <s v="AUD"/>
    <n v="1417235580"/>
    <n v="1416034228"/>
    <b v="0"/>
    <n v="1"/>
    <b v="0"/>
    <s v="games/mobile games"/>
    <n v="4.0000000000000001E-3"/>
    <n v="1"/>
    <x v="6"/>
    <s v="mobile games"/>
    <x v="1134"/>
  </r>
  <r>
    <x v="2"/>
    <s v="DE"/>
    <s v="EUR"/>
    <n v="1470527094"/>
    <n v="1467935094"/>
    <b v="0"/>
    <n v="1"/>
    <b v="0"/>
    <s v="games/mobile games"/>
    <n v="5"/>
    <n v="50"/>
    <x v="6"/>
    <s v="mobile games"/>
    <x v="1135"/>
  </r>
  <r>
    <x v="2"/>
    <s v="FR"/>
    <s v="EUR"/>
    <n v="1450541229"/>
    <n v="1447949229"/>
    <b v="0"/>
    <n v="6"/>
    <b v="0"/>
    <s v="games/mobile games"/>
    <n v="6.4439140811455857"/>
    <n v="45"/>
    <x v="6"/>
    <s v="mobile games"/>
    <x v="1136"/>
  </r>
  <r>
    <x v="2"/>
    <s v="US"/>
    <s v="USD"/>
    <n v="1461440421"/>
    <n v="1458848421"/>
    <b v="0"/>
    <n v="39"/>
    <b v="0"/>
    <s v="games/mobile games"/>
    <n v="39.5"/>
    <n v="253.2051282051282"/>
    <x v="6"/>
    <s v="mobile games"/>
    <x v="1137"/>
  </r>
  <r>
    <x v="2"/>
    <s v="US"/>
    <s v="USD"/>
    <n v="1485035131"/>
    <n v="1483307131"/>
    <b v="0"/>
    <n v="4"/>
    <b v="0"/>
    <s v="games/mobile games"/>
    <n v="0.35714285714285715"/>
    <n v="31.25"/>
    <x v="6"/>
    <s v="mobile games"/>
    <x v="1138"/>
  </r>
  <r>
    <x v="2"/>
    <s v="US"/>
    <s v="USD"/>
    <n v="1420100426"/>
    <n v="1417508426"/>
    <b v="0"/>
    <n v="1"/>
    <b v="0"/>
    <s v="games/mobile games"/>
    <n v="6.25E-2"/>
    <n v="5"/>
    <x v="6"/>
    <s v="mobile games"/>
    <x v="1139"/>
  </r>
  <r>
    <x v="2"/>
    <s v="GB"/>
    <s v="GBP"/>
    <n v="1438859121"/>
    <n v="1436267121"/>
    <b v="0"/>
    <n v="0"/>
    <b v="0"/>
    <s v="games/mobile games"/>
    <n v="0"/>
    <e v="#DIV/0!"/>
    <x v="6"/>
    <s v="mobile games"/>
    <x v="1140"/>
  </r>
  <r>
    <x v="2"/>
    <s v="DE"/>
    <s v="EUR"/>
    <n v="1436460450"/>
    <n v="1433868450"/>
    <b v="0"/>
    <n v="0"/>
    <b v="0"/>
    <s v="games/mobile games"/>
    <n v="0"/>
    <e v="#DIV/0!"/>
    <x v="6"/>
    <s v="mobile games"/>
    <x v="1141"/>
  </r>
  <r>
    <x v="2"/>
    <s v="US"/>
    <s v="USD"/>
    <n v="1424131727"/>
    <n v="1421539727"/>
    <b v="0"/>
    <n v="0"/>
    <b v="0"/>
    <s v="games/mobile games"/>
    <n v="0"/>
    <e v="#DIV/0!"/>
    <x v="6"/>
    <s v="mobile games"/>
    <x v="1142"/>
  </r>
  <r>
    <x v="2"/>
    <s v="US"/>
    <s v="USD"/>
    <n v="1450327126"/>
    <n v="1447735126"/>
    <b v="0"/>
    <n v="8"/>
    <b v="0"/>
    <s v="games/mobile games"/>
    <n v="0.41333333333333333"/>
    <n v="23.25"/>
    <x v="6"/>
    <s v="mobile games"/>
    <x v="1143"/>
  </r>
  <r>
    <x v="2"/>
    <s v="US"/>
    <s v="USD"/>
    <n v="1430281320"/>
    <n v="1427689320"/>
    <b v="0"/>
    <n v="0"/>
    <b v="0"/>
    <s v="food/food trucks"/>
    <n v="0"/>
    <e v="#DIV/0!"/>
    <x v="7"/>
    <s v="food trucks"/>
    <x v="1144"/>
  </r>
  <r>
    <x v="2"/>
    <s v="US"/>
    <s v="USD"/>
    <n v="1412272592"/>
    <n v="1407088592"/>
    <b v="0"/>
    <n v="1"/>
    <b v="0"/>
    <s v="food/food trucks"/>
    <n v="0.125"/>
    <n v="100"/>
    <x v="7"/>
    <s v="food trucks"/>
    <x v="1145"/>
  </r>
  <r>
    <x v="2"/>
    <s v="US"/>
    <s v="USD"/>
    <n v="1399071173"/>
    <n v="1395787973"/>
    <b v="0"/>
    <n v="12"/>
    <b v="0"/>
    <s v="food/food trucks"/>
    <n v="8.8333333333333339"/>
    <n v="44.166666666666664"/>
    <x v="7"/>
    <s v="food trucks"/>
    <x v="1146"/>
  </r>
  <r>
    <x v="2"/>
    <s v="CA"/>
    <s v="CAD"/>
    <n v="1413760783"/>
    <n v="1408576783"/>
    <b v="0"/>
    <n v="0"/>
    <b v="0"/>
    <s v="food/food trucks"/>
    <n v="0"/>
    <e v="#DIV/0!"/>
    <x v="7"/>
    <s v="food trucks"/>
    <x v="1147"/>
  </r>
  <r>
    <x v="2"/>
    <s v="US"/>
    <s v="USD"/>
    <n v="1480568781"/>
    <n v="1477973181"/>
    <b v="0"/>
    <n v="3"/>
    <b v="0"/>
    <s v="food/food trucks"/>
    <n v="0.48666666666666669"/>
    <n v="24.333333333333332"/>
    <x v="7"/>
    <s v="food trucks"/>
    <x v="1148"/>
  </r>
  <r>
    <x v="2"/>
    <s v="US"/>
    <s v="USD"/>
    <n v="1466096566"/>
    <n v="1463504566"/>
    <b v="0"/>
    <n v="2"/>
    <b v="0"/>
    <s v="food/food trucks"/>
    <n v="0.15"/>
    <n v="37.5"/>
    <x v="7"/>
    <s v="food trucks"/>
    <x v="1149"/>
  </r>
  <r>
    <x v="2"/>
    <s v="US"/>
    <s v="USD"/>
    <n v="1452293675"/>
    <n v="1447109675"/>
    <b v="0"/>
    <n v="6"/>
    <b v="0"/>
    <s v="food/food trucks"/>
    <n v="10.08"/>
    <n v="42"/>
    <x v="7"/>
    <s v="food trucks"/>
    <x v="1150"/>
  </r>
  <r>
    <x v="2"/>
    <s v="US"/>
    <s v="USD"/>
    <n v="1441592863"/>
    <n v="1439000863"/>
    <b v="0"/>
    <n v="0"/>
    <b v="0"/>
    <s v="food/food trucks"/>
    <n v="0"/>
    <e v="#DIV/0!"/>
    <x v="7"/>
    <s v="food trucks"/>
    <x v="1151"/>
  </r>
  <r>
    <x v="2"/>
    <s v="US"/>
    <s v="USD"/>
    <n v="1431709312"/>
    <n v="1429117312"/>
    <b v="0"/>
    <n v="15"/>
    <b v="0"/>
    <s v="food/food trucks"/>
    <n v="5.6937500000000005"/>
    <n v="60.733333333333334"/>
    <x v="7"/>
    <s v="food trucks"/>
    <x v="1152"/>
  </r>
  <r>
    <x v="2"/>
    <s v="US"/>
    <s v="USD"/>
    <n v="1434647305"/>
    <n v="1432055305"/>
    <b v="0"/>
    <n v="1"/>
    <b v="0"/>
    <s v="food/food trucks"/>
    <n v="0.625"/>
    <n v="50"/>
    <x v="7"/>
    <s v="food trucks"/>
    <x v="1153"/>
  </r>
  <r>
    <x v="2"/>
    <s v="US"/>
    <s v="USD"/>
    <n v="1441507006"/>
    <n v="1438915006"/>
    <b v="0"/>
    <n v="3"/>
    <b v="0"/>
    <s v="food/food trucks"/>
    <n v="6.5"/>
    <n v="108.33333333333333"/>
    <x v="7"/>
    <s v="food trucks"/>
    <x v="1154"/>
  </r>
  <r>
    <x v="2"/>
    <s v="US"/>
    <s v="USD"/>
    <n v="1408040408"/>
    <n v="1405448408"/>
    <b v="0"/>
    <n v="8"/>
    <b v="0"/>
    <s v="food/food trucks"/>
    <n v="0.752"/>
    <n v="23.5"/>
    <x v="7"/>
    <s v="food trucks"/>
    <x v="1155"/>
  </r>
  <r>
    <x v="2"/>
    <s v="US"/>
    <s v="USD"/>
    <n v="1424742162"/>
    <n v="1422150162"/>
    <b v="0"/>
    <n v="0"/>
    <b v="0"/>
    <s v="food/food trucks"/>
    <n v="0"/>
    <e v="#DIV/0!"/>
    <x v="7"/>
    <s v="food trucks"/>
    <x v="1156"/>
  </r>
  <r>
    <x v="2"/>
    <s v="US"/>
    <s v="USD"/>
    <n v="1417795480"/>
    <n v="1412607880"/>
    <b v="0"/>
    <n v="3"/>
    <b v="0"/>
    <s v="food/food trucks"/>
    <n v="1.51"/>
    <n v="50.333333333333336"/>
    <x v="7"/>
    <s v="food trucks"/>
    <x v="1157"/>
  </r>
  <r>
    <x v="2"/>
    <s v="US"/>
    <s v="USD"/>
    <n v="1418091128"/>
    <n v="1415499128"/>
    <b v="0"/>
    <n v="3"/>
    <b v="0"/>
    <s v="food/food trucks"/>
    <n v="0.46666666666666673"/>
    <n v="11.666666666666666"/>
    <x v="7"/>
    <s v="food trucks"/>
    <x v="1158"/>
  </r>
  <r>
    <x v="2"/>
    <s v="US"/>
    <s v="USD"/>
    <n v="1435679100"/>
    <n v="1433006765"/>
    <b v="0"/>
    <n v="0"/>
    <b v="0"/>
    <s v="food/food trucks"/>
    <n v="0"/>
    <e v="#DIV/0!"/>
    <x v="7"/>
    <s v="food trucks"/>
    <x v="1159"/>
  </r>
  <r>
    <x v="2"/>
    <s v="US"/>
    <s v="USD"/>
    <n v="1427510586"/>
    <n v="1424922186"/>
    <b v="0"/>
    <n v="19"/>
    <b v="0"/>
    <s v="food/food trucks"/>
    <n v="3.85"/>
    <n v="60.789473684210527"/>
    <x v="7"/>
    <s v="food trucks"/>
    <x v="1160"/>
  </r>
  <r>
    <x v="2"/>
    <s v="US"/>
    <s v="USD"/>
    <n v="1432047989"/>
    <n v="1430233589"/>
    <b v="0"/>
    <n v="0"/>
    <b v="0"/>
    <s v="food/food trucks"/>
    <n v="0"/>
    <e v="#DIV/0!"/>
    <x v="7"/>
    <s v="food trucks"/>
    <x v="1161"/>
  </r>
  <r>
    <x v="2"/>
    <s v="US"/>
    <s v="USD"/>
    <n v="1411662264"/>
    <n v="1408983864"/>
    <b v="0"/>
    <n v="2"/>
    <b v="0"/>
    <s v="food/food trucks"/>
    <n v="5.8333333333333341E-2"/>
    <n v="17.5"/>
    <x v="7"/>
    <s v="food trucks"/>
    <x v="1162"/>
  </r>
  <r>
    <x v="2"/>
    <s v="US"/>
    <s v="USD"/>
    <n v="1407604920"/>
    <n v="1405012920"/>
    <b v="0"/>
    <n v="0"/>
    <b v="0"/>
    <s v="food/food trucks"/>
    <n v="0"/>
    <e v="#DIV/0!"/>
    <x v="7"/>
    <s v="food trucks"/>
    <x v="1163"/>
  </r>
  <r>
    <x v="2"/>
    <s v="US"/>
    <s v="USD"/>
    <n v="1466270582"/>
    <n v="1463678582"/>
    <b v="0"/>
    <n v="0"/>
    <b v="0"/>
    <s v="food/food trucks"/>
    <n v="0"/>
    <e v="#DIV/0!"/>
    <x v="7"/>
    <s v="food trucks"/>
    <x v="1164"/>
  </r>
  <r>
    <x v="2"/>
    <s v="US"/>
    <s v="USD"/>
    <n v="1404623330"/>
    <n v="1401685730"/>
    <b v="0"/>
    <n v="25"/>
    <b v="0"/>
    <s v="food/food trucks"/>
    <n v="20.705000000000002"/>
    <n v="82.82"/>
    <x v="7"/>
    <s v="food trucks"/>
    <x v="1165"/>
  </r>
  <r>
    <x v="2"/>
    <s v="US"/>
    <s v="USD"/>
    <n v="1435291200"/>
    <n v="1432640342"/>
    <b v="0"/>
    <n v="8"/>
    <b v="0"/>
    <s v="food/food trucks"/>
    <n v="19.139999999999997"/>
    <n v="358.875"/>
    <x v="7"/>
    <s v="food trucks"/>
    <x v="1166"/>
  </r>
  <r>
    <x v="2"/>
    <s v="US"/>
    <s v="USD"/>
    <n v="1410543495"/>
    <n v="1407865095"/>
    <b v="0"/>
    <n v="16"/>
    <b v="0"/>
    <s v="food/food trucks"/>
    <n v="1.6316666666666666"/>
    <n v="61.1875"/>
    <x v="7"/>
    <s v="food trucks"/>
    <x v="1167"/>
  </r>
  <r>
    <x v="2"/>
    <s v="US"/>
    <s v="USD"/>
    <n v="1474507065"/>
    <n v="1471915065"/>
    <b v="0"/>
    <n v="3"/>
    <b v="0"/>
    <s v="food/food trucks"/>
    <n v="5.6666666666666661"/>
    <n v="340"/>
    <x v="7"/>
    <s v="food trucks"/>
    <x v="1168"/>
  </r>
  <r>
    <x v="2"/>
    <s v="US"/>
    <s v="USD"/>
    <n v="1424593763"/>
    <n v="1422001763"/>
    <b v="0"/>
    <n v="3"/>
    <b v="0"/>
    <s v="food/food trucks"/>
    <n v="0.16999999999999998"/>
    <n v="5.666666666666667"/>
    <x v="7"/>
    <s v="food trucks"/>
    <x v="1169"/>
  </r>
  <r>
    <x v="2"/>
    <s v="GB"/>
    <s v="GBP"/>
    <n v="1433021171"/>
    <n v="1430429171"/>
    <b v="0"/>
    <n v="2"/>
    <b v="0"/>
    <s v="food/food trucks"/>
    <n v="0.4"/>
    <n v="50"/>
    <x v="7"/>
    <s v="food trucks"/>
    <x v="1170"/>
  </r>
  <r>
    <x v="2"/>
    <s v="US"/>
    <s v="USD"/>
    <n v="1415909927"/>
    <n v="1414351127"/>
    <b v="0"/>
    <n v="1"/>
    <b v="0"/>
    <s v="food/food trucks"/>
    <n v="0.1"/>
    <n v="25"/>
    <x v="7"/>
    <s v="food trucks"/>
    <x v="1171"/>
  </r>
  <r>
    <x v="2"/>
    <s v="US"/>
    <s v="USD"/>
    <n v="1408551752"/>
    <n v="1405959752"/>
    <b v="0"/>
    <n v="0"/>
    <b v="0"/>
    <s v="food/food trucks"/>
    <n v="0"/>
    <e v="#DIV/0!"/>
    <x v="7"/>
    <s v="food trucks"/>
    <x v="1172"/>
  </r>
  <r>
    <x v="2"/>
    <s v="US"/>
    <s v="USD"/>
    <n v="1438576057"/>
    <n v="1435552057"/>
    <b v="0"/>
    <n v="1"/>
    <b v="0"/>
    <s v="food/food trucks"/>
    <n v="2.4E-2"/>
    <n v="30"/>
    <x v="7"/>
    <s v="food trucks"/>
    <x v="1173"/>
  </r>
  <r>
    <x v="2"/>
    <s v="US"/>
    <s v="USD"/>
    <n v="1462738327"/>
    <n v="1460146327"/>
    <b v="0"/>
    <n v="19"/>
    <b v="0"/>
    <s v="food/food trucks"/>
    <n v="5.9066666666666672"/>
    <n v="46.631578947368418"/>
    <x v="7"/>
    <s v="food trucks"/>
    <x v="1174"/>
  </r>
  <r>
    <x v="2"/>
    <s v="US"/>
    <s v="USD"/>
    <n v="1436981339"/>
    <n v="1434389339"/>
    <b v="0"/>
    <n v="9"/>
    <b v="0"/>
    <s v="food/food trucks"/>
    <n v="2.9250000000000003"/>
    <n v="65"/>
    <x v="7"/>
    <s v="food trucks"/>
    <x v="1175"/>
  </r>
  <r>
    <x v="2"/>
    <s v="AU"/>
    <s v="AUD"/>
    <n v="1488805200"/>
    <n v="1484094498"/>
    <b v="0"/>
    <n v="1"/>
    <b v="0"/>
    <s v="food/food trucks"/>
    <n v="5.7142857142857143E-3"/>
    <n v="10"/>
    <x v="7"/>
    <s v="food trucks"/>
    <x v="1176"/>
  </r>
  <r>
    <x v="2"/>
    <s v="GB"/>
    <s v="GBP"/>
    <n v="1413388296"/>
    <n v="1410796296"/>
    <b v="0"/>
    <n v="0"/>
    <b v="0"/>
    <s v="food/food trucks"/>
    <n v="0"/>
    <e v="#DIV/0!"/>
    <x v="7"/>
    <s v="food trucks"/>
    <x v="1177"/>
  </r>
  <r>
    <x v="2"/>
    <s v="US"/>
    <s v="USD"/>
    <n v="1408225452"/>
    <n v="1405633452"/>
    <b v="0"/>
    <n v="1"/>
    <b v="0"/>
    <s v="food/food trucks"/>
    <n v="6.6666666666666671E-3"/>
    <n v="5"/>
    <x v="7"/>
    <s v="food trucks"/>
    <x v="1178"/>
  </r>
  <r>
    <x v="2"/>
    <s v="CA"/>
    <s v="CAD"/>
    <n v="1446052627"/>
    <n v="1443460627"/>
    <b v="0"/>
    <n v="5"/>
    <b v="0"/>
    <s v="food/food trucks"/>
    <n v="5.3333333333333339"/>
    <n v="640"/>
    <x v="7"/>
    <s v="food trucks"/>
    <x v="1179"/>
  </r>
  <r>
    <x v="2"/>
    <s v="US"/>
    <s v="USD"/>
    <n v="1403983314"/>
    <n v="1400786514"/>
    <b v="0"/>
    <n v="85"/>
    <b v="0"/>
    <s v="food/food trucks"/>
    <n v="11.75"/>
    <n v="69.117647058823536"/>
    <x v="7"/>
    <s v="food trucks"/>
    <x v="1180"/>
  </r>
  <r>
    <x v="2"/>
    <s v="US"/>
    <s v="USD"/>
    <n v="1425197321"/>
    <n v="1422605321"/>
    <b v="0"/>
    <n v="3"/>
    <b v="0"/>
    <s v="food/food trucks"/>
    <n v="8.0000000000000002E-3"/>
    <n v="1.3333333333333333"/>
    <x v="7"/>
    <s v="food trucks"/>
    <x v="1181"/>
  </r>
  <r>
    <x v="2"/>
    <s v="US"/>
    <s v="USD"/>
    <n v="1484239320"/>
    <n v="1482609088"/>
    <b v="0"/>
    <n v="4"/>
    <b v="0"/>
    <s v="food/food trucks"/>
    <n v="4.2"/>
    <n v="10.5"/>
    <x v="7"/>
    <s v="food trucks"/>
    <x v="1182"/>
  </r>
  <r>
    <x v="2"/>
    <s v="US"/>
    <s v="USD"/>
    <n v="1478059140"/>
    <n v="1476391223"/>
    <b v="0"/>
    <n v="3"/>
    <b v="0"/>
    <s v="food/food trucks"/>
    <n v="4"/>
    <n v="33.333333333333336"/>
    <x v="7"/>
    <s v="food trucks"/>
    <x v="1183"/>
  </r>
  <r>
    <x v="0"/>
    <s v="GB"/>
    <s v="GBP"/>
    <n v="1486391011"/>
    <n v="1483712611"/>
    <b v="0"/>
    <n v="375"/>
    <b v="1"/>
    <s v="photography/photobooks"/>
    <n v="104.93636363636362"/>
    <n v="61.562666666666665"/>
    <x v="8"/>
    <s v="photobooks"/>
    <x v="1184"/>
  </r>
  <r>
    <x v="0"/>
    <s v="US"/>
    <s v="USD"/>
    <n v="1433736000"/>
    <n v="1430945149"/>
    <b v="0"/>
    <n v="111"/>
    <b v="1"/>
    <s v="photography/photobooks"/>
    <n v="105.44"/>
    <n v="118.73873873873873"/>
    <x v="8"/>
    <s v="photobooks"/>
    <x v="1185"/>
  </r>
  <r>
    <x v="0"/>
    <s v="GB"/>
    <s v="GBP"/>
    <n v="1433198520"/>
    <n v="1430340195"/>
    <b v="0"/>
    <n v="123"/>
    <b v="1"/>
    <s v="photography/photobooks"/>
    <n v="106.73333333333332"/>
    <n v="65.081300813008127"/>
    <x v="8"/>
    <s v="photobooks"/>
    <x v="1186"/>
  </r>
  <r>
    <x v="0"/>
    <s v="US"/>
    <s v="USD"/>
    <n v="1431885600"/>
    <n v="1429133323"/>
    <b v="0"/>
    <n v="70"/>
    <b v="1"/>
    <s v="photography/photobooks"/>
    <n v="104.12571428571428"/>
    <n v="130.15714285714284"/>
    <x v="8"/>
    <s v="photobooks"/>
    <x v="1187"/>
  </r>
  <r>
    <x v="0"/>
    <s v="CA"/>
    <s v="CAD"/>
    <n v="1482943740"/>
    <n v="1481129340"/>
    <b v="0"/>
    <n v="85"/>
    <b v="1"/>
    <s v="photography/photobooks"/>
    <n v="160.54999999999998"/>
    <n v="37.776470588235291"/>
    <x v="8"/>
    <s v="photobooks"/>
    <x v="1188"/>
  </r>
  <r>
    <x v="0"/>
    <s v="US"/>
    <s v="USD"/>
    <n v="1467242995"/>
    <n v="1465428595"/>
    <b v="0"/>
    <n v="86"/>
    <b v="1"/>
    <s v="photography/photobooks"/>
    <n v="107.77777777777777"/>
    <n v="112.79069767441861"/>
    <x v="8"/>
    <s v="photobooks"/>
    <x v="1189"/>
  </r>
  <r>
    <x v="0"/>
    <s v="US"/>
    <s v="USD"/>
    <n v="1409500725"/>
    <n v="1406908725"/>
    <b v="0"/>
    <n v="13"/>
    <b v="1"/>
    <s v="photography/photobooks"/>
    <n v="135"/>
    <n v="51.92307692307692"/>
    <x v="8"/>
    <s v="photobooks"/>
    <x v="1190"/>
  </r>
  <r>
    <x v="0"/>
    <s v="US"/>
    <s v="USD"/>
    <n v="1458480560"/>
    <n v="1455892160"/>
    <b v="0"/>
    <n v="33"/>
    <b v="1"/>
    <s v="photography/photobooks"/>
    <n v="109.07407407407408"/>
    <n v="89.242424242424249"/>
    <x v="8"/>
    <s v="photobooks"/>
    <x v="1191"/>
  </r>
  <r>
    <x v="0"/>
    <s v="GB"/>
    <s v="GBP"/>
    <n v="1486814978"/>
    <n v="1484222978"/>
    <b v="0"/>
    <n v="15"/>
    <b v="1"/>
    <s v="photography/photobooks"/>
    <n v="290"/>
    <n v="19.333333333333332"/>
    <x v="8"/>
    <s v="photobooks"/>
    <x v="1192"/>
  </r>
  <r>
    <x v="0"/>
    <s v="US"/>
    <s v="USD"/>
    <n v="1460223453"/>
    <n v="1455043053"/>
    <b v="0"/>
    <n v="273"/>
    <b v="1"/>
    <s v="photography/photobooks"/>
    <n v="103.95714285714286"/>
    <n v="79.967032967032964"/>
    <x v="8"/>
    <s v="photobooks"/>
    <x v="1193"/>
  </r>
  <r>
    <x v="0"/>
    <s v="IE"/>
    <s v="EUR"/>
    <n v="1428493379"/>
    <n v="1425901379"/>
    <b v="0"/>
    <n v="714"/>
    <b v="1"/>
    <s v="photography/photobooks"/>
    <n v="322.24"/>
    <n v="56.414565826330531"/>
    <x v="8"/>
    <s v="photobooks"/>
    <x v="1194"/>
  </r>
  <r>
    <x v="0"/>
    <s v="IT"/>
    <s v="EUR"/>
    <n v="1450602000"/>
    <n v="1445415653"/>
    <b v="0"/>
    <n v="170"/>
    <b v="1"/>
    <s v="photography/photobooks"/>
    <n v="135"/>
    <n v="79.411764705882348"/>
    <x v="8"/>
    <s v="photobooks"/>
    <x v="1195"/>
  </r>
  <r>
    <x v="0"/>
    <s v="GB"/>
    <s v="GBP"/>
    <n v="1450467539"/>
    <n v="1447875539"/>
    <b v="0"/>
    <n v="512"/>
    <b v="1"/>
    <s v="photography/photobooks"/>
    <n v="269.91034482758624"/>
    <n v="76.439453125"/>
    <x v="8"/>
    <s v="photobooks"/>
    <x v="1196"/>
  </r>
  <r>
    <x v="0"/>
    <s v="US"/>
    <s v="USD"/>
    <n v="1465797540"/>
    <n v="1463155034"/>
    <b v="0"/>
    <n v="314"/>
    <b v="1"/>
    <s v="photography/photobooks"/>
    <n v="253.29333333333332"/>
    <n v="121"/>
    <x v="8"/>
    <s v="photobooks"/>
    <x v="1197"/>
  </r>
  <r>
    <x v="0"/>
    <s v="US"/>
    <s v="USD"/>
    <n v="1451530800"/>
    <n v="1448463086"/>
    <b v="0"/>
    <n v="167"/>
    <b v="1"/>
    <s v="photography/photobooks"/>
    <n v="260.59999999999997"/>
    <n v="54.616766467065865"/>
    <x v="8"/>
    <s v="photobooks"/>
    <x v="1198"/>
  </r>
  <r>
    <x v="0"/>
    <s v="GB"/>
    <s v="GBP"/>
    <n v="1436380200"/>
    <n v="1433615400"/>
    <b v="0"/>
    <n v="9"/>
    <b v="1"/>
    <s v="photography/photobooks"/>
    <n v="101.31677953348381"/>
    <n v="299.22222222222223"/>
    <x v="8"/>
    <s v="photobooks"/>
    <x v="1199"/>
  </r>
  <r>
    <x v="0"/>
    <s v="US"/>
    <s v="USD"/>
    <n v="1429183656"/>
    <n v="1427369256"/>
    <b v="0"/>
    <n v="103"/>
    <b v="1"/>
    <s v="photography/photobooks"/>
    <n v="125.60416666666667"/>
    <n v="58.533980582524272"/>
    <x v="8"/>
    <s v="photobooks"/>
    <x v="1200"/>
  </r>
  <r>
    <x v="0"/>
    <s v="GB"/>
    <s v="GBP"/>
    <n v="1468593246"/>
    <n v="1466001246"/>
    <b v="0"/>
    <n v="111"/>
    <b v="1"/>
    <s v="photography/photobooks"/>
    <n v="102.43783333333334"/>
    <n v="55.371801801801809"/>
    <x v="8"/>
    <s v="photobooks"/>
    <x v="1201"/>
  </r>
  <r>
    <x v="0"/>
    <s v="AU"/>
    <s v="AUD"/>
    <n v="1435388154"/>
    <n v="1432796154"/>
    <b v="0"/>
    <n v="271"/>
    <b v="1"/>
    <s v="photography/photobooks"/>
    <n v="199.244"/>
    <n v="183.80442804428046"/>
    <x v="8"/>
    <s v="photobooks"/>
    <x v="1202"/>
  </r>
  <r>
    <x v="0"/>
    <s v="US"/>
    <s v="USD"/>
    <n v="1433083527"/>
    <n v="1430491527"/>
    <b v="0"/>
    <n v="101"/>
    <b v="1"/>
    <s v="photography/photobooks"/>
    <n v="102.45398773006136"/>
    <n v="165.34653465346534"/>
    <x v="8"/>
    <s v="photobooks"/>
    <x v="1203"/>
  </r>
  <r>
    <x v="0"/>
    <s v="US"/>
    <s v="USD"/>
    <n v="1449205200"/>
    <n v="1445363833"/>
    <b v="0"/>
    <n v="57"/>
    <b v="1"/>
    <s v="photography/photobooks"/>
    <n v="102.94615384615385"/>
    <n v="234.78947368421052"/>
    <x v="8"/>
    <s v="photobooks"/>
    <x v="1204"/>
  </r>
  <r>
    <x v="0"/>
    <s v="DE"/>
    <s v="EUR"/>
    <n v="1434197351"/>
    <n v="1431605351"/>
    <b v="0"/>
    <n v="62"/>
    <b v="1"/>
    <s v="photography/photobooks"/>
    <n v="100.86153846153847"/>
    <n v="211.48387096774192"/>
    <x v="8"/>
    <s v="photobooks"/>
    <x v="1205"/>
  </r>
  <r>
    <x v="0"/>
    <s v="AT"/>
    <s v="EUR"/>
    <n v="1489238940"/>
    <n v="1486406253"/>
    <b v="0"/>
    <n v="32"/>
    <b v="1"/>
    <s v="photography/photobooks"/>
    <n v="114.99999999999999"/>
    <n v="32.34375"/>
    <x v="8"/>
    <s v="photobooks"/>
    <x v="1206"/>
  </r>
  <r>
    <x v="0"/>
    <s v="IT"/>
    <s v="EUR"/>
    <n v="1459418400"/>
    <n v="1456827573"/>
    <b v="0"/>
    <n v="141"/>
    <b v="1"/>
    <s v="photography/photobooks"/>
    <n v="104.16766467065868"/>
    <n v="123.37588652482269"/>
    <x v="8"/>
    <s v="photobooks"/>
    <x v="1207"/>
  </r>
  <r>
    <x v="0"/>
    <s v="US"/>
    <s v="USD"/>
    <n v="1458835264"/>
    <n v="1456246864"/>
    <b v="0"/>
    <n v="75"/>
    <b v="1"/>
    <s v="photography/photobooks"/>
    <n v="155.29999999999998"/>
    <n v="207.06666666666666"/>
    <x v="8"/>
    <s v="photobooks"/>
    <x v="1208"/>
  </r>
  <r>
    <x v="0"/>
    <s v="US"/>
    <s v="USD"/>
    <n v="1488053905"/>
    <n v="1485461905"/>
    <b v="0"/>
    <n v="46"/>
    <b v="1"/>
    <s v="photography/photobooks"/>
    <n v="106"/>
    <n v="138.2608695652174"/>
    <x v="8"/>
    <s v="photobooks"/>
    <x v="1209"/>
  </r>
  <r>
    <x v="0"/>
    <s v="SE"/>
    <s v="SEK"/>
    <n v="1433106000"/>
    <n v="1431124572"/>
    <b v="0"/>
    <n v="103"/>
    <b v="1"/>
    <s v="photography/photobooks"/>
    <n v="254.31499999999997"/>
    <n v="493.81553398058253"/>
    <x v="8"/>
    <s v="photobooks"/>
    <x v="1210"/>
  </r>
  <r>
    <x v="0"/>
    <s v="CA"/>
    <s v="CAD"/>
    <n v="1465505261"/>
    <n v="1464209261"/>
    <b v="0"/>
    <n v="6"/>
    <b v="1"/>
    <s v="photography/photobooks"/>
    <n v="101.1"/>
    <n v="168.5"/>
    <x v="8"/>
    <s v="photobooks"/>
    <x v="1211"/>
  </r>
  <r>
    <x v="0"/>
    <s v="US"/>
    <s v="USD"/>
    <n v="1448586000"/>
    <n v="1447195695"/>
    <b v="0"/>
    <n v="83"/>
    <b v="1"/>
    <s v="photography/photobooks"/>
    <n v="129.04"/>
    <n v="38.867469879518069"/>
    <x v="8"/>
    <s v="photobooks"/>
    <x v="1212"/>
  </r>
  <r>
    <x v="0"/>
    <s v="GB"/>
    <s v="GBP"/>
    <n v="1485886100"/>
    <n v="1482862100"/>
    <b v="0"/>
    <n v="108"/>
    <b v="1"/>
    <s v="photography/photobooks"/>
    <n v="102.23076923076924"/>
    <n v="61.527777777777779"/>
    <x v="8"/>
    <s v="photobooks"/>
    <x v="1213"/>
  </r>
  <r>
    <x v="0"/>
    <s v="US"/>
    <s v="USD"/>
    <n v="1433880605"/>
    <n v="1428696605"/>
    <b v="0"/>
    <n v="25"/>
    <b v="1"/>
    <s v="photography/photobooks"/>
    <n v="131.80000000000001"/>
    <n v="105.44"/>
    <x v="8"/>
    <s v="photobooks"/>
    <x v="1214"/>
  </r>
  <r>
    <x v="0"/>
    <s v="US"/>
    <s v="USD"/>
    <n v="1401487756"/>
    <n v="1398895756"/>
    <b v="0"/>
    <n v="549"/>
    <b v="1"/>
    <s v="photography/photobooks"/>
    <n v="786.0802000000001"/>
    <n v="71.592003642987251"/>
    <x v="8"/>
    <s v="photobooks"/>
    <x v="1215"/>
  </r>
  <r>
    <x v="0"/>
    <s v="US"/>
    <s v="USD"/>
    <n v="1443826980"/>
    <n v="1441032457"/>
    <b v="0"/>
    <n v="222"/>
    <b v="1"/>
    <s v="photography/photobooks"/>
    <n v="145.70000000000002"/>
    <n v="91.882882882882882"/>
    <x v="8"/>
    <s v="photobooks"/>
    <x v="1216"/>
  </r>
  <r>
    <x v="0"/>
    <s v="US"/>
    <s v="USD"/>
    <n v="1468524340"/>
    <n v="1465932340"/>
    <b v="0"/>
    <n v="183"/>
    <b v="1"/>
    <s v="photography/photobooks"/>
    <n v="102.60000000000001"/>
    <n v="148.57377049180329"/>
    <x v="8"/>
    <s v="photobooks"/>
    <x v="1217"/>
  </r>
  <r>
    <x v="0"/>
    <s v="US"/>
    <s v="USD"/>
    <n v="1446346800"/>
    <n v="1443714800"/>
    <b v="0"/>
    <n v="89"/>
    <b v="1"/>
    <s v="photography/photobooks"/>
    <n v="172.27777777777777"/>
    <n v="174.2134831460674"/>
    <x v="8"/>
    <s v="photobooks"/>
    <x v="1218"/>
  </r>
  <r>
    <x v="0"/>
    <s v="US"/>
    <s v="USD"/>
    <n v="1476961513"/>
    <n v="1474369513"/>
    <b v="0"/>
    <n v="253"/>
    <b v="1"/>
    <s v="photography/photobooks"/>
    <n v="159.16819571865443"/>
    <n v="102.86166007905139"/>
    <x v="8"/>
    <s v="photobooks"/>
    <x v="1219"/>
  </r>
  <r>
    <x v="0"/>
    <s v="DE"/>
    <s v="EUR"/>
    <n v="1440515112"/>
    <n v="1437923112"/>
    <b v="0"/>
    <n v="140"/>
    <b v="1"/>
    <s v="photography/photobooks"/>
    <n v="103.76666666666668"/>
    <n v="111.17857142857143"/>
    <x v="8"/>
    <s v="photobooks"/>
    <x v="1220"/>
  </r>
  <r>
    <x v="0"/>
    <s v="GB"/>
    <s v="GBP"/>
    <n v="1480809600"/>
    <n v="1478431488"/>
    <b v="0"/>
    <n v="103"/>
    <b v="1"/>
    <s v="photography/photobooks"/>
    <n v="111.40954545454547"/>
    <n v="23.796213592233013"/>
    <x v="8"/>
    <s v="photobooks"/>
    <x v="1221"/>
  </r>
  <r>
    <x v="0"/>
    <s v="CA"/>
    <s v="CAD"/>
    <n v="1459483200"/>
    <n v="1456852647"/>
    <b v="0"/>
    <n v="138"/>
    <b v="1"/>
    <s v="photography/photobooks"/>
    <n v="280.375"/>
    <n v="81.268115942028984"/>
    <x v="8"/>
    <s v="photobooks"/>
    <x v="1222"/>
  </r>
  <r>
    <x v="0"/>
    <s v="US"/>
    <s v="USD"/>
    <n v="1478754909"/>
    <n v="1476159309"/>
    <b v="0"/>
    <n v="191"/>
    <b v="1"/>
    <s v="photography/photobooks"/>
    <n v="112.10606060606061"/>
    <n v="116.21465968586388"/>
    <x v="8"/>
    <s v="photobooks"/>
    <x v="1223"/>
  </r>
  <r>
    <x v="1"/>
    <s v="US"/>
    <s v="USD"/>
    <n v="1402060302"/>
    <n v="1396876302"/>
    <b v="0"/>
    <n v="18"/>
    <b v="0"/>
    <s v="music/world music"/>
    <n v="7.0666666666666673"/>
    <n v="58.888888888888886"/>
    <x v="4"/>
    <s v="world music"/>
    <x v="1224"/>
  </r>
  <r>
    <x v="1"/>
    <s v="US"/>
    <s v="USD"/>
    <n v="1382478278"/>
    <n v="1377294278"/>
    <b v="0"/>
    <n v="3"/>
    <b v="0"/>
    <s v="music/world music"/>
    <n v="4.3999999999999995"/>
    <n v="44"/>
    <x v="4"/>
    <s v="world music"/>
    <x v="1225"/>
  </r>
  <r>
    <x v="1"/>
    <s v="US"/>
    <s v="USD"/>
    <n v="1398042000"/>
    <n v="1395089981"/>
    <b v="0"/>
    <n v="40"/>
    <b v="0"/>
    <s v="music/world music"/>
    <n v="3.8739999999999997"/>
    <n v="48.424999999999997"/>
    <x v="4"/>
    <s v="world music"/>
    <x v="1226"/>
  </r>
  <r>
    <x v="1"/>
    <s v="US"/>
    <s v="USD"/>
    <n v="1407394800"/>
    <n v="1404770616"/>
    <b v="0"/>
    <n v="0"/>
    <b v="0"/>
    <s v="music/world music"/>
    <n v="0"/>
    <e v="#DIV/0!"/>
    <x v="4"/>
    <s v="world music"/>
    <x v="1227"/>
  </r>
  <r>
    <x v="1"/>
    <s v="US"/>
    <s v="USD"/>
    <n v="1317231008"/>
    <n v="1312047008"/>
    <b v="0"/>
    <n v="24"/>
    <b v="0"/>
    <s v="music/world music"/>
    <n v="29.299999999999997"/>
    <n v="61.041666666666664"/>
    <x v="4"/>
    <s v="world music"/>
    <x v="1228"/>
  </r>
  <r>
    <x v="1"/>
    <s v="US"/>
    <s v="USD"/>
    <n v="1334592000"/>
    <n v="1331982127"/>
    <b v="0"/>
    <n v="1"/>
    <b v="0"/>
    <s v="music/world music"/>
    <n v="0.90909090909090906"/>
    <n v="25"/>
    <x v="4"/>
    <s v="world music"/>
    <x v="1229"/>
  </r>
  <r>
    <x v="1"/>
    <s v="US"/>
    <s v="USD"/>
    <n v="1298589630"/>
    <n v="1295997630"/>
    <b v="0"/>
    <n v="0"/>
    <b v="0"/>
    <s v="music/world music"/>
    <n v="0"/>
    <e v="#DIV/0!"/>
    <x v="4"/>
    <s v="world music"/>
    <x v="1230"/>
  </r>
  <r>
    <x v="1"/>
    <s v="US"/>
    <s v="USD"/>
    <n v="1440723600"/>
    <n v="1436394968"/>
    <b v="0"/>
    <n v="0"/>
    <b v="0"/>
    <s v="music/world music"/>
    <n v="0"/>
    <e v="#DIV/0!"/>
    <x v="4"/>
    <s v="world music"/>
    <x v="1231"/>
  </r>
  <r>
    <x v="1"/>
    <s v="US"/>
    <s v="USD"/>
    <n v="1381090870"/>
    <n v="1377030070"/>
    <b v="0"/>
    <n v="1"/>
    <b v="0"/>
    <s v="music/world music"/>
    <n v="0.8"/>
    <n v="40"/>
    <x v="4"/>
    <s v="world music"/>
    <x v="1232"/>
  </r>
  <r>
    <x v="1"/>
    <s v="US"/>
    <s v="USD"/>
    <n v="1329864374"/>
    <n v="1328049974"/>
    <b v="0"/>
    <n v="6"/>
    <b v="0"/>
    <s v="music/world music"/>
    <n v="11.600000000000001"/>
    <n v="19.333333333333332"/>
    <x v="4"/>
    <s v="world music"/>
    <x v="1233"/>
  </r>
  <r>
    <x v="1"/>
    <s v="GB"/>
    <s v="GBP"/>
    <n v="1422903342"/>
    <n v="1420311342"/>
    <b v="0"/>
    <n v="0"/>
    <b v="0"/>
    <s v="music/world music"/>
    <n v="0"/>
    <e v="#DIV/0!"/>
    <x v="4"/>
    <s v="world music"/>
    <x v="1234"/>
  </r>
  <r>
    <x v="1"/>
    <s v="US"/>
    <s v="USD"/>
    <n v="1387077299"/>
    <n v="1383621299"/>
    <b v="0"/>
    <n v="6"/>
    <b v="0"/>
    <s v="music/world music"/>
    <n v="2.7873639500929119"/>
    <n v="35"/>
    <x v="4"/>
    <s v="world music"/>
    <x v="1235"/>
  </r>
  <r>
    <x v="1"/>
    <s v="US"/>
    <s v="USD"/>
    <n v="1343491200"/>
    <n v="1342801164"/>
    <b v="0"/>
    <n v="0"/>
    <b v="0"/>
    <s v="music/world music"/>
    <n v="0"/>
    <e v="#DIV/0!"/>
    <x v="4"/>
    <s v="world music"/>
    <x v="1236"/>
  </r>
  <r>
    <x v="1"/>
    <s v="US"/>
    <s v="USD"/>
    <n v="1345790865"/>
    <n v="1344062865"/>
    <b v="0"/>
    <n v="0"/>
    <b v="0"/>
    <s v="music/world music"/>
    <n v="0"/>
    <e v="#DIV/0!"/>
    <x v="4"/>
    <s v="world music"/>
    <x v="1237"/>
  </r>
  <r>
    <x v="1"/>
    <s v="US"/>
    <s v="USD"/>
    <n v="1312641536"/>
    <n v="1310049536"/>
    <b v="0"/>
    <n v="3"/>
    <b v="0"/>
    <s v="music/world music"/>
    <n v="17.8"/>
    <n v="59.333333333333336"/>
    <x v="4"/>
    <s v="world music"/>
    <x v="1238"/>
  </r>
  <r>
    <x v="1"/>
    <s v="US"/>
    <s v="USD"/>
    <n v="1325804767"/>
    <n v="1323212767"/>
    <b v="0"/>
    <n v="0"/>
    <b v="0"/>
    <s v="music/world music"/>
    <n v="0"/>
    <e v="#DIV/0!"/>
    <x v="4"/>
    <s v="world music"/>
    <x v="1239"/>
  </r>
  <r>
    <x v="1"/>
    <s v="US"/>
    <s v="USD"/>
    <n v="1373665860"/>
    <n v="1368579457"/>
    <b v="0"/>
    <n v="8"/>
    <b v="0"/>
    <s v="music/world music"/>
    <n v="3.0124999999999997"/>
    <n v="30.125"/>
    <x v="4"/>
    <s v="world music"/>
    <x v="1240"/>
  </r>
  <r>
    <x v="1"/>
    <s v="US"/>
    <s v="USD"/>
    <n v="1414994340"/>
    <n v="1413057980"/>
    <b v="0"/>
    <n v="34"/>
    <b v="0"/>
    <s v="music/world music"/>
    <n v="50.739999999999995"/>
    <n v="74.617647058823536"/>
    <x v="4"/>
    <s v="world music"/>
    <x v="1241"/>
  </r>
  <r>
    <x v="1"/>
    <s v="US"/>
    <s v="USD"/>
    <n v="1315747080"/>
    <n v="1314417502"/>
    <b v="0"/>
    <n v="1"/>
    <b v="0"/>
    <s v="music/world music"/>
    <n v="0.54884742041712409"/>
    <n v="5"/>
    <x v="4"/>
    <s v="world music"/>
    <x v="1242"/>
  </r>
  <r>
    <x v="1"/>
    <s v="US"/>
    <s v="USD"/>
    <n v="1310158800"/>
    <n v="1304888771"/>
    <b v="0"/>
    <n v="38"/>
    <b v="0"/>
    <s v="music/world music"/>
    <n v="14.091666666666667"/>
    <n v="44.5"/>
    <x v="4"/>
    <s v="world music"/>
    <x v="1243"/>
  </r>
  <r>
    <x v="0"/>
    <s v="US"/>
    <s v="USD"/>
    <n v="1366664400"/>
    <n v="1363981723"/>
    <b v="1"/>
    <n v="45"/>
    <b v="1"/>
    <s v="music/rock"/>
    <n v="103.8"/>
    <n v="46.133333333333333"/>
    <x v="4"/>
    <s v="rock"/>
    <x v="1244"/>
  </r>
  <r>
    <x v="0"/>
    <s v="US"/>
    <s v="USD"/>
    <n v="1402755834"/>
    <n v="1400163834"/>
    <b v="1"/>
    <n v="17"/>
    <b v="1"/>
    <s v="music/rock"/>
    <n v="120.24999999999999"/>
    <n v="141.47058823529412"/>
    <x v="4"/>
    <s v="rock"/>
    <x v="1245"/>
  </r>
  <r>
    <x v="0"/>
    <s v="US"/>
    <s v="USD"/>
    <n v="1323136949"/>
    <n v="1319245349"/>
    <b v="1"/>
    <n v="31"/>
    <b v="1"/>
    <s v="music/rock"/>
    <n v="117"/>
    <n v="75.483870967741936"/>
    <x v="4"/>
    <s v="rock"/>
    <x v="1246"/>
  </r>
  <r>
    <x v="0"/>
    <s v="US"/>
    <s v="USD"/>
    <n v="1367823655"/>
    <n v="1365231655"/>
    <b v="1"/>
    <n v="50"/>
    <b v="1"/>
    <s v="music/rock"/>
    <n v="122.14285714285715"/>
    <n v="85.5"/>
    <x v="4"/>
    <s v="rock"/>
    <x v="1247"/>
  </r>
  <r>
    <x v="0"/>
    <s v="US"/>
    <s v="USD"/>
    <n v="1402642740"/>
    <n v="1399563953"/>
    <b v="1"/>
    <n v="59"/>
    <b v="1"/>
    <s v="music/rock"/>
    <n v="151.63999999999999"/>
    <n v="64.254237288135599"/>
    <x v="4"/>
    <s v="rock"/>
    <x v="1248"/>
  </r>
  <r>
    <x v="0"/>
    <s v="US"/>
    <s v="USD"/>
    <n v="1341683211"/>
    <n v="1339091211"/>
    <b v="1"/>
    <n v="81"/>
    <b v="1"/>
    <s v="music/rock"/>
    <n v="104.44"/>
    <n v="64.46913580246914"/>
    <x v="4"/>
    <s v="rock"/>
    <x v="1249"/>
  </r>
  <r>
    <x v="0"/>
    <s v="US"/>
    <s v="USD"/>
    <n v="1410017131"/>
    <n v="1406129131"/>
    <b v="1"/>
    <n v="508"/>
    <b v="1"/>
    <s v="music/rock"/>
    <n v="200.15333333333331"/>
    <n v="118.2007874015748"/>
    <x v="4"/>
    <s v="rock"/>
    <x v="1250"/>
  </r>
  <r>
    <x v="0"/>
    <s v="US"/>
    <s v="USD"/>
    <n v="1316979167"/>
    <n v="1311795167"/>
    <b v="1"/>
    <n v="74"/>
    <b v="1"/>
    <s v="music/rock"/>
    <n v="101.8"/>
    <n v="82.540540540540547"/>
    <x v="4"/>
    <s v="rock"/>
    <x v="1251"/>
  </r>
  <r>
    <x v="0"/>
    <s v="US"/>
    <s v="USD"/>
    <n v="1382658169"/>
    <n v="1380238969"/>
    <b v="1"/>
    <n v="141"/>
    <b v="1"/>
    <s v="music/rock"/>
    <n v="137.65714285714284"/>
    <n v="34.170212765957444"/>
    <x v="4"/>
    <s v="rock"/>
    <x v="1252"/>
  </r>
  <r>
    <x v="0"/>
    <s v="US"/>
    <s v="USD"/>
    <n v="1409770107"/>
    <n v="1407178107"/>
    <b v="1"/>
    <n v="711"/>
    <b v="1"/>
    <s v="music/rock"/>
    <n v="303833.2"/>
    <n v="42.73322081575246"/>
    <x v="4"/>
    <s v="rock"/>
    <x v="1253"/>
  </r>
  <r>
    <x v="0"/>
    <s v="US"/>
    <s v="USD"/>
    <n v="1293857940"/>
    <n v="1288968886"/>
    <b v="1"/>
    <n v="141"/>
    <b v="1"/>
    <s v="music/rock"/>
    <n v="198.85074626865671"/>
    <n v="94.489361702127653"/>
    <x v="4"/>
    <s v="rock"/>
    <x v="1254"/>
  </r>
  <r>
    <x v="0"/>
    <s v="US"/>
    <s v="USD"/>
    <n v="1385932652"/>
    <n v="1383337052"/>
    <b v="1"/>
    <n v="109"/>
    <b v="1"/>
    <s v="music/rock"/>
    <n v="202.36666666666667"/>
    <n v="55.697247706422019"/>
    <x v="4"/>
    <s v="rock"/>
    <x v="1255"/>
  </r>
  <r>
    <x v="0"/>
    <s v="US"/>
    <s v="USD"/>
    <n v="1329084231"/>
    <n v="1326492231"/>
    <b v="1"/>
    <n v="361"/>
    <b v="1"/>
    <s v="music/rock"/>
    <n v="117.96376666666666"/>
    <n v="98.030831024930734"/>
    <x v="4"/>
    <s v="rock"/>
    <x v="1256"/>
  </r>
  <r>
    <x v="0"/>
    <s v="US"/>
    <s v="USD"/>
    <n v="1301792590"/>
    <n v="1297562590"/>
    <b v="1"/>
    <n v="176"/>
    <b v="1"/>
    <s v="music/rock"/>
    <n v="294.72727272727275"/>
    <n v="92.102272727272734"/>
    <x v="4"/>
    <s v="rock"/>
    <x v="1257"/>
  </r>
  <r>
    <x v="0"/>
    <s v="US"/>
    <s v="USD"/>
    <n v="1377960012"/>
    <n v="1375368012"/>
    <b v="1"/>
    <n v="670"/>
    <b v="1"/>
    <s v="music/rock"/>
    <n v="213.14633333333336"/>
    <n v="38.175462686567165"/>
    <x v="4"/>
    <s v="rock"/>
    <x v="1258"/>
  </r>
  <r>
    <x v="0"/>
    <s v="US"/>
    <s v="USD"/>
    <n v="1402286340"/>
    <n v="1399504664"/>
    <b v="1"/>
    <n v="96"/>
    <b v="1"/>
    <s v="music/rock"/>
    <n v="104.24"/>
    <n v="27.145833333333332"/>
    <x v="4"/>
    <s v="rock"/>
    <x v="1259"/>
  </r>
  <r>
    <x v="0"/>
    <s v="US"/>
    <s v="USD"/>
    <n v="1393445620"/>
    <n v="1390853620"/>
    <b v="1"/>
    <n v="74"/>
    <b v="1"/>
    <s v="music/rock"/>
    <n v="113.66666666666667"/>
    <n v="50.689189189189186"/>
    <x v="4"/>
    <s v="rock"/>
    <x v="1260"/>
  </r>
  <r>
    <x v="0"/>
    <s v="US"/>
    <s v="USD"/>
    <n v="1390983227"/>
    <n v="1388391227"/>
    <b v="1"/>
    <n v="52"/>
    <b v="1"/>
    <s v="music/rock"/>
    <n v="101.25"/>
    <n v="38.942307692307693"/>
    <x v="4"/>
    <s v="rock"/>
    <x v="1261"/>
  </r>
  <r>
    <x v="0"/>
    <s v="CA"/>
    <s v="CAD"/>
    <n v="1392574692"/>
    <n v="1389982692"/>
    <b v="1"/>
    <n v="105"/>
    <b v="1"/>
    <s v="music/rock"/>
    <n v="125.41538461538462"/>
    <n v="77.638095238095232"/>
    <x v="4"/>
    <s v="rock"/>
    <x v="1262"/>
  </r>
  <r>
    <x v="0"/>
    <s v="US"/>
    <s v="USD"/>
    <n v="1396054800"/>
    <n v="1393034470"/>
    <b v="1"/>
    <n v="41"/>
    <b v="1"/>
    <s v="music/rock"/>
    <n v="119"/>
    <n v="43.536585365853661"/>
    <x v="4"/>
    <s v="rock"/>
    <x v="1263"/>
  </r>
  <r>
    <x v="0"/>
    <s v="US"/>
    <s v="USD"/>
    <n v="1383062083"/>
    <n v="1380556483"/>
    <b v="1"/>
    <n v="34"/>
    <b v="1"/>
    <s v="music/rock"/>
    <n v="166.46153846153845"/>
    <n v="31.823529411764707"/>
    <x v="4"/>
    <s v="rock"/>
    <x v="1264"/>
  </r>
  <r>
    <x v="0"/>
    <s v="US"/>
    <s v="USD"/>
    <n v="1291131815"/>
    <n v="1287071015"/>
    <b v="1"/>
    <n v="66"/>
    <b v="1"/>
    <s v="music/rock"/>
    <n v="119.14771428571429"/>
    <n v="63.184393939393942"/>
    <x v="4"/>
    <s v="rock"/>
    <x v="1265"/>
  </r>
  <r>
    <x v="0"/>
    <s v="US"/>
    <s v="USD"/>
    <n v="1389474145"/>
    <n v="1386882145"/>
    <b v="1"/>
    <n v="50"/>
    <b v="1"/>
    <s v="music/rock"/>
    <n v="100.47368421052632"/>
    <n v="190.9"/>
    <x v="4"/>
    <s v="rock"/>
    <x v="1266"/>
  </r>
  <r>
    <x v="0"/>
    <s v="US"/>
    <s v="USD"/>
    <n v="1374674558"/>
    <n v="1372082558"/>
    <b v="1"/>
    <n v="159"/>
    <b v="1"/>
    <s v="music/rock"/>
    <n v="101.8"/>
    <n v="140.85534591194968"/>
    <x v="4"/>
    <s v="rock"/>
    <x v="1267"/>
  </r>
  <r>
    <x v="0"/>
    <s v="US"/>
    <s v="USD"/>
    <n v="1379708247"/>
    <n v="1377116247"/>
    <b v="1"/>
    <n v="182"/>
    <b v="1"/>
    <s v="music/rock"/>
    <n v="116.66666666666667"/>
    <n v="76.92307692307692"/>
    <x v="4"/>
    <s v="rock"/>
    <x v="1268"/>
  </r>
  <r>
    <x v="0"/>
    <s v="US"/>
    <s v="USD"/>
    <n v="1460764800"/>
    <n v="1458157512"/>
    <b v="1"/>
    <n v="206"/>
    <b v="1"/>
    <s v="music/rock"/>
    <n v="108.64893617021276"/>
    <n v="99.15533980582525"/>
    <x v="4"/>
    <s v="rock"/>
    <x v="1269"/>
  </r>
  <r>
    <x v="0"/>
    <s v="US"/>
    <s v="USD"/>
    <n v="1332704042"/>
    <n v="1327523642"/>
    <b v="1"/>
    <n v="169"/>
    <b v="1"/>
    <s v="music/rock"/>
    <n v="114.72"/>
    <n v="67.881656804733723"/>
    <x v="4"/>
    <s v="rock"/>
    <x v="1270"/>
  </r>
  <r>
    <x v="0"/>
    <s v="US"/>
    <s v="USD"/>
    <n v="1384363459"/>
    <n v="1381767859"/>
    <b v="1"/>
    <n v="31"/>
    <b v="1"/>
    <s v="music/rock"/>
    <n v="101.8"/>
    <n v="246.29032258064515"/>
    <x v="4"/>
    <s v="rock"/>
    <x v="1271"/>
  </r>
  <r>
    <x v="0"/>
    <s v="US"/>
    <s v="USD"/>
    <n v="1276574400"/>
    <n v="1270576379"/>
    <b v="1"/>
    <n v="28"/>
    <b v="1"/>
    <s v="music/rock"/>
    <n v="106"/>
    <n v="189.28571428571428"/>
    <x v="4"/>
    <s v="rock"/>
    <x v="1272"/>
  </r>
  <r>
    <x v="0"/>
    <s v="CA"/>
    <s v="CAD"/>
    <n v="1409506291"/>
    <n v="1406914291"/>
    <b v="1"/>
    <n v="54"/>
    <b v="1"/>
    <s v="music/rock"/>
    <n v="103.49999999999999"/>
    <n v="76.666666666666671"/>
    <x v="4"/>
    <s v="rock"/>
    <x v="1273"/>
  </r>
  <r>
    <x v="0"/>
    <s v="US"/>
    <s v="USD"/>
    <n v="1346344425"/>
    <n v="1343320425"/>
    <b v="1"/>
    <n v="467"/>
    <b v="1"/>
    <s v="music/rock"/>
    <n v="154.97535999999999"/>
    <n v="82.963254817987149"/>
    <x v="4"/>
    <s v="rock"/>
    <x v="1274"/>
  </r>
  <r>
    <x v="0"/>
    <s v="US"/>
    <s v="USD"/>
    <n v="1375908587"/>
    <n v="1372884587"/>
    <b v="1"/>
    <n v="389"/>
    <b v="1"/>
    <s v="music/rock"/>
    <n v="162.14066666666668"/>
    <n v="62.522107969151669"/>
    <x v="4"/>
    <s v="rock"/>
    <x v="1275"/>
  </r>
  <r>
    <x v="0"/>
    <s v="US"/>
    <s v="USD"/>
    <n v="1251777600"/>
    <n v="1247504047"/>
    <b v="1"/>
    <n v="68"/>
    <b v="1"/>
    <s v="music/rock"/>
    <n v="104.42100000000001"/>
    <n v="46.06808823529412"/>
    <x v="4"/>
    <s v="rock"/>
    <x v="1276"/>
  </r>
  <r>
    <x v="0"/>
    <s v="US"/>
    <s v="USD"/>
    <n v="1346765347"/>
    <n v="1343741347"/>
    <b v="1"/>
    <n v="413"/>
    <b v="1"/>
    <s v="music/rock"/>
    <n v="106.12433333333333"/>
    <n v="38.543946731234868"/>
    <x v="4"/>
    <s v="rock"/>
    <x v="1277"/>
  </r>
  <r>
    <x v="0"/>
    <s v="US"/>
    <s v="USD"/>
    <n v="1403661600"/>
    <n v="1401196766"/>
    <b v="1"/>
    <n v="190"/>
    <b v="1"/>
    <s v="music/rock"/>
    <n v="154.93846153846152"/>
    <n v="53.005263157894738"/>
    <x v="4"/>
    <s v="rock"/>
    <x v="1278"/>
  </r>
  <r>
    <x v="0"/>
    <s v="US"/>
    <s v="USD"/>
    <n v="1395624170"/>
    <n v="1392171770"/>
    <b v="1"/>
    <n v="189"/>
    <b v="1"/>
    <s v="music/rock"/>
    <n v="110.77157238734421"/>
    <n v="73.355396825396824"/>
    <x v="4"/>
    <s v="rock"/>
    <x v="1279"/>
  </r>
  <r>
    <x v="0"/>
    <s v="US"/>
    <s v="USD"/>
    <n v="1299003054"/>
    <n v="1291227054"/>
    <b v="1"/>
    <n v="130"/>
    <b v="1"/>
    <s v="music/rock"/>
    <n v="110.91186666666665"/>
    <n v="127.97523076923076"/>
    <x v="4"/>
    <s v="rock"/>
    <x v="1280"/>
  </r>
  <r>
    <x v="0"/>
    <s v="US"/>
    <s v="USD"/>
    <n v="1375033836"/>
    <n v="1373305836"/>
    <b v="1"/>
    <n v="74"/>
    <b v="1"/>
    <s v="music/rock"/>
    <n v="110.71428571428572"/>
    <n v="104.72972972972973"/>
    <x v="4"/>
    <s v="rock"/>
    <x v="1281"/>
  </r>
  <r>
    <x v="0"/>
    <s v="US"/>
    <s v="USD"/>
    <n v="1386565140"/>
    <n v="1383909855"/>
    <b v="1"/>
    <n v="274"/>
    <b v="1"/>
    <s v="music/rock"/>
    <n v="123.61333333333333"/>
    <n v="67.671532846715323"/>
    <x v="4"/>
    <s v="rock"/>
    <x v="1282"/>
  </r>
  <r>
    <x v="0"/>
    <s v="US"/>
    <s v="USD"/>
    <n v="1362974400"/>
    <n v="1360948389"/>
    <b v="1"/>
    <n v="22"/>
    <b v="1"/>
    <s v="music/rock"/>
    <n v="211.05"/>
    <n v="95.931818181818187"/>
    <x v="4"/>
    <s v="rock"/>
    <x v="1283"/>
  </r>
  <r>
    <x v="0"/>
    <s v="US"/>
    <s v="USD"/>
    <n v="1483203540"/>
    <n v="1481175482"/>
    <b v="0"/>
    <n v="31"/>
    <b v="1"/>
    <s v="theater/plays"/>
    <n v="101"/>
    <n v="65.161290322580641"/>
    <x v="1"/>
    <s v="plays"/>
    <x v="1284"/>
  </r>
  <r>
    <x v="0"/>
    <s v="GB"/>
    <s v="GBP"/>
    <n v="1434808775"/>
    <n v="1433512775"/>
    <b v="0"/>
    <n v="63"/>
    <b v="1"/>
    <s v="theater/plays"/>
    <n v="101.64999999999999"/>
    <n v="32.269841269841272"/>
    <x v="1"/>
    <s v="plays"/>
    <x v="1285"/>
  </r>
  <r>
    <x v="0"/>
    <s v="GB"/>
    <s v="GBP"/>
    <n v="1424181600"/>
    <n v="1423041227"/>
    <b v="0"/>
    <n v="20"/>
    <b v="1"/>
    <s v="theater/plays"/>
    <n v="108.33333333333333"/>
    <n v="81.25"/>
    <x v="1"/>
    <s v="plays"/>
    <x v="1286"/>
  </r>
  <r>
    <x v="0"/>
    <s v="GB"/>
    <s v="GBP"/>
    <n v="1434120856"/>
    <n v="1428936856"/>
    <b v="0"/>
    <n v="25"/>
    <b v="1"/>
    <s v="theater/plays"/>
    <n v="242"/>
    <n v="24.2"/>
    <x v="1"/>
    <s v="plays"/>
    <x v="1287"/>
  </r>
  <r>
    <x v="0"/>
    <s v="US"/>
    <s v="USD"/>
    <n v="1470801600"/>
    <n v="1468122163"/>
    <b v="0"/>
    <n v="61"/>
    <b v="1"/>
    <s v="theater/plays"/>
    <n v="100.44999999999999"/>
    <n v="65.868852459016395"/>
    <x v="1"/>
    <s v="plays"/>
    <x v="1288"/>
  </r>
  <r>
    <x v="0"/>
    <s v="US"/>
    <s v="USD"/>
    <n v="1483499645"/>
    <n v="1480907645"/>
    <b v="0"/>
    <n v="52"/>
    <b v="1"/>
    <s v="theater/plays"/>
    <n v="125.06666666666666"/>
    <n v="36.07692307692308"/>
    <x v="1"/>
    <s v="plays"/>
    <x v="1289"/>
  </r>
  <r>
    <x v="0"/>
    <s v="US"/>
    <s v="USD"/>
    <n v="1429772340"/>
    <n v="1427121931"/>
    <b v="0"/>
    <n v="86"/>
    <b v="1"/>
    <s v="theater/plays"/>
    <n v="108.57142857142857"/>
    <n v="44.186046511627907"/>
    <x v="1"/>
    <s v="plays"/>
    <x v="1290"/>
  </r>
  <r>
    <x v="0"/>
    <s v="US"/>
    <s v="USD"/>
    <n v="1428390000"/>
    <n v="1425224391"/>
    <b v="0"/>
    <n v="42"/>
    <b v="1"/>
    <s v="theater/plays"/>
    <n v="145.70000000000002"/>
    <n v="104.07142857142857"/>
    <x v="1"/>
    <s v="plays"/>
    <x v="1291"/>
  </r>
  <r>
    <x v="0"/>
    <s v="GB"/>
    <s v="GBP"/>
    <n v="1444172340"/>
    <n v="1441822828"/>
    <b v="0"/>
    <n v="52"/>
    <b v="1"/>
    <s v="theater/plays"/>
    <n v="110.00000000000001"/>
    <n v="35.96153846153846"/>
    <x v="1"/>
    <s v="plays"/>
    <x v="1292"/>
  </r>
  <r>
    <x v="0"/>
    <s v="US"/>
    <s v="USD"/>
    <n v="1447523371"/>
    <n v="1444927771"/>
    <b v="0"/>
    <n v="120"/>
    <b v="1"/>
    <s v="theater/plays"/>
    <n v="102.23333333333333"/>
    <n v="127.79166666666667"/>
    <x v="1"/>
    <s v="plays"/>
    <x v="1293"/>
  </r>
  <r>
    <x v="0"/>
    <s v="GB"/>
    <s v="GBP"/>
    <n v="1445252400"/>
    <n v="1443696797"/>
    <b v="0"/>
    <n v="22"/>
    <b v="1"/>
    <s v="theater/plays"/>
    <n v="122"/>
    <n v="27.727272727272727"/>
    <x v="1"/>
    <s v="plays"/>
    <x v="1294"/>
  </r>
  <r>
    <x v="0"/>
    <s v="GB"/>
    <s v="GBP"/>
    <n v="1438189200"/>
    <n v="1435585497"/>
    <b v="0"/>
    <n v="64"/>
    <b v="1"/>
    <s v="theater/plays"/>
    <n v="101.96000000000001"/>
    <n v="39.828125"/>
    <x v="1"/>
    <s v="plays"/>
    <x v="1295"/>
  </r>
  <r>
    <x v="0"/>
    <s v="GB"/>
    <s v="GBP"/>
    <n v="1457914373"/>
    <n v="1456189973"/>
    <b v="0"/>
    <n v="23"/>
    <b v="1"/>
    <s v="theater/plays"/>
    <n v="141.1764705882353"/>
    <n v="52.173913043478258"/>
    <x v="1"/>
    <s v="plays"/>
    <x v="1296"/>
  </r>
  <r>
    <x v="0"/>
    <s v="US"/>
    <s v="USD"/>
    <n v="1462125358"/>
    <n v="1459533358"/>
    <b v="0"/>
    <n v="238"/>
    <b v="1"/>
    <s v="theater/plays"/>
    <n v="109.52500000000001"/>
    <n v="92.037815126050418"/>
    <x v="1"/>
    <s v="plays"/>
    <x v="1297"/>
  </r>
  <r>
    <x v="0"/>
    <s v="GB"/>
    <s v="GBP"/>
    <n v="1461860432"/>
    <n v="1459268432"/>
    <b v="0"/>
    <n v="33"/>
    <b v="1"/>
    <s v="theater/plays"/>
    <n v="104.65"/>
    <n v="63.424242424242422"/>
    <x v="1"/>
    <s v="plays"/>
    <x v="1298"/>
  </r>
  <r>
    <x v="0"/>
    <s v="US"/>
    <s v="USD"/>
    <n v="1436902359"/>
    <n v="1434310359"/>
    <b v="0"/>
    <n v="32"/>
    <b v="1"/>
    <s v="theater/plays"/>
    <n v="124"/>
    <n v="135.625"/>
    <x v="1"/>
    <s v="plays"/>
    <x v="1299"/>
  </r>
  <r>
    <x v="0"/>
    <s v="US"/>
    <s v="USD"/>
    <n v="1464807420"/>
    <n v="1461427938"/>
    <b v="0"/>
    <n v="24"/>
    <b v="1"/>
    <s v="theater/plays"/>
    <n v="135"/>
    <n v="168.75"/>
    <x v="1"/>
    <s v="plays"/>
    <x v="1300"/>
  </r>
  <r>
    <x v="0"/>
    <s v="US"/>
    <s v="USD"/>
    <n v="1437447600"/>
    <n v="1436551178"/>
    <b v="0"/>
    <n v="29"/>
    <b v="1"/>
    <s v="theater/plays"/>
    <n v="102.75000000000001"/>
    <n v="70.862068965517238"/>
    <x v="1"/>
    <s v="plays"/>
    <x v="1301"/>
  </r>
  <r>
    <x v="0"/>
    <s v="US"/>
    <s v="USD"/>
    <n v="1480559011"/>
    <n v="1477963411"/>
    <b v="0"/>
    <n v="50"/>
    <b v="1"/>
    <s v="theater/plays"/>
    <n v="100"/>
    <n v="50"/>
    <x v="1"/>
    <s v="plays"/>
    <x v="1302"/>
  </r>
  <r>
    <x v="0"/>
    <s v="GB"/>
    <s v="GBP"/>
    <n v="1469962800"/>
    <n v="1468578920"/>
    <b v="0"/>
    <n v="108"/>
    <b v="1"/>
    <s v="theater/plays"/>
    <n v="130.26085714285716"/>
    <n v="42.214166666666671"/>
    <x v="1"/>
    <s v="plays"/>
    <x v="1303"/>
  </r>
  <r>
    <x v="1"/>
    <s v="GB"/>
    <s v="GBP"/>
    <n v="1489376405"/>
    <n v="1484196005"/>
    <b v="0"/>
    <n v="104"/>
    <b v="0"/>
    <s v="technology/wearables"/>
    <n v="39.627499999999998"/>
    <n v="152.41346153846155"/>
    <x v="2"/>
    <s v="wearables"/>
    <x v="1304"/>
  </r>
  <r>
    <x v="1"/>
    <s v="US"/>
    <s v="USD"/>
    <n v="1469122200"/>
    <n v="1466611108"/>
    <b v="0"/>
    <n v="86"/>
    <b v="0"/>
    <s v="technology/wearables"/>
    <n v="25.976666666666663"/>
    <n v="90.616279069767444"/>
    <x v="2"/>
    <s v="wearables"/>
    <x v="1305"/>
  </r>
  <r>
    <x v="1"/>
    <s v="US"/>
    <s v="USD"/>
    <n v="1417690734"/>
    <n v="1415098734"/>
    <b v="0"/>
    <n v="356"/>
    <b v="0"/>
    <s v="technology/wearables"/>
    <n v="65.24636363636364"/>
    <n v="201.60393258426967"/>
    <x v="2"/>
    <s v="wearables"/>
    <x v="1306"/>
  </r>
  <r>
    <x v="1"/>
    <s v="US"/>
    <s v="USD"/>
    <n v="1455710679"/>
    <n v="1453118679"/>
    <b v="0"/>
    <n v="45"/>
    <b v="0"/>
    <s v="technology/wearables"/>
    <n v="11.514000000000001"/>
    <n v="127.93333333333334"/>
    <x v="2"/>
    <s v="wearables"/>
    <x v="1307"/>
  </r>
  <r>
    <x v="1"/>
    <s v="US"/>
    <s v="USD"/>
    <n v="1475937812"/>
    <n v="1472481812"/>
    <b v="0"/>
    <n v="38"/>
    <b v="0"/>
    <s v="technology/wearables"/>
    <n v="11.360000000000001"/>
    <n v="29.894736842105264"/>
    <x v="2"/>
    <s v="wearables"/>
    <x v="1308"/>
  </r>
  <r>
    <x v="1"/>
    <s v="US"/>
    <s v="USD"/>
    <n v="1444943468"/>
    <n v="1441919468"/>
    <b v="0"/>
    <n v="35"/>
    <b v="0"/>
    <s v="technology/wearables"/>
    <n v="111.99130434782609"/>
    <n v="367.97142857142859"/>
    <x v="2"/>
    <s v="wearables"/>
    <x v="1309"/>
  </r>
  <r>
    <x v="1"/>
    <s v="US"/>
    <s v="USD"/>
    <n v="1471622450"/>
    <n v="1467734450"/>
    <b v="0"/>
    <n v="24"/>
    <b v="0"/>
    <s v="technology/wearables"/>
    <n v="15.5"/>
    <n v="129.16666666666666"/>
    <x v="2"/>
    <s v="wearables"/>
    <x v="1310"/>
  </r>
  <r>
    <x v="1"/>
    <s v="US"/>
    <s v="USD"/>
    <n v="1480536919"/>
    <n v="1477509319"/>
    <b v="0"/>
    <n v="100"/>
    <b v="0"/>
    <s v="technology/wearables"/>
    <n v="32.027999999999999"/>
    <n v="800.7"/>
    <x v="2"/>
    <s v="wearables"/>
    <x v="1311"/>
  </r>
  <r>
    <x v="1"/>
    <s v="US"/>
    <s v="USD"/>
    <n v="1429375922"/>
    <n v="1426783922"/>
    <b v="0"/>
    <n v="1"/>
    <b v="0"/>
    <s v="technology/wearables"/>
    <n v="0.60869565217391308"/>
    <n v="28"/>
    <x v="2"/>
    <s v="wearables"/>
    <x v="1312"/>
  </r>
  <r>
    <x v="1"/>
    <s v="US"/>
    <s v="USD"/>
    <n v="1457024514"/>
    <n v="1454432514"/>
    <b v="0"/>
    <n v="122"/>
    <b v="0"/>
    <s v="technology/wearables"/>
    <n v="31.114999999999998"/>
    <n v="102.01639344262296"/>
    <x v="2"/>
    <s v="wearables"/>
    <x v="1313"/>
  </r>
  <r>
    <x v="1"/>
    <s v="US"/>
    <s v="USD"/>
    <n v="1477065860"/>
    <n v="1471881860"/>
    <b v="0"/>
    <n v="11"/>
    <b v="0"/>
    <s v="technology/wearables"/>
    <n v="1.1266666666666667"/>
    <n v="184.36363636363637"/>
    <x v="2"/>
    <s v="wearables"/>
    <x v="1314"/>
  </r>
  <r>
    <x v="1"/>
    <s v="US"/>
    <s v="USD"/>
    <n v="1446771600"/>
    <n v="1443700648"/>
    <b v="0"/>
    <n v="248"/>
    <b v="0"/>
    <s v="technology/wearables"/>
    <n v="40.404000000000003"/>
    <n v="162.91935483870967"/>
    <x v="2"/>
    <s v="wearables"/>
    <x v="1315"/>
  </r>
  <r>
    <x v="1"/>
    <s v="US"/>
    <s v="USD"/>
    <n v="1456700709"/>
    <n v="1453676709"/>
    <b v="0"/>
    <n v="1"/>
    <b v="0"/>
    <s v="technology/wearables"/>
    <n v="1.3333333333333333E-3"/>
    <n v="1"/>
    <x v="2"/>
    <s v="wearables"/>
    <x v="1316"/>
  </r>
  <r>
    <x v="1"/>
    <s v="DK"/>
    <s v="DKK"/>
    <n v="1469109600"/>
    <n v="1464586746"/>
    <b v="0"/>
    <n v="19"/>
    <b v="0"/>
    <s v="technology/wearables"/>
    <n v="5.7334999999999994"/>
    <n v="603.52631578947364"/>
    <x v="2"/>
    <s v="wearables"/>
    <x v="1317"/>
  </r>
  <r>
    <x v="1"/>
    <s v="US"/>
    <s v="USD"/>
    <n v="1420938172"/>
    <n v="1418346172"/>
    <b v="0"/>
    <n v="135"/>
    <b v="0"/>
    <s v="technology/wearables"/>
    <n v="15.324999999999999"/>
    <n v="45.407407407407405"/>
    <x v="2"/>
    <s v="wearables"/>
    <x v="1318"/>
  </r>
  <r>
    <x v="1"/>
    <s v="GB"/>
    <s v="GBP"/>
    <n v="1405094400"/>
    <n v="1403810965"/>
    <b v="0"/>
    <n v="9"/>
    <b v="0"/>
    <s v="technology/wearables"/>
    <n v="15.103448275862069"/>
    <n v="97.333333333333329"/>
    <x v="2"/>
    <s v="wearables"/>
    <x v="1319"/>
  </r>
  <r>
    <x v="1"/>
    <s v="NL"/>
    <s v="EUR"/>
    <n v="1483138800"/>
    <n v="1480610046"/>
    <b v="0"/>
    <n v="3"/>
    <b v="0"/>
    <s v="technology/wearables"/>
    <n v="0.503"/>
    <n v="167.66666666666666"/>
    <x v="2"/>
    <s v="wearables"/>
    <x v="1320"/>
  </r>
  <r>
    <x v="1"/>
    <s v="SE"/>
    <s v="SEK"/>
    <n v="1482515937"/>
    <n v="1479923937"/>
    <b v="0"/>
    <n v="7"/>
    <b v="0"/>
    <s v="technology/wearables"/>
    <n v="1.3028138528138529"/>
    <n v="859.85714285714289"/>
    <x v="2"/>
    <s v="wearables"/>
    <x v="1321"/>
  </r>
  <r>
    <x v="1"/>
    <s v="GB"/>
    <s v="GBP"/>
    <n v="1432223125"/>
    <n v="1429631125"/>
    <b v="0"/>
    <n v="4"/>
    <b v="0"/>
    <s v="technology/wearables"/>
    <n v="0.30285714285714288"/>
    <n v="26.5"/>
    <x v="2"/>
    <s v="wearables"/>
    <x v="1322"/>
  </r>
  <r>
    <x v="1"/>
    <s v="US"/>
    <s v="USD"/>
    <n v="1461653700"/>
    <n v="1458665146"/>
    <b v="0"/>
    <n v="44"/>
    <b v="0"/>
    <s v="technology/wearables"/>
    <n v="8.8800000000000008"/>
    <n v="30.272727272727273"/>
    <x v="2"/>
    <s v="wearables"/>
    <x v="1323"/>
  </r>
  <r>
    <x v="1"/>
    <s v="US"/>
    <s v="USD"/>
    <n v="1476371552"/>
    <n v="1473779552"/>
    <b v="0"/>
    <n v="90"/>
    <b v="0"/>
    <s v="technology/wearables"/>
    <n v="9.84"/>
    <n v="54.666666666666664"/>
    <x v="2"/>
    <s v="wearables"/>
    <x v="1324"/>
  </r>
  <r>
    <x v="1"/>
    <s v="US"/>
    <s v="USD"/>
    <n v="1483063435"/>
    <n v="1480471435"/>
    <b v="0"/>
    <n v="8"/>
    <b v="0"/>
    <s v="technology/wearables"/>
    <n v="2.4299999999999997"/>
    <n v="60.75"/>
    <x v="2"/>
    <s v="wearables"/>
    <x v="1325"/>
  </r>
  <r>
    <x v="1"/>
    <s v="US"/>
    <s v="USD"/>
    <n v="1421348428"/>
    <n v="1417460428"/>
    <b v="0"/>
    <n v="11"/>
    <b v="0"/>
    <s v="technology/wearables"/>
    <n v="1.1299999999999999"/>
    <n v="102.72727272727273"/>
    <x v="2"/>
    <s v="wearables"/>
    <x v="1326"/>
  </r>
  <r>
    <x v="1"/>
    <s v="US"/>
    <s v="USD"/>
    <n v="1432916235"/>
    <n v="1430324235"/>
    <b v="0"/>
    <n v="41"/>
    <b v="0"/>
    <s v="technology/wearables"/>
    <n v="3.5520833333333335"/>
    <n v="41.585365853658537"/>
    <x v="2"/>
    <s v="wearables"/>
    <x v="1327"/>
  </r>
  <r>
    <x v="1"/>
    <s v="US"/>
    <s v="USD"/>
    <n v="1476458734"/>
    <n v="1472570734"/>
    <b v="0"/>
    <n v="15"/>
    <b v="0"/>
    <s v="technology/wearables"/>
    <n v="2.3306666666666667"/>
    <n v="116.53333333333333"/>
    <x v="2"/>
    <s v="wearables"/>
    <x v="1328"/>
  </r>
  <r>
    <x v="1"/>
    <s v="US"/>
    <s v="USD"/>
    <n v="1417501145"/>
    <n v="1414041545"/>
    <b v="0"/>
    <n v="9"/>
    <b v="0"/>
    <s v="technology/wearables"/>
    <n v="0.81600000000000006"/>
    <n v="45.333333333333336"/>
    <x v="2"/>
    <s v="wearables"/>
    <x v="1329"/>
  </r>
  <r>
    <x v="1"/>
    <s v="US"/>
    <s v="USD"/>
    <n v="1467432000"/>
    <n v="1464763109"/>
    <b v="0"/>
    <n v="50"/>
    <b v="0"/>
    <s v="technology/wearables"/>
    <n v="22.494285714285713"/>
    <n v="157.46"/>
    <x v="2"/>
    <s v="wearables"/>
    <x v="1330"/>
  </r>
  <r>
    <x v="1"/>
    <s v="US"/>
    <s v="USD"/>
    <n v="1471435554"/>
    <n v="1468843554"/>
    <b v="0"/>
    <n v="34"/>
    <b v="0"/>
    <s v="technology/wearables"/>
    <n v="1.3668"/>
    <n v="100.5"/>
    <x v="2"/>
    <s v="wearables"/>
    <x v="1331"/>
  </r>
  <r>
    <x v="1"/>
    <s v="CH"/>
    <s v="CHF"/>
    <n v="1485480408"/>
    <n v="1482888408"/>
    <b v="0"/>
    <n v="0"/>
    <b v="0"/>
    <s v="technology/wearables"/>
    <n v="0"/>
    <e v="#DIV/0!"/>
    <x v="2"/>
    <s v="wearables"/>
    <x v="1332"/>
  </r>
  <r>
    <x v="1"/>
    <s v="AU"/>
    <s v="AUD"/>
    <n v="1405478025"/>
    <n v="1402886025"/>
    <b v="0"/>
    <n v="0"/>
    <b v="0"/>
    <s v="technology/wearables"/>
    <n v="0"/>
    <e v="#DIV/0!"/>
    <x v="2"/>
    <s v="wearables"/>
    <x v="1333"/>
  </r>
  <r>
    <x v="1"/>
    <s v="US"/>
    <s v="USD"/>
    <n v="1457721287"/>
    <n v="1455129287"/>
    <b v="0"/>
    <n v="276"/>
    <b v="0"/>
    <s v="technology/wearables"/>
    <n v="10.754135338345865"/>
    <n v="51.822463768115945"/>
    <x v="2"/>
    <s v="wearables"/>
    <x v="1334"/>
  </r>
  <r>
    <x v="1"/>
    <s v="US"/>
    <s v="USD"/>
    <n v="1449354502"/>
    <n v="1446762502"/>
    <b v="0"/>
    <n v="16"/>
    <b v="0"/>
    <s v="technology/wearables"/>
    <n v="19.759999999999998"/>
    <n v="308.75"/>
    <x v="2"/>
    <s v="wearables"/>
    <x v="1335"/>
  </r>
  <r>
    <x v="1"/>
    <s v="US"/>
    <s v="USD"/>
    <n v="1418849028"/>
    <n v="1415825028"/>
    <b v="0"/>
    <n v="224"/>
    <b v="0"/>
    <s v="technology/wearables"/>
    <n v="84.946999999999989"/>
    <n v="379.22767857142856"/>
    <x v="2"/>
    <s v="wearables"/>
    <x v="1336"/>
  </r>
  <r>
    <x v="1"/>
    <s v="US"/>
    <s v="USD"/>
    <n v="1488549079"/>
    <n v="1485957079"/>
    <b v="0"/>
    <n v="140"/>
    <b v="0"/>
    <s v="technology/wearables"/>
    <n v="49.381999999999998"/>
    <n v="176.36428571428573"/>
    <x v="2"/>
    <s v="wearables"/>
    <x v="1337"/>
  </r>
  <r>
    <x v="1"/>
    <s v="US"/>
    <s v="USD"/>
    <n v="1438543033"/>
    <n v="1435951033"/>
    <b v="0"/>
    <n v="15"/>
    <b v="0"/>
    <s v="technology/wearables"/>
    <n v="3.3033333333333332"/>
    <n v="66.066666666666663"/>
    <x v="2"/>
    <s v="wearables"/>
    <x v="1338"/>
  </r>
  <r>
    <x v="1"/>
    <s v="US"/>
    <s v="USD"/>
    <n v="1418056315"/>
    <n v="1414164715"/>
    <b v="0"/>
    <n v="37"/>
    <b v="0"/>
    <s v="technology/wearables"/>
    <n v="6.6339999999999995"/>
    <n v="89.648648648648646"/>
    <x v="2"/>
    <s v="wearables"/>
    <x v="1339"/>
  </r>
  <r>
    <x v="1"/>
    <s v="US"/>
    <s v="USD"/>
    <n v="1408112253"/>
    <n v="1405520253"/>
    <b v="0"/>
    <n v="0"/>
    <b v="0"/>
    <s v="technology/wearables"/>
    <n v="0"/>
    <e v="#DIV/0!"/>
    <x v="2"/>
    <s v="wearables"/>
    <x v="1340"/>
  </r>
  <r>
    <x v="1"/>
    <s v="GB"/>
    <s v="GBP"/>
    <n v="1475333917"/>
    <n v="1472569117"/>
    <b v="0"/>
    <n v="46"/>
    <b v="0"/>
    <s v="technology/wearables"/>
    <n v="70.36"/>
    <n v="382.39130434782606"/>
    <x v="2"/>
    <s v="wearables"/>
    <x v="1341"/>
  </r>
  <r>
    <x v="1"/>
    <s v="US"/>
    <s v="USD"/>
    <n v="1437161739"/>
    <n v="1434569739"/>
    <b v="0"/>
    <n v="1"/>
    <b v="0"/>
    <s v="technology/wearables"/>
    <n v="0.2"/>
    <n v="100"/>
    <x v="2"/>
    <s v="wearables"/>
    <x v="1342"/>
  </r>
  <r>
    <x v="1"/>
    <s v="US"/>
    <s v="USD"/>
    <n v="1471579140"/>
    <n v="1466512683"/>
    <b v="0"/>
    <n v="323"/>
    <b v="0"/>
    <s v="technology/wearables"/>
    <n v="102.298"/>
    <n v="158.35603715170279"/>
    <x v="2"/>
    <s v="wearables"/>
    <x v="1343"/>
  </r>
  <r>
    <x v="0"/>
    <s v="CA"/>
    <s v="CAD"/>
    <n v="1467313039"/>
    <n v="1464807439"/>
    <b v="0"/>
    <n v="139"/>
    <b v="1"/>
    <s v="publishing/nonfiction"/>
    <n v="377.73333333333335"/>
    <n v="40.762589928057551"/>
    <x v="3"/>
    <s v="nonfiction"/>
    <x v="1344"/>
  </r>
  <r>
    <x v="0"/>
    <s v="US"/>
    <s v="USD"/>
    <n v="1405366359"/>
    <n v="1402342359"/>
    <b v="0"/>
    <n v="7"/>
    <b v="1"/>
    <s v="publishing/nonfiction"/>
    <n v="125"/>
    <n v="53.571428571428569"/>
    <x v="3"/>
    <s v="nonfiction"/>
    <x v="1345"/>
  </r>
  <r>
    <x v="0"/>
    <s v="US"/>
    <s v="USD"/>
    <n v="1372297751"/>
    <n v="1369705751"/>
    <b v="0"/>
    <n v="149"/>
    <b v="1"/>
    <s v="publishing/nonfiction"/>
    <n v="147.32653061224491"/>
    <n v="48.449664429530202"/>
    <x v="3"/>
    <s v="nonfiction"/>
    <x v="1346"/>
  </r>
  <r>
    <x v="0"/>
    <s v="US"/>
    <s v="USD"/>
    <n v="1425741525"/>
    <n v="1423149525"/>
    <b v="0"/>
    <n v="31"/>
    <b v="1"/>
    <s v="publishing/nonfiction"/>
    <n v="102.2"/>
    <n v="82.41935483870968"/>
    <x v="3"/>
    <s v="nonfiction"/>
    <x v="1347"/>
  </r>
  <r>
    <x v="0"/>
    <s v="US"/>
    <s v="USD"/>
    <n v="1418904533"/>
    <n v="1416485333"/>
    <b v="0"/>
    <n v="26"/>
    <b v="1"/>
    <s v="publishing/nonfiction"/>
    <n v="101.8723404255319"/>
    <n v="230.19230769230768"/>
    <x v="3"/>
    <s v="nonfiction"/>
    <x v="1348"/>
  </r>
  <r>
    <x v="0"/>
    <s v="CA"/>
    <s v="CAD"/>
    <n v="1450249140"/>
    <n v="1447055935"/>
    <b v="0"/>
    <n v="172"/>
    <b v="1"/>
    <s v="publishing/nonfiction"/>
    <n v="204.2"/>
    <n v="59.360465116279073"/>
    <x v="3"/>
    <s v="nonfiction"/>
    <x v="1349"/>
  </r>
  <r>
    <x v="0"/>
    <s v="US"/>
    <s v="USD"/>
    <n v="1451089134"/>
    <n v="1448497134"/>
    <b v="0"/>
    <n v="78"/>
    <b v="1"/>
    <s v="publishing/nonfiction"/>
    <n v="104.05"/>
    <n v="66.698717948717942"/>
    <x v="3"/>
    <s v="nonfiction"/>
    <x v="1350"/>
  </r>
  <r>
    <x v="0"/>
    <s v="US"/>
    <s v="USD"/>
    <n v="1455299144"/>
    <n v="1452707144"/>
    <b v="0"/>
    <n v="120"/>
    <b v="1"/>
    <s v="publishing/nonfiction"/>
    <n v="101.265"/>
    <n v="168.77500000000001"/>
    <x v="3"/>
    <s v="nonfiction"/>
    <x v="1351"/>
  </r>
  <r>
    <x v="0"/>
    <s v="US"/>
    <s v="USD"/>
    <n v="1441425540"/>
    <n v="1436968366"/>
    <b v="0"/>
    <n v="227"/>
    <b v="1"/>
    <s v="publishing/nonfiction"/>
    <n v="136.13999999999999"/>
    <n v="59.973568281938327"/>
    <x v="3"/>
    <s v="nonfiction"/>
    <x v="1352"/>
  </r>
  <r>
    <x v="0"/>
    <s v="US"/>
    <s v="USD"/>
    <n v="1362960000"/>
    <n v="1359946188"/>
    <b v="0"/>
    <n v="42"/>
    <b v="1"/>
    <s v="publishing/nonfiction"/>
    <n v="133.6"/>
    <n v="31.80952380952381"/>
    <x v="3"/>
    <s v="nonfiction"/>
    <x v="1353"/>
  </r>
  <r>
    <x v="0"/>
    <s v="GB"/>
    <s v="GBP"/>
    <n v="1465672979"/>
    <n v="1463080979"/>
    <b v="0"/>
    <n v="64"/>
    <b v="1"/>
    <s v="publishing/nonfiction"/>
    <n v="130.25"/>
    <n v="24.421875"/>
    <x v="3"/>
    <s v="nonfiction"/>
    <x v="1354"/>
  </r>
  <r>
    <x v="0"/>
    <s v="GB"/>
    <s v="GBP"/>
    <n v="1354269600"/>
    <n v="1351663605"/>
    <b v="0"/>
    <n v="121"/>
    <b v="1"/>
    <s v="publishing/nonfiction"/>
    <n v="122.67999999999999"/>
    <n v="25.347107438016529"/>
    <x v="3"/>
    <s v="nonfiction"/>
    <x v="1355"/>
  </r>
  <r>
    <x v="0"/>
    <s v="US"/>
    <s v="USD"/>
    <n v="1372985760"/>
    <n v="1370393760"/>
    <b v="0"/>
    <n v="87"/>
    <b v="1"/>
    <s v="publishing/nonfiction"/>
    <n v="182.81058823529412"/>
    <n v="71.443218390804603"/>
    <x v="3"/>
    <s v="nonfiction"/>
    <x v="1356"/>
  </r>
  <r>
    <x v="0"/>
    <s v="US"/>
    <s v="USD"/>
    <n v="1362117540"/>
    <n v="1359587137"/>
    <b v="0"/>
    <n v="65"/>
    <b v="1"/>
    <s v="publishing/nonfiction"/>
    <n v="125.29999999999998"/>
    <n v="38.553846153846152"/>
    <x v="3"/>
    <s v="nonfiction"/>
    <x v="1357"/>
  </r>
  <r>
    <x v="0"/>
    <s v="US"/>
    <s v="USD"/>
    <n v="1309009323"/>
    <n v="1306417323"/>
    <b v="0"/>
    <n v="49"/>
    <b v="1"/>
    <s v="publishing/nonfiction"/>
    <n v="111.66666666666667"/>
    <n v="68.367346938775512"/>
    <x v="3"/>
    <s v="nonfiction"/>
    <x v="1358"/>
  </r>
  <r>
    <x v="0"/>
    <s v="US"/>
    <s v="USD"/>
    <n v="1309980790"/>
    <n v="1304623990"/>
    <b v="0"/>
    <n v="19"/>
    <b v="1"/>
    <s v="publishing/nonfiction"/>
    <n v="115.75757575757575"/>
    <n v="40.210526315789473"/>
    <x v="3"/>
    <s v="nonfiction"/>
    <x v="1359"/>
  </r>
  <r>
    <x v="0"/>
    <s v="US"/>
    <s v="USD"/>
    <n v="1343943420"/>
    <n v="1341524220"/>
    <b v="0"/>
    <n v="81"/>
    <b v="1"/>
    <s v="publishing/nonfiction"/>
    <n v="173.2"/>
    <n v="32.074074074074076"/>
    <x v="3"/>
    <s v="nonfiction"/>
    <x v="1360"/>
  </r>
  <r>
    <x v="0"/>
    <s v="GB"/>
    <s v="GBP"/>
    <n v="1403370772"/>
    <n v="1400778772"/>
    <b v="0"/>
    <n v="264"/>
    <b v="1"/>
    <s v="publishing/nonfiction"/>
    <n v="125.98333333333333"/>
    <n v="28.632575757575758"/>
    <x v="3"/>
    <s v="nonfiction"/>
    <x v="1361"/>
  </r>
  <r>
    <x v="0"/>
    <s v="US"/>
    <s v="USD"/>
    <n v="1378592731"/>
    <n v="1373408731"/>
    <b v="0"/>
    <n v="25"/>
    <b v="1"/>
    <s v="publishing/nonfiction"/>
    <n v="109.1"/>
    <n v="43.64"/>
    <x v="3"/>
    <s v="nonfiction"/>
    <x v="1362"/>
  </r>
  <r>
    <x v="0"/>
    <s v="US"/>
    <s v="USD"/>
    <n v="1455523140"/>
    <n v="1453925727"/>
    <b v="0"/>
    <n v="5"/>
    <b v="1"/>
    <s v="publishing/nonfiction"/>
    <n v="100"/>
    <n v="40"/>
    <x v="3"/>
    <s v="nonfiction"/>
    <x v="1363"/>
  </r>
  <r>
    <x v="0"/>
    <s v="DK"/>
    <s v="DKK"/>
    <n v="1420648906"/>
    <n v="1415464906"/>
    <b v="0"/>
    <n v="144"/>
    <b v="1"/>
    <s v="music/rock"/>
    <n v="118.64285714285714"/>
    <n v="346.04166666666669"/>
    <x v="4"/>
    <s v="rock"/>
    <x v="1364"/>
  </r>
  <r>
    <x v="0"/>
    <s v="US"/>
    <s v="USD"/>
    <n v="1426523752"/>
    <n v="1423935352"/>
    <b v="0"/>
    <n v="92"/>
    <b v="1"/>
    <s v="music/rock"/>
    <n v="100.26666666666667"/>
    <n v="81.739130434782609"/>
    <x v="4"/>
    <s v="rock"/>
    <x v="1365"/>
  </r>
  <r>
    <x v="0"/>
    <s v="US"/>
    <s v="USD"/>
    <n v="1417049663"/>
    <n v="1413158063"/>
    <b v="0"/>
    <n v="147"/>
    <b v="1"/>
    <s v="music/rock"/>
    <n v="126.48920000000001"/>
    <n v="64.535306122448986"/>
    <x v="4"/>
    <s v="rock"/>
    <x v="1366"/>
  </r>
  <r>
    <x v="0"/>
    <s v="US"/>
    <s v="USD"/>
    <n v="1447463050"/>
    <n v="1444867450"/>
    <b v="0"/>
    <n v="90"/>
    <b v="1"/>
    <s v="music/rock"/>
    <n v="114.26"/>
    <n v="63.477777777777774"/>
    <x v="4"/>
    <s v="rock"/>
    <x v="1367"/>
  </r>
  <r>
    <x v="0"/>
    <s v="US"/>
    <s v="USD"/>
    <n v="1434342894"/>
    <n v="1432269294"/>
    <b v="0"/>
    <n v="87"/>
    <b v="1"/>
    <s v="music/rock"/>
    <n v="110.7"/>
    <n v="63.620689655172413"/>
    <x v="4"/>
    <s v="rock"/>
    <x v="1368"/>
  </r>
  <r>
    <x v="0"/>
    <s v="US"/>
    <s v="USD"/>
    <n v="1397225746"/>
    <n v="1394633746"/>
    <b v="0"/>
    <n v="406"/>
    <b v="1"/>
    <s v="music/rock"/>
    <n v="105.34805315203954"/>
    <n v="83.967068965517228"/>
    <x v="4"/>
    <s v="rock"/>
    <x v="1369"/>
  </r>
  <r>
    <x v="0"/>
    <s v="US"/>
    <s v="USD"/>
    <n v="1381881890"/>
    <n v="1380585890"/>
    <b v="0"/>
    <n v="20"/>
    <b v="1"/>
    <s v="music/rock"/>
    <n v="103.66666666666666"/>
    <n v="77.75"/>
    <x v="4"/>
    <s v="rock"/>
    <x v="1370"/>
  </r>
  <r>
    <x v="0"/>
    <s v="US"/>
    <s v="USD"/>
    <n v="1431022342"/>
    <n v="1428430342"/>
    <b v="0"/>
    <n v="70"/>
    <b v="1"/>
    <s v="music/rock"/>
    <n v="107.08672667523933"/>
    <n v="107.07142857142857"/>
    <x v="4"/>
    <s v="rock"/>
    <x v="1371"/>
  </r>
  <r>
    <x v="0"/>
    <s v="US"/>
    <s v="USD"/>
    <n v="1342115132"/>
    <n v="1339523132"/>
    <b v="0"/>
    <n v="16"/>
    <b v="1"/>
    <s v="music/rock"/>
    <n v="124"/>
    <n v="38.75"/>
    <x v="4"/>
    <s v="rock"/>
    <x v="1372"/>
  </r>
  <r>
    <x v="0"/>
    <s v="US"/>
    <s v="USD"/>
    <n v="1483138233"/>
    <n v="1480546233"/>
    <b v="0"/>
    <n v="52"/>
    <b v="1"/>
    <s v="music/rock"/>
    <n v="105.01"/>
    <n v="201.94230769230768"/>
    <x v="4"/>
    <s v="rock"/>
    <x v="1373"/>
  </r>
  <r>
    <x v="0"/>
    <s v="US"/>
    <s v="USD"/>
    <n v="1458874388"/>
    <n v="1456285988"/>
    <b v="0"/>
    <n v="66"/>
    <b v="1"/>
    <s v="music/rock"/>
    <n v="189.46666666666667"/>
    <n v="43.060606060606062"/>
    <x v="4"/>
    <s v="rock"/>
    <x v="1374"/>
  </r>
  <r>
    <x v="0"/>
    <s v="FR"/>
    <s v="EUR"/>
    <n v="1484444119"/>
    <n v="1481852119"/>
    <b v="0"/>
    <n v="109"/>
    <b v="1"/>
    <s v="music/rock"/>
    <n v="171.32499999999999"/>
    <n v="62.871559633027523"/>
    <x v="4"/>
    <s v="rock"/>
    <x v="1375"/>
  </r>
  <r>
    <x v="0"/>
    <s v="GB"/>
    <s v="GBP"/>
    <n v="1480784606"/>
    <n v="1478189006"/>
    <b v="0"/>
    <n v="168"/>
    <b v="1"/>
    <s v="music/rock"/>
    <n v="252.48648648648651"/>
    <n v="55.607142857142854"/>
    <x v="4"/>
    <s v="rock"/>
    <x v="1376"/>
  </r>
  <r>
    <x v="0"/>
    <s v="US"/>
    <s v="USD"/>
    <n v="1486095060"/>
    <n v="1484198170"/>
    <b v="0"/>
    <n v="31"/>
    <b v="1"/>
    <s v="music/rock"/>
    <n v="116.15384615384616"/>
    <n v="48.70967741935484"/>
    <x v="4"/>
    <s v="rock"/>
    <x v="1377"/>
  </r>
  <r>
    <x v="0"/>
    <s v="GB"/>
    <s v="GBP"/>
    <n v="1470075210"/>
    <n v="1468779210"/>
    <b v="0"/>
    <n v="133"/>
    <b v="1"/>
    <s v="music/rock"/>
    <n v="203.35000000000002"/>
    <n v="30.578947368421051"/>
    <x v="4"/>
    <s v="rock"/>
    <x v="1378"/>
  </r>
  <r>
    <x v="0"/>
    <s v="US"/>
    <s v="USD"/>
    <n v="1433504876"/>
    <n v="1430912876"/>
    <b v="0"/>
    <n v="151"/>
    <b v="1"/>
    <s v="music/rock"/>
    <n v="111.60000000000001"/>
    <n v="73.907284768211923"/>
    <x v="4"/>
    <s v="rock"/>
    <x v="1379"/>
  </r>
  <r>
    <x v="0"/>
    <s v="US"/>
    <s v="USD"/>
    <n v="1433815200"/>
    <n v="1431886706"/>
    <b v="0"/>
    <n v="5"/>
    <b v="1"/>
    <s v="music/rock"/>
    <n v="424"/>
    <n v="21.2"/>
    <x v="4"/>
    <s v="rock"/>
    <x v="1380"/>
  </r>
  <r>
    <x v="0"/>
    <s v="US"/>
    <s v="USD"/>
    <n v="1482988125"/>
    <n v="1480396125"/>
    <b v="0"/>
    <n v="73"/>
    <b v="1"/>
    <s v="music/rock"/>
    <n v="107.1"/>
    <n v="73.356164383561648"/>
    <x v="4"/>
    <s v="rock"/>
    <x v="1381"/>
  </r>
  <r>
    <x v="0"/>
    <s v="US"/>
    <s v="USD"/>
    <n v="1367867536"/>
    <n v="1365275536"/>
    <b v="0"/>
    <n v="148"/>
    <b v="1"/>
    <s v="music/rock"/>
    <n v="104.3625"/>
    <n v="56.412162162162161"/>
    <x v="4"/>
    <s v="rock"/>
    <x v="1382"/>
  </r>
  <r>
    <x v="0"/>
    <s v="CA"/>
    <s v="CAD"/>
    <n v="1482457678"/>
    <n v="1480729678"/>
    <b v="0"/>
    <n v="93"/>
    <b v="1"/>
    <s v="music/rock"/>
    <n v="212.40909090909091"/>
    <n v="50.247311827956992"/>
    <x v="4"/>
    <s v="rock"/>
    <x v="1383"/>
  </r>
  <r>
    <x v="0"/>
    <s v="US"/>
    <s v="USD"/>
    <n v="1436117922"/>
    <n v="1433525922"/>
    <b v="0"/>
    <n v="63"/>
    <b v="1"/>
    <s v="music/rock"/>
    <n v="124.08571428571429"/>
    <n v="68.936507936507937"/>
    <x v="4"/>
    <s v="rock"/>
    <x v="1384"/>
  </r>
  <r>
    <x v="0"/>
    <s v="DE"/>
    <s v="EUR"/>
    <n v="1461931860"/>
    <n v="1457109121"/>
    <b v="0"/>
    <n v="134"/>
    <b v="1"/>
    <s v="music/rock"/>
    <n v="110.406125"/>
    <n v="65.914104477611943"/>
    <x v="4"/>
    <s v="rock"/>
    <x v="1385"/>
  </r>
  <r>
    <x v="0"/>
    <s v="US"/>
    <s v="USD"/>
    <n v="1438183889"/>
    <n v="1435591889"/>
    <b v="0"/>
    <n v="14"/>
    <b v="1"/>
    <s v="music/rock"/>
    <n v="218.75"/>
    <n v="62.5"/>
    <x v="4"/>
    <s v="rock"/>
    <x v="1386"/>
  </r>
  <r>
    <x v="0"/>
    <s v="US"/>
    <s v="USD"/>
    <n v="1433305800"/>
    <n v="1430604395"/>
    <b v="0"/>
    <n v="78"/>
    <b v="1"/>
    <s v="music/rock"/>
    <n v="136.625"/>
    <n v="70.064102564102569"/>
    <x v="4"/>
    <s v="rock"/>
    <x v="1387"/>
  </r>
  <r>
    <x v="0"/>
    <s v="US"/>
    <s v="USD"/>
    <n v="1476720840"/>
    <n v="1474469117"/>
    <b v="0"/>
    <n v="112"/>
    <b v="1"/>
    <s v="music/rock"/>
    <n v="134.8074"/>
    <n v="60.181874999999998"/>
    <x v="4"/>
    <s v="rock"/>
    <x v="1388"/>
  </r>
  <r>
    <x v="0"/>
    <s v="GB"/>
    <s v="GBP"/>
    <n v="1471087957"/>
    <n v="1468495957"/>
    <b v="0"/>
    <n v="34"/>
    <b v="1"/>
    <s v="music/rock"/>
    <n v="145.4"/>
    <n v="21.382352941176471"/>
    <x v="4"/>
    <s v="rock"/>
    <x v="1389"/>
  </r>
  <r>
    <x v="0"/>
    <s v="US"/>
    <s v="USD"/>
    <n v="1430154720"/>
    <n v="1427224606"/>
    <b v="0"/>
    <n v="19"/>
    <b v="1"/>
    <s v="music/rock"/>
    <n v="109.10714285714285"/>
    <n v="160.78947368421052"/>
    <x v="4"/>
    <s v="rock"/>
    <x v="1390"/>
  </r>
  <r>
    <x v="0"/>
    <s v="US"/>
    <s v="USD"/>
    <n v="1440219540"/>
    <n v="1436369818"/>
    <b v="0"/>
    <n v="13"/>
    <b v="1"/>
    <s v="music/rock"/>
    <n v="110.2"/>
    <n v="42.384615384615387"/>
    <x v="4"/>
    <s v="rock"/>
    <x v="1391"/>
  </r>
  <r>
    <x v="0"/>
    <s v="US"/>
    <s v="USD"/>
    <n v="1456976586"/>
    <n v="1454298186"/>
    <b v="0"/>
    <n v="104"/>
    <b v="1"/>
    <s v="music/rock"/>
    <n v="113.64000000000001"/>
    <n v="27.317307692307693"/>
    <x v="4"/>
    <s v="rock"/>
    <x v="1392"/>
  </r>
  <r>
    <x v="0"/>
    <s v="US"/>
    <s v="USD"/>
    <n v="1470068523"/>
    <n v="1467476523"/>
    <b v="0"/>
    <n v="52"/>
    <b v="1"/>
    <s v="music/rock"/>
    <n v="102.35000000000001"/>
    <n v="196.82692307692307"/>
    <x v="4"/>
    <s v="rock"/>
    <x v="1393"/>
  </r>
  <r>
    <x v="0"/>
    <s v="US"/>
    <s v="USD"/>
    <n v="1488337200"/>
    <n v="1484623726"/>
    <b v="0"/>
    <n v="17"/>
    <b v="1"/>
    <s v="music/rock"/>
    <n v="122.13333333333334"/>
    <n v="53.882352941176471"/>
    <x v="4"/>
    <s v="rock"/>
    <x v="1394"/>
  </r>
  <r>
    <x v="0"/>
    <s v="US"/>
    <s v="USD"/>
    <n v="1484430481"/>
    <n v="1481838481"/>
    <b v="0"/>
    <n v="82"/>
    <b v="1"/>
    <s v="music/rock"/>
    <n v="111.88571428571427"/>
    <n v="47.756097560975611"/>
    <x v="4"/>
    <s v="rock"/>
    <x v="1395"/>
  </r>
  <r>
    <x v="0"/>
    <s v="US"/>
    <s v="USD"/>
    <n v="1423871882"/>
    <n v="1421279882"/>
    <b v="0"/>
    <n v="73"/>
    <b v="1"/>
    <s v="music/rock"/>
    <n v="107.3"/>
    <n v="88.191780821917803"/>
    <x v="4"/>
    <s v="rock"/>
    <x v="1396"/>
  </r>
  <r>
    <x v="0"/>
    <s v="US"/>
    <s v="USD"/>
    <n v="1477603140"/>
    <n v="1475013710"/>
    <b v="0"/>
    <n v="158"/>
    <b v="1"/>
    <s v="music/rock"/>
    <n v="113.85000000000001"/>
    <n v="72.056962025316452"/>
    <x v="4"/>
    <s v="rock"/>
    <x v="1397"/>
  </r>
  <r>
    <x v="0"/>
    <s v="US"/>
    <s v="USD"/>
    <n v="1467752334"/>
    <n v="1465160334"/>
    <b v="0"/>
    <n v="65"/>
    <b v="1"/>
    <s v="music/rock"/>
    <n v="109.68181818181819"/>
    <n v="74.246153846153845"/>
    <x v="4"/>
    <s v="rock"/>
    <x v="1398"/>
  </r>
  <r>
    <x v="0"/>
    <s v="US"/>
    <s v="USD"/>
    <n v="1412640373"/>
    <n v="1410048373"/>
    <b v="0"/>
    <n v="184"/>
    <b v="1"/>
    <s v="music/rock"/>
    <n v="126.14444444444443"/>
    <n v="61.701086956521742"/>
    <x v="4"/>
    <s v="rock"/>
    <x v="1399"/>
  </r>
  <r>
    <x v="0"/>
    <s v="GB"/>
    <s v="GBP"/>
    <n v="1465709400"/>
    <n v="1462695073"/>
    <b v="0"/>
    <n v="34"/>
    <b v="1"/>
    <s v="music/rock"/>
    <n v="167.42857142857144"/>
    <n v="17.235294117647058"/>
    <x v="4"/>
    <s v="rock"/>
    <x v="1400"/>
  </r>
  <r>
    <x v="0"/>
    <s v="US"/>
    <s v="USD"/>
    <n v="1369612474"/>
    <n v="1367798074"/>
    <b v="0"/>
    <n v="240"/>
    <b v="1"/>
    <s v="music/rock"/>
    <n v="496.52000000000004"/>
    <n v="51.720833333333331"/>
    <x v="4"/>
    <s v="rock"/>
    <x v="1401"/>
  </r>
  <r>
    <x v="0"/>
    <s v="GB"/>
    <s v="GBP"/>
    <n v="1430439411"/>
    <n v="1425259011"/>
    <b v="0"/>
    <n v="113"/>
    <b v="1"/>
    <s v="music/rock"/>
    <n v="109.16"/>
    <n v="24.150442477876105"/>
    <x v="4"/>
    <s v="rock"/>
    <x v="1402"/>
  </r>
  <r>
    <x v="0"/>
    <s v="US"/>
    <s v="USD"/>
    <n v="1374802235"/>
    <n v="1372210235"/>
    <b v="0"/>
    <n v="66"/>
    <b v="1"/>
    <s v="music/rock"/>
    <n v="102.57499999999999"/>
    <n v="62.166666666666664"/>
    <x v="4"/>
    <s v="rock"/>
    <x v="1403"/>
  </r>
  <r>
    <x v="2"/>
    <s v="GB"/>
    <s v="GBP"/>
    <n v="1424607285"/>
    <n v="1422447285"/>
    <b v="1"/>
    <n v="5"/>
    <b v="0"/>
    <s v="publishing/translations"/>
    <n v="1.6620689655172414"/>
    <n v="48.2"/>
    <x v="3"/>
    <s v="translations"/>
    <x v="1404"/>
  </r>
  <r>
    <x v="2"/>
    <s v="US"/>
    <s v="USD"/>
    <n v="1417195201"/>
    <n v="1414599601"/>
    <b v="1"/>
    <n v="17"/>
    <b v="0"/>
    <s v="publishing/translations"/>
    <n v="0.42"/>
    <n v="6.1764705882352944"/>
    <x v="3"/>
    <s v="translations"/>
    <x v="1405"/>
  </r>
  <r>
    <x v="2"/>
    <s v="IT"/>
    <s v="EUR"/>
    <n v="1449914400"/>
    <n v="1445336607"/>
    <b v="0"/>
    <n v="3"/>
    <b v="0"/>
    <s v="publishing/translations"/>
    <n v="0.125"/>
    <n v="5"/>
    <x v="3"/>
    <s v="translations"/>
    <x v="1406"/>
  </r>
  <r>
    <x v="2"/>
    <s v="US"/>
    <s v="USD"/>
    <n v="1407847978"/>
    <n v="1405687978"/>
    <b v="0"/>
    <n v="2"/>
    <b v="0"/>
    <s v="publishing/translations"/>
    <n v="0.5"/>
    <n v="7.5"/>
    <x v="3"/>
    <s v="translations"/>
    <x v="1407"/>
  </r>
  <r>
    <x v="2"/>
    <s v="GB"/>
    <s v="GBP"/>
    <n v="1447451756"/>
    <n v="1444856156"/>
    <b v="0"/>
    <n v="6"/>
    <b v="0"/>
    <s v="publishing/translations"/>
    <n v="7.1999999999999993"/>
    <n v="12"/>
    <x v="3"/>
    <s v="translations"/>
    <x v="1408"/>
  </r>
  <r>
    <x v="2"/>
    <s v="US"/>
    <s v="USD"/>
    <n v="1420085535"/>
    <n v="1414897935"/>
    <b v="0"/>
    <n v="0"/>
    <b v="0"/>
    <s v="publishing/translations"/>
    <n v="0"/>
    <e v="#DIV/0!"/>
    <x v="3"/>
    <s v="translations"/>
    <x v="1409"/>
  </r>
  <r>
    <x v="2"/>
    <s v="IT"/>
    <s v="EUR"/>
    <n v="1464939520"/>
    <n v="1461051520"/>
    <b v="0"/>
    <n v="1"/>
    <b v="0"/>
    <s v="publishing/translations"/>
    <n v="1.6666666666666666E-2"/>
    <n v="1"/>
    <x v="3"/>
    <s v="translations"/>
    <x v="1410"/>
  </r>
  <r>
    <x v="2"/>
    <s v="GB"/>
    <s v="GBP"/>
    <n v="1423185900"/>
    <n v="1420766700"/>
    <b v="0"/>
    <n v="3"/>
    <b v="0"/>
    <s v="publishing/translations"/>
    <n v="0.23333333333333336"/>
    <n v="2.3333333333333335"/>
    <x v="3"/>
    <s v="translations"/>
    <x v="1411"/>
  </r>
  <r>
    <x v="2"/>
    <s v="US"/>
    <s v="USD"/>
    <n v="1417656699"/>
    <n v="1415064699"/>
    <b v="0"/>
    <n v="13"/>
    <b v="0"/>
    <s v="publishing/translations"/>
    <n v="4.5714285714285712"/>
    <n v="24.615384615384617"/>
    <x v="3"/>
    <s v="translations"/>
    <x v="1412"/>
  </r>
  <r>
    <x v="2"/>
    <s v="IT"/>
    <s v="EUR"/>
    <n v="1455964170"/>
    <n v="1450780170"/>
    <b v="0"/>
    <n v="1"/>
    <b v="0"/>
    <s v="publishing/translations"/>
    <n v="5"/>
    <n v="100"/>
    <x v="3"/>
    <s v="translations"/>
    <x v="1413"/>
  </r>
  <r>
    <x v="2"/>
    <s v="US"/>
    <s v="USD"/>
    <n v="1483423467"/>
    <n v="1480831467"/>
    <b v="0"/>
    <n v="1"/>
    <b v="0"/>
    <s v="publishing/translations"/>
    <n v="0.2"/>
    <n v="1"/>
    <x v="3"/>
    <s v="translations"/>
    <x v="1414"/>
  </r>
  <r>
    <x v="2"/>
    <s v="US"/>
    <s v="USD"/>
    <n v="1439741591"/>
    <n v="1436285591"/>
    <b v="0"/>
    <n v="9"/>
    <b v="0"/>
    <s v="publishing/translations"/>
    <n v="18.181818181818183"/>
    <n v="88.888888888888886"/>
    <x v="3"/>
    <s v="translations"/>
    <x v="1415"/>
  </r>
  <r>
    <x v="2"/>
    <s v="US"/>
    <s v="USD"/>
    <n v="1448147619"/>
    <n v="1445552019"/>
    <b v="0"/>
    <n v="0"/>
    <b v="0"/>
    <s v="publishing/translations"/>
    <n v="0"/>
    <e v="#DIV/0!"/>
    <x v="3"/>
    <s v="translations"/>
    <x v="1416"/>
  </r>
  <r>
    <x v="2"/>
    <s v="US"/>
    <s v="USD"/>
    <n v="1442315460"/>
    <n v="1439696174"/>
    <b v="0"/>
    <n v="2"/>
    <b v="0"/>
    <s v="publishing/translations"/>
    <n v="1.2222222222222223"/>
    <n v="27.5"/>
    <x v="3"/>
    <s v="translations"/>
    <x v="1417"/>
  </r>
  <r>
    <x v="2"/>
    <s v="ES"/>
    <s v="EUR"/>
    <n v="1456397834"/>
    <n v="1453805834"/>
    <b v="0"/>
    <n v="1"/>
    <b v="0"/>
    <s v="publishing/translations"/>
    <n v="0.2"/>
    <n v="6"/>
    <x v="3"/>
    <s v="translations"/>
    <x v="1418"/>
  </r>
  <r>
    <x v="2"/>
    <s v="US"/>
    <s v="USD"/>
    <n v="1476010619"/>
    <n v="1473418619"/>
    <b v="0"/>
    <n v="10"/>
    <b v="0"/>
    <s v="publishing/translations"/>
    <n v="7.0634920634920633"/>
    <n v="44.5"/>
    <x v="3"/>
    <s v="translations"/>
    <x v="1419"/>
  </r>
  <r>
    <x v="2"/>
    <s v="US"/>
    <s v="USD"/>
    <n v="1467129686"/>
    <n v="1464969686"/>
    <b v="0"/>
    <n v="3"/>
    <b v="0"/>
    <s v="publishing/translations"/>
    <n v="2.7272727272727271"/>
    <n v="1"/>
    <x v="3"/>
    <s v="translations"/>
    <x v="1420"/>
  </r>
  <r>
    <x v="2"/>
    <s v="SE"/>
    <s v="SEK"/>
    <n v="1423432709"/>
    <n v="1420840709"/>
    <b v="0"/>
    <n v="2"/>
    <b v="0"/>
    <s v="publishing/translations"/>
    <n v="0.1"/>
    <n v="100"/>
    <x v="3"/>
    <s v="translations"/>
    <x v="1421"/>
  </r>
  <r>
    <x v="2"/>
    <s v="NZ"/>
    <s v="NZD"/>
    <n v="1474436704"/>
    <n v="1471844704"/>
    <b v="0"/>
    <n v="2"/>
    <b v="0"/>
    <s v="publishing/translations"/>
    <n v="0.104"/>
    <n v="13"/>
    <x v="3"/>
    <s v="translations"/>
    <x v="1422"/>
  </r>
  <r>
    <x v="2"/>
    <s v="AU"/>
    <s v="AUD"/>
    <n v="1451637531"/>
    <n v="1449045531"/>
    <b v="0"/>
    <n v="1"/>
    <b v="0"/>
    <s v="publishing/translations"/>
    <n v="0.33333333333333337"/>
    <n v="100"/>
    <x v="3"/>
    <s v="translations"/>
    <x v="1423"/>
  </r>
  <r>
    <x v="2"/>
    <s v="US"/>
    <s v="USD"/>
    <n v="1479233602"/>
    <n v="1478106802"/>
    <b v="0"/>
    <n v="14"/>
    <b v="0"/>
    <s v="publishing/translations"/>
    <n v="20.36"/>
    <n v="109.07142857142857"/>
    <x v="3"/>
    <s v="translations"/>
    <x v="1424"/>
  </r>
  <r>
    <x v="2"/>
    <s v="US"/>
    <s v="USD"/>
    <n v="1430276959"/>
    <n v="1427684959"/>
    <b v="0"/>
    <n v="0"/>
    <b v="0"/>
    <s v="publishing/translations"/>
    <n v="0"/>
    <e v="#DIV/0!"/>
    <x v="3"/>
    <s v="translations"/>
    <x v="1425"/>
  </r>
  <r>
    <x v="2"/>
    <s v="DE"/>
    <s v="EUR"/>
    <n v="1440408120"/>
    <n v="1435224120"/>
    <b v="0"/>
    <n v="0"/>
    <b v="0"/>
    <s v="publishing/translations"/>
    <n v="0"/>
    <e v="#DIV/0!"/>
    <x v="3"/>
    <s v="translations"/>
    <x v="1426"/>
  </r>
  <r>
    <x v="2"/>
    <s v="DE"/>
    <s v="EUR"/>
    <n v="1474230385"/>
    <n v="1471638385"/>
    <b v="0"/>
    <n v="4"/>
    <b v="0"/>
    <s v="publishing/translations"/>
    <n v="8.3800000000000008"/>
    <n v="104.75"/>
    <x v="3"/>
    <s v="translations"/>
    <x v="1427"/>
  </r>
  <r>
    <x v="2"/>
    <s v="ES"/>
    <s v="EUR"/>
    <n v="1459584417"/>
    <n v="1456996017"/>
    <b v="0"/>
    <n v="3"/>
    <b v="0"/>
    <s v="publishing/translations"/>
    <n v="4.5"/>
    <n v="15"/>
    <x v="3"/>
    <s v="translations"/>
    <x v="1428"/>
  </r>
  <r>
    <x v="2"/>
    <s v="US"/>
    <s v="USD"/>
    <n v="1428629242"/>
    <n v="1426037242"/>
    <b v="0"/>
    <n v="0"/>
    <b v="0"/>
    <s v="publishing/translations"/>
    <n v="0"/>
    <e v="#DIV/0!"/>
    <x v="3"/>
    <s v="translations"/>
    <x v="1429"/>
  </r>
  <r>
    <x v="2"/>
    <s v="US"/>
    <s v="USD"/>
    <n v="1419017488"/>
    <n v="1416339088"/>
    <b v="0"/>
    <n v="5"/>
    <b v="0"/>
    <s v="publishing/translations"/>
    <n v="8.06"/>
    <n v="80.599999999999994"/>
    <x v="3"/>
    <s v="translations"/>
    <x v="1430"/>
  </r>
  <r>
    <x v="2"/>
    <s v="US"/>
    <s v="USD"/>
    <n v="1448517816"/>
    <n v="1445922216"/>
    <b v="0"/>
    <n v="47"/>
    <b v="0"/>
    <s v="publishing/translations"/>
    <n v="31.94705882352941"/>
    <n v="115.55319148936171"/>
    <x v="3"/>
    <s v="translations"/>
    <x v="1431"/>
  </r>
  <r>
    <x v="2"/>
    <s v="US"/>
    <s v="USD"/>
    <n v="1437417828"/>
    <n v="1434825828"/>
    <b v="0"/>
    <n v="0"/>
    <b v="0"/>
    <s v="publishing/translations"/>
    <n v="0"/>
    <e v="#DIV/0!"/>
    <x v="3"/>
    <s v="translations"/>
    <x v="1432"/>
  </r>
  <r>
    <x v="2"/>
    <s v="IT"/>
    <s v="EUR"/>
    <n v="1481367600"/>
    <n v="1477839675"/>
    <b v="0"/>
    <n v="10"/>
    <b v="0"/>
    <s v="publishing/translations"/>
    <n v="6.708333333333333"/>
    <n v="80.5"/>
    <x v="3"/>
    <s v="translations"/>
    <x v="1433"/>
  </r>
  <r>
    <x v="2"/>
    <s v="DK"/>
    <s v="DKK"/>
    <n v="1433775600"/>
    <n v="1431973478"/>
    <b v="0"/>
    <n v="11"/>
    <b v="0"/>
    <s v="publishing/translations"/>
    <n v="9.9878048780487809"/>
    <n v="744.5454545454545"/>
    <x v="3"/>
    <s v="translations"/>
    <x v="1434"/>
  </r>
  <r>
    <x v="2"/>
    <s v="IT"/>
    <s v="EUR"/>
    <n v="1444589020"/>
    <n v="1441997020"/>
    <b v="0"/>
    <n v="2"/>
    <b v="0"/>
    <s v="publishing/translations"/>
    <n v="0.1"/>
    <n v="7.5"/>
    <x v="3"/>
    <s v="translations"/>
    <x v="1435"/>
  </r>
  <r>
    <x v="2"/>
    <s v="DE"/>
    <s v="EUR"/>
    <n v="1456043057"/>
    <n v="1453451057"/>
    <b v="0"/>
    <n v="2"/>
    <b v="0"/>
    <s v="publishing/translations"/>
    <n v="0.77"/>
    <n v="38.5"/>
    <x v="3"/>
    <s v="translations"/>
    <x v="1436"/>
  </r>
  <r>
    <x v="2"/>
    <s v="US"/>
    <s v="USD"/>
    <n v="1405227540"/>
    <n v="1402058739"/>
    <b v="0"/>
    <n v="22"/>
    <b v="0"/>
    <s v="publishing/translations"/>
    <n v="26.900000000000002"/>
    <n v="36.68181818181818"/>
    <x v="3"/>
    <s v="translations"/>
    <x v="1437"/>
  </r>
  <r>
    <x v="2"/>
    <s v="DK"/>
    <s v="DKK"/>
    <n v="1461765300"/>
    <n v="1459198499"/>
    <b v="0"/>
    <n v="8"/>
    <b v="0"/>
    <s v="publishing/translations"/>
    <n v="3"/>
    <n v="75"/>
    <x v="3"/>
    <s v="translations"/>
    <x v="1438"/>
  </r>
  <r>
    <x v="2"/>
    <s v="CA"/>
    <s v="CAD"/>
    <n v="1425758101"/>
    <n v="1423166101"/>
    <b v="0"/>
    <n v="6"/>
    <b v="0"/>
    <s v="publishing/translations"/>
    <n v="6.6055045871559637"/>
    <n v="30"/>
    <x v="3"/>
    <s v="translations"/>
    <x v="1439"/>
  </r>
  <r>
    <x v="2"/>
    <s v="IT"/>
    <s v="EUR"/>
    <n v="1464285463"/>
    <n v="1461693463"/>
    <b v="0"/>
    <n v="1"/>
    <b v="0"/>
    <s v="publishing/translations"/>
    <n v="7.6923076923076927E-3"/>
    <n v="1"/>
    <x v="3"/>
    <s v="translations"/>
    <x v="1440"/>
  </r>
  <r>
    <x v="2"/>
    <s v="GB"/>
    <s v="GBP"/>
    <n v="1441995769"/>
    <n v="1436811769"/>
    <b v="0"/>
    <n v="3"/>
    <b v="0"/>
    <s v="publishing/translations"/>
    <n v="1.1222222222222222"/>
    <n v="673.33333333333337"/>
    <x v="3"/>
    <s v="translations"/>
    <x v="1441"/>
  </r>
  <r>
    <x v="2"/>
    <s v="US"/>
    <s v="USD"/>
    <n v="1464190158"/>
    <n v="1461598158"/>
    <b v="0"/>
    <n v="0"/>
    <b v="0"/>
    <s v="publishing/translations"/>
    <n v="0"/>
    <e v="#DIV/0!"/>
    <x v="3"/>
    <s v="translations"/>
    <x v="1442"/>
  </r>
  <r>
    <x v="2"/>
    <s v="FR"/>
    <s v="EUR"/>
    <n v="1483395209"/>
    <n v="1480803209"/>
    <b v="0"/>
    <n v="0"/>
    <b v="0"/>
    <s v="publishing/translations"/>
    <n v="0"/>
    <e v="#DIV/0!"/>
    <x v="3"/>
    <s v="translations"/>
    <x v="1443"/>
  </r>
  <r>
    <x v="2"/>
    <s v="DE"/>
    <s v="EUR"/>
    <n v="1442091462"/>
    <n v="1436907462"/>
    <b v="0"/>
    <n v="0"/>
    <b v="0"/>
    <s v="publishing/translations"/>
    <n v="0"/>
    <e v="#DIV/0!"/>
    <x v="3"/>
    <s v="translations"/>
    <x v="1444"/>
  </r>
  <r>
    <x v="2"/>
    <s v="DE"/>
    <s v="EUR"/>
    <n v="1434286855"/>
    <n v="1431694855"/>
    <b v="0"/>
    <n v="0"/>
    <b v="0"/>
    <s v="publishing/translations"/>
    <n v="0"/>
    <e v="#DIV/0!"/>
    <x v="3"/>
    <s v="translations"/>
    <x v="1445"/>
  </r>
  <r>
    <x v="2"/>
    <s v="IT"/>
    <s v="EUR"/>
    <n v="1461235478"/>
    <n v="1459507478"/>
    <b v="0"/>
    <n v="0"/>
    <b v="0"/>
    <s v="publishing/translations"/>
    <n v="0"/>
    <e v="#DIV/0!"/>
    <x v="3"/>
    <s v="translations"/>
    <x v="1446"/>
  </r>
  <r>
    <x v="2"/>
    <s v="US"/>
    <s v="USD"/>
    <n v="1467999134"/>
    <n v="1465407134"/>
    <b v="0"/>
    <n v="3"/>
    <b v="0"/>
    <s v="publishing/translations"/>
    <n v="1.4999999999999999E-2"/>
    <n v="25"/>
    <x v="3"/>
    <s v="translations"/>
    <x v="1447"/>
  </r>
  <r>
    <x v="2"/>
    <s v="AU"/>
    <s v="AUD"/>
    <n v="1432272300"/>
    <n v="1429655318"/>
    <b v="0"/>
    <n v="0"/>
    <b v="0"/>
    <s v="publishing/translations"/>
    <n v="0"/>
    <e v="#DIV/0!"/>
    <x v="3"/>
    <s v="translations"/>
    <x v="1448"/>
  </r>
  <r>
    <x v="2"/>
    <s v="US"/>
    <s v="USD"/>
    <n v="1431286105"/>
    <n v="1427138905"/>
    <b v="0"/>
    <n v="0"/>
    <b v="0"/>
    <s v="publishing/translations"/>
    <n v="0"/>
    <e v="#DIV/0!"/>
    <x v="3"/>
    <s v="translations"/>
    <x v="1449"/>
  </r>
  <r>
    <x v="2"/>
    <s v="US"/>
    <s v="USD"/>
    <n v="1455941197"/>
    <n v="1453349197"/>
    <b v="0"/>
    <n v="1"/>
    <b v="0"/>
    <s v="publishing/translations"/>
    <n v="1E-3"/>
    <n v="1"/>
    <x v="3"/>
    <s v="translations"/>
    <x v="1450"/>
  </r>
  <r>
    <x v="1"/>
    <s v="US"/>
    <s v="USD"/>
    <n v="1416355259"/>
    <n v="1413759659"/>
    <b v="0"/>
    <n v="2"/>
    <b v="0"/>
    <s v="publishing/translations"/>
    <n v="1.0554089709762533E-2"/>
    <n v="1"/>
    <x v="3"/>
    <s v="translations"/>
    <x v="1451"/>
  </r>
  <r>
    <x v="1"/>
    <s v="US"/>
    <s v="USD"/>
    <n v="1406566363"/>
    <n v="1403974363"/>
    <b v="0"/>
    <n v="0"/>
    <b v="0"/>
    <s v="publishing/translations"/>
    <n v="0"/>
    <e v="#DIV/0!"/>
    <x v="3"/>
    <s v="translations"/>
    <x v="1452"/>
  </r>
  <r>
    <x v="1"/>
    <s v="FR"/>
    <s v="EUR"/>
    <n v="1492270947"/>
    <n v="1488386547"/>
    <b v="0"/>
    <n v="0"/>
    <b v="0"/>
    <s v="publishing/translations"/>
    <n v="0"/>
    <e v="#DIV/0!"/>
    <x v="3"/>
    <s v="translations"/>
    <x v="1453"/>
  </r>
  <r>
    <x v="1"/>
    <s v="ES"/>
    <s v="EUR"/>
    <n v="1461535140"/>
    <n v="1459716480"/>
    <b v="0"/>
    <n v="1"/>
    <b v="0"/>
    <s v="publishing/translations"/>
    <n v="0.85714285714285721"/>
    <n v="15"/>
    <x v="3"/>
    <s v="translations"/>
    <x v="1454"/>
  </r>
  <r>
    <x v="1"/>
    <s v="US"/>
    <s v="USD"/>
    <n v="1409924340"/>
    <n v="1405181320"/>
    <b v="0"/>
    <n v="7"/>
    <b v="0"/>
    <s v="publishing/translations"/>
    <n v="10.5"/>
    <n v="225"/>
    <x v="3"/>
    <s v="translations"/>
    <x v="1455"/>
  </r>
  <r>
    <x v="1"/>
    <s v="IT"/>
    <s v="EUR"/>
    <n v="1483459365"/>
    <n v="1480867365"/>
    <b v="0"/>
    <n v="3"/>
    <b v="0"/>
    <s v="publishing/translations"/>
    <n v="2.9000000000000004"/>
    <n v="48.333333333333336"/>
    <x v="3"/>
    <s v="translations"/>
    <x v="1456"/>
  </r>
  <r>
    <x v="1"/>
    <s v="US"/>
    <s v="USD"/>
    <n v="1447281044"/>
    <n v="1444685444"/>
    <b v="0"/>
    <n v="0"/>
    <b v="0"/>
    <s v="publishing/translations"/>
    <n v="0"/>
    <e v="#DIV/0!"/>
    <x v="3"/>
    <s v="translations"/>
    <x v="1457"/>
  </r>
  <r>
    <x v="1"/>
    <s v="US"/>
    <s v="USD"/>
    <n v="1407729600"/>
    <n v="1405097760"/>
    <b v="0"/>
    <n v="0"/>
    <b v="0"/>
    <s v="publishing/translations"/>
    <n v="0"/>
    <e v="#DIV/0!"/>
    <x v="3"/>
    <s v="translations"/>
    <x v="1458"/>
  </r>
  <r>
    <x v="1"/>
    <s v="DK"/>
    <s v="DKK"/>
    <n v="1449077100"/>
    <n v="1446612896"/>
    <b v="0"/>
    <n v="0"/>
    <b v="0"/>
    <s v="publishing/translations"/>
    <n v="0"/>
    <e v="#DIV/0!"/>
    <x v="3"/>
    <s v="translations"/>
    <x v="1459"/>
  </r>
  <r>
    <x v="1"/>
    <s v="US"/>
    <s v="USD"/>
    <n v="1417391100"/>
    <n v="1412371898"/>
    <b v="0"/>
    <n v="0"/>
    <b v="0"/>
    <s v="publishing/translations"/>
    <n v="0"/>
    <e v="#DIV/0!"/>
    <x v="3"/>
    <s v="translations"/>
    <x v="1460"/>
  </r>
  <r>
    <x v="0"/>
    <s v="US"/>
    <s v="USD"/>
    <n v="1413849600"/>
    <n v="1410967754"/>
    <b v="1"/>
    <n v="340"/>
    <b v="1"/>
    <s v="publishing/radio &amp; podcasts"/>
    <n v="101.24459999999999"/>
    <n v="44.66673529411765"/>
    <x v="3"/>
    <s v="radio &amp; podcasts"/>
    <x v="1461"/>
  </r>
  <r>
    <x v="0"/>
    <s v="US"/>
    <s v="USD"/>
    <n v="1365609271"/>
    <n v="1363017271"/>
    <b v="1"/>
    <n v="150"/>
    <b v="1"/>
    <s v="publishing/radio &amp; podcasts"/>
    <n v="108.5175"/>
    <n v="28.937999999999999"/>
    <x v="3"/>
    <s v="radio &amp; podcasts"/>
    <x v="1462"/>
  </r>
  <r>
    <x v="0"/>
    <s v="US"/>
    <s v="USD"/>
    <n v="1365367938"/>
    <n v="1361483538"/>
    <b v="1"/>
    <n v="25"/>
    <b v="1"/>
    <s v="publishing/radio &amp; podcasts"/>
    <n v="147.66666666666666"/>
    <n v="35.44"/>
    <x v="3"/>
    <s v="radio &amp; podcasts"/>
    <x v="1463"/>
  </r>
  <r>
    <x v="0"/>
    <s v="US"/>
    <s v="USD"/>
    <n v="1361029958"/>
    <n v="1358437958"/>
    <b v="1"/>
    <n v="234"/>
    <b v="1"/>
    <s v="publishing/radio &amp; podcasts"/>
    <n v="163.19999999999999"/>
    <n v="34.871794871794869"/>
    <x v="3"/>
    <s v="radio &amp; podcasts"/>
    <x v="1464"/>
  </r>
  <r>
    <x v="0"/>
    <s v="US"/>
    <s v="USD"/>
    <n v="1332385200"/>
    <n v="1329759452"/>
    <b v="1"/>
    <n v="2602"/>
    <b v="1"/>
    <s v="publishing/radio &amp; podcasts"/>
    <n v="456.41449999999998"/>
    <n v="52.622732513451197"/>
    <x v="3"/>
    <s v="radio &amp; podcasts"/>
    <x v="1465"/>
  </r>
  <r>
    <x v="0"/>
    <s v="US"/>
    <s v="USD"/>
    <n v="1452574800"/>
    <n v="1449029266"/>
    <b v="1"/>
    <n v="248"/>
    <b v="1"/>
    <s v="publishing/radio &amp; podcasts"/>
    <n v="107.87731249999999"/>
    <n v="69.598266129032254"/>
    <x v="3"/>
    <s v="radio &amp; podcasts"/>
    <x v="1466"/>
  </r>
  <r>
    <x v="0"/>
    <s v="US"/>
    <s v="USD"/>
    <n v="1332699285"/>
    <n v="1327518885"/>
    <b v="1"/>
    <n v="600"/>
    <b v="1"/>
    <s v="publishing/radio &amp; podcasts"/>
    <n v="115.08"/>
    <n v="76.72"/>
    <x v="3"/>
    <s v="radio &amp; podcasts"/>
    <x v="1467"/>
  </r>
  <r>
    <x v="0"/>
    <s v="US"/>
    <s v="USD"/>
    <n v="1307838049"/>
    <n v="1302654049"/>
    <b v="1"/>
    <n v="293"/>
    <b v="1"/>
    <s v="publishing/radio &amp; podcasts"/>
    <n v="102.36842105263158"/>
    <n v="33.191126279863482"/>
    <x v="3"/>
    <s v="radio &amp; podcasts"/>
    <x v="1468"/>
  </r>
  <r>
    <x v="0"/>
    <s v="US"/>
    <s v="USD"/>
    <n v="1360938109"/>
    <n v="1358346109"/>
    <b v="1"/>
    <n v="321"/>
    <b v="1"/>
    <s v="publishing/radio &amp; podcasts"/>
    <n v="108.42485875706214"/>
    <n v="149.46417445482865"/>
    <x v="3"/>
    <s v="radio &amp; podcasts"/>
    <x v="1469"/>
  </r>
  <r>
    <x v="0"/>
    <s v="US"/>
    <s v="USD"/>
    <n v="1356724263"/>
    <n v="1354909863"/>
    <b v="1"/>
    <n v="81"/>
    <b v="1"/>
    <s v="publishing/radio &amp; podcasts"/>
    <n v="125.13333333333334"/>
    <n v="23.172839506172838"/>
    <x v="3"/>
    <s v="radio &amp; podcasts"/>
    <x v="1470"/>
  </r>
  <r>
    <x v="0"/>
    <s v="US"/>
    <s v="USD"/>
    <n v="1428620334"/>
    <n v="1426028334"/>
    <b v="1"/>
    <n v="343"/>
    <b v="1"/>
    <s v="publishing/radio &amp; podcasts"/>
    <n v="103.840625"/>
    <n v="96.877551020408163"/>
    <x v="3"/>
    <s v="radio &amp; podcasts"/>
    <x v="1471"/>
  </r>
  <r>
    <x v="0"/>
    <s v="US"/>
    <s v="USD"/>
    <n v="1381928503"/>
    <n v="1379336503"/>
    <b v="1"/>
    <n v="336"/>
    <b v="1"/>
    <s v="publishing/radio &amp; podcasts"/>
    <n v="138.70400000000001"/>
    <n v="103.20238095238095"/>
    <x v="3"/>
    <s v="radio &amp; podcasts"/>
    <x v="1472"/>
  </r>
  <r>
    <x v="0"/>
    <s v="US"/>
    <s v="USD"/>
    <n v="1330644639"/>
    <n v="1328052639"/>
    <b v="1"/>
    <n v="47"/>
    <b v="1"/>
    <s v="publishing/radio &amp; podcasts"/>
    <n v="120.51600000000001"/>
    <n v="38.462553191489363"/>
    <x v="3"/>
    <s v="radio &amp; podcasts"/>
    <x v="1473"/>
  </r>
  <r>
    <x v="0"/>
    <s v="US"/>
    <s v="USD"/>
    <n v="1379093292"/>
    <n v="1376501292"/>
    <b v="1"/>
    <n v="76"/>
    <b v="1"/>
    <s v="publishing/radio &amp; podcasts"/>
    <n v="112.26666666666667"/>
    <n v="44.315789473684212"/>
    <x v="3"/>
    <s v="radio &amp; podcasts"/>
    <x v="1474"/>
  </r>
  <r>
    <x v="0"/>
    <s v="US"/>
    <s v="USD"/>
    <n v="1419051540"/>
    <n v="1416244863"/>
    <b v="1"/>
    <n v="441"/>
    <b v="1"/>
    <s v="publishing/radio &amp; podcasts"/>
    <n v="188.66966666666667"/>
    <n v="64.173356009070289"/>
    <x v="3"/>
    <s v="radio &amp; podcasts"/>
    <x v="1475"/>
  </r>
  <r>
    <x v="0"/>
    <s v="US"/>
    <s v="USD"/>
    <n v="1315616422"/>
    <n v="1313024422"/>
    <b v="1"/>
    <n v="916"/>
    <b v="1"/>
    <s v="publishing/radio &amp; podcasts"/>
    <n v="661.55466666666666"/>
    <n v="43.333275109170302"/>
    <x v="3"/>
    <s v="radio &amp; podcasts"/>
    <x v="1476"/>
  </r>
  <r>
    <x v="0"/>
    <s v="US"/>
    <s v="USD"/>
    <n v="1324609200"/>
    <n v="1319467604"/>
    <b v="1"/>
    <n v="369"/>
    <b v="1"/>
    <s v="publishing/radio &amp; podcasts"/>
    <n v="111.31"/>
    <n v="90.495934959349597"/>
    <x v="3"/>
    <s v="radio &amp; podcasts"/>
    <x v="1477"/>
  </r>
  <r>
    <x v="0"/>
    <s v="US"/>
    <s v="USD"/>
    <n v="1368564913"/>
    <n v="1367355313"/>
    <b v="1"/>
    <n v="20242"/>
    <b v="1"/>
    <s v="publishing/radio &amp; podcasts"/>
    <n v="1181.6142199999999"/>
    <n v="29.187190495010373"/>
    <x v="3"/>
    <s v="radio &amp; podcasts"/>
    <x v="1478"/>
  </r>
  <r>
    <x v="0"/>
    <s v="US"/>
    <s v="USD"/>
    <n v="1399694340"/>
    <n v="1398448389"/>
    <b v="1"/>
    <n v="71"/>
    <b v="1"/>
    <s v="publishing/radio &amp; podcasts"/>
    <n v="137.375"/>
    <n v="30.95774647887324"/>
    <x v="3"/>
    <s v="radio &amp; podcasts"/>
    <x v="1479"/>
  </r>
  <r>
    <x v="0"/>
    <s v="US"/>
    <s v="USD"/>
    <n v="1374858000"/>
    <n v="1373408699"/>
    <b v="1"/>
    <n v="635"/>
    <b v="1"/>
    <s v="publishing/radio &amp; podcasts"/>
    <n v="117.04040000000001"/>
    <n v="92.157795275590544"/>
    <x v="3"/>
    <s v="radio &amp; podcasts"/>
    <x v="1480"/>
  </r>
  <r>
    <x v="2"/>
    <s v="CA"/>
    <s v="CAD"/>
    <n v="1383430145"/>
    <n v="1380838145"/>
    <b v="0"/>
    <n v="6"/>
    <b v="0"/>
    <s v="publishing/fiction"/>
    <n v="2.1"/>
    <n v="17.5"/>
    <x v="3"/>
    <s v="fiction"/>
    <x v="1481"/>
  </r>
  <r>
    <x v="2"/>
    <s v="US"/>
    <s v="USD"/>
    <n v="1347004260"/>
    <n v="1345062936"/>
    <b v="0"/>
    <n v="1"/>
    <b v="0"/>
    <s v="publishing/fiction"/>
    <n v="0.1"/>
    <n v="5"/>
    <x v="3"/>
    <s v="fiction"/>
    <x v="1482"/>
  </r>
  <r>
    <x v="2"/>
    <s v="US"/>
    <s v="USD"/>
    <n v="1469162275"/>
    <n v="1467002275"/>
    <b v="0"/>
    <n v="2"/>
    <b v="0"/>
    <s v="publishing/fiction"/>
    <n v="0.7142857142857143"/>
    <n v="25"/>
    <x v="3"/>
    <s v="fiction"/>
    <x v="1483"/>
  </r>
  <r>
    <x v="2"/>
    <s v="US"/>
    <s v="USD"/>
    <n v="1342882260"/>
    <n v="1337834963"/>
    <b v="0"/>
    <n v="0"/>
    <b v="0"/>
    <s v="publishing/fiction"/>
    <n v="0"/>
    <e v="#DIV/0!"/>
    <x v="3"/>
    <s v="fiction"/>
    <x v="1484"/>
  </r>
  <r>
    <x v="2"/>
    <s v="US"/>
    <s v="USD"/>
    <n v="1434827173"/>
    <n v="1430939173"/>
    <b v="0"/>
    <n v="3"/>
    <b v="0"/>
    <s v="publishing/fiction"/>
    <n v="2.2388059701492535"/>
    <n v="50"/>
    <x v="3"/>
    <s v="fiction"/>
    <x v="1485"/>
  </r>
  <r>
    <x v="2"/>
    <s v="US"/>
    <s v="USD"/>
    <n v="1425009761"/>
    <n v="1422417761"/>
    <b v="0"/>
    <n v="3"/>
    <b v="0"/>
    <s v="publishing/fiction"/>
    <n v="0.24"/>
    <n v="16"/>
    <x v="3"/>
    <s v="fiction"/>
    <x v="1486"/>
  </r>
  <r>
    <x v="2"/>
    <s v="US"/>
    <s v="USD"/>
    <n v="1470175271"/>
    <n v="1467583271"/>
    <b v="0"/>
    <n v="0"/>
    <b v="0"/>
    <s v="publishing/fiction"/>
    <n v="0"/>
    <e v="#DIV/0!"/>
    <x v="3"/>
    <s v="fiction"/>
    <x v="1487"/>
  </r>
  <r>
    <x v="2"/>
    <s v="AU"/>
    <s v="AUD"/>
    <n v="1388928660"/>
    <n v="1386336660"/>
    <b v="0"/>
    <n v="6"/>
    <b v="0"/>
    <s v="publishing/fiction"/>
    <n v="2.4"/>
    <n v="60"/>
    <x v="3"/>
    <s v="fiction"/>
    <x v="1488"/>
  </r>
  <r>
    <x v="2"/>
    <s v="US"/>
    <s v="USD"/>
    <n v="1352994052"/>
    <n v="1350398452"/>
    <b v="0"/>
    <n v="0"/>
    <b v="0"/>
    <s v="publishing/fiction"/>
    <n v="0"/>
    <e v="#DIV/0!"/>
    <x v="3"/>
    <s v="fiction"/>
    <x v="1489"/>
  </r>
  <r>
    <x v="2"/>
    <s v="US"/>
    <s v="USD"/>
    <n v="1380720474"/>
    <n v="1378214874"/>
    <b v="0"/>
    <n v="19"/>
    <b v="0"/>
    <s v="publishing/fiction"/>
    <n v="30.862068965517242"/>
    <n v="47.10526315789474"/>
    <x v="3"/>
    <s v="fiction"/>
    <x v="1490"/>
  </r>
  <r>
    <x v="2"/>
    <s v="US"/>
    <s v="USD"/>
    <n v="1424014680"/>
    <n v="1418922443"/>
    <b v="0"/>
    <n v="1"/>
    <b v="0"/>
    <s v="publishing/fiction"/>
    <n v="8.3333333333333321"/>
    <n v="100"/>
    <x v="3"/>
    <s v="fiction"/>
    <x v="1491"/>
  </r>
  <r>
    <x v="2"/>
    <s v="US"/>
    <s v="USD"/>
    <n v="1308431646"/>
    <n v="1305839646"/>
    <b v="0"/>
    <n v="2"/>
    <b v="0"/>
    <s v="publishing/fiction"/>
    <n v="0.75"/>
    <n v="15"/>
    <x v="3"/>
    <s v="fiction"/>
    <x v="1492"/>
  </r>
  <r>
    <x v="2"/>
    <s v="US"/>
    <s v="USD"/>
    <n v="1371415675"/>
    <n v="1368823675"/>
    <b v="0"/>
    <n v="0"/>
    <b v="0"/>
    <s v="publishing/fiction"/>
    <n v="0"/>
    <e v="#DIV/0!"/>
    <x v="3"/>
    <s v="fiction"/>
    <x v="1493"/>
  </r>
  <r>
    <x v="2"/>
    <s v="US"/>
    <s v="USD"/>
    <n v="1428075480"/>
    <n v="1425489613"/>
    <b v="0"/>
    <n v="11"/>
    <b v="0"/>
    <s v="publishing/fiction"/>
    <n v="8.9"/>
    <n v="40.454545454545453"/>
    <x v="3"/>
    <s v="fiction"/>
    <x v="1494"/>
  </r>
  <r>
    <x v="2"/>
    <s v="US"/>
    <s v="USD"/>
    <n v="1314471431"/>
    <n v="1311879431"/>
    <b v="0"/>
    <n v="0"/>
    <b v="0"/>
    <s v="publishing/fiction"/>
    <n v="0"/>
    <e v="#DIV/0!"/>
    <x v="3"/>
    <s v="fiction"/>
    <x v="1495"/>
  </r>
  <r>
    <x v="2"/>
    <s v="US"/>
    <s v="USD"/>
    <n v="1410866659"/>
    <n v="1405682659"/>
    <b v="0"/>
    <n v="0"/>
    <b v="0"/>
    <s v="publishing/fiction"/>
    <n v="0"/>
    <e v="#DIV/0!"/>
    <x v="3"/>
    <s v="fiction"/>
    <x v="1496"/>
  </r>
  <r>
    <x v="2"/>
    <s v="US"/>
    <s v="USD"/>
    <n v="1375299780"/>
    <n v="1371655522"/>
    <b v="0"/>
    <n v="1"/>
    <b v="0"/>
    <s v="publishing/fiction"/>
    <n v="6.6666666666666671E-3"/>
    <n v="1"/>
    <x v="3"/>
    <s v="fiction"/>
    <x v="1497"/>
  </r>
  <r>
    <x v="2"/>
    <s v="US"/>
    <s v="USD"/>
    <n v="1409787378"/>
    <n v="1405899378"/>
    <b v="0"/>
    <n v="3"/>
    <b v="0"/>
    <s v="publishing/fiction"/>
    <n v="1.9"/>
    <n v="19"/>
    <x v="3"/>
    <s v="fiction"/>
    <x v="1498"/>
  </r>
  <r>
    <x v="2"/>
    <s v="US"/>
    <s v="USD"/>
    <n v="1470355833"/>
    <n v="1465171833"/>
    <b v="0"/>
    <n v="1"/>
    <b v="0"/>
    <s v="publishing/fiction"/>
    <n v="0.25"/>
    <n v="5"/>
    <x v="3"/>
    <s v="fiction"/>
    <x v="1499"/>
  </r>
  <r>
    <x v="2"/>
    <s v="US"/>
    <s v="USD"/>
    <n v="1367444557"/>
    <n v="1364852557"/>
    <b v="0"/>
    <n v="15"/>
    <b v="0"/>
    <s v="publishing/fiction"/>
    <n v="25.035714285714285"/>
    <n v="46.733333333333334"/>
    <x v="3"/>
    <s v="fiction"/>
    <x v="1500"/>
  </r>
  <r>
    <x v="0"/>
    <s v="CA"/>
    <s v="CAD"/>
    <n v="1436364023"/>
    <n v="1433772023"/>
    <b v="1"/>
    <n v="885"/>
    <b v="1"/>
    <s v="photography/photobooks"/>
    <n v="166.33076923076925"/>
    <n v="97.731073446327684"/>
    <x v="8"/>
    <s v="photobooks"/>
    <x v="1501"/>
  </r>
  <r>
    <x v="0"/>
    <s v="GB"/>
    <s v="GBP"/>
    <n v="1458943200"/>
    <n v="1456491680"/>
    <b v="1"/>
    <n v="329"/>
    <b v="1"/>
    <s v="photography/photobooks"/>
    <n v="101.44545454545455"/>
    <n v="67.835866261398181"/>
    <x v="8"/>
    <s v="photobooks"/>
    <x v="1502"/>
  </r>
  <r>
    <x v="0"/>
    <s v="BE"/>
    <s v="EUR"/>
    <n v="1477210801"/>
    <n v="1472026801"/>
    <b v="1"/>
    <n v="71"/>
    <b v="1"/>
    <s v="photography/photobooks"/>
    <n v="107.89146666666667"/>
    <n v="56.98492957746479"/>
    <x v="8"/>
    <s v="photobooks"/>
    <x v="1503"/>
  </r>
  <r>
    <x v="0"/>
    <s v="GB"/>
    <s v="GBP"/>
    <n v="1402389180"/>
    <n v="1399996024"/>
    <b v="1"/>
    <n v="269"/>
    <b v="1"/>
    <s v="photography/photobooks"/>
    <n v="277.93846153846158"/>
    <n v="67.159851301115239"/>
    <x v="8"/>
    <s v="photobooks"/>
    <x v="1504"/>
  </r>
  <r>
    <x v="0"/>
    <s v="DE"/>
    <s v="EUR"/>
    <n v="1458676860"/>
    <n v="1455446303"/>
    <b v="1"/>
    <n v="345"/>
    <b v="1"/>
    <s v="photography/photobooks"/>
    <n v="103.58125"/>
    <n v="48.037681159420288"/>
    <x v="8"/>
    <s v="photobooks"/>
    <x v="1505"/>
  </r>
  <r>
    <x v="0"/>
    <s v="GB"/>
    <s v="GBP"/>
    <n v="1406227904"/>
    <n v="1403635904"/>
    <b v="1"/>
    <n v="43"/>
    <b v="1"/>
    <s v="photography/photobooks"/>
    <n v="111.4"/>
    <n v="38.860465116279073"/>
    <x v="8"/>
    <s v="photobooks"/>
    <x v="1506"/>
  </r>
  <r>
    <x v="0"/>
    <s v="US"/>
    <s v="USD"/>
    <n v="1273911000"/>
    <n v="1268822909"/>
    <b v="1"/>
    <n v="33"/>
    <b v="1"/>
    <s v="photography/photobooks"/>
    <n v="215"/>
    <n v="78.181818181818187"/>
    <x v="8"/>
    <s v="photobooks"/>
    <x v="1507"/>
  </r>
  <r>
    <x v="0"/>
    <s v="US"/>
    <s v="USD"/>
    <n v="1403880281"/>
    <n v="1401201881"/>
    <b v="1"/>
    <n v="211"/>
    <b v="1"/>
    <s v="photography/photobooks"/>
    <n v="110.76216216216217"/>
    <n v="97.113744075829388"/>
    <x v="8"/>
    <s v="photobooks"/>
    <x v="1508"/>
  </r>
  <r>
    <x v="0"/>
    <s v="DE"/>
    <s v="EUR"/>
    <n v="1487113140"/>
    <n v="1484570885"/>
    <b v="1"/>
    <n v="196"/>
    <b v="1"/>
    <s v="photography/photobooks"/>
    <n v="123.64125714285714"/>
    <n v="110.39397959183674"/>
    <x v="8"/>
    <s v="photobooks"/>
    <x v="1509"/>
  </r>
  <r>
    <x v="0"/>
    <s v="GB"/>
    <s v="GBP"/>
    <n v="1405761278"/>
    <n v="1403169278"/>
    <b v="1"/>
    <n v="405"/>
    <b v="1"/>
    <s v="photography/photobooks"/>
    <n v="101.03500000000001"/>
    <n v="39.91506172839506"/>
    <x v="8"/>
    <s v="photobooks"/>
    <x v="1510"/>
  </r>
  <r>
    <x v="0"/>
    <s v="US"/>
    <s v="USD"/>
    <n v="1447858804"/>
    <n v="1445263204"/>
    <b v="1"/>
    <n v="206"/>
    <b v="1"/>
    <s v="photography/photobooks"/>
    <n v="111.79285714285714"/>
    <n v="75.975728155339809"/>
    <x v="8"/>
    <s v="photobooks"/>
    <x v="1511"/>
  </r>
  <r>
    <x v="0"/>
    <s v="US"/>
    <s v="USD"/>
    <n v="1486311939"/>
    <n v="1483719939"/>
    <b v="1"/>
    <n v="335"/>
    <b v="1"/>
    <s v="photography/photobooks"/>
    <n v="558.7714285714286"/>
    <n v="58.379104477611939"/>
    <x v="8"/>
    <s v="photobooks"/>
    <x v="1512"/>
  </r>
  <r>
    <x v="0"/>
    <s v="GB"/>
    <s v="GBP"/>
    <n v="1405523866"/>
    <n v="1402931866"/>
    <b v="1"/>
    <n v="215"/>
    <b v="1"/>
    <s v="photography/photobooks"/>
    <n v="150.01875000000001"/>
    <n v="55.82093023255814"/>
    <x v="8"/>
    <s v="photobooks"/>
    <x v="1513"/>
  </r>
  <r>
    <x v="0"/>
    <s v="US"/>
    <s v="USD"/>
    <n v="1443363640"/>
    <n v="1439907640"/>
    <b v="1"/>
    <n v="176"/>
    <b v="1"/>
    <s v="photography/photobooks"/>
    <n v="106.476"/>
    <n v="151.24431818181819"/>
    <x v="8"/>
    <s v="photobooks"/>
    <x v="1514"/>
  </r>
  <r>
    <x v="0"/>
    <s v="NO"/>
    <s v="NOK"/>
    <n v="1458104697"/>
    <n v="1455516297"/>
    <b v="1"/>
    <n v="555"/>
    <b v="1"/>
    <s v="photography/photobooks"/>
    <n v="157.18899999999999"/>
    <n v="849.67027027027029"/>
    <x v="8"/>
    <s v="photobooks"/>
    <x v="1515"/>
  </r>
  <r>
    <x v="0"/>
    <s v="US"/>
    <s v="USD"/>
    <n v="1475762400"/>
    <n v="1473160292"/>
    <b v="1"/>
    <n v="116"/>
    <b v="1"/>
    <s v="photography/photobooks"/>
    <n v="108.65882352941176"/>
    <n v="159.24137931034483"/>
    <x v="8"/>
    <s v="photobooks"/>
    <x v="1516"/>
  </r>
  <r>
    <x v="0"/>
    <s v="US"/>
    <s v="USD"/>
    <n v="1417845600"/>
    <n v="1415194553"/>
    <b v="1"/>
    <n v="615"/>
    <b v="1"/>
    <s v="photography/photobooks"/>
    <n v="161.97999999999999"/>
    <n v="39.507317073170732"/>
    <x v="8"/>
    <s v="photobooks"/>
    <x v="1517"/>
  </r>
  <r>
    <x v="0"/>
    <s v="US"/>
    <s v="USD"/>
    <n v="1401565252"/>
    <n v="1398973252"/>
    <b v="1"/>
    <n v="236"/>
    <b v="1"/>
    <s v="photography/photobooks"/>
    <n v="205.36666666666665"/>
    <n v="130.52966101694915"/>
    <x v="8"/>
    <s v="photobooks"/>
    <x v="1518"/>
  </r>
  <r>
    <x v="0"/>
    <s v="US"/>
    <s v="USD"/>
    <n v="1403301540"/>
    <n v="1400867283"/>
    <b v="1"/>
    <n v="145"/>
    <b v="1"/>
    <s v="photography/photobooks"/>
    <n v="103.36388888888889"/>
    <n v="64.156896551724131"/>
    <x v="8"/>
    <s v="photobooks"/>
    <x v="1519"/>
  </r>
  <r>
    <x v="0"/>
    <s v="US"/>
    <s v="USD"/>
    <n v="1418961600"/>
    <n v="1415824513"/>
    <b v="1"/>
    <n v="167"/>
    <b v="1"/>
    <s v="photography/photobooks"/>
    <n v="103.47222222222223"/>
    <n v="111.52694610778443"/>
    <x v="8"/>
    <s v="photobooks"/>
    <x v="1520"/>
  </r>
  <r>
    <x v="0"/>
    <s v="US"/>
    <s v="USD"/>
    <n v="1465272091"/>
    <n v="1462248091"/>
    <b v="1"/>
    <n v="235"/>
    <b v="1"/>
    <s v="photography/photobooks"/>
    <n v="106.81333333333333"/>
    <n v="170.44680851063831"/>
    <x v="8"/>
    <s v="photobooks"/>
    <x v="1521"/>
  </r>
  <r>
    <x v="0"/>
    <s v="US"/>
    <s v="USD"/>
    <n v="1413575739"/>
    <n v="1410983739"/>
    <b v="1"/>
    <n v="452"/>
    <b v="1"/>
    <s v="photography/photobooks"/>
    <n v="138.96574712643678"/>
    <n v="133.7391592920354"/>
    <x v="8"/>
    <s v="photobooks"/>
    <x v="1522"/>
  </r>
  <r>
    <x v="0"/>
    <s v="US"/>
    <s v="USD"/>
    <n v="1419292800"/>
    <n v="1416592916"/>
    <b v="1"/>
    <n v="241"/>
    <b v="1"/>
    <s v="photography/photobooks"/>
    <n v="124.84324324324325"/>
    <n v="95.834024896265561"/>
    <x v="8"/>
    <s v="photobooks"/>
    <x v="1523"/>
  </r>
  <r>
    <x v="0"/>
    <s v="SE"/>
    <s v="SEK"/>
    <n v="1487592090"/>
    <n v="1485000090"/>
    <b v="1"/>
    <n v="28"/>
    <b v="1"/>
    <s v="photography/photobooks"/>
    <n v="206.99999999999997"/>
    <n v="221.78571428571428"/>
    <x v="8"/>
    <s v="photobooks"/>
    <x v="1524"/>
  </r>
  <r>
    <x v="0"/>
    <s v="US"/>
    <s v="USD"/>
    <n v="1471539138"/>
    <n v="1468947138"/>
    <b v="1"/>
    <n v="140"/>
    <b v="1"/>
    <s v="photography/photobooks"/>
    <n v="174.00576923076923"/>
    <n v="32.315357142857138"/>
    <x v="8"/>
    <s v="photobooks"/>
    <x v="1525"/>
  </r>
  <r>
    <x v="0"/>
    <s v="US"/>
    <s v="USD"/>
    <n v="1453185447"/>
    <n v="1448951847"/>
    <b v="1"/>
    <n v="280"/>
    <b v="1"/>
    <s v="photography/photobooks"/>
    <n v="120.32608695652173"/>
    <n v="98.839285714285708"/>
    <x v="8"/>
    <s v="photobooks"/>
    <x v="1526"/>
  </r>
  <r>
    <x v="0"/>
    <s v="US"/>
    <s v="USD"/>
    <n v="1489497886"/>
    <n v="1487082286"/>
    <b v="1"/>
    <n v="70"/>
    <b v="1"/>
    <s v="photography/photobooks"/>
    <n v="110.44428571428573"/>
    <n v="55.222142857142863"/>
    <x v="8"/>
    <s v="photobooks"/>
    <x v="1527"/>
  </r>
  <r>
    <x v="0"/>
    <s v="US"/>
    <s v="USD"/>
    <n v="1485907200"/>
    <n v="1483292122"/>
    <b v="1"/>
    <n v="160"/>
    <b v="1"/>
    <s v="photography/photobooks"/>
    <n v="281.56666666666666"/>
    <n v="52.793750000000003"/>
    <x v="8"/>
    <s v="photobooks"/>
    <x v="1528"/>
  </r>
  <r>
    <x v="0"/>
    <s v="US"/>
    <s v="USD"/>
    <n v="1426773920"/>
    <n v="1424185520"/>
    <b v="1"/>
    <n v="141"/>
    <b v="1"/>
    <s v="photography/photobooks"/>
    <n v="100.67894736842105"/>
    <n v="135.66666666666666"/>
    <x v="8"/>
    <s v="photobooks"/>
    <x v="1529"/>
  </r>
  <r>
    <x v="0"/>
    <s v="US"/>
    <s v="USD"/>
    <n v="1445624695"/>
    <n v="1443464695"/>
    <b v="1"/>
    <n v="874"/>
    <b v="1"/>
    <s v="photography/photobooks"/>
    <n v="134.82571428571427"/>
    <n v="53.991990846681922"/>
    <x v="8"/>
    <s v="photobooks"/>
    <x v="1530"/>
  </r>
  <r>
    <x v="0"/>
    <s v="US"/>
    <s v="USD"/>
    <n v="1417402800"/>
    <n v="1414610126"/>
    <b v="1"/>
    <n v="73"/>
    <b v="1"/>
    <s v="photography/photobooks"/>
    <n v="175.95744680851064"/>
    <n v="56.643835616438359"/>
    <x v="8"/>
    <s v="photobooks"/>
    <x v="1531"/>
  </r>
  <r>
    <x v="0"/>
    <s v="AU"/>
    <s v="AUD"/>
    <n v="1455548400"/>
    <n v="1453461865"/>
    <b v="1"/>
    <n v="294"/>
    <b v="1"/>
    <s v="photography/photobooks"/>
    <n v="484.02000000000004"/>
    <n v="82.316326530612244"/>
    <x v="8"/>
    <s v="photobooks"/>
    <x v="1532"/>
  </r>
  <r>
    <x v="0"/>
    <s v="US"/>
    <s v="USD"/>
    <n v="1462161540"/>
    <n v="1457913777"/>
    <b v="1"/>
    <n v="740"/>
    <b v="1"/>
    <s v="photography/photobooks"/>
    <n v="145.14000000000001"/>
    <n v="88.26081081081081"/>
    <x v="8"/>
    <s v="photobooks"/>
    <x v="1533"/>
  </r>
  <r>
    <x v="0"/>
    <s v="US"/>
    <s v="USD"/>
    <n v="1441383062"/>
    <n v="1438791062"/>
    <b v="1"/>
    <n v="369"/>
    <b v="1"/>
    <s v="photography/photobooks"/>
    <n v="417.73333333333335"/>
    <n v="84.905149051490511"/>
    <x v="8"/>
    <s v="photobooks"/>
    <x v="1534"/>
  </r>
  <r>
    <x v="0"/>
    <s v="US"/>
    <s v="USD"/>
    <n v="1464040800"/>
    <n v="1461527631"/>
    <b v="1"/>
    <n v="110"/>
    <b v="1"/>
    <s v="photography/photobooks"/>
    <n v="132.42499999999998"/>
    <n v="48.154545454545456"/>
    <x v="8"/>
    <s v="photobooks"/>
    <x v="1535"/>
  </r>
  <r>
    <x v="0"/>
    <s v="US"/>
    <s v="USD"/>
    <n v="1440702910"/>
    <n v="1438110910"/>
    <b v="1"/>
    <n v="455"/>
    <b v="1"/>
    <s v="photography/photobooks"/>
    <n v="250.30841666666666"/>
    <n v="66.015406593406595"/>
    <x v="8"/>
    <s v="photobooks"/>
    <x v="1536"/>
  </r>
  <r>
    <x v="0"/>
    <s v="DE"/>
    <s v="EUR"/>
    <n v="1470506400"/>
    <n v="1467358427"/>
    <b v="1"/>
    <n v="224"/>
    <b v="1"/>
    <s v="photography/photobooks"/>
    <n v="179.9"/>
    <n v="96.375"/>
    <x v="8"/>
    <s v="photobooks"/>
    <x v="1537"/>
  </r>
  <r>
    <x v="0"/>
    <s v="US"/>
    <s v="USD"/>
    <n v="1421952370"/>
    <n v="1418064370"/>
    <b v="1"/>
    <n v="46"/>
    <b v="1"/>
    <s v="photography/photobooks"/>
    <n v="102.62857142857142"/>
    <n v="156.17391304347825"/>
    <x v="8"/>
    <s v="photobooks"/>
    <x v="1538"/>
  </r>
  <r>
    <x v="0"/>
    <s v="US"/>
    <s v="USD"/>
    <n v="1483481019"/>
    <n v="1480629819"/>
    <b v="0"/>
    <n v="284"/>
    <b v="1"/>
    <s v="photography/photobooks"/>
    <n v="135.98609999999999"/>
    <n v="95.764859154929582"/>
    <x v="8"/>
    <s v="photobooks"/>
    <x v="1539"/>
  </r>
  <r>
    <x v="0"/>
    <s v="US"/>
    <s v="USD"/>
    <n v="1416964500"/>
    <n v="1414368616"/>
    <b v="1"/>
    <n v="98"/>
    <b v="1"/>
    <s v="photography/photobooks"/>
    <n v="117.86666666666667"/>
    <n v="180.40816326530611"/>
    <x v="8"/>
    <s v="photobooks"/>
    <x v="1540"/>
  </r>
  <r>
    <x v="2"/>
    <s v="US"/>
    <s v="USD"/>
    <n v="1420045538"/>
    <n v="1417453538"/>
    <b v="0"/>
    <n v="2"/>
    <b v="0"/>
    <s v="photography/nature"/>
    <n v="3.3333333333333333E-2"/>
    <n v="3"/>
    <x v="8"/>
    <s v="nature"/>
    <x v="1541"/>
  </r>
  <r>
    <x v="2"/>
    <s v="CA"/>
    <s v="CAD"/>
    <n v="1435708500"/>
    <n v="1434412500"/>
    <b v="0"/>
    <n v="1"/>
    <b v="0"/>
    <s v="photography/nature"/>
    <n v="4"/>
    <n v="20"/>
    <x v="8"/>
    <s v="nature"/>
    <x v="1542"/>
  </r>
  <r>
    <x v="2"/>
    <s v="US"/>
    <s v="USD"/>
    <n v="1416662034"/>
    <n v="1414066434"/>
    <b v="0"/>
    <n v="1"/>
    <b v="0"/>
    <s v="photography/nature"/>
    <n v="0.44444444444444442"/>
    <n v="10"/>
    <x v="8"/>
    <s v="nature"/>
    <x v="1543"/>
  </r>
  <r>
    <x v="2"/>
    <s v="US"/>
    <s v="USD"/>
    <n v="1427847480"/>
    <n v="1424222024"/>
    <b v="0"/>
    <n v="0"/>
    <b v="0"/>
    <s v="photography/nature"/>
    <n v="0"/>
    <e v="#DIV/0!"/>
    <x v="8"/>
    <s v="nature"/>
    <x v="1544"/>
  </r>
  <r>
    <x v="2"/>
    <s v="US"/>
    <s v="USD"/>
    <n v="1425330960"/>
    <n v="1422393234"/>
    <b v="0"/>
    <n v="1"/>
    <b v="0"/>
    <s v="photography/nature"/>
    <n v="3.3333333333333333E-2"/>
    <n v="1"/>
    <x v="8"/>
    <s v="nature"/>
    <x v="1545"/>
  </r>
  <r>
    <x v="2"/>
    <s v="GB"/>
    <s v="GBP"/>
    <n v="1410930399"/>
    <n v="1405746399"/>
    <b v="0"/>
    <n v="11"/>
    <b v="0"/>
    <s v="photography/nature"/>
    <n v="28.9"/>
    <n v="26.272727272727273"/>
    <x v="8"/>
    <s v="nature"/>
    <x v="1546"/>
  </r>
  <r>
    <x v="2"/>
    <s v="US"/>
    <s v="USD"/>
    <n v="1487844882"/>
    <n v="1487240082"/>
    <b v="0"/>
    <n v="0"/>
    <b v="0"/>
    <s v="photography/nature"/>
    <n v="0"/>
    <e v="#DIV/0!"/>
    <x v="8"/>
    <s v="nature"/>
    <x v="1547"/>
  </r>
  <r>
    <x v="2"/>
    <s v="US"/>
    <s v="USD"/>
    <n v="1447020620"/>
    <n v="1444425020"/>
    <b v="0"/>
    <n v="1"/>
    <b v="0"/>
    <s v="photography/nature"/>
    <n v="8.5714285714285712"/>
    <n v="60"/>
    <x v="8"/>
    <s v="nature"/>
    <x v="1548"/>
  </r>
  <r>
    <x v="2"/>
    <s v="US"/>
    <s v="USD"/>
    <n v="1446524159"/>
    <n v="1443928559"/>
    <b v="0"/>
    <n v="6"/>
    <b v="0"/>
    <s v="photography/nature"/>
    <n v="34"/>
    <n v="28.333333333333332"/>
    <x v="8"/>
    <s v="nature"/>
    <x v="1549"/>
  </r>
  <r>
    <x v="2"/>
    <s v="GB"/>
    <s v="GBP"/>
    <n v="1463050034"/>
    <n v="1460458034"/>
    <b v="0"/>
    <n v="7"/>
    <b v="0"/>
    <s v="photography/nature"/>
    <n v="13.466666666666665"/>
    <n v="14.428571428571429"/>
    <x v="8"/>
    <s v="nature"/>
    <x v="1550"/>
  </r>
  <r>
    <x v="2"/>
    <s v="US"/>
    <s v="USD"/>
    <n v="1432756039"/>
    <n v="1430164039"/>
    <b v="0"/>
    <n v="0"/>
    <b v="0"/>
    <s v="photography/nature"/>
    <n v="0"/>
    <e v="#DIV/0!"/>
    <x v="8"/>
    <s v="nature"/>
    <x v="1551"/>
  </r>
  <r>
    <x v="2"/>
    <s v="US"/>
    <s v="USD"/>
    <n v="1412135940"/>
    <n v="1410366708"/>
    <b v="0"/>
    <n v="16"/>
    <b v="0"/>
    <s v="photography/nature"/>
    <n v="49.186046511627907"/>
    <n v="132.1875"/>
    <x v="8"/>
    <s v="nature"/>
    <x v="1552"/>
  </r>
  <r>
    <x v="2"/>
    <s v="US"/>
    <s v="USD"/>
    <n v="1441176447"/>
    <n v="1438584447"/>
    <b v="0"/>
    <n v="0"/>
    <b v="0"/>
    <s v="photography/nature"/>
    <n v="0"/>
    <e v="#DIV/0!"/>
    <x v="8"/>
    <s v="nature"/>
    <x v="1553"/>
  </r>
  <r>
    <x v="2"/>
    <s v="AU"/>
    <s v="AUD"/>
    <n v="1438495390"/>
    <n v="1435903390"/>
    <b v="0"/>
    <n v="0"/>
    <b v="0"/>
    <s v="photography/nature"/>
    <n v="0"/>
    <e v="#DIV/0!"/>
    <x v="8"/>
    <s v="nature"/>
    <x v="1554"/>
  </r>
  <r>
    <x v="2"/>
    <s v="US"/>
    <s v="USD"/>
    <n v="1442509200"/>
    <n v="1440513832"/>
    <b v="0"/>
    <n v="0"/>
    <b v="0"/>
    <s v="photography/nature"/>
    <n v="0"/>
    <e v="#DIV/0!"/>
    <x v="8"/>
    <s v="nature"/>
    <x v="1555"/>
  </r>
  <r>
    <x v="2"/>
    <s v="CA"/>
    <s v="CAD"/>
    <n v="1467603624"/>
    <n v="1465011624"/>
    <b v="0"/>
    <n v="12"/>
    <b v="0"/>
    <s v="photography/nature"/>
    <n v="45.133333333333333"/>
    <n v="56.416666666666664"/>
    <x v="8"/>
    <s v="nature"/>
    <x v="1556"/>
  </r>
  <r>
    <x v="2"/>
    <s v="US"/>
    <s v="USD"/>
    <n v="1411227633"/>
    <n v="1408549233"/>
    <b v="0"/>
    <n v="1"/>
    <b v="0"/>
    <s v="photography/nature"/>
    <n v="4"/>
    <n v="100"/>
    <x v="8"/>
    <s v="nature"/>
    <x v="1557"/>
  </r>
  <r>
    <x v="2"/>
    <s v="GB"/>
    <s v="GBP"/>
    <n v="1440763920"/>
    <n v="1435656759"/>
    <b v="0"/>
    <n v="3"/>
    <b v="0"/>
    <s v="photography/nature"/>
    <n v="4.666666666666667"/>
    <n v="11.666666666666666"/>
    <x v="8"/>
    <s v="nature"/>
    <x v="1558"/>
  </r>
  <r>
    <x v="2"/>
    <s v="US"/>
    <s v="USD"/>
    <n v="1430270199"/>
    <n v="1428974199"/>
    <b v="0"/>
    <n v="1"/>
    <b v="0"/>
    <s v="photography/nature"/>
    <n v="0.33333333333333337"/>
    <n v="50"/>
    <x v="8"/>
    <s v="nature"/>
    <x v="1559"/>
  </r>
  <r>
    <x v="2"/>
    <s v="US"/>
    <s v="USD"/>
    <n v="1415842193"/>
    <n v="1414110593"/>
    <b v="0"/>
    <n v="4"/>
    <b v="0"/>
    <s v="photography/nature"/>
    <n v="3.7600000000000002"/>
    <n v="23.5"/>
    <x v="8"/>
    <s v="nature"/>
    <x v="1560"/>
  </r>
  <r>
    <x v="1"/>
    <s v="US"/>
    <s v="USD"/>
    <n v="1383789603"/>
    <n v="1381194003"/>
    <b v="0"/>
    <n v="1"/>
    <b v="0"/>
    <s v="publishing/art books"/>
    <n v="0.67"/>
    <n v="67"/>
    <x v="3"/>
    <s v="art books"/>
    <x v="1561"/>
  </r>
  <r>
    <x v="1"/>
    <s v="US"/>
    <s v="USD"/>
    <n v="1259715000"/>
    <n v="1253712916"/>
    <b v="0"/>
    <n v="0"/>
    <b v="0"/>
    <s v="publishing/art books"/>
    <n v="0"/>
    <e v="#DIV/0!"/>
    <x v="3"/>
    <s v="art books"/>
    <x v="1562"/>
  </r>
  <r>
    <x v="1"/>
    <s v="GB"/>
    <s v="GBP"/>
    <n v="1394815751"/>
    <n v="1389635351"/>
    <b v="0"/>
    <n v="2"/>
    <b v="0"/>
    <s v="publishing/art books"/>
    <n v="1.4166666666666665"/>
    <n v="42.5"/>
    <x v="3"/>
    <s v="art books"/>
    <x v="1563"/>
  </r>
  <r>
    <x v="1"/>
    <s v="US"/>
    <s v="USD"/>
    <n v="1432843500"/>
    <n v="1430124509"/>
    <b v="0"/>
    <n v="1"/>
    <b v="0"/>
    <s v="publishing/art books"/>
    <n v="0.1"/>
    <n v="10"/>
    <x v="3"/>
    <s v="art books"/>
    <x v="1564"/>
  </r>
  <r>
    <x v="1"/>
    <s v="US"/>
    <s v="USD"/>
    <n v="1307554261"/>
    <n v="1304962261"/>
    <b v="0"/>
    <n v="1"/>
    <b v="0"/>
    <s v="publishing/art books"/>
    <n v="2.5"/>
    <n v="100"/>
    <x v="3"/>
    <s v="art books"/>
    <x v="1565"/>
  </r>
  <r>
    <x v="1"/>
    <s v="US"/>
    <s v="USD"/>
    <n v="1469656800"/>
    <n v="1467151204"/>
    <b v="0"/>
    <n v="59"/>
    <b v="0"/>
    <s v="publishing/art books"/>
    <n v="21.25"/>
    <n v="108.05084745762711"/>
    <x v="3"/>
    <s v="art books"/>
    <x v="1566"/>
  </r>
  <r>
    <x v="1"/>
    <s v="US"/>
    <s v="USD"/>
    <n v="1392595200"/>
    <n v="1391293745"/>
    <b v="0"/>
    <n v="13"/>
    <b v="0"/>
    <s v="publishing/art books"/>
    <n v="4.117647058823529"/>
    <n v="26.923076923076923"/>
    <x v="3"/>
    <s v="art books"/>
    <x v="1567"/>
  </r>
  <r>
    <x v="1"/>
    <s v="US"/>
    <s v="USD"/>
    <n v="1419384585"/>
    <n v="1416360585"/>
    <b v="0"/>
    <n v="22"/>
    <b v="0"/>
    <s v="publishing/art books"/>
    <n v="13.639999999999999"/>
    <n v="155"/>
    <x v="3"/>
    <s v="art books"/>
    <x v="1568"/>
  </r>
  <r>
    <x v="1"/>
    <s v="US"/>
    <s v="USD"/>
    <n v="1369498714"/>
    <n v="1366906714"/>
    <b v="0"/>
    <n v="0"/>
    <b v="0"/>
    <s v="publishing/art books"/>
    <n v="0"/>
    <e v="#DIV/0!"/>
    <x v="3"/>
    <s v="art books"/>
    <x v="1569"/>
  </r>
  <r>
    <x v="1"/>
    <s v="US"/>
    <s v="USD"/>
    <n v="1460140282"/>
    <n v="1457551882"/>
    <b v="0"/>
    <n v="52"/>
    <b v="0"/>
    <s v="publishing/art books"/>
    <n v="41.4"/>
    <n v="47.769230769230766"/>
    <x v="3"/>
    <s v="art books"/>
    <x v="1570"/>
  </r>
  <r>
    <x v="1"/>
    <s v="GB"/>
    <s v="GBP"/>
    <n v="1434738483"/>
    <n v="1432146483"/>
    <b v="0"/>
    <n v="4"/>
    <b v="0"/>
    <s v="publishing/art books"/>
    <n v="0.66115702479338845"/>
    <n v="20"/>
    <x v="3"/>
    <s v="art books"/>
    <x v="1571"/>
  </r>
  <r>
    <x v="1"/>
    <s v="GB"/>
    <s v="GBP"/>
    <n v="1456703940"/>
    <n v="1454546859"/>
    <b v="0"/>
    <n v="3"/>
    <b v="0"/>
    <s v="publishing/art books"/>
    <n v="5"/>
    <n v="41.666666666666664"/>
    <x v="3"/>
    <s v="art books"/>
    <x v="1572"/>
  </r>
  <r>
    <x v="1"/>
    <s v="CA"/>
    <s v="CAD"/>
    <n v="1491019140"/>
    <n v="1487548802"/>
    <b v="0"/>
    <n v="3"/>
    <b v="0"/>
    <s v="publishing/art books"/>
    <n v="2.4777777777777779"/>
    <n v="74.333333333333329"/>
    <x v="3"/>
    <s v="art books"/>
    <x v="1573"/>
  </r>
  <r>
    <x v="1"/>
    <s v="US"/>
    <s v="USD"/>
    <n v="1424211329"/>
    <n v="1421187329"/>
    <b v="0"/>
    <n v="6"/>
    <b v="0"/>
    <s v="publishing/art books"/>
    <n v="5.0599999999999996"/>
    <n v="84.333333333333329"/>
    <x v="3"/>
    <s v="art books"/>
    <x v="1574"/>
  </r>
  <r>
    <x v="1"/>
    <s v="US"/>
    <s v="USD"/>
    <n v="1404909296"/>
    <n v="1402317296"/>
    <b v="0"/>
    <n v="35"/>
    <b v="0"/>
    <s v="publishing/art books"/>
    <n v="22.91"/>
    <n v="65.457142857142856"/>
    <x v="3"/>
    <s v="art books"/>
    <x v="1575"/>
  </r>
  <r>
    <x v="1"/>
    <s v="US"/>
    <s v="USD"/>
    <n v="1435698368"/>
    <n v="1431810368"/>
    <b v="0"/>
    <n v="10"/>
    <b v="0"/>
    <s v="publishing/art books"/>
    <n v="13"/>
    <n v="65"/>
    <x v="3"/>
    <s v="art books"/>
    <x v="1576"/>
  </r>
  <r>
    <x v="1"/>
    <s v="US"/>
    <s v="USD"/>
    <n v="1343161248"/>
    <n v="1337977248"/>
    <b v="0"/>
    <n v="2"/>
    <b v="0"/>
    <s v="publishing/art books"/>
    <n v="0.54999999999999993"/>
    <n v="27.5"/>
    <x v="3"/>
    <s v="art books"/>
    <x v="1577"/>
  </r>
  <r>
    <x v="1"/>
    <s v="US"/>
    <s v="USD"/>
    <n v="1283392800"/>
    <n v="1281317691"/>
    <b v="0"/>
    <n v="4"/>
    <b v="0"/>
    <s v="publishing/art books"/>
    <n v="10.806536636794938"/>
    <n v="51.25"/>
    <x v="3"/>
    <s v="art books"/>
    <x v="1578"/>
  </r>
  <r>
    <x v="1"/>
    <s v="US"/>
    <s v="USD"/>
    <n v="1377734091"/>
    <n v="1374882891"/>
    <b v="0"/>
    <n v="2"/>
    <b v="0"/>
    <s v="publishing/art books"/>
    <n v="0.84008400840084008"/>
    <n v="14"/>
    <x v="3"/>
    <s v="art books"/>
    <x v="1579"/>
  </r>
  <r>
    <x v="1"/>
    <s v="US"/>
    <s v="USD"/>
    <n v="1337562726"/>
    <n v="1332378726"/>
    <b v="0"/>
    <n v="0"/>
    <b v="0"/>
    <s v="publishing/art books"/>
    <n v="0"/>
    <e v="#DIV/0!"/>
    <x v="3"/>
    <s v="art books"/>
    <x v="1580"/>
  </r>
  <r>
    <x v="2"/>
    <s v="GB"/>
    <s v="GBP"/>
    <n v="1450521990"/>
    <n v="1447757190"/>
    <b v="0"/>
    <n v="1"/>
    <b v="0"/>
    <s v="photography/places"/>
    <n v="0.5"/>
    <n v="5"/>
    <x v="8"/>
    <s v="places"/>
    <x v="1581"/>
  </r>
  <r>
    <x v="2"/>
    <s v="US"/>
    <s v="USD"/>
    <n v="1445894400"/>
    <n v="1440961053"/>
    <b v="0"/>
    <n v="3"/>
    <b v="0"/>
    <s v="photography/places"/>
    <n v="9.3000000000000007"/>
    <n v="31"/>
    <x v="8"/>
    <s v="places"/>
    <x v="1582"/>
  </r>
  <r>
    <x v="2"/>
    <s v="GB"/>
    <s v="GBP"/>
    <n v="1411681391"/>
    <n v="1409089391"/>
    <b v="0"/>
    <n v="1"/>
    <b v="0"/>
    <s v="photography/places"/>
    <n v="7.4999999999999997E-2"/>
    <n v="15"/>
    <x v="8"/>
    <s v="places"/>
    <x v="1583"/>
  </r>
  <r>
    <x v="2"/>
    <s v="US"/>
    <s v="USD"/>
    <n v="1401464101"/>
    <n v="1400600101"/>
    <b v="0"/>
    <n v="0"/>
    <b v="0"/>
    <s v="photography/places"/>
    <n v="0"/>
    <e v="#DIV/0!"/>
    <x v="8"/>
    <s v="places"/>
    <x v="1584"/>
  </r>
  <r>
    <x v="2"/>
    <s v="CA"/>
    <s v="CAD"/>
    <n v="1482663600"/>
    <n v="1480800568"/>
    <b v="0"/>
    <n v="12"/>
    <b v="0"/>
    <s v="photography/places"/>
    <n v="79"/>
    <n v="131.66666666666666"/>
    <x v="8"/>
    <s v="places"/>
    <x v="1585"/>
  </r>
  <r>
    <x v="2"/>
    <s v="US"/>
    <s v="USD"/>
    <n v="1428197422"/>
    <n v="1425609022"/>
    <b v="0"/>
    <n v="0"/>
    <b v="0"/>
    <s v="photography/places"/>
    <n v="0"/>
    <e v="#DIV/0!"/>
    <x v="8"/>
    <s v="places"/>
    <x v="1586"/>
  </r>
  <r>
    <x v="2"/>
    <s v="US"/>
    <s v="USD"/>
    <n v="1418510965"/>
    <n v="1415918965"/>
    <b v="0"/>
    <n v="1"/>
    <b v="0"/>
    <s v="photography/places"/>
    <n v="1.3333333333333334E-2"/>
    <n v="1"/>
    <x v="8"/>
    <s v="places"/>
    <x v="1587"/>
  </r>
  <r>
    <x v="2"/>
    <s v="US"/>
    <s v="USD"/>
    <n v="1422735120"/>
    <n v="1420091999"/>
    <b v="0"/>
    <n v="0"/>
    <b v="0"/>
    <s v="photography/places"/>
    <n v="0"/>
    <e v="#DIV/0!"/>
    <x v="8"/>
    <s v="places"/>
    <x v="1588"/>
  </r>
  <r>
    <x v="2"/>
    <s v="US"/>
    <s v="USD"/>
    <n v="1444433886"/>
    <n v="1441841886"/>
    <b v="0"/>
    <n v="0"/>
    <b v="0"/>
    <s v="photography/places"/>
    <n v="0"/>
    <e v="#DIV/0!"/>
    <x v="8"/>
    <s v="places"/>
    <x v="1589"/>
  </r>
  <r>
    <x v="2"/>
    <s v="IT"/>
    <s v="EUR"/>
    <n v="1443040464"/>
    <n v="1440448464"/>
    <b v="0"/>
    <n v="2"/>
    <b v="0"/>
    <s v="photography/places"/>
    <n v="1.7000000000000002"/>
    <n v="510"/>
    <x v="8"/>
    <s v="places"/>
    <x v="1590"/>
  </r>
  <r>
    <x v="2"/>
    <s v="GB"/>
    <s v="GBP"/>
    <n v="1459700741"/>
    <n v="1457112341"/>
    <b v="0"/>
    <n v="92"/>
    <b v="0"/>
    <s v="photography/places"/>
    <n v="29.228571428571428"/>
    <n v="44.478260869565219"/>
    <x v="8"/>
    <s v="places"/>
    <x v="1591"/>
  </r>
  <r>
    <x v="2"/>
    <s v="US"/>
    <s v="USD"/>
    <n v="1427503485"/>
    <n v="1423619085"/>
    <b v="0"/>
    <n v="0"/>
    <b v="0"/>
    <s v="photography/places"/>
    <n v="0"/>
    <e v="#DIV/0!"/>
    <x v="8"/>
    <s v="places"/>
    <x v="1592"/>
  </r>
  <r>
    <x v="2"/>
    <s v="US"/>
    <s v="USD"/>
    <n v="1425154655"/>
    <n v="1422562655"/>
    <b v="0"/>
    <n v="3"/>
    <b v="0"/>
    <s v="photography/places"/>
    <n v="1.3636363636363637E-2"/>
    <n v="1"/>
    <x v="8"/>
    <s v="places"/>
    <x v="1593"/>
  </r>
  <r>
    <x v="2"/>
    <s v="US"/>
    <s v="USD"/>
    <n v="1463329260"/>
    <n v="1458147982"/>
    <b v="0"/>
    <n v="10"/>
    <b v="0"/>
    <s v="photography/places"/>
    <n v="20.5"/>
    <n v="20.5"/>
    <x v="8"/>
    <s v="places"/>
    <x v="1594"/>
  </r>
  <r>
    <x v="2"/>
    <s v="US"/>
    <s v="USD"/>
    <n v="1403122380"/>
    <n v="1400634728"/>
    <b v="0"/>
    <n v="7"/>
    <b v="0"/>
    <s v="photography/places"/>
    <n v="0.27999999999999997"/>
    <n v="40"/>
    <x v="8"/>
    <s v="places"/>
    <x v="1595"/>
  </r>
  <r>
    <x v="2"/>
    <s v="GB"/>
    <s v="GBP"/>
    <n v="1418469569"/>
    <n v="1414577969"/>
    <b v="0"/>
    <n v="3"/>
    <b v="0"/>
    <s v="photography/places"/>
    <n v="2.3076923076923079"/>
    <n v="25"/>
    <x v="8"/>
    <s v="places"/>
    <x v="1596"/>
  </r>
  <r>
    <x v="2"/>
    <s v="US"/>
    <s v="USD"/>
    <n v="1474360197"/>
    <n v="1471768197"/>
    <b v="0"/>
    <n v="0"/>
    <b v="0"/>
    <s v="photography/places"/>
    <n v="0"/>
    <e v="#DIV/0!"/>
    <x v="8"/>
    <s v="places"/>
    <x v="1597"/>
  </r>
  <r>
    <x v="2"/>
    <s v="US"/>
    <s v="USD"/>
    <n v="1437926458"/>
    <n v="1432742458"/>
    <b v="0"/>
    <n v="1"/>
    <b v="0"/>
    <s v="photography/places"/>
    <n v="0.125"/>
    <n v="1"/>
    <x v="8"/>
    <s v="places"/>
    <x v="1598"/>
  </r>
  <r>
    <x v="2"/>
    <s v="GB"/>
    <s v="GBP"/>
    <n v="1460116576"/>
    <n v="1457528176"/>
    <b v="0"/>
    <n v="0"/>
    <b v="0"/>
    <s v="photography/places"/>
    <n v="0"/>
    <e v="#DIV/0!"/>
    <x v="8"/>
    <s v="places"/>
    <x v="1599"/>
  </r>
  <r>
    <x v="2"/>
    <s v="US"/>
    <s v="USD"/>
    <n v="1405401060"/>
    <n v="1401585752"/>
    <b v="0"/>
    <n v="9"/>
    <b v="0"/>
    <s v="photography/places"/>
    <n v="7.3400000000000007"/>
    <n v="40.777777777777779"/>
    <x v="8"/>
    <s v="places"/>
    <x v="1600"/>
  </r>
  <r>
    <x v="0"/>
    <s v="US"/>
    <s v="USD"/>
    <n v="1304561633"/>
    <n v="1301969633"/>
    <b v="0"/>
    <n v="56"/>
    <b v="1"/>
    <s v="music/rock"/>
    <n v="108.2492"/>
    <n v="48.325535714285714"/>
    <x v="4"/>
    <s v="rock"/>
    <x v="1601"/>
  </r>
  <r>
    <x v="0"/>
    <s v="US"/>
    <s v="USD"/>
    <n v="1318633200"/>
    <n v="1314947317"/>
    <b v="0"/>
    <n v="32"/>
    <b v="1"/>
    <s v="music/rock"/>
    <n v="100.16666666666667"/>
    <n v="46.953125"/>
    <x v="4"/>
    <s v="rock"/>
    <x v="1602"/>
  </r>
  <r>
    <x v="0"/>
    <s v="US"/>
    <s v="USD"/>
    <n v="1327723459"/>
    <n v="1322539459"/>
    <b v="0"/>
    <n v="30"/>
    <b v="1"/>
    <s v="music/rock"/>
    <n v="100.03299999999999"/>
    <n v="66.688666666666663"/>
    <x v="4"/>
    <s v="rock"/>
    <x v="1603"/>
  </r>
  <r>
    <x v="0"/>
    <s v="US"/>
    <s v="USD"/>
    <n v="1332011835"/>
    <n v="1328559435"/>
    <b v="0"/>
    <n v="70"/>
    <b v="1"/>
    <s v="music/rock"/>
    <n v="122.10714285714286"/>
    <n v="48.842857142857142"/>
    <x v="4"/>
    <s v="rock"/>
    <x v="1604"/>
  </r>
  <r>
    <x v="0"/>
    <s v="US"/>
    <s v="USD"/>
    <n v="1312182000"/>
    <n v="1311380313"/>
    <b v="0"/>
    <n v="44"/>
    <b v="1"/>
    <s v="music/rock"/>
    <n v="100.69333333333334"/>
    <n v="137.30909090909091"/>
    <x v="4"/>
    <s v="rock"/>
    <x v="1605"/>
  </r>
  <r>
    <x v="0"/>
    <s v="US"/>
    <s v="USD"/>
    <n v="1300930838"/>
    <n v="1293158438"/>
    <b v="0"/>
    <n v="92"/>
    <b v="1"/>
    <s v="music/rock"/>
    <n v="101.004125"/>
    <n v="87.829673913043479"/>
    <x v="4"/>
    <s v="rock"/>
    <x v="1606"/>
  </r>
  <r>
    <x v="0"/>
    <s v="US"/>
    <s v="USD"/>
    <n v="1339701851"/>
    <n v="1337887451"/>
    <b v="0"/>
    <n v="205"/>
    <b v="1"/>
    <s v="music/rock"/>
    <n v="145.11000000000001"/>
    <n v="70.785365853658533"/>
    <x v="4"/>
    <s v="rock"/>
    <x v="1607"/>
  </r>
  <r>
    <x v="0"/>
    <s v="US"/>
    <s v="USD"/>
    <n v="1388553960"/>
    <n v="1385754986"/>
    <b v="0"/>
    <n v="23"/>
    <b v="1"/>
    <s v="music/rock"/>
    <n v="101.25"/>
    <n v="52.826086956521742"/>
    <x v="4"/>
    <s v="rock"/>
    <x v="1608"/>
  </r>
  <r>
    <x v="0"/>
    <s v="US"/>
    <s v="USD"/>
    <n v="1320220800"/>
    <n v="1315612909"/>
    <b v="0"/>
    <n v="4"/>
    <b v="1"/>
    <s v="music/rock"/>
    <n v="118.33333333333333"/>
    <n v="443.75"/>
    <x v="4"/>
    <s v="rock"/>
    <x v="1609"/>
  </r>
  <r>
    <x v="0"/>
    <s v="US"/>
    <s v="USD"/>
    <n v="1355609510"/>
    <n v="1353017510"/>
    <b v="0"/>
    <n v="112"/>
    <b v="1"/>
    <s v="music/rock"/>
    <n v="271.85000000000002"/>
    <n v="48.544642857142854"/>
    <x v="4"/>
    <s v="rock"/>
    <x v="1610"/>
  </r>
  <r>
    <x v="0"/>
    <s v="US"/>
    <s v="USD"/>
    <n v="1370390432"/>
    <n v="1368576032"/>
    <b v="0"/>
    <n v="27"/>
    <b v="1"/>
    <s v="music/rock"/>
    <n v="125.125"/>
    <n v="37.074074074074076"/>
    <x v="4"/>
    <s v="rock"/>
    <x v="1611"/>
  </r>
  <r>
    <x v="0"/>
    <s v="US"/>
    <s v="USD"/>
    <n v="1357160384"/>
    <n v="1354568384"/>
    <b v="0"/>
    <n v="11"/>
    <b v="1"/>
    <s v="music/rock"/>
    <n v="110.00000000000001"/>
    <n v="50"/>
    <x v="4"/>
    <s v="rock"/>
    <x v="1612"/>
  </r>
  <r>
    <x v="0"/>
    <s v="US"/>
    <s v="USD"/>
    <n v="1342921202"/>
    <n v="1340329202"/>
    <b v="0"/>
    <n v="26"/>
    <b v="1"/>
    <s v="music/rock"/>
    <n v="101.49999999999999"/>
    <n v="39.03846153846154"/>
    <x v="4"/>
    <s v="rock"/>
    <x v="1613"/>
  </r>
  <r>
    <x v="0"/>
    <s v="US"/>
    <s v="USD"/>
    <n v="1407085200"/>
    <n v="1401924769"/>
    <b v="0"/>
    <n v="77"/>
    <b v="1"/>
    <s v="music/rock"/>
    <n v="102.69999999999999"/>
    <n v="66.688311688311686"/>
    <x v="4"/>
    <s v="rock"/>
    <x v="1614"/>
  </r>
  <r>
    <x v="0"/>
    <s v="US"/>
    <s v="USD"/>
    <n v="1323742396"/>
    <n v="1319850796"/>
    <b v="0"/>
    <n v="136"/>
    <b v="1"/>
    <s v="music/rock"/>
    <n v="114.12500000000001"/>
    <n v="67.132352941176464"/>
    <x v="4"/>
    <s v="rock"/>
    <x v="1615"/>
  </r>
  <r>
    <x v="0"/>
    <s v="US"/>
    <s v="USD"/>
    <n v="1353621600"/>
    <n v="1350061821"/>
    <b v="0"/>
    <n v="157"/>
    <b v="1"/>
    <s v="music/rock"/>
    <n v="104.2"/>
    <n v="66.369426751592357"/>
    <x v="4"/>
    <s v="rock"/>
    <x v="1616"/>
  </r>
  <r>
    <x v="0"/>
    <s v="US"/>
    <s v="USD"/>
    <n v="1383332400"/>
    <n v="1380470188"/>
    <b v="0"/>
    <n v="158"/>
    <b v="1"/>
    <s v="music/rock"/>
    <n v="145.85714285714286"/>
    <n v="64.620253164556956"/>
    <x v="4"/>
    <s v="rock"/>
    <x v="1617"/>
  </r>
  <r>
    <x v="0"/>
    <s v="US"/>
    <s v="USD"/>
    <n v="1362757335"/>
    <n v="1359301335"/>
    <b v="0"/>
    <n v="27"/>
    <b v="1"/>
    <s v="music/rock"/>
    <n v="105.06666666666666"/>
    <n v="58.370370370370374"/>
    <x v="4"/>
    <s v="rock"/>
    <x v="1618"/>
  </r>
  <r>
    <x v="0"/>
    <s v="US"/>
    <s v="USD"/>
    <n v="1410755286"/>
    <n v="1408940886"/>
    <b v="0"/>
    <n v="23"/>
    <b v="1"/>
    <s v="music/rock"/>
    <n v="133.33333333333331"/>
    <n v="86.956521739130437"/>
    <x v="4"/>
    <s v="rock"/>
    <x v="1619"/>
  </r>
  <r>
    <x v="0"/>
    <s v="US"/>
    <s v="USD"/>
    <n v="1361606940"/>
    <n v="1361002140"/>
    <b v="0"/>
    <n v="17"/>
    <b v="1"/>
    <s v="music/rock"/>
    <n v="112.99999999999999"/>
    <n v="66.470588235294116"/>
    <x v="4"/>
    <s v="rock"/>
    <x v="1620"/>
  </r>
  <r>
    <x v="0"/>
    <s v="US"/>
    <s v="USD"/>
    <n v="1338177540"/>
    <n v="1333550015"/>
    <b v="0"/>
    <n v="37"/>
    <b v="1"/>
    <s v="music/rock"/>
    <n v="121.2"/>
    <n v="163.78378378378378"/>
    <x v="4"/>
    <s v="rock"/>
    <x v="1621"/>
  </r>
  <r>
    <x v="0"/>
    <s v="US"/>
    <s v="USD"/>
    <n v="1418803140"/>
    <n v="1415343874"/>
    <b v="0"/>
    <n v="65"/>
    <b v="1"/>
    <s v="music/rock"/>
    <n v="101.72463768115942"/>
    <n v="107.98461538461538"/>
    <x v="4"/>
    <s v="rock"/>
    <x v="1622"/>
  </r>
  <r>
    <x v="0"/>
    <s v="GB"/>
    <s v="GBP"/>
    <n v="1377621089"/>
    <n v="1372437089"/>
    <b v="0"/>
    <n v="18"/>
    <b v="1"/>
    <s v="music/rock"/>
    <n v="101.06666666666666"/>
    <n v="42.111111111111114"/>
    <x v="4"/>
    <s v="rock"/>
    <x v="1623"/>
  </r>
  <r>
    <x v="0"/>
    <s v="US"/>
    <s v="USD"/>
    <n v="1357721335"/>
    <n v="1354265335"/>
    <b v="0"/>
    <n v="25"/>
    <b v="1"/>
    <s v="music/rock"/>
    <n v="118"/>
    <n v="47.2"/>
    <x v="4"/>
    <s v="rock"/>
    <x v="1624"/>
  </r>
  <r>
    <x v="0"/>
    <s v="US"/>
    <s v="USD"/>
    <n v="1347382053"/>
    <n v="1344962853"/>
    <b v="0"/>
    <n v="104"/>
    <b v="1"/>
    <s v="music/rock"/>
    <n v="155.33333333333331"/>
    <n v="112.01923076923077"/>
    <x v="4"/>
    <s v="rock"/>
    <x v="1625"/>
  </r>
  <r>
    <x v="0"/>
    <s v="US"/>
    <s v="USD"/>
    <n v="1385932867"/>
    <n v="1383337267"/>
    <b v="0"/>
    <n v="108"/>
    <b v="1"/>
    <s v="music/rock"/>
    <n v="101.18750000000001"/>
    <n v="74.953703703703709"/>
    <x v="4"/>
    <s v="rock"/>
    <x v="1626"/>
  </r>
  <r>
    <x v="0"/>
    <s v="US"/>
    <s v="USD"/>
    <n v="1353905940"/>
    <n v="1351011489"/>
    <b v="0"/>
    <n v="38"/>
    <b v="1"/>
    <s v="music/rock"/>
    <n v="117"/>
    <n v="61.578947368421055"/>
    <x v="4"/>
    <s v="rock"/>
    <x v="1627"/>
  </r>
  <r>
    <x v="0"/>
    <s v="US"/>
    <s v="USD"/>
    <n v="1403026882"/>
    <n v="1400175682"/>
    <b v="0"/>
    <n v="88"/>
    <b v="1"/>
    <s v="music/rock"/>
    <n v="100.925"/>
    <n v="45.875"/>
    <x v="4"/>
    <s v="rock"/>
    <x v="1628"/>
  </r>
  <r>
    <x v="0"/>
    <s v="US"/>
    <s v="USD"/>
    <n v="1392929333"/>
    <n v="1389041333"/>
    <b v="0"/>
    <n v="82"/>
    <b v="1"/>
    <s v="music/rock"/>
    <n v="103.66666666666666"/>
    <n v="75.853658536585371"/>
    <x v="4"/>
    <s v="rock"/>
    <x v="1629"/>
  </r>
  <r>
    <x v="0"/>
    <s v="US"/>
    <s v="USD"/>
    <n v="1330671540"/>
    <n v="1328040375"/>
    <b v="0"/>
    <n v="126"/>
    <b v="1"/>
    <s v="music/rock"/>
    <n v="265.25"/>
    <n v="84.206349206349202"/>
    <x v="4"/>
    <s v="rock"/>
    <x v="1630"/>
  </r>
  <r>
    <x v="0"/>
    <s v="US"/>
    <s v="USD"/>
    <n v="1350074261"/>
    <n v="1347482261"/>
    <b v="0"/>
    <n v="133"/>
    <b v="1"/>
    <s v="music/rock"/>
    <n v="155.91"/>
    <n v="117.22556390977444"/>
    <x v="4"/>
    <s v="rock"/>
    <x v="1631"/>
  </r>
  <r>
    <x v="0"/>
    <s v="US"/>
    <s v="USD"/>
    <n v="1316851854"/>
    <n v="1311667854"/>
    <b v="0"/>
    <n v="47"/>
    <b v="1"/>
    <s v="music/rock"/>
    <n v="101.62500000000001"/>
    <n v="86.489361702127653"/>
    <x v="4"/>
    <s v="rock"/>
    <x v="1632"/>
  </r>
  <r>
    <x v="0"/>
    <s v="US"/>
    <s v="USD"/>
    <n v="1326690000"/>
    <n v="1324329156"/>
    <b v="0"/>
    <n v="58"/>
    <b v="1"/>
    <s v="music/rock"/>
    <n v="100"/>
    <n v="172.41379310344828"/>
    <x v="4"/>
    <s v="rock"/>
    <x v="1633"/>
  </r>
  <r>
    <x v="0"/>
    <s v="US"/>
    <s v="USD"/>
    <n v="1306994340"/>
    <n v="1303706001"/>
    <b v="0"/>
    <n v="32"/>
    <b v="1"/>
    <s v="music/rock"/>
    <n v="100.49999999999999"/>
    <n v="62.8125"/>
    <x v="4"/>
    <s v="rock"/>
    <x v="1634"/>
  </r>
  <r>
    <x v="0"/>
    <s v="US"/>
    <s v="USD"/>
    <n v="1468270261"/>
    <n v="1463086261"/>
    <b v="0"/>
    <n v="37"/>
    <b v="1"/>
    <s v="music/rock"/>
    <n v="125.29999999999998"/>
    <n v="67.729729729729726"/>
    <x v="4"/>
    <s v="rock"/>
    <x v="1635"/>
  </r>
  <r>
    <x v="0"/>
    <s v="US"/>
    <s v="USD"/>
    <n v="1307851200"/>
    <n v="1304129088"/>
    <b v="0"/>
    <n v="87"/>
    <b v="1"/>
    <s v="music/rock"/>
    <n v="103.55555555555556"/>
    <n v="53.5632183908046"/>
    <x v="4"/>
    <s v="rock"/>
    <x v="1636"/>
  </r>
  <r>
    <x v="0"/>
    <s v="US"/>
    <s v="USD"/>
    <n v="1262302740"/>
    <n v="1257444140"/>
    <b v="0"/>
    <n v="15"/>
    <b v="1"/>
    <s v="music/rock"/>
    <n v="103.8"/>
    <n v="34.6"/>
    <x v="4"/>
    <s v="rock"/>
    <x v="1637"/>
  </r>
  <r>
    <x v="0"/>
    <s v="US"/>
    <s v="USD"/>
    <n v="1362086700"/>
    <n v="1358180968"/>
    <b v="0"/>
    <n v="27"/>
    <b v="1"/>
    <s v="music/rock"/>
    <n v="105"/>
    <n v="38.888888888888886"/>
    <x v="4"/>
    <s v="rock"/>
    <x v="1638"/>
  </r>
  <r>
    <x v="0"/>
    <s v="US"/>
    <s v="USD"/>
    <n v="1330789165"/>
    <n v="1328197165"/>
    <b v="0"/>
    <n v="19"/>
    <b v="1"/>
    <s v="music/rock"/>
    <n v="100"/>
    <n v="94.736842105263165"/>
    <x v="4"/>
    <s v="rock"/>
    <x v="1639"/>
  </r>
  <r>
    <x v="0"/>
    <s v="US"/>
    <s v="USD"/>
    <n v="1280800740"/>
    <n v="1279603955"/>
    <b v="0"/>
    <n v="17"/>
    <b v="1"/>
    <s v="music/rock"/>
    <n v="169.86"/>
    <n v="39.967058823529413"/>
    <x v="4"/>
    <s v="rock"/>
    <x v="1640"/>
  </r>
  <r>
    <x v="0"/>
    <s v="US"/>
    <s v="USD"/>
    <n v="1418998744"/>
    <n v="1416406744"/>
    <b v="0"/>
    <n v="26"/>
    <b v="1"/>
    <s v="music/pop"/>
    <n v="101.4"/>
    <n v="97.5"/>
    <x v="4"/>
    <s v="pop"/>
    <x v="1641"/>
  </r>
  <r>
    <x v="0"/>
    <s v="US"/>
    <s v="USD"/>
    <n v="1308011727"/>
    <n v="1306283727"/>
    <b v="0"/>
    <n v="28"/>
    <b v="1"/>
    <s v="music/pop"/>
    <n v="100"/>
    <n v="42.857142857142854"/>
    <x v="4"/>
    <s v="pop"/>
    <x v="1642"/>
  </r>
  <r>
    <x v="0"/>
    <s v="US"/>
    <s v="USD"/>
    <n v="1348516012"/>
    <n v="1345924012"/>
    <b v="0"/>
    <n v="37"/>
    <b v="1"/>
    <s v="music/pop"/>
    <n v="124.70000000000002"/>
    <n v="168.51351351351352"/>
    <x v="4"/>
    <s v="pop"/>
    <x v="1643"/>
  </r>
  <r>
    <x v="0"/>
    <s v="US"/>
    <s v="USD"/>
    <n v="1353551160"/>
    <n v="1348363560"/>
    <b v="0"/>
    <n v="128"/>
    <b v="1"/>
    <s v="music/pop"/>
    <n v="109.5"/>
    <n v="85.546875"/>
    <x v="4"/>
    <s v="pop"/>
    <x v="1644"/>
  </r>
  <r>
    <x v="0"/>
    <s v="US"/>
    <s v="USD"/>
    <n v="1379515740"/>
    <n v="1378306140"/>
    <b v="0"/>
    <n v="10"/>
    <b v="1"/>
    <s v="music/pop"/>
    <n v="110.80000000000001"/>
    <n v="554"/>
    <x v="4"/>
    <s v="pop"/>
    <x v="1645"/>
  </r>
  <r>
    <x v="0"/>
    <s v="GB"/>
    <s v="GBP"/>
    <n v="1408039860"/>
    <n v="1405248503"/>
    <b v="0"/>
    <n v="83"/>
    <b v="1"/>
    <s v="music/pop"/>
    <n v="110.2"/>
    <n v="26.554216867469879"/>
    <x v="4"/>
    <s v="pop"/>
    <x v="1646"/>
  </r>
  <r>
    <x v="0"/>
    <s v="US"/>
    <s v="USD"/>
    <n v="1339235377"/>
    <n v="1336643377"/>
    <b v="0"/>
    <n v="46"/>
    <b v="1"/>
    <s v="music/pop"/>
    <n v="104.71999999999998"/>
    <n v="113.82608695652173"/>
    <x v="4"/>
    <s v="pop"/>
    <x v="1647"/>
  </r>
  <r>
    <x v="0"/>
    <s v="US"/>
    <s v="USD"/>
    <n v="1300636482"/>
    <n v="1298048082"/>
    <b v="0"/>
    <n v="90"/>
    <b v="1"/>
    <s v="music/pop"/>
    <n v="125.26086956521738"/>
    <n v="32.011111111111113"/>
    <x v="4"/>
    <s v="pop"/>
    <x v="1648"/>
  </r>
  <r>
    <x v="0"/>
    <s v="US"/>
    <s v="USD"/>
    <n v="1400862355"/>
    <n v="1396974355"/>
    <b v="0"/>
    <n v="81"/>
    <b v="1"/>
    <s v="music/pop"/>
    <n v="100.58763157894737"/>
    <n v="47.189259259259259"/>
    <x v="4"/>
    <s v="pop"/>
    <x v="1649"/>
  </r>
  <r>
    <x v="0"/>
    <s v="US"/>
    <s v="USD"/>
    <n v="1381314437"/>
    <n v="1378722437"/>
    <b v="0"/>
    <n v="32"/>
    <b v="1"/>
    <s v="music/pop"/>
    <n v="141.55000000000001"/>
    <n v="88.46875"/>
    <x v="4"/>
    <s v="pop"/>
    <x v="1650"/>
  </r>
  <r>
    <x v="0"/>
    <s v="US"/>
    <s v="USD"/>
    <n v="1303801140"/>
    <n v="1300916220"/>
    <b v="0"/>
    <n v="20"/>
    <b v="1"/>
    <s v="music/pop"/>
    <n v="100.75"/>
    <n v="100.75"/>
    <x v="4"/>
    <s v="pop"/>
    <x v="1651"/>
  </r>
  <r>
    <x v="0"/>
    <s v="US"/>
    <s v="USD"/>
    <n v="1385297393"/>
    <n v="1382701793"/>
    <b v="0"/>
    <n v="70"/>
    <b v="1"/>
    <s v="music/pop"/>
    <n v="100.66666666666666"/>
    <n v="64.714285714285708"/>
    <x v="4"/>
    <s v="pop"/>
    <x v="1652"/>
  </r>
  <r>
    <x v="0"/>
    <s v="US"/>
    <s v="USD"/>
    <n v="1303675296"/>
    <n v="1300996896"/>
    <b v="0"/>
    <n v="168"/>
    <b v="1"/>
    <s v="music/pop"/>
    <n v="174.2304"/>
    <n v="51.854285714285716"/>
    <x v="4"/>
    <s v="pop"/>
    <x v="1653"/>
  </r>
  <r>
    <x v="0"/>
    <s v="US"/>
    <s v="USD"/>
    <n v="1334784160"/>
    <n v="1332192160"/>
    <b v="0"/>
    <n v="34"/>
    <b v="1"/>
    <s v="music/pop"/>
    <n v="119.90909090909089"/>
    <n v="38.794117647058826"/>
    <x v="4"/>
    <s v="pop"/>
    <x v="1654"/>
  </r>
  <r>
    <x v="0"/>
    <s v="US"/>
    <s v="USD"/>
    <n v="1333648820"/>
    <n v="1331060420"/>
    <b v="0"/>
    <n v="48"/>
    <b v="1"/>
    <s v="music/pop"/>
    <n v="142.86666666666667"/>
    <n v="44.645833333333336"/>
    <x v="4"/>
    <s v="pop"/>
    <x v="1655"/>
  </r>
  <r>
    <x v="0"/>
    <s v="US"/>
    <s v="USD"/>
    <n v="1355437052"/>
    <n v="1352845052"/>
    <b v="0"/>
    <n v="48"/>
    <b v="1"/>
    <s v="music/pop"/>
    <n v="100.33493333333334"/>
    <n v="156.77333333333334"/>
    <x v="4"/>
    <s v="pop"/>
    <x v="1656"/>
  </r>
  <r>
    <x v="0"/>
    <s v="US"/>
    <s v="USD"/>
    <n v="1337885168"/>
    <n v="1335293168"/>
    <b v="0"/>
    <n v="221"/>
    <b v="1"/>
    <s v="music/pop"/>
    <n v="104.93380000000001"/>
    <n v="118.70339366515837"/>
    <x v="4"/>
    <s v="pop"/>
    <x v="1657"/>
  </r>
  <r>
    <x v="0"/>
    <s v="US"/>
    <s v="USD"/>
    <n v="1355840400"/>
    <n v="1352524767"/>
    <b v="0"/>
    <n v="107"/>
    <b v="1"/>
    <s v="music/pop"/>
    <n v="132.23333333333335"/>
    <n v="74.149532710280369"/>
    <x v="4"/>
    <s v="pop"/>
    <x v="1658"/>
  </r>
  <r>
    <x v="0"/>
    <s v="GB"/>
    <s v="GBP"/>
    <n v="1387281600"/>
    <n v="1384811721"/>
    <b v="0"/>
    <n v="45"/>
    <b v="1"/>
    <s v="music/pop"/>
    <n v="112.79999999999998"/>
    <n v="12.533333333333333"/>
    <x v="4"/>
    <s v="pop"/>
    <x v="1659"/>
  </r>
  <r>
    <x v="0"/>
    <s v="IT"/>
    <s v="EUR"/>
    <n v="1462053540"/>
    <n v="1459355950"/>
    <b v="0"/>
    <n v="36"/>
    <b v="1"/>
    <s v="music/pop"/>
    <n v="1253.75"/>
    <n v="27.861111111111111"/>
    <x v="4"/>
    <s v="pop"/>
    <x v="1660"/>
  </r>
  <r>
    <x v="0"/>
    <s v="AT"/>
    <s v="EUR"/>
    <n v="1453064400"/>
    <n v="1449359831"/>
    <b v="0"/>
    <n v="101"/>
    <b v="1"/>
    <s v="music/pop"/>
    <n v="102.50632911392405"/>
    <n v="80.178217821782184"/>
    <x v="4"/>
    <s v="pop"/>
    <x v="1661"/>
  </r>
  <r>
    <x v="0"/>
    <s v="US"/>
    <s v="USD"/>
    <n v="1325310336"/>
    <n v="1320122736"/>
    <b v="0"/>
    <n v="62"/>
    <b v="1"/>
    <s v="music/pop"/>
    <n v="102.6375"/>
    <n v="132.43548387096774"/>
    <x v="4"/>
    <s v="pop"/>
    <x v="1662"/>
  </r>
  <r>
    <x v="0"/>
    <s v="US"/>
    <s v="USD"/>
    <n v="1422750707"/>
    <n v="1420158707"/>
    <b v="0"/>
    <n v="32"/>
    <b v="1"/>
    <s v="music/pop"/>
    <n v="108"/>
    <n v="33.75"/>
    <x v="4"/>
    <s v="pop"/>
    <x v="1663"/>
  </r>
  <r>
    <x v="0"/>
    <s v="US"/>
    <s v="USD"/>
    <n v="1331870340"/>
    <n v="1328033818"/>
    <b v="0"/>
    <n v="89"/>
    <b v="1"/>
    <s v="music/pop"/>
    <n v="122.40879999999999"/>
    <n v="34.384494382022467"/>
    <x v="4"/>
    <s v="pop"/>
    <x v="1664"/>
  </r>
  <r>
    <x v="0"/>
    <s v="US"/>
    <s v="USD"/>
    <n v="1298343600"/>
    <n v="1295624113"/>
    <b v="0"/>
    <n v="93"/>
    <b v="1"/>
    <s v="music/pop"/>
    <n v="119.45714285714286"/>
    <n v="44.956989247311824"/>
    <x v="4"/>
    <s v="pop"/>
    <x v="1665"/>
  </r>
  <r>
    <x v="0"/>
    <s v="US"/>
    <s v="USD"/>
    <n v="1364447073"/>
    <n v="1361858673"/>
    <b v="0"/>
    <n v="98"/>
    <b v="1"/>
    <s v="music/pop"/>
    <n v="160.88"/>
    <n v="41.04081632653061"/>
    <x v="4"/>
    <s v="pop"/>
    <x v="1666"/>
  </r>
  <r>
    <x v="0"/>
    <s v="US"/>
    <s v="USD"/>
    <n v="1394521140"/>
    <n v="1392169298"/>
    <b v="0"/>
    <n v="82"/>
    <b v="1"/>
    <s v="music/pop"/>
    <n v="126.85294117647059"/>
    <n v="52.597560975609753"/>
    <x v="4"/>
    <s v="pop"/>
    <x v="1667"/>
  </r>
  <r>
    <x v="0"/>
    <s v="US"/>
    <s v="USD"/>
    <n v="1322454939"/>
    <n v="1319859339"/>
    <b v="0"/>
    <n v="116"/>
    <b v="1"/>
    <s v="music/pop"/>
    <n v="102.6375"/>
    <n v="70.784482758620683"/>
    <x v="4"/>
    <s v="pop"/>
    <x v="1668"/>
  </r>
  <r>
    <x v="0"/>
    <s v="US"/>
    <s v="USD"/>
    <n v="1464729276"/>
    <n v="1459545276"/>
    <b v="0"/>
    <n v="52"/>
    <b v="1"/>
    <s v="music/pop"/>
    <n v="139.75"/>
    <n v="53.75"/>
    <x v="4"/>
    <s v="pop"/>
    <x v="1669"/>
  </r>
  <r>
    <x v="0"/>
    <s v="US"/>
    <s v="USD"/>
    <n v="1278302400"/>
    <n v="1273961999"/>
    <b v="0"/>
    <n v="23"/>
    <b v="1"/>
    <s v="music/pop"/>
    <n v="102.60000000000001"/>
    <n v="44.608695652173914"/>
    <x v="4"/>
    <s v="pop"/>
    <x v="1670"/>
  </r>
  <r>
    <x v="0"/>
    <s v="US"/>
    <s v="USD"/>
    <n v="1470056614"/>
    <n v="1467464614"/>
    <b v="0"/>
    <n v="77"/>
    <b v="1"/>
    <s v="music/pop"/>
    <n v="100.67349999999999"/>
    <n v="26.148961038961041"/>
    <x v="4"/>
    <s v="pop"/>
    <x v="1671"/>
  </r>
  <r>
    <x v="0"/>
    <s v="US"/>
    <s v="USD"/>
    <n v="1338824730"/>
    <n v="1336232730"/>
    <b v="0"/>
    <n v="49"/>
    <b v="1"/>
    <s v="music/pop"/>
    <n v="112.94117647058823"/>
    <n v="39.183673469387756"/>
    <x v="4"/>
    <s v="pop"/>
    <x v="1672"/>
  </r>
  <r>
    <x v="0"/>
    <s v="US"/>
    <s v="USD"/>
    <n v="1425675892"/>
    <n v="1423083892"/>
    <b v="0"/>
    <n v="59"/>
    <b v="1"/>
    <s v="music/pop"/>
    <n v="128.09523809523807"/>
    <n v="45.593220338983052"/>
    <x v="4"/>
    <s v="pop"/>
    <x v="1673"/>
  </r>
  <r>
    <x v="0"/>
    <s v="US"/>
    <s v="USD"/>
    <n v="1471503540"/>
    <n v="1468852306"/>
    <b v="0"/>
    <n v="113"/>
    <b v="1"/>
    <s v="music/pop"/>
    <n v="201.7"/>
    <n v="89.247787610619469"/>
    <x v="4"/>
    <s v="pop"/>
    <x v="1674"/>
  </r>
  <r>
    <x v="0"/>
    <s v="US"/>
    <s v="USD"/>
    <n v="1318802580"/>
    <n v="1316194540"/>
    <b v="0"/>
    <n v="34"/>
    <b v="1"/>
    <s v="music/pop"/>
    <n v="137.416"/>
    <n v="40.416470588235299"/>
    <x v="4"/>
    <s v="pop"/>
    <x v="1675"/>
  </r>
  <r>
    <x v="0"/>
    <s v="US"/>
    <s v="USD"/>
    <n v="1334980740"/>
    <n v="1330968347"/>
    <b v="0"/>
    <n v="42"/>
    <b v="1"/>
    <s v="music/pop"/>
    <n v="115.33333333333333"/>
    <n v="82.38095238095238"/>
    <x v="4"/>
    <s v="pop"/>
    <x v="1676"/>
  </r>
  <r>
    <x v="0"/>
    <s v="ES"/>
    <s v="EUR"/>
    <n v="1460786340"/>
    <n v="1455615976"/>
    <b v="0"/>
    <n v="42"/>
    <b v="1"/>
    <s v="music/pop"/>
    <n v="111.66666666666667"/>
    <n v="159.52380952380952"/>
    <x v="4"/>
    <s v="pop"/>
    <x v="1677"/>
  </r>
  <r>
    <x v="0"/>
    <s v="US"/>
    <s v="USD"/>
    <n v="1391718671"/>
    <n v="1390509071"/>
    <b v="0"/>
    <n v="49"/>
    <b v="1"/>
    <s v="music/pop"/>
    <n v="118.39999999999999"/>
    <n v="36.244897959183675"/>
    <x v="4"/>
    <s v="pop"/>
    <x v="1678"/>
  </r>
  <r>
    <x v="0"/>
    <s v="US"/>
    <s v="USD"/>
    <n v="1311298745"/>
    <n v="1309311545"/>
    <b v="0"/>
    <n v="56"/>
    <b v="1"/>
    <s v="music/pop"/>
    <n v="175"/>
    <n v="62.5"/>
    <x v="4"/>
    <s v="pop"/>
    <x v="1679"/>
  </r>
  <r>
    <x v="0"/>
    <s v="US"/>
    <s v="USD"/>
    <n v="1405188667"/>
    <n v="1402596667"/>
    <b v="0"/>
    <n v="25"/>
    <b v="1"/>
    <s v="music/pop"/>
    <n v="117.5"/>
    <n v="47"/>
    <x v="4"/>
    <s v="pop"/>
    <x v="1680"/>
  </r>
  <r>
    <x v="3"/>
    <s v="US"/>
    <s v="USD"/>
    <n v="1490752800"/>
    <n v="1486522484"/>
    <b v="0"/>
    <n v="884"/>
    <b v="0"/>
    <s v="music/faith"/>
    <n v="101.42212307692309"/>
    <n v="74.575090497737563"/>
    <x v="4"/>
    <s v="faith"/>
    <x v="1681"/>
  </r>
  <r>
    <x v="3"/>
    <s v="US"/>
    <s v="USD"/>
    <n v="1492142860"/>
    <n v="1486962460"/>
    <b v="0"/>
    <n v="0"/>
    <b v="0"/>
    <s v="music/faith"/>
    <n v="0"/>
    <e v="#DIV/0!"/>
    <x v="4"/>
    <s v="faith"/>
    <x v="1682"/>
  </r>
  <r>
    <x v="3"/>
    <s v="FR"/>
    <s v="EUR"/>
    <n v="1491590738"/>
    <n v="1489517138"/>
    <b v="0"/>
    <n v="10"/>
    <b v="0"/>
    <s v="music/faith"/>
    <n v="21.714285714285715"/>
    <n v="76"/>
    <x v="4"/>
    <s v="faith"/>
    <x v="1683"/>
  </r>
  <r>
    <x v="3"/>
    <s v="US"/>
    <s v="USD"/>
    <n v="1489775641"/>
    <n v="1487360041"/>
    <b v="0"/>
    <n v="101"/>
    <b v="0"/>
    <s v="music/faith"/>
    <n v="109.125"/>
    <n v="86.43564356435644"/>
    <x v="4"/>
    <s v="faith"/>
    <x v="1684"/>
  </r>
  <r>
    <x v="3"/>
    <s v="US"/>
    <s v="USD"/>
    <n v="1490331623"/>
    <n v="1487743223"/>
    <b v="0"/>
    <n v="15"/>
    <b v="0"/>
    <s v="music/faith"/>
    <n v="102.85714285714285"/>
    <n v="24"/>
    <x v="4"/>
    <s v="faith"/>
    <x v="1685"/>
  </r>
  <r>
    <x v="3"/>
    <s v="CA"/>
    <s v="CAD"/>
    <n v="1493320519"/>
    <n v="1488140119"/>
    <b v="0"/>
    <n v="1"/>
    <b v="0"/>
    <s v="music/faith"/>
    <n v="0.36"/>
    <n v="18"/>
    <x v="4"/>
    <s v="faith"/>
    <x v="1686"/>
  </r>
  <r>
    <x v="3"/>
    <s v="US"/>
    <s v="USD"/>
    <n v="1491855300"/>
    <n v="1488935245"/>
    <b v="0"/>
    <n v="39"/>
    <b v="0"/>
    <s v="music/faith"/>
    <n v="31.25"/>
    <n v="80.128205128205124"/>
    <x v="4"/>
    <s v="faith"/>
    <x v="1687"/>
  </r>
  <r>
    <x v="3"/>
    <s v="US"/>
    <s v="USD"/>
    <n v="1491738594"/>
    <n v="1489150194"/>
    <b v="0"/>
    <n v="7"/>
    <b v="0"/>
    <s v="music/faith"/>
    <n v="44.3"/>
    <n v="253.14285714285714"/>
    <x v="4"/>
    <s v="faith"/>
    <x v="1688"/>
  </r>
  <r>
    <x v="3"/>
    <s v="US"/>
    <s v="USD"/>
    <n v="1489700230"/>
    <n v="1487111830"/>
    <b v="0"/>
    <n v="14"/>
    <b v="0"/>
    <s v="music/faith"/>
    <n v="100"/>
    <n v="171.42857142857142"/>
    <x v="4"/>
    <s v="faith"/>
    <x v="1689"/>
  </r>
  <r>
    <x v="3"/>
    <s v="US"/>
    <s v="USD"/>
    <n v="1491470442"/>
    <n v="1488882042"/>
    <b v="0"/>
    <n v="11"/>
    <b v="0"/>
    <s v="music/faith"/>
    <n v="25.4"/>
    <n v="57.727272727272727"/>
    <x v="4"/>
    <s v="faith"/>
    <x v="1690"/>
  </r>
  <r>
    <x v="3"/>
    <s v="US"/>
    <s v="USD"/>
    <n v="1491181200"/>
    <n v="1488387008"/>
    <b v="0"/>
    <n v="38"/>
    <b v="0"/>
    <s v="music/faith"/>
    <n v="33.473333333333329"/>
    <n v="264.26315789473682"/>
    <x v="4"/>
    <s v="faith"/>
    <x v="1691"/>
  </r>
  <r>
    <x v="3"/>
    <s v="US"/>
    <s v="USD"/>
    <n v="1490572740"/>
    <n v="1487734667"/>
    <b v="0"/>
    <n v="15"/>
    <b v="0"/>
    <s v="music/faith"/>
    <n v="47.8"/>
    <n v="159.33333333333334"/>
    <x v="4"/>
    <s v="faith"/>
    <x v="1692"/>
  </r>
  <r>
    <x v="3"/>
    <s v="GB"/>
    <s v="GBP"/>
    <n v="1491768000"/>
    <n v="1489097112"/>
    <b v="0"/>
    <n v="8"/>
    <b v="0"/>
    <s v="music/faith"/>
    <n v="9.3333333333333339"/>
    <n v="35"/>
    <x v="4"/>
    <s v="faith"/>
    <x v="1693"/>
  </r>
  <r>
    <x v="3"/>
    <s v="US"/>
    <s v="USD"/>
    <n v="1490589360"/>
    <n v="1488038674"/>
    <b v="0"/>
    <n v="1"/>
    <b v="0"/>
    <s v="music/faith"/>
    <n v="0.05"/>
    <n v="5"/>
    <x v="4"/>
    <s v="faith"/>
    <x v="1694"/>
  </r>
  <r>
    <x v="3"/>
    <s v="US"/>
    <s v="USD"/>
    <n v="1491786000"/>
    <n v="1488847514"/>
    <b v="0"/>
    <n v="23"/>
    <b v="0"/>
    <s v="music/faith"/>
    <n v="11.708333333333334"/>
    <n v="61.086956521739133"/>
    <x v="4"/>
    <s v="faith"/>
    <x v="1695"/>
  </r>
  <r>
    <x v="3"/>
    <s v="US"/>
    <s v="USD"/>
    <n v="1491007211"/>
    <n v="1488418811"/>
    <b v="0"/>
    <n v="0"/>
    <b v="0"/>
    <s v="music/faith"/>
    <n v="0"/>
    <e v="#DIV/0!"/>
    <x v="4"/>
    <s v="faith"/>
    <x v="1696"/>
  </r>
  <r>
    <x v="3"/>
    <s v="US"/>
    <s v="USD"/>
    <n v="1491781648"/>
    <n v="1489193248"/>
    <b v="0"/>
    <n v="22"/>
    <b v="0"/>
    <s v="music/faith"/>
    <n v="20.208000000000002"/>
    <n v="114.81818181818181"/>
    <x v="4"/>
    <s v="faith"/>
    <x v="1697"/>
  </r>
  <r>
    <x v="3"/>
    <s v="US"/>
    <s v="USD"/>
    <n v="1490499180"/>
    <n v="1488430760"/>
    <b v="0"/>
    <n v="0"/>
    <b v="0"/>
    <s v="music/faith"/>
    <n v="0"/>
    <e v="#DIV/0!"/>
    <x v="4"/>
    <s v="faith"/>
    <x v="1698"/>
  </r>
  <r>
    <x v="3"/>
    <s v="US"/>
    <s v="USD"/>
    <n v="1491943445"/>
    <n v="1489351445"/>
    <b v="0"/>
    <n v="4"/>
    <b v="0"/>
    <s v="music/faith"/>
    <n v="4.2311459353574925"/>
    <n v="54"/>
    <x v="4"/>
    <s v="faith"/>
    <x v="1699"/>
  </r>
  <r>
    <x v="3"/>
    <s v="US"/>
    <s v="USD"/>
    <n v="1491019200"/>
    <n v="1488418990"/>
    <b v="0"/>
    <n v="79"/>
    <b v="0"/>
    <s v="music/faith"/>
    <n v="26.06"/>
    <n v="65.974683544303801"/>
    <x v="4"/>
    <s v="faith"/>
    <x v="1700"/>
  </r>
  <r>
    <x v="2"/>
    <s v="US"/>
    <s v="USD"/>
    <n v="1421337405"/>
    <n v="1418745405"/>
    <b v="0"/>
    <n v="2"/>
    <b v="0"/>
    <s v="music/faith"/>
    <n v="0.19801980198019803"/>
    <n v="5"/>
    <x v="4"/>
    <s v="faith"/>
    <x v="1701"/>
  </r>
  <r>
    <x v="2"/>
    <s v="US"/>
    <s v="USD"/>
    <n v="1427745150"/>
    <n v="1425156750"/>
    <b v="0"/>
    <n v="1"/>
    <b v="0"/>
    <s v="music/faith"/>
    <n v="6.0606060606060606E-3"/>
    <n v="1"/>
    <x v="4"/>
    <s v="faith"/>
    <x v="1702"/>
  </r>
  <r>
    <x v="2"/>
    <s v="US"/>
    <s v="USD"/>
    <n v="1441003537"/>
    <n v="1435819537"/>
    <b v="0"/>
    <n v="2"/>
    <b v="0"/>
    <s v="music/faith"/>
    <n v="1.02"/>
    <n v="25.5"/>
    <x v="4"/>
    <s v="faith"/>
    <x v="1703"/>
  </r>
  <r>
    <x v="2"/>
    <s v="US"/>
    <s v="USD"/>
    <n v="1424056873"/>
    <n v="1421464873"/>
    <b v="0"/>
    <n v="11"/>
    <b v="0"/>
    <s v="music/faith"/>
    <n v="65.100000000000009"/>
    <n v="118.36363636363636"/>
    <x v="4"/>
    <s v="faith"/>
    <x v="1704"/>
  </r>
  <r>
    <x v="2"/>
    <s v="US"/>
    <s v="USD"/>
    <n v="1441814400"/>
    <n v="1440807846"/>
    <b v="0"/>
    <n v="0"/>
    <b v="0"/>
    <s v="music/faith"/>
    <n v="0"/>
    <e v="#DIV/0!"/>
    <x v="4"/>
    <s v="faith"/>
    <x v="1705"/>
  </r>
  <r>
    <x v="2"/>
    <s v="DE"/>
    <s v="EUR"/>
    <n v="1440314472"/>
    <n v="1435130472"/>
    <b v="0"/>
    <n v="0"/>
    <b v="0"/>
    <s v="music/faith"/>
    <n v="0"/>
    <e v="#DIV/0!"/>
    <x v="4"/>
    <s v="faith"/>
    <x v="1706"/>
  </r>
  <r>
    <x v="2"/>
    <s v="US"/>
    <s v="USD"/>
    <n v="1459181895"/>
    <n v="1456593495"/>
    <b v="0"/>
    <n v="9"/>
    <b v="0"/>
    <s v="music/faith"/>
    <n v="9.74"/>
    <n v="54.111111111111114"/>
    <x v="4"/>
    <s v="faith"/>
    <x v="1707"/>
  </r>
  <r>
    <x v="2"/>
    <s v="US"/>
    <s v="USD"/>
    <n v="1462135706"/>
    <n v="1458679706"/>
    <b v="0"/>
    <n v="0"/>
    <b v="0"/>
    <s v="music/faith"/>
    <n v="0"/>
    <e v="#DIV/0!"/>
    <x v="4"/>
    <s v="faith"/>
    <x v="1708"/>
  </r>
  <r>
    <x v="2"/>
    <s v="US"/>
    <s v="USD"/>
    <n v="1409513940"/>
    <n v="1405949514"/>
    <b v="0"/>
    <n v="4"/>
    <b v="0"/>
    <s v="music/faith"/>
    <n v="4.8571428571428568"/>
    <n v="21.25"/>
    <x v="4"/>
    <s v="faith"/>
    <x v="1709"/>
  </r>
  <r>
    <x v="2"/>
    <s v="DE"/>
    <s v="EUR"/>
    <n v="1453122000"/>
    <n v="1449151888"/>
    <b v="0"/>
    <n v="1"/>
    <b v="0"/>
    <s v="music/faith"/>
    <n v="0.67999999999999994"/>
    <n v="34"/>
    <x v="4"/>
    <s v="faith"/>
    <x v="1710"/>
  </r>
  <r>
    <x v="2"/>
    <s v="US"/>
    <s v="USD"/>
    <n v="1409585434"/>
    <n v="1406907034"/>
    <b v="0"/>
    <n v="2"/>
    <b v="0"/>
    <s v="music/faith"/>
    <n v="10.5"/>
    <n v="525"/>
    <x v="4"/>
    <s v="faith"/>
    <x v="1711"/>
  </r>
  <r>
    <x v="2"/>
    <s v="US"/>
    <s v="USD"/>
    <n v="1435701353"/>
    <n v="1430517353"/>
    <b v="0"/>
    <n v="0"/>
    <b v="0"/>
    <s v="music/faith"/>
    <n v="0"/>
    <e v="#DIV/0!"/>
    <x v="4"/>
    <s v="faith"/>
    <x v="1712"/>
  </r>
  <r>
    <x v="2"/>
    <s v="US"/>
    <s v="USD"/>
    <n v="1412536412"/>
    <n v="1409944412"/>
    <b v="0"/>
    <n v="1"/>
    <b v="0"/>
    <s v="music/faith"/>
    <n v="1.6666666666666667"/>
    <n v="50"/>
    <x v="4"/>
    <s v="faith"/>
    <x v="1713"/>
  </r>
  <r>
    <x v="2"/>
    <s v="US"/>
    <s v="USD"/>
    <n v="1430517761"/>
    <n v="1427925761"/>
    <b v="0"/>
    <n v="17"/>
    <b v="0"/>
    <s v="music/faith"/>
    <n v="7.8680000000000003"/>
    <n v="115.70588235294117"/>
    <x v="4"/>
    <s v="faith"/>
    <x v="1714"/>
  </r>
  <r>
    <x v="2"/>
    <s v="US"/>
    <s v="USD"/>
    <n v="1427772120"/>
    <n v="1425186785"/>
    <b v="0"/>
    <n v="2"/>
    <b v="0"/>
    <s v="music/faith"/>
    <n v="0.22"/>
    <n v="5.5"/>
    <x v="4"/>
    <s v="faith"/>
    <x v="1715"/>
  </r>
  <r>
    <x v="2"/>
    <s v="US"/>
    <s v="USD"/>
    <n v="1481295099"/>
    <n v="1477835499"/>
    <b v="0"/>
    <n v="3"/>
    <b v="0"/>
    <s v="music/faith"/>
    <n v="7.5"/>
    <n v="50"/>
    <x v="4"/>
    <s v="faith"/>
    <x v="1716"/>
  </r>
  <r>
    <x v="2"/>
    <s v="US"/>
    <s v="USD"/>
    <n v="1461211200"/>
    <n v="1459467238"/>
    <b v="0"/>
    <n v="41"/>
    <b v="0"/>
    <s v="music/faith"/>
    <n v="42.725880551301685"/>
    <n v="34.024390243902438"/>
    <x v="4"/>
    <s v="faith"/>
    <x v="1717"/>
  </r>
  <r>
    <x v="2"/>
    <s v="US"/>
    <s v="USD"/>
    <n v="1463201940"/>
    <n v="1459435149"/>
    <b v="0"/>
    <n v="2"/>
    <b v="0"/>
    <s v="music/faith"/>
    <n v="0.2142857142857143"/>
    <n v="37.5"/>
    <x v="4"/>
    <s v="faith"/>
    <x v="1718"/>
  </r>
  <r>
    <x v="2"/>
    <s v="US"/>
    <s v="USD"/>
    <n v="1410958191"/>
    <n v="1408366191"/>
    <b v="0"/>
    <n v="3"/>
    <b v="0"/>
    <s v="music/faith"/>
    <n v="0.87500000000000011"/>
    <n v="11.666666666666666"/>
    <x v="4"/>
    <s v="faith"/>
    <x v="1719"/>
  </r>
  <r>
    <x v="2"/>
    <s v="US"/>
    <s v="USD"/>
    <n v="1415562471"/>
    <n v="1412966871"/>
    <b v="0"/>
    <n v="8"/>
    <b v="0"/>
    <s v="music/faith"/>
    <n v="5.625"/>
    <n v="28.125"/>
    <x v="4"/>
    <s v="faith"/>
    <x v="1720"/>
  </r>
  <r>
    <x v="2"/>
    <s v="US"/>
    <s v="USD"/>
    <n v="1449831863"/>
    <n v="1447239863"/>
    <b v="0"/>
    <n v="0"/>
    <b v="0"/>
    <s v="music/faith"/>
    <n v="0"/>
    <e v="#DIV/0!"/>
    <x v="4"/>
    <s v="faith"/>
    <x v="1721"/>
  </r>
  <r>
    <x v="2"/>
    <s v="US"/>
    <s v="USD"/>
    <n v="1459642200"/>
    <n v="1456441429"/>
    <b v="0"/>
    <n v="1"/>
    <b v="0"/>
    <s v="music/faith"/>
    <n v="3.4722222222222224E-2"/>
    <n v="1"/>
    <x v="4"/>
    <s v="faith"/>
    <x v="1722"/>
  </r>
  <r>
    <x v="2"/>
    <s v="US"/>
    <s v="USD"/>
    <n v="1435730400"/>
    <n v="1430855315"/>
    <b v="0"/>
    <n v="3"/>
    <b v="0"/>
    <s v="music/faith"/>
    <n v="6.5"/>
    <n v="216.66666666666666"/>
    <x v="4"/>
    <s v="faith"/>
    <x v="1723"/>
  </r>
  <r>
    <x v="2"/>
    <s v="US"/>
    <s v="USD"/>
    <n v="1414707762"/>
    <n v="1412115762"/>
    <b v="0"/>
    <n v="4"/>
    <b v="0"/>
    <s v="music/faith"/>
    <n v="0.58333333333333337"/>
    <n v="8.75"/>
    <x v="4"/>
    <s v="faith"/>
    <x v="1724"/>
  </r>
  <r>
    <x v="2"/>
    <s v="US"/>
    <s v="USD"/>
    <n v="1408922049"/>
    <n v="1406330049"/>
    <b v="0"/>
    <n v="9"/>
    <b v="0"/>
    <s v="music/faith"/>
    <n v="10.181818181818182"/>
    <n v="62.222222222222221"/>
    <x v="4"/>
    <s v="faith"/>
    <x v="1725"/>
  </r>
  <r>
    <x v="2"/>
    <s v="US"/>
    <s v="USD"/>
    <n v="1403906664"/>
    <n v="1401401064"/>
    <b v="0"/>
    <n v="16"/>
    <b v="0"/>
    <s v="music/faith"/>
    <n v="33.784615384615385"/>
    <n v="137.25"/>
    <x v="4"/>
    <s v="faith"/>
    <x v="1726"/>
  </r>
  <r>
    <x v="2"/>
    <s v="GB"/>
    <s v="GBP"/>
    <n v="1428231600"/>
    <n v="1423520177"/>
    <b v="0"/>
    <n v="1"/>
    <b v="0"/>
    <s v="music/faith"/>
    <n v="3.3333333333333333E-2"/>
    <n v="1"/>
    <x v="4"/>
    <s v="faith"/>
    <x v="1727"/>
  </r>
  <r>
    <x v="2"/>
    <s v="US"/>
    <s v="USD"/>
    <n v="1445439674"/>
    <n v="1442847674"/>
    <b v="0"/>
    <n v="7"/>
    <b v="0"/>
    <s v="music/faith"/>
    <n v="68.400000000000006"/>
    <n v="122.14285714285714"/>
    <x v="4"/>
    <s v="faith"/>
    <x v="1728"/>
  </r>
  <r>
    <x v="2"/>
    <s v="US"/>
    <s v="USD"/>
    <n v="1465521306"/>
    <n v="1460337306"/>
    <b v="0"/>
    <n v="0"/>
    <b v="0"/>
    <s v="music/faith"/>
    <n v="0"/>
    <e v="#DIV/0!"/>
    <x v="4"/>
    <s v="faith"/>
    <x v="1729"/>
  </r>
  <r>
    <x v="2"/>
    <s v="US"/>
    <s v="USD"/>
    <n v="1445738783"/>
    <n v="1443146783"/>
    <b v="0"/>
    <n v="0"/>
    <b v="0"/>
    <s v="music/faith"/>
    <n v="0"/>
    <e v="#DIV/0!"/>
    <x v="4"/>
    <s v="faith"/>
    <x v="1730"/>
  </r>
  <r>
    <x v="2"/>
    <s v="US"/>
    <s v="USD"/>
    <n v="1434034800"/>
    <n v="1432849552"/>
    <b v="0"/>
    <n v="0"/>
    <b v="0"/>
    <s v="music/faith"/>
    <n v="0"/>
    <e v="#DIV/0!"/>
    <x v="4"/>
    <s v="faith"/>
    <x v="1731"/>
  </r>
  <r>
    <x v="2"/>
    <s v="US"/>
    <s v="USD"/>
    <n v="1452920400"/>
    <n v="1447777481"/>
    <b v="0"/>
    <n v="0"/>
    <b v="0"/>
    <s v="music/faith"/>
    <n v="0"/>
    <e v="#DIV/0!"/>
    <x v="4"/>
    <s v="faith"/>
    <x v="1732"/>
  </r>
  <r>
    <x v="2"/>
    <s v="US"/>
    <s v="USD"/>
    <n v="1473802200"/>
    <n v="1472746374"/>
    <b v="0"/>
    <n v="0"/>
    <b v="0"/>
    <s v="music/faith"/>
    <n v="0"/>
    <e v="#DIV/0!"/>
    <x v="4"/>
    <s v="faith"/>
    <x v="1733"/>
  </r>
  <r>
    <x v="2"/>
    <s v="US"/>
    <s v="USD"/>
    <n v="1431046356"/>
    <n v="1428454356"/>
    <b v="0"/>
    <n v="1"/>
    <b v="0"/>
    <s v="music/faith"/>
    <n v="2.2222222222222223E-2"/>
    <n v="1"/>
    <x v="4"/>
    <s v="faith"/>
    <x v="1734"/>
  </r>
  <r>
    <x v="2"/>
    <s v="US"/>
    <s v="USD"/>
    <n v="1470598345"/>
    <n v="1468006345"/>
    <b v="0"/>
    <n v="2"/>
    <b v="0"/>
    <s v="music/faith"/>
    <n v="11"/>
    <n v="55"/>
    <x v="4"/>
    <s v="faith"/>
    <x v="1735"/>
  </r>
  <r>
    <x v="2"/>
    <s v="US"/>
    <s v="USD"/>
    <n v="1447018833"/>
    <n v="1444423233"/>
    <b v="0"/>
    <n v="1"/>
    <b v="0"/>
    <s v="music/faith"/>
    <n v="0.73333333333333328"/>
    <n v="22"/>
    <x v="4"/>
    <s v="faith"/>
    <x v="1736"/>
  </r>
  <r>
    <x v="2"/>
    <s v="US"/>
    <s v="USD"/>
    <n v="1437432392"/>
    <n v="1434840392"/>
    <b v="0"/>
    <n v="15"/>
    <b v="0"/>
    <s v="music/faith"/>
    <n v="21.25"/>
    <n v="56.666666666666664"/>
    <x v="4"/>
    <s v="faith"/>
    <x v="1737"/>
  </r>
  <r>
    <x v="2"/>
    <s v="US"/>
    <s v="USD"/>
    <n v="1412283542"/>
    <n v="1409691542"/>
    <b v="0"/>
    <n v="1"/>
    <b v="0"/>
    <s v="music/faith"/>
    <n v="0.4"/>
    <n v="20"/>
    <x v="4"/>
    <s v="faith"/>
    <x v="1738"/>
  </r>
  <r>
    <x v="2"/>
    <s v="US"/>
    <s v="USD"/>
    <n v="1462391932"/>
    <n v="1457297932"/>
    <b v="0"/>
    <n v="1"/>
    <b v="0"/>
    <s v="music/faith"/>
    <n v="0.1"/>
    <n v="1"/>
    <x v="4"/>
    <s v="faith"/>
    <x v="1739"/>
  </r>
  <r>
    <x v="2"/>
    <s v="US"/>
    <s v="USD"/>
    <n v="1437075422"/>
    <n v="1434483422"/>
    <b v="0"/>
    <n v="0"/>
    <b v="0"/>
    <s v="music/faith"/>
    <n v="0"/>
    <e v="#DIV/0!"/>
    <x v="4"/>
    <s v="faith"/>
    <x v="1740"/>
  </r>
  <r>
    <x v="0"/>
    <s v="GB"/>
    <s v="GBP"/>
    <n v="1433948671"/>
    <n v="1430060671"/>
    <b v="0"/>
    <n v="52"/>
    <b v="1"/>
    <s v="photography/photobooks"/>
    <n v="110.83333333333334"/>
    <n v="25.576923076923077"/>
    <x v="8"/>
    <s v="photobooks"/>
    <x v="1741"/>
  </r>
  <r>
    <x v="0"/>
    <s v="US"/>
    <s v="USD"/>
    <n v="1483822800"/>
    <n v="1481058170"/>
    <b v="0"/>
    <n v="34"/>
    <b v="1"/>
    <s v="photography/photobooks"/>
    <n v="108.74999999999999"/>
    <n v="63.970588235294116"/>
    <x v="8"/>
    <s v="photobooks"/>
    <x v="1742"/>
  </r>
  <r>
    <x v="0"/>
    <s v="US"/>
    <s v="USD"/>
    <n v="1472270340"/>
    <n v="1470348775"/>
    <b v="0"/>
    <n v="67"/>
    <b v="1"/>
    <s v="photography/photobooks"/>
    <n v="100.41666666666667"/>
    <n v="89.925373134328353"/>
    <x v="8"/>
    <s v="photobooks"/>
    <x v="1743"/>
  </r>
  <r>
    <x v="0"/>
    <s v="GB"/>
    <s v="GBP"/>
    <n v="1425821477"/>
    <n v="1421937077"/>
    <b v="0"/>
    <n v="70"/>
    <b v="1"/>
    <s v="photography/photobooks"/>
    <n v="118.45454545454545"/>
    <n v="93.071428571428569"/>
    <x v="8"/>
    <s v="photobooks"/>
    <x v="1744"/>
  </r>
  <r>
    <x v="0"/>
    <s v="US"/>
    <s v="USD"/>
    <n v="1482372000"/>
    <n v="1479276838"/>
    <b v="0"/>
    <n v="89"/>
    <b v="1"/>
    <s v="photography/photobooks"/>
    <n v="114.01428571428571"/>
    <n v="89.674157303370791"/>
    <x v="8"/>
    <s v="photobooks"/>
    <x v="1745"/>
  </r>
  <r>
    <x v="0"/>
    <s v="US"/>
    <s v="USD"/>
    <n v="1479952800"/>
    <n v="1477368867"/>
    <b v="0"/>
    <n v="107"/>
    <b v="1"/>
    <s v="photography/photobooks"/>
    <n v="148.10000000000002"/>
    <n v="207.61682242990653"/>
    <x v="8"/>
    <s v="photobooks"/>
    <x v="1746"/>
  </r>
  <r>
    <x v="0"/>
    <s v="GB"/>
    <s v="GBP"/>
    <n v="1447426800"/>
    <n v="1444904830"/>
    <b v="0"/>
    <n v="159"/>
    <b v="1"/>
    <s v="photography/photobooks"/>
    <n v="104.95555555555556"/>
    <n v="59.408805031446541"/>
    <x v="8"/>
    <s v="photobooks"/>
    <x v="1747"/>
  </r>
  <r>
    <x v="0"/>
    <s v="CA"/>
    <s v="CAD"/>
    <n v="1441234143"/>
    <n v="1438642143"/>
    <b v="0"/>
    <n v="181"/>
    <b v="1"/>
    <s v="photography/photobooks"/>
    <n v="129.94800000000001"/>
    <n v="358.97237569060775"/>
    <x v="8"/>
    <s v="photobooks"/>
    <x v="1748"/>
  </r>
  <r>
    <x v="0"/>
    <s v="LU"/>
    <s v="EUR"/>
    <n v="1488394800"/>
    <n v="1485213921"/>
    <b v="0"/>
    <n v="131"/>
    <b v="1"/>
    <s v="photography/photobooks"/>
    <n v="123.48756218905473"/>
    <n v="94.736641221374043"/>
    <x v="8"/>
    <s v="photobooks"/>
    <x v="1749"/>
  </r>
  <r>
    <x v="0"/>
    <s v="US"/>
    <s v="USD"/>
    <n v="1461096304"/>
    <n v="1458936304"/>
    <b v="0"/>
    <n v="125"/>
    <b v="1"/>
    <s v="photography/photobooks"/>
    <n v="201.62"/>
    <n v="80.647999999999996"/>
    <x v="8"/>
    <s v="photobooks"/>
    <x v="1750"/>
  </r>
  <r>
    <x v="0"/>
    <s v="US"/>
    <s v="USD"/>
    <n v="1426787123"/>
    <n v="1424198723"/>
    <b v="0"/>
    <n v="61"/>
    <b v="1"/>
    <s v="photography/photobooks"/>
    <n v="102.89999999999999"/>
    <n v="168.68852459016392"/>
    <x v="8"/>
    <s v="photobooks"/>
    <x v="1751"/>
  </r>
  <r>
    <x v="0"/>
    <s v="GB"/>
    <s v="GBP"/>
    <n v="1476425082"/>
    <n v="1473833082"/>
    <b v="0"/>
    <n v="90"/>
    <b v="1"/>
    <s v="photography/photobooks"/>
    <n v="260.16666666666663"/>
    <n v="34.68888888888889"/>
    <x v="8"/>
    <s v="photobooks"/>
    <x v="1752"/>
  </r>
  <r>
    <x v="0"/>
    <s v="DK"/>
    <s v="DKK"/>
    <n v="1458579568"/>
    <n v="1455991168"/>
    <b v="0"/>
    <n v="35"/>
    <b v="1"/>
    <s v="photography/photobooks"/>
    <n v="108"/>
    <n v="462.85714285714283"/>
    <x v="8"/>
    <s v="photobooks"/>
    <x v="1753"/>
  </r>
  <r>
    <x v="0"/>
    <s v="CA"/>
    <s v="CAD"/>
    <n v="1428091353"/>
    <n v="1425502953"/>
    <b v="0"/>
    <n v="90"/>
    <b v="1"/>
    <s v="photography/photobooks"/>
    <n v="110.52941176470587"/>
    <n v="104.38888888888889"/>
    <x v="8"/>
    <s v="photobooks"/>
    <x v="1754"/>
  </r>
  <r>
    <x v="0"/>
    <s v="US"/>
    <s v="USD"/>
    <n v="1444071361"/>
    <n v="1441479361"/>
    <b v="0"/>
    <n v="4"/>
    <b v="1"/>
    <s v="photography/photobooks"/>
    <n v="120"/>
    <n v="7.5"/>
    <x v="8"/>
    <s v="photobooks"/>
    <x v="1755"/>
  </r>
  <r>
    <x v="0"/>
    <s v="US"/>
    <s v="USD"/>
    <n v="1472443269"/>
    <n v="1468987269"/>
    <b v="0"/>
    <n v="120"/>
    <b v="1"/>
    <s v="photography/photobooks"/>
    <n v="102.82909090909091"/>
    <n v="47.13"/>
    <x v="8"/>
    <s v="photobooks"/>
    <x v="1756"/>
  </r>
  <r>
    <x v="0"/>
    <s v="US"/>
    <s v="USD"/>
    <n v="1485631740"/>
    <n v="1483041083"/>
    <b v="0"/>
    <n v="14"/>
    <b v="1"/>
    <s v="photography/photobooks"/>
    <n v="115.99999999999999"/>
    <n v="414.28571428571428"/>
    <x v="8"/>
    <s v="photobooks"/>
    <x v="1757"/>
  </r>
  <r>
    <x v="0"/>
    <s v="US"/>
    <s v="USD"/>
    <n v="1468536992"/>
    <n v="1463352992"/>
    <b v="0"/>
    <n v="27"/>
    <b v="1"/>
    <s v="photography/photobooks"/>
    <n v="114.7"/>
    <n v="42.481481481481481"/>
    <x v="8"/>
    <s v="photobooks"/>
    <x v="1758"/>
  </r>
  <r>
    <x v="0"/>
    <s v="US"/>
    <s v="USD"/>
    <n v="1427309629"/>
    <n v="1425585229"/>
    <b v="0"/>
    <n v="49"/>
    <b v="1"/>
    <s v="photography/photobooks"/>
    <n v="106.60000000000001"/>
    <n v="108.77551020408163"/>
    <x v="8"/>
    <s v="photobooks"/>
    <x v="1759"/>
  </r>
  <r>
    <x v="0"/>
    <s v="US"/>
    <s v="USD"/>
    <n v="1456416513"/>
    <n v="1454688513"/>
    <b v="0"/>
    <n v="102"/>
    <b v="1"/>
    <s v="photography/photobooks"/>
    <n v="165.44"/>
    <n v="81.098039215686271"/>
    <x v="8"/>
    <s v="photobooks"/>
    <x v="1760"/>
  </r>
  <r>
    <x v="0"/>
    <s v="GB"/>
    <s v="GBP"/>
    <n v="1442065060"/>
    <n v="1437745060"/>
    <b v="0"/>
    <n v="3"/>
    <b v="1"/>
    <s v="photography/photobooks"/>
    <n v="155"/>
    <n v="51.666666666666664"/>
    <x v="8"/>
    <s v="photobooks"/>
    <x v="1761"/>
  </r>
  <r>
    <x v="0"/>
    <s v="US"/>
    <s v="USD"/>
    <n v="1457739245"/>
    <n v="1455147245"/>
    <b v="0"/>
    <n v="25"/>
    <b v="1"/>
    <s v="photography/photobooks"/>
    <n v="885"/>
    <n v="35.4"/>
    <x v="8"/>
    <s v="photobooks"/>
    <x v="1762"/>
  </r>
  <r>
    <x v="0"/>
    <s v="US"/>
    <s v="USD"/>
    <n v="1477255840"/>
    <n v="1474663840"/>
    <b v="0"/>
    <n v="118"/>
    <b v="1"/>
    <s v="photography/photobooks"/>
    <n v="101.90833333333333"/>
    <n v="103.63559322033899"/>
    <x v="8"/>
    <s v="photobooks"/>
    <x v="1763"/>
  </r>
  <r>
    <x v="2"/>
    <s v="GB"/>
    <s v="GBP"/>
    <n v="1407065979"/>
    <n v="1404560379"/>
    <b v="1"/>
    <n v="39"/>
    <b v="0"/>
    <s v="photography/photobooks"/>
    <n v="19.600000000000001"/>
    <n v="55.282051282051285"/>
    <x v="8"/>
    <s v="photobooks"/>
    <x v="1764"/>
  </r>
  <r>
    <x v="2"/>
    <s v="US"/>
    <s v="USD"/>
    <n v="1407972712"/>
    <n v="1405380712"/>
    <b v="1"/>
    <n v="103"/>
    <b v="0"/>
    <s v="photography/photobooks"/>
    <n v="59.467839999999995"/>
    <n v="72.16970873786407"/>
    <x v="8"/>
    <s v="photobooks"/>
    <x v="1765"/>
  </r>
  <r>
    <x v="2"/>
    <s v="AU"/>
    <s v="AUD"/>
    <n v="1408999088"/>
    <n v="1407184688"/>
    <b v="1"/>
    <n v="0"/>
    <b v="0"/>
    <s v="photography/photobooks"/>
    <n v="0"/>
    <e v="#DIV/0!"/>
    <x v="8"/>
    <s v="photobooks"/>
    <x v="1766"/>
  </r>
  <r>
    <x v="2"/>
    <s v="US"/>
    <s v="USD"/>
    <n v="1407080884"/>
    <n v="1404488884"/>
    <b v="1"/>
    <n v="39"/>
    <b v="0"/>
    <s v="photography/photobooks"/>
    <n v="45.72"/>
    <n v="58.615384615384613"/>
    <x v="8"/>
    <s v="photobooks"/>
    <x v="1767"/>
  </r>
  <r>
    <x v="2"/>
    <s v="US"/>
    <s v="USD"/>
    <n v="1411824444"/>
    <n v="1406640444"/>
    <b v="1"/>
    <n v="15"/>
    <b v="0"/>
    <s v="photography/photobooks"/>
    <n v="3.74"/>
    <n v="12.466666666666667"/>
    <x v="8"/>
    <s v="photobooks"/>
    <x v="1768"/>
  </r>
  <r>
    <x v="2"/>
    <s v="US"/>
    <s v="USD"/>
    <n v="1421177959"/>
    <n v="1418585959"/>
    <b v="1"/>
    <n v="22"/>
    <b v="0"/>
    <s v="photography/photobooks"/>
    <n v="2.7025000000000001"/>
    <n v="49.136363636363633"/>
    <x v="8"/>
    <s v="photobooks"/>
    <x v="1769"/>
  </r>
  <r>
    <x v="2"/>
    <s v="US"/>
    <s v="USD"/>
    <n v="1413312194"/>
    <n v="1410288194"/>
    <b v="1"/>
    <n v="92"/>
    <b v="0"/>
    <s v="photography/photobooks"/>
    <n v="56.51428571428572"/>
    <n v="150.5"/>
    <x v="8"/>
    <s v="photobooks"/>
    <x v="1770"/>
  </r>
  <r>
    <x v="2"/>
    <s v="GB"/>
    <s v="GBP"/>
    <n v="1414107040"/>
    <n v="1411515040"/>
    <b v="1"/>
    <n v="25"/>
    <b v="0"/>
    <s v="photography/photobooks"/>
    <n v="21.30952380952381"/>
    <n v="35.799999999999997"/>
    <x v="8"/>
    <s v="photobooks"/>
    <x v="1771"/>
  </r>
  <r>
    <x v="2"/>
    <s v="GB"/>
    <s v="GBP"/>
    <n v="1404666836"/>
    <n v="1399482836"/>
    <b v="1"/>
    <n v="19"/>
    <b v="0"/>
    <s v="photography/photobooks"/>
    <n v="15.6"/>
    <n v="45.157894736842103"/>
    <x v="8"/>
    <s v="photobooks"/>
    <x v="1772"/>
  </r>
  <r>
    <x v="2"/>
    <s v="US"/>
    <s v="USD"/>
    <n v="1421691298"/>
    <n v="1417803298"/>
    <b v="1"/>
    <n v="19"/>
    <b v="0"/>
    <s v="photography/photobooks"/>
    <n v="6.2566666666666677"/>
    <n v="98.78947368421052"/>
    <x v="8"/>
    <s v="photobooks"/>
    <x v="1773"/>
  </r>
  <r>
    <x v="2"/>
    <s v="US"/>
    <s v="USD"/>
    <n v="1417273140"/>
    <n v="1413609292"/>
    <b v="1"/>
    <n v="13"/>
    <b v="0"/>
    <s v="photography/photobooks"/>
    <n v="45.92"/>
    <n v="88.307692307692307"/>
    <x v="8"/>
    <s v="photobooks"/>
    <x v="1774"/>
  </r>
  <r>
    <x v="2"/>
    <s v="US"/>
    <s v="USD"/>
    <n v="1414193160"/>
    <n v="1410305160"/>
    <b v="1"/>
    <n v="124"/>
    <b v="0"/>
    <s v="photography/photobooks"/>
    <n v="65.101538461538468"/>
    <n v="170.62903225806451"/>
    <x v="8"/>
    <s v="photobooks"/>
    <x v="1775"/>
  </r>
  <r>
    <x v="2"/>
    <s v="GB"/>
    <s v="GBP"/>
    <n v="1414623471"/>
    <n v="1411513071"/>
    <b v="1"/>
    <n v="4"/>
    <b v="0"/>
    <s v="photography/photobooks"/>
    <n v="6.7"/>
    <n v="83.75"/>
    <x v="8"/>
    <s v="photobooks"/>
    <x v="1776"/>
  </r>
  <r>
    <x v="2"/>
    <s v="NL"/>
    <s v="EUR"/>
    <n v="1424421253"/>
    <n v="1421829253"/>
    <b v="1"/>
    <n v="10"/>
    <b v="0"/>
    <s v="photography/photobooks"/>
    <n v="13.5625"/>
    <n v="65.099999999999994"/>
    <x v="8"/>
    <s v="photobooks"/>
    <x v="1777"/>
  </r>
  <r>
    <x v="2"/>
    <s v="US"/>
    <s v="USD"/>
    <n v="1427485395"/>
    <n v="1423600995"/>
    <b v="1"/>
    <n v="15"/>
    <b v="0"/>
    <s v="photography/photobooks"/>
    <n v="1.9900000000000002"/>
    <n v="66.333333333333329"/>
    <x v="8"/>
    <s v="photobooks"/>
    <x v="1778"/>
  </r>
  <r>
    <x v="2"/>
    <s v="US"/>
    <s v="USD"/>
    <n v="1472834180"/>
    <n v="1470242180"/>
    <b v="1"/>
    <n v="38"/>
    <b v="0"/>
    <s v="photography/photobooks"/>
    <n v="36.236363636363642"/>
    <n v="104.89473684210526"/>
    <x v="8"/>
    <s v="photobooks"/>
    <x v="1779"/>
  </r>
  <r>
    <x v="2"/>
    <s v="US"/>
    <s v="USD"/>
    <n v="1467469510"/>
    <n v="1462285510"/>
    <b v="1"/>
    <n v="152"/>
    <b v="0"/>
    <s v="photography/photobooks"/>
    <n v="39.743333333333339"/>
    <n v="78.440789473684205"/>
    <x v="8"/>
    <s v="photobooks"/>
    <x v="1780"/>
  </r>
  <r>
    <x v="2"/>
    <s v="US"/>
    <s v="USD"/>
    <n v="1473950945"/>
    <n v="1471272545"/>
    <b v="1"/>
    <n v="24"/>
    <b v="0"/>
    <s v="photography/photobooks"/>
    <n v="25.763636363636365"/>
    <n v="59.041666666666664"/>
    <x v="8"/>
    <s v="photobooks"/>
    <x v="1781"/>
  </r>
  <r>
    <x v="2"/>
    <s v="US"/>
    <s v="USD"/>
    <n v="1456062489"/>
    <n v="1453211289"/>
    <b v="1"/>
    <n v="76"/>
    <b v="0"/>
    <s v="photography/photobooks"/>
    <n v="15.491428571428573"/>
    <n v="71.34210526315789"/>
    <x v="8"/>
    <s v="photobooks"/>
    <x v="1782"/>
  </r>
  <r>
    <x v="2"/>
    <s v="US"/>
    <s v="USD"/>
    <n v="1432248478"/>
    <n v="1429656478"/>
    <b v="1"/>
    <n v="185"/>
    <b v="0"/>
    <s v="photography/photobooks"/>
    <n v="23.692499999999999"/>
    <n v="51.227027027027027"/>
    <x v="8"/>
    <s v="photobooks"/>
    <x v="1783"/>
  </r>
  <r>
    <x v="2"/>
    <s v="US"/>
    <s v="USD"/>
    <n v="1422674700"/>
    <n v="1419954240"/>
    <b v="1"/>
    <n v="33"/>
    <b v="0"/>
    <s v="photography/photobooks"/>
    <n v="39.76"/>
    <n v="60.242424242424242"/>
    <x v="8"/>
    <s v="photobooks"/>
    <x v="1784"/>
  </r>
  <r>
    <x v="2"/>
    <s v="US"/>
    <s v="USD"/>
    <n v="1413417600"/>
    <n v="1410750855"/>
    <b v="1"/>
    <n v="108"/>
    <b v="0"/>
    <s v="photography/photobooks"/>
    <n v="20.220833333333331"/>
    <n v="44.935185185185183"/>
    <x v="8"/>
    <s v="photobooks"/>
    <x v="1785"/>
  </r>
  <r>
    <x v="2"/>
    <s v="NL"/>
    <s v="EUR"/>
    <n v="1418649177"/>
    <n v="1416057177"/>
    <b v="1"/>
    <n v="29"/>
    <b v="0"/>
    <s v="photography/photobooks"/>
    <n v="47.631578947368418"/>
    <n v="31.206896551724139"/>
    <x v="8"/>
    <s v="photobooks"/>
    <x v="1786"/>
  </r>
  <r>
    <x v="2"/>
    <s v="US"/>
    <s v="USD"/>
    <n v="1428158637"/>
    <n v="1425570237"/>
    <b v="1"/>
    <n v="24"/>
    <b v="0"/>
    <s v="photography/photobooks"/>
    <n v="15.329999999999998"/>
    <n v="63.875"/>
    <x v="8"/>
    <s v="photobooks"/>
    <x v="1787"/>
  </r>
  <r>
    <x v="2"/>
    <s v="GB"/>
    <s v="GBP"/>
    <n v="1414795542"/>
    <n v="1412203542"/>
    <b v="1"/>
    <n v="4"/>
    <b v="0"/>
    <s v="photography/photobooks"/>
    <n v="1.3818181818181818"/>
    <n v="19"/>
    <x v="8"/>
    <s v="photobooks"/>
    <x v="1788"/>
  </r>
  <r>
    <x v="2"/>
    <s v="US"/>
    <s v="USD"/>
    <n v="1421042403"/>
    <n v="1415858403"/>
    <b v="1"/>
    <n v="4"/>
    <b v="0"/>
    <s v="photography/photobooks"/>
    <n v="0.5"/>
    <n v="10"/>
    <x v="8"/>
    <s v="photobooks"/>
    <x v="1789"/>
  </r>
  <r>
    <x v="2"/>
    <s v="US"/>
    <s v="USD"/>
    <n v="1423152678"/>
    <n v="1420560678"/>
    <b v="1"/>
    <n v="15"/>
    <b v="0"/>
    <s v="photography/photobooks"/>
    <n v="4.957575757575758"/>
    <n v="109.06666666666666"/>
    <x v="8"/>
    <s v="photobooks"/>
    <x v="1790"/>
  </r>
  <r>
    <x v="2"/>
    <s v="GB"/>
    <s v="GBP"/>
    <n v="1422553565"/>
    <n v="1417369565"/>
    <b v="1"/>
    <n v="4"/>
    <b v="0"/>
    <s v="photography/photobooks"/>
    <n v="3.5666666666666664"/>
    <n v="26.75"/>
    <x v="8"/>
    <s v="photobooks"/>
    <x v="1791"/>
  </r>
  <r>
    <x v="2"/>
    <s v="US"/>
    <s v="USD"/>
    <n v="1439189940"/>
    <n v="1435970682"/>
    <b v="1"/>
    <n v="139"/>
    <b v="0"/>
    <s v="photography/photobooks"/>
    <n v="61.124000000000002"/>
    <n v="109.93525179856115"/>
    <x v="8"/>
    <s v="photobooks"/>
    <x v="1792"/>
  </r>
  <r>
    <x v="2"/>
    <s v="AU"/>
    <s v="AUD"/>
    <n v="1417127040"/>
    <n v="1414531440"/>
    <b v="1"/>
    <n v="2"/>
    <b v="0"/>
    <s v="photography/photobooks"/>
    <n v="1.3333333333333335"/>
    <n v="20"/>
    <x v="8"/>
    <s v="photobooks"/>
    <x v="1793"/>
  </r>
  <r>
    <x v="2"/>
    <s v="US"/>
    <s v="USD"/>
    <n v="1423660422"/>
    <n v="1420636422"/>
    <b v="1"/>
    <n v="18"/>
    <b v="0"/>
    <s v="photography/photobooks"/>
    <n v="11.077777777777778"/>
    <n v="55.388888888888886"/>
    <x v="8"/>
    <s v="photobooks"/>
    <x v="1794"/>
  </r>
  <r>
    <x v="2"/>
    <s v="DE"/>
    <s v="EUR"/>
    <n v="1476460800"/>
    <n v="1473922541"/>
    <b v="1"/>
    <n v="81"/>
    <b v="0"/>
    <s v="photography/photobooks"/>
    <n v="38.735714285714288"/>
    <n v="133.90123456790124"/>
    <x v="8"/>
    <s v="photobooks"/>
    <x v="1795"/>
  </r>
  <r>
    <x v="2"/>
    <s v="GB"/>
    <s v="GBP"/>
    <n v="1469356366"/>
    <n v="1464172366"/>
    <b v="1"/>
    <n v="86"/>
    <b v="0"/>
    <s v="photography/photobooks"/>
    <n v="22.05263157894737"/>
    <n v="48.720930232558139"/>
    <x v="8"/>
    <s v="photobooks"/>
    <x v="1796"/>
  </r>
  <r>
    <x v="2"/>
    <s v="US"/>
    <s v="USD"/>
    <n v="1481809189"/>
    <n v="1479217189"/>
    <b v="1"/>
    <n v="140"/>
    <b v="0"/>
    <s v="photography/photobooks"/>
    <n v="67.55"/>
    <n v="48.25"/>
    <x v="8"/>
    <s v="photobooks"/>
    <x v="1797"/>
  </r>
  <r>
    <x v="2"/>
    <s v="US"/>
    <s v="USD"/>
    <n v="1454572233"/>
    <n v="1449388233"/>
    <b v="1"/>
    <n v="37"/>
    <b v="0"/>
    <s v="photography/photobooks"/>
    <n v="13.637499999999999"/>
    <n v="58.972972972972975"/>
    <x v="8"/>
    <s v="photobooks"/>
    <x v="1798"/>
  </r>
  <r>
    <x v="2"/>
    <s v="GB"/>
    <s v="GBP"/>
    <n v="1415740408"/>
    <n v="1414008808"/>
    <b v="1"/>
    <n v="6"/>
    <b v="0"/>
    <s v="photography/photobooks"/>
    <n v="1.7457500000000001"/>
    <n v="11.638333333333334"/>
    <x v="8"/>
    <s v="photobooks"/>
    <x v="1799"/>
  </r>
  <r>
    <x v="2"/>
    <s v="GB"/>
    <s v="GBP"/>
    <n v="1476109970"/>
    <n v="1473517970"/>
    <b v="1"/>
    <n v="113"/>
    <b v="0"/>
    <s v="photography/photobooks"/>
    <n v="20.44963251188932"/>
    <n v="83.716814159292042"/>
    <x v="8"/>
    <s v="photobooks"/>
    <x v="1800"/>
  </r>
  <r>
    <x v="2"/>
    <s v="GB"/>
    <s v="GBP"/>
    <n v="1450181400"/>
    <n v="1447429868"/>
    <b v="1"/>
    <n v="37"/>
    <b v="0"/>
    <s v="photography/photobooks"/>
    <n v="13.852941176470587"/>
    <n v="63.648648648648646"/>
    <x v="8"/>
    <s v="photobooks"/>
    <x v="1801"/>
  </r>
  <r>
    <x v="2"/>
    <s v="DE"/>
    <s v="EUR"/>
    <n v="1435442340"/>
    <n v="1433416830"/>
    <b v="1"/>
    <n v="18"/>
    <b v="0"/>
    <s v="photography/photobooks"/>
    <n v="48.485714285714288"/>
    <n v="94.277777777777771"/>
    <x v="8"/>
    <s v="photobooks"/>
    <x v="1802"/>
  </r>
  <r>
    <x v="2"/>
    <s v="US"/>
    <s v="USD"/>
    <n v="1423878182"/>
    <n v="1421199782"/>
    <b v="1"/>
    <n v="75"/>
    <b v="0"/>
    <s v="photography/photobooks"/>
    <n v="30.8"/>
    <n v="71.86666666666666"/>
    <x v="8"/>
    <s v="photobooks"/>
    <x v="1803"/>
  </r>
  <r>
    <x v="2"/>
    <s v="US"/>
    <s v="USD"/>
    <n v="1447521404"/>
    <n v="1444061804"/>
    <b v="1"/>
    <n v="52"/>
    <b v="0"/>
    <s v="photography/photobooks"/>
    <n v="35.174193548387095"/>
    <n v="104.84615384615384"/>
    <x v="8"/>
    <s v="photobooks"/>
    <x v="1804"/>
  </r>
  <r>
    <x v="2"/>
    <s v="DE"/>
    <s v="EUR"/>
    <n v="1443808800"/>
    <n v="1441048658"/>
    <b v="1"/>
    <n v="122"/>
    <b v="0"/>
    <s v="photography/photobooks"/>
    <n v="36.404444444444444"/>
    <n v="67.139344262295083"/>
    <x v="8"/>
    <s v="photobooks"/>
    <x v="1805"/>
  </r>
  <r>
    <x v="2"/>
    <s v="GB"/>
    <s v="GBP"/>
    <n v="1412090349"/>
    <n v="1409066349"/>
    <b v="1"/>
    <n v="8"/>
    <b v="0"/>
    <s v="photography/photobooks"/>
    <n v="2.9550000000000001"/>
    <n v="73.875"/>
    <x v="8"/>
    <s v="photobooks"/>
    <x v="1806"/>
  </r>
  <r>
    <x v="2"/>
    <s v="US"/>
    <s v="USD"/>
    <n v="1411868313"/>
    <n v="1409276313"/>
    <b v="1"/>
    <n v="8"/>
    <b v="0"/>
    <s v="photography/photobooks"/>
    <n v="11.06"/>
    <n v="69.125"/>
    <x v="8"/>
    <s v="photobooks"/>
    <x v="1807"/>
  </r>
  <r>
    <x v="2"/>
    <s v="US"/>
    <s v="USD"/>
    <n v="1486830030"/>
    <n v="1483806030"/>
    <b v="1"/>
    <n v="96"/>
    <b v="0"/>
    <s v="photography/photobooks"/>
    <n v="41.407142857142858"/>
    <n v="120.77083333333333"/>
    <x v="8"/>
    <s v="photobooks"/>
    <x v="1808"/>
  </r>
  <r>
    <x v="2"/>
    <s v="CA"/>
    <s v="CAD"/>
    <n v="1425246439"/>
    <n v="1422222439"/>
    <b v="1"/>
    <n v="9"/>
    <b v="0"/>
    <s v="photography/photobooks"/>
    <n v="10.857142857142858"/>
    <n v="42.222222222222221"/>
    <x v="8"/>
    <s v="photobooks"/>
    <x v="1809"/>
  </r>
  <r>
    <x v="2"/>
    <s v="US"/>
    <s v="USD"/>
    <n v="1408657826"/>
    <n v="1407621026"/>
    <b v="0"/>
    <n v="2"/>
    <b v="0"/>
    <s v="photography/photobooks"/>
    <n v="3.3333333333333335"/>
    <n v="7.5"/>
    <x v="8"/>
    <s v="photobooks"/>
    <x v="1810"/>
  </r>
  <r>
    <x v="2"/>
    <s v="US"/>
    <s v="USD"/>
    <n v="1414123200"/>
    <n v="1408962270"/>
    <b v="0"/>
    <n v="26"/>
    <b v="0"/>
    <s v="photography/photobooks"/>
    <n v="7.407407407407407E-2"/>
    <n v="1.5384615384615385"/>
    <x v="8"/>
    <s v="photobooks"/>
    <x v="1811"/>
  </r>
  <r>
    <x v="2"/>
    <s v="GB"/>
    <s v="GBP"/>
    <n v="1467531536"/>
    <n v="1464939536"/>
    <b v="0"/>
    <n v="23"/>
    <b v="0"/>
    <s v="photography/photobooks"/>
    <n v="13.307692307692307"/>
    <n v="37.608695652173914"/>
    <x v="8"/>
    <s v="photobooks"/>
    <x v="1812"/>
  </r>
  <r>
    <x v="2"/>
    <s v="GB"/>
    <s v="GBP"/>
    <n v="1407532812"/>
    <n v="1404940812"/>
    <b v="0"/>
    <n v="0"/>
    <b v="0"/>
    <s v="photography/photobooks"/>
    <n v="0"/>
    <e v="#DIV/0!"/>
    <x v="8"/>
    <s v="photobooks"/>
    <x v="1813"/>
  </r>
  <r>
    <x v="2"/>
    <s v="GB"/>
    <s v="GBP"/>
    <n v="1425108736"/>
    <n v="1422516736"/>
    <b v="0"/>
    <n v="140"/>
    <b v="0"/>
    <s v="photography/photobooks"/>
    <n v="49.183333333333337"/>
    <n v="42.157142857142858"/>
    <x v="8"/>
    <s v="photobooks"/>
    <x v="1814"/>
  </r>
  <r>
    <x v="2"/>
    <s v="US"/>
    <s v="USD"/>
    <n v="1435787137"/>
    <n v="1434577537"/>
    <b v="0"/>
    <n v="0"/>
    <b v="0"/>
    <s v="photography/photobooks"/>
    <n v="0"/>
    <e v="#DIV/0!"/>
    <x v="8"/>
    <s v="photobooks"/>
    <x v="1815"/>
  </r>
  <r>
    <x v="2"/>
    <s v="CH"/>
    <s v="CHF"/>
    <n v="1469473200"/>
    <n v="1467061303"/>
    <b v="0"/>
    <n v="6"/>
    <b v="0"/>
    <s v="photography/photobooks"/>
    <n v="2.036"/>
    <n v="84.833333333333329"/>
    <x v="8"/>
    <s v="photobooks"/>
    <x v="1816"/>
  </r>
  <r>
    <x v="2"/>
    <s v="US"/>
    <s v="USD"/>
    <n v="1485759540"/>
    <n v="1480607607"/>
    <b v="0"/>
    <n v="100"/>
    <b v="0"/>
    <s v="photography/photobooks"/>
    <n v="52.327777777777776"/>
    <n v="94.19"/>
    <x v="8"/>
    <s v="photobooks"/>
    <x v="1817"/>
  </r>
  <r>
    <x v="2"/>
    <s v="US"/>
    <s v="USD"/>
    <n v="1428035850"/>
    <n v="1425447450"/>
    <b v="0"/>
    <n v="0"/>
    <b v="0"/>
    <s v="photography/photobooks"/>
    <n v="0"/>
    <e v="#DIV/0!"/>
    <x v="8"/>
    <s v="photobooks"/>
    <x v="1818"/>
  </r>
  <r>
    <x v="2"/>
    <s v="US"/>
    <s v="USD"/>
    <n v="1406743396"/>
    <n v="1404151396"/>
    <b v="0"/>
    <n v="4"/>
    <b v="0"/>
    <s v="photography/photobooks"/>
    <n v="2.083333333333333"/>
    <n v="6.25"/>
    <x v="8"/>
    <s v="photobooks"/>
    <x v="1819"/>
  </r>
  <r>
    <x v="2"/>
    <s v="US"/>
    <s v="USD"/>
    <n v="1427850090"/>
    <n v="1425261690"/>
    <b v="0"/>
    <n v="8"/>
    <b v="0"/>
    <s v="photography/photobooks"/>
    <n v="6.565384615384616"/>
    <n v="213.375"/>
    <x v="8"/>
    <s v="photobooks"/>
    <x v="1820"/>
  </r>
  <r>
    <x v="0"/>
    <s v="US"/>
    <s v="USD"/>
    <n v="1330760367"/>
    <n v="1326872367"/>
    <b v="0"/>
    <n v="57"/>
    <b v="1"/>
    <s v="music/rock"/>
    <n v="134.88999999999999"/>
    <n v="59.162280701754383"/>
    <x v="4"/>
    <s v="rock"/>
    <x v="1821"/>
  </r>
  <r>
    <x v="0"/>
    <s v="CA"/>
    <s v="CAD"/>
    <n v="1391194860"/>
    <n v="1388084862"/>
    <b v="0"/>
    <n v="11"/>
    <b v="1"/>
    <s v="music/rock"/>
    <n v="100"/>
    <n v="27.272727272727273"/>
    <x v="4"/>
    <s v="rock"/>
    <x v="1822"/>
  </r>
  <r>
    <x v="0"/>
    <s v="US"/>
    <s v="USD"/>
    <n v="1351095976"/>
    <n v="1348503976"/>
    <b v="0"/>
    <n v="33"/>
    <b v="1"/>
    <s v="music/rock"/>
    <n v="115.85714285714286"/>
    <n v="24.575757575757574"/>
    <x v="4"/>
    <s v="rock"/>
    <x v="1823"/>
  </r>
  <r>
    <x v="0"/>
    <s v="US"/>
    <s v="USD"/>
    <n v="1389146880"/>
    <n v="1387403967"/>
    <b v="0"/>
    <n v="40"/>
    <b v="1"/>
    <s v="music/rock"/>
    <n v="100.06666666666666"/>
    <n v="75.05"/>
    <x v="4"/>
    <s v="rock"/>
    <x v="1824"/>
  </r>
  <r>
    <x v="0"/>
    <s v="US"/>
    <s v="USD"/>
    <n v="1373572903"/>
    <n v="1371585703"/>
    <b v="0"/>
    <n v="50"/>
    <b v="1"/>
    <s v="music/rock"/>
    <n v="105.05"/>
    <n v="42.02"/>
    <x v="4"/>
    <s v="rock"/>
    <x v="1825"/>
  </r>
  <r>
    <x v="0"/>
    <s v="US"/>
    <s v="USD"/>
    <n v="1392675017"/>
    <n v="1390083017"/>
    <b v="0"/>
    <n v="38"/>
    <b v="1"/>
    <s v="music/rock"/>
    <n v="101"/>
    <n v="53.157894736842103"/>
    <x v="4"/>
    <s v="rock"/>
    <x v="1826"/>
  </r>
  <r>
    <x v="0"/>
    <s v="US"/>
    <s v="USD"/>
    <n v="1299138561"/>
    <n v="1294818561"/>
    <b v="0"/>
    <n v="96"/>
    <b v="1"/>
    <s v="music/rock"/>
    <n v="100.66250000000001"/>
    <n v="83.885416666666671"/>
    <x v="4"/>
    <s v="rock"/>
    <x v="1827"/>
  </r>
  <r>
    <x v="0"/>
    <s v="US"/>
    <s v="USD"/>
    <n v="1399672800"/>
    <n v="1396906530"/>
    <b v="0"/>
    <n v="48"/>
    <b v="1"/>
    <s v="music/rock"/>
    <n v="100.16000000000001"/>
    <n v="417.33333333333331"/>
    <x v="4"/>
    <s v="rock"/>
    <x v="1828"/>
  </r>
  <r>
    <x v="0"/>
    <s v="US"/>
    <s v="USD"/>
    <n v="1295647200"/>
    <n v="1291428371"/>
    <b v="0"/>
    <n v="33"/>
    <b v="1"/>
    <s v="music/rock"/>
    <n v="166.68333333333334"/>
    <n v="75.765151515151516"/>
    <x v="4"/>
    <s v="rock"/>
    <x v="1829"/>
  </r>
  <r>
    <x v="0"/>
    <s v="US"/>
    <s v="USD"/>
    <n v="1393259107"/>
    <n v="1390667107"/>
    <b v="0"/>
    <n v="226"/>
    <b v="1"/>
    <s v="music/rock"/>
    <n v="101.53333333333335"/>
    <n v="67.389380530973455"/>
    <x v="4"/>
    <s v="rock"/>
    <x v="1830"/>
  </r>
  <r>
    <x v="0"/>
    <s v="US"/>
    <s v="USD"/>
    <n v="1336866863"/>
    <n v="1335570863"/>
    <b v="0"/>
    <n v="14"/>
    <b v="1"/>
    <s v="music/rock"/>
    <n v="103"/>
    <n v="73.571428571428569"/>
    <x v="4"/>
    <s v="rock"/>
    <x v="1831"/>
  </r>
  <r>
    <x v="0"/>
    <s v="US"/>
    <s v="USD"/>
    <n v="1299243427"/>
    <n v="1296651427"/>
    <b v="0"/>
    <n v="20"/>
    <b v="1"/>
    <s v="music/rock"/>
    <n v="142.85714285714286"/>
    <n v="25"/>
    <x v="4"/>
    <s v="rock"/>
    <x v="1832"/>
  </r>
  <r>
    <x v="0"/>
    <s v="US"/>
    <s v="USD"/>
    <n v="1362211140"/>
    <n v="1359421403"/>
    <b v="0"/>
    <n v="25"/>
    <b v="1"/>
    <s v="music/rock"/>
    <n v="262.5"/>
    <n v="42"/>
    <x v="4"/>
    <s v="rock"/>
    <x v="1833"/>
  </r>
  <r>
    <x v="0"/>
    <s v="US"/>
    <s v="USD"/>
    <n v="1422140895"/>
    <n v="1418684895"/>
    <b v="0"/>
    <n v="90"/>
    <b v="1"/>
    <s v="music/rock"/>
    <n v="118.05000000000001"/>
    <n v="131.16666666666666"/>
    <x v="4"/>
    <s v="rock"/>
    <x v="1834"/>
  </r>
  <r>
    <x v="0"/>
    <s v="GB"/>
    <s v="GBP"/>
    <n v="1459439471"/>
    <n v="1456851071"/>
    <b v="0"/>
    <n v="11"/>
    <b v="1"/>
    <s v="music/rock"/>
    <n v="104"/>
    <n v="47.272727272727273"/>
    <x v="4"/>
    <s v="rock"/>
    <x v="1835"/>
  </r>
  <r>
    <x v="0"/>
    <s v="US"/>
    <s v="USD"/>
    <n v="1361129129"/>
    <n v="1359660329"/>
    <b v="0"/>
    <n v="55"/>
    <b v="1"/>
    <s v="music/rock"/>
    <n v="200.34"/>
    <n v="182.12727272727273"/>
    <x v="4"/>
    <s v="rock"/>
    <x v="1836"/>
  </r>
  <r>
    <x v="0"/>
    <s v="US"/>
    <s v="USD"/>
    <n v="1332029335"/>
    <n v="1326848935"/>
    <b v="0"/>
    <n v="30"/>
    <b v="1"/>
    <s v="music/rock"/>
    <n v="306.83333333333331"/>
    <n v="61.366666666666667"/>
    <x v="4"/>
    <s v="rock"/>
    <x v="1837"/>
  </r>
  <r>
    <x v="0"/>
    <s v="US"/>
    <s v="USD"/>
    <n v="1317438000"/>
    <n v="1314989557"/>
    <b v="0"/>
    <n v="28"/>
    <b v="1"/>
    <s v="music/rock"/>
    <n v="100.149"/>
    <n v="35.767499999999998"/>
    <x v="4"/>
    <s v="rock"/>
    <x v="1838"/>
  </r>
  <r>
    <x v="0"/>
    <s v="US"/>
    <s v="USD"/>
    <n v="1475342382"/>
    <n v="1472750382"/>
    <b v="0"/>
    <n v="45"/>
    <b v="1"/>
    <s v="music/rock"/>
    <n v="205.29999999999998"/>
    <n v="45.62222222222222"/>
    <x v="4"/>
    <s v="rock"/>
    <x v="1839"/>
  </r>
  <r>
    <x v="0"/>
    <s v="US"/>
    <s v="USD"/>
    <n v="1367902740"/>
    <n v="1366251510"/>
    <b v="0"/>
    <n v="13"/>
    <b v="1"/>
    <s v="music/rock"/>
    <n v="108.88888888888889"/>
    <n v="75.384615384615387"/>
    <x v="4"/>
    <s v="rock"/>
    <x v="1840"/>
  </r>
  <r>
    <x v="0"/>
    <s v="US"/>
    <s v="USD"/>
    <n v="1400561940"/>
    <n v="1397679445"/>
    <b v="0"/>
    <n v="40"/>
    <b v="1"/>
    <s v="music/rock"/>
    <n v="101.75"/>
    <n v="50.875"/>
    <x v="4"/>
    <s v="rock"/>
    <x v="1841"/>
  </r>
  <r>
    <x v="0"/>
    <s v="US"/>
    <s v="USD"/>
    <n v="1425275940"/>
    <n v="1422371381"/>
    <b v="0"/>
    <n v="21"/>
    <b v="1"/>
    <s v="music/rock"/>
    <n v="125.25"/>
    <n v="119.28571428571429"/>
    <x v="4"/>
    <s v="rock"/>
    <x v="1842"/>
  </r>
  <r>
    <x v="0"/>
    <s v="US"/>
    <s v="USD"/>
    <n v="1298245954"/>
    <n v="1295653954"/>
    <b v="0"/>
    <n v="134"/>
    <b v="1"/>
    <s v="music/rock"/>
    <n v="124.0061"/>
    <n v="92.541865671641801"/>
    <x v="4"/>
    <s v="rock"/>
    <x v="1843"/>
  </r>
  <r>
    <x v="0"/>
    <s v="US"/>
    <s v="USD"/>
    <n v="1307761200"/>
    <n v="1304464914"/>
    <b v="0"/>
    <n v="20"/>
    <b v="1"/>
    <s v="music/rock"/>
    <n v="101.4"/>
    <n v="76.05"/>
    <x v="4"/>
    <s v="rock"/>
    <x v="1844"/>
  </r>
  <r>
    <x v="0"/>
    <s v="US"/>
    <s v="USD"/>
    <n v="1466139300"/>
    <n v="1464854398"/>
    <b v="0"/>
    <n v="19"/>
    <b v="1"/>
    <s v="music/rock"/>
    <n v="100"/>
    <n v="52.631578947368418"/>
    <x v="4"/>
    <s v="rock"/>
    <x v="1845"/>
  </r>
  <r>
    <x v="0"/>
    <s v="US"/>
    <s v="USD"/>
    <n v="1355585777"/>
    <n v="1352993777"/>
    <b v="0"/>
    <n v="209"/>
    <b v="1"/>
    <s v="music/rock"/>
    <n v="137.92666666666668"/>
    <n v="98.990430622009569"/>
    <x v="4"/>
    <s v="rock"/>
    <x v="1846"/>
  </r>
  <r>
    <x v="0"/>
    <s v="US"/>
    <s v="USD"/>
    <n v="1429594832"/>
    <n v="1427780432"/>
    <b v="0"/>
    <n v="38"/>
    <b v="1"/>
    <s v="music/rock"/>
    <n v="120.88000000000001"/>
    <n v="79.526315789473685"/>
    <x v="4"/>
    <s v="rock"/>
    <x v="1847"/>
  </r>
  <r>
    <x v="0"/>
    <s v="US"/>
    <s v="USD"/>
    <n v="1312095540"/>
    <n v="1306608888"/>
    <b v="0"/>
    <n v="24"/>
    <b v="1"/>
    <s v="music/rock"/>
    <n v="107.36666666666667"/>
    <n v="134.20833333333334"/>
    <x v="4"/>
    <s v="rock"/>
    <x v="1848"/>
  </r>
  <r>
    <x v="0"/>
    <s v="US"/>
    <s v="USD"/>
    <n v="1350505059"/>
    <n v="1347913059"/>
    <b v="0"/>
    <n v="8"/>
    <b v="1"/>
    <s v="music/rock"/>
    <n v="100.33333333333334"/>
    <n v="37.625"/>
    <x v="4"/>
    <s v="rock"/>
    <x v="1849"/>
  </r>
  <r>
    <x v="0"/>
    <s v="US"/>
    <s v="USD"/>
    <n v="1405033300"/>
    <n v="1402441300"/>
    <b v="0"/>
    <n v="179"/>
    <b v="1"/>
    <s v="music/rock"/>
    <n v="101.52222222222223"/>
    <n v="51.044692737430168"/>
    <x v="4"/>
    <s v="rock"/>
    <x v="1850"/>
  </r>
  <r>
    <x v="0"/>
    <s v="US"/>
    <s v="USD"/>
    <n v="1406509200"/>
    <n v="1404769538"/>
    <b v="0"/>
    <n v="26"/>
    <b v="1"/>
    <s v="music/rock"/>
    <n v="100.07692307692308"/>
    <n v="50.03846153846154"/>
    <x v="4"/>
    <s v="rock"/>
    <x v="1851"/>
  </r>
  <r>
    <x v="0"/>
    <s v="US"/>
    <s v="USD"/>
    <n v="1429920000"/>
    <n v="1426703452"/>
    <b v="0"/>
    <n v="131"/>
    <b v="1"/>
    <s v="music/rock"/>
    <n v="116.96666666666667"/>
    <n v="133.93129770992365"/>
    <x v="4"/>
    <s v="rock"/>
    <x v="1852"/>
  </r>
  <r>
    <x v="0"/>
    <s v="US"/>
    <s v="USD"/>
    <n v="1352860017"/>
    <n v="1348536417"/>
    <b v="0"/>
    <n v="14"/>
    <b v="1"/>
    <s v="music/rock"/>
    <n v="101.875"/>
    <n v="58.214285714285715"/>
    <x v="4"/>
    <s v="rock"/>
    <x v="1853"/>
  </r>
  <r>
    <x v="0"/>
    <s v="US"/>
    <s v="USD"/>
    <n v="1369355437"/>
    <n v="1366763437"/>
    <b v="0"/>
    <n v="174"/>
    <b v="1"/>
    <s v="music/rock"/>
    <n v="102.12366666666665"/>
    <n v="88.037643678160919"/>
    <x v="4"/>
    <s v="rock"/>
    <x v="1854"/>
  </r>
  <r>
    <x v="0"/>
    <s v="CA"/>
    <s v="CAD"/>
    <n v="1389012940"/>
    <n v="1385124940"/>
    <b v="0"/>
    <n v="191"/>
    <b v="1"/>
    <s v="music/rock"/>
    <n v="154.05897142857143"/>
    <n v="70.576753926701571"/>
    <x v="4"/>
    <s v="rock"/>
    <x v="1855"/>
  </r>
  <r>
    <x v="0"/>
    <s v="US"/>
    <s v="USD"/>
    <n v="1405715472"/>
    <n v="1403901072"/>
    <b v="0"/>
    <n v="38"/>
    <b v="1"/>
    <s v="music/rock"/>
    <n v="101.25"/>
    <n v="53.289473684210527"/>
    <x v="4"/>
    <s v="rock"/>
    <x v="1856"/>
  </r>
  <r>
    <x v="0"/>
    <s v="US"/>
    <s v="USD"/>
    <n v="1410546413"/>
    <n v="1407954413"/>
    <b v="0"/>
    <n v="22"/>
    <b v="1"/>
    <s v="music/rock"/>
    <n v="100"/>
    <n v="136.36363636363637"/>
    <x v="4"/>
    <s v="rock"/>
    <x v="1857"/>
  </r>
  <r>
    <x v="0"/>
    <s v="US"/>
    <s v="USD"/>
    <n v="1324014521"/>
    <n v="1318826921"/>
    <b v="0"/>
    <n v="149"/>
    <b v="1"/>
    <s v="music/rock"/>
    <n v="108.74800874800874"/>
    <n v="40.547315436241611"/>
    <x v="4"/>
    <s v="rock"/>
    <x v="1858"/>
  </r>
  <r>
    <x v="0"/>
    <s v="US"/>
    <s v="USD"/>
    <n v="1316716129"/>
    <n v="1314124129"/>
    <b v="0"/>
    <n v="56"/>
    <b v="1"/>
    <s v="music/rock"/>
    <n v="131.83333333333334"/>
    <n v="70.625"/>
    <x v="4"/>
    <s v="rock"/>
    <x v="1859"/>
  </r>
  <r>
    <x v="0"/>
    <s v="US"/>
    <s v="USD"/>
    <n v="1391706084"/>
    <n v="1389891684"/>
    <b v="0"/>
    <n v="19"/>
    <b v="1"/>
    <s v="music/rock"/>
    <n v="133.46666666666667"/>
    <n v="52.684210526315788"/>
    <x v="4"/>
    <s v="rock"/>
    <x v="1860"/>
  </r>
  <r>
    <x v="2"/>
    <s v="GB"/>
    <s v="GBP"/>
    <n v="1422256341"/>
    <n v="1419664341"/>
    <b v="0"/>
    <n v="0"/>
    <b v="0"/>
    <s v="games/mobile games"/>
    <n v="0"/>
    <e v="#DIV/0!"/>
    <x v="6"/>
    <s v="mobile games"/>
    <x v="1861"/>
  </r>
  <r>
    <x v="2"/>
    <s v="US"/>
    <s v="USD"/>
    <n v="1488958200"/>
    <n v="1484912974"/>
    <b v="0"/>
    <n v="16"/>
    <b v="0"/>
    <s v="games/mobile games"/>
    <n v="8.0833333333333321"/>
    <n v="90.9375"/>
    <x v="6"/>
    <s v="mobile games"/>
    <x v="1862"/>
  </r>
  <r>
    <x v="2"/>
    <s v="US"/>
    <s v="USD"/>
    <n v="1402600085"/>
    <n v="1400008085"/>
    <b v="0"/>
    <n v="2"/>
    <b v="0"/>
    <s v="games/mobile games"/>
    <n v="0.4"/>
    <n v="5"/>
    <x v="6"/>
    <s v="mobile games"/>
    <x v="1863"/>
  </r>
  <r>
    <x v="2"/>
    <s v="US"/>
    <s v="USD"/>
    <n v="1399223500"/>
    <n v="1396631500"/>
    <b v="0"/>
    <n v="48"/>
    <b v="0"/>
    <s v="games/mobile games"/>
    <n v="42.892307692307689"/>
    <n v="58.083333333333336"/>
    <x v="6"/>
    <s v="mobile games"/>
    <x v="1864"/>
  </r>
  <r>
    <x v="2"/>
    <s v="GB"/>
    <s v="GBP"/>
    <n v="1478425747"/>
    <n v="1475398147"/>
    <b v="0"/>
    <n v="2"/>
    <b v="0"/>
    <s v="games/mobile games"/>
    <n v="3.6363636363636364E-3"/>
    <n v="2"/>
    <x v="6"/>
    <s v="mobile games"/>
    <x v="1865"/>
  </r>
  <r>
    <x v="2"/>
    <s v="US"/>
    <s v="USD"/>
    <n v="1488340800"/>
    <n v="1483768497"/>
    <b v="0"/>
    <n v="2"/>
    <b v="0"/>
    <s v="games/mobile games"/>
    <n v="0.5"/>
    <n v="62.5"/>
    <x v="6"/>
    <s v="mobile games"/>
    <x v="1866"/>
  </r>
  <r>
    <x v="2"/>
    <s v="US"/>
    <s v="USD"/>
    <n v="1478383912"/>
    <n v="1475791912"/>
    <b v="0"/>
    <n v="1"/>
    <b v="0"/>
    <s v="games/mobile games"/>
    <n v="0.05"/>
    <n v="10"/>
    <x v="6"/>
    <s v="mobile games"/>
    <x v="1867"/>
  </r>
  <r>
    <x v="2"/>
    <s v="US"/>
    <s v="USD"/>
    <n v="1450166340"/>
    <n v="1448044925"/>
    <b v="0"/>
    <n v="17"/>
    <b v="0"/>
    <s v="games/mobile games"/>
    <n v="4.8680000000000003"/>
    <n v="71.588235294117652"/>
    <x v="6"/>
    <s v="mobile games"/>
    <x v="1868"/>
  </r>
  <r>
    <x v="2"/>
    <s v="US"/>
    <s v="USD"/>
    <n v="1483488249"/>
    <n v="1480896249"/>
    <b v="0"/>
    <n v="0"/>
    <b v="0"/>
    <s v="games/mobile games"/>
    <n v="0"/>
    <e v="#DIV/0!"/>
    <x v="6"/>
    <s v="mobile games"/>
    <x v="1869"/>
  </r>
  <r>
    <x v="2"/>
    <s v="US"/>
    <s v="USD"/>
    <n v="1454213820"/>
    <n v="1451723535"/>
    <b v="0"/>
    <n v="11"/>
    <b v="0"/>
    <s v="games/mobile games"/>
    <n v="10.314285714285715"/>
    <n v="32.81818181818182"/>
    <x v="6"/>
    <s v="mobile games"/>
    <x v="1870"/>
  </r>
  <r>
    <x v="2"/>
    <s v="US"/>
    <s v="USD"/>
    <n v="1416512901"/>
    <n v="1413053301"/>
    <b v="0"/>
    <n v="95"/>
    <b v="0"/>
    <s v="games/mobile games"/>
    <n v="71.784615384615378"/>
    <n v="49.11578947368421"/>
    <x v="6"/>
    <s v="mobile games"/>
    <x v="1871"/>
  </r>
  <r>
    <x v="2"/>
    <s v="US"/>
    <s v="USD"/>
    <n v="1435633602"/>
    <n v="1433041602"/>
    <b v="0"/>
    <n v="13"/>
    <b v="0"/>
    <s v="games/mobile games"/>
    <n v="1.06"/>
    <n v="16.307692307692307"/>
    <x v="6"/>
    <s v="mobile games"/>
    <x v="1872"/>
  </r>
  <r>
    <x v="2"/>
    <s v="CA"/>
    <s v="CAD"/>
    <n v="1436373900"/>
    <n v="1433861210"/>
    <b v="0"/>
    <n v="2"/>
    <b v="0"/>
    <s v="games/mobile games"/>
    <n v="0.44999999999999996"/>
    <n v="18"/>
    <x v="6"/>
    <s v="mobile games"/>
    <x v="1873"/>
  </r>
  <r>
    <x v="2"/>
    <s v="US"/>
    <s v="USD"/>
    <n v="1467155733"/>
    <n v="1465427733"/>
    <b v="0"/>
    <n v="2"/>
    <b v="0"/>
    <s v="games/mobile games"/>
    <n v="1.6250000000000001E-2"/>
    <n v="13"/>
    <x v="6"/>
    <s v="mobile games"/>
    <x v="1874"/>
  </r>
  <r>
    <x v="2"/>
    <s v="US"/>
    <s v="USD"/>
    <n v="1470519308"/>
    <n v="1465335308"/>
    <b v="0"/>
    <n v="3"/>
    <b v="0"/>
    <s v="games/mobile games"/>
    <n v="0.51"/>
    <n v="17"/>
    <x v="6"/>
    <s v="mobile games"/>
    <x v="1875"/>
  </r>
  <r>
    <x v="2"/>
    <s v="AU"/>
    <s v="AUD"/>
    <n v="1402901405"/>
    <n v="1400309405"/>
    <b v="0"/>
    <n v="0"/>
    <b v="0"/>
    <s v="games/mobile games"/>
    <n v="0"/>
    <e v="#DIV/0!"/>
    <x v="6"/>
    <s v="mobile games"/>
    <x v="1876"/>
  </r>
  <r>
    <x v="2"/>
    <s v="US"/>
    <s v="USD"/>
    <n v="1425170525"/>
    <n v="1422664925"/>
    <b v="0"/>
    <n v="0"/>
    <b v="0"/>
    <s v="games/mobile games"/>
    <n v="0"/>
    <e v="#DIV/0!"/>
    <x v="6"/>
    <s v="mobile games"/>
    <x v="1877"/>
  </r>
  <r>
    <x v="2"/>
    <s v="AU"/>
    <s v="AUD"/>
    <n v="1402618355"/>
    <n v="1400026355"/>
    <b v="0"/>
    <n v="0"/>
    <b v="0"/>
    <s v="games/mobile games"/>
    <n v="0"/>
    <e v="#DIV/0!"/>
    <x v="6"/>
    <s v="mobile games"/>
    <x v="1878"/>
  </r>
  <r>
    <x v="2"/>
    <s v="ES"/>
    <s v="EUR"/>
    <n v="1457966129"/>
    <n v="1455377729"/>
    <b v="0"/>
    <n v="2"/>
    <b v="0"/>
    <s v="games/mobile games"/>
    <n v="0.12"/>
    <n v="3"/>
    <x v="6"/>
    <s v="mobile games"/>
    <x v="1879"/>
  </r>
  <r>
    <x v="2"/>
    <s v="GB"/>
    <s v="GBP"/>
    <n v="1459341380"/>
    <n v="1456839380"/>
    <b v="0"/>
    <n v="24"/>
    <b v="0"/>
    <s v="games/mobile games"/>
    <n v="20.080000000000002"/>
    <n v="41.833333333333336"/>
    <x v="6"/>
    <s v="mobile games"/>
    <x v="1880"/>
  </r>
  <r>
    <x v="0"/>
    <s v="US"/>
    <s v="USD"/>
    <n v="1425955189"/>
    <n v="1423366789"/>
    <b v="0"/>
    <n v="70"/>
    <b v="1"/>
    <s v="music/indie rock"/>
    <n v="172.68449999999999"/>
    <n v="49.338428571428572"/>
    <x v="4"/>
    <s v="indie rock"/>
    <x v="1881"/>
  </r>
  <r>
    <x v="0"/>
    <s v="US"/>
    <s v="USD"/>
    <n v="1341964080"/>
    <n v="1339109212"/>
    <b v="0"/>
    <n v="81"/>
    <b v="1"/>
    <s v="music/indie rock"/>
    <n v="100.8955223880597"/>
    <n v="41.728395061728392"/>
    <x v="4"/>
    <s v="indie rock"/>
    <x v="1882"/>
  </r>
  <r>
    <x v="0"/>
    <s v="US"/>
    <s v="USD"/>
    <n v="1333921508"/>
    <n v="1331333108"/>
    <b v="0"/>
    <n v="32"/>
    <b v="1"/>
    <s v="music/indie rock"/>
    <n v="104.8048048048048"/>
    <n v="32.71875"/>
    <x v="4"/>
    <s v="indie rock"/>
    <x v="1883"/>
  </r>
  <r>
    <x v="0"/>
    <s v="US"/>
    <s v="USD"/>
    <n v="1354017600"/>
    <n v="1350967535"/>
    <b v="0"/>
    <n v="26"/>
    <b v="1"/>
    <s v="music/indie rock"/>
    <n v="135.1"/>
    <n v="51.96153846153846"/>
    <x v="4"/>
    <s v="indie rock"/>
    <x v="1884"/>
  </r>
  <r>
    <x v="0"/>
    <s v="US"/>
    <s v="USD"/>
    <n v="1344636000"/>
    <n v="1341800110"/>
    <b v="0"/>
    <n v="105"/>
    <b v="1"/>
    <s v="music/indie rock"/>
    <n v="116.32786885245903"/>
    <n v="50.685714285714283"/>
    <x v="4"/>
    <s v="indie rock"/>
    <x v="1885"/>
  </r>
  <r>
    <x v="0"/>
    <s v="US"/>
    <s v="USD"/>
    <n v="1415832338"/>
    <n v="1413236738"/>
    <b v="0"/>
    <n v="29"/>
    <b v="1"/>
    <s v="music/indie rock"/>
    <n v="102.08333333333333"/>
    <n v="42.241379310344826"/>
    <x v="4"/>
    <s v="indie rock"/>
    <x v="1886"/>
  </r>
  <r>
    <x v="0"/>
    <s v="ES"/>
    <s v="EUR"/>
    <n v="1449178200"/>
    <n v="1447614732"/>
    <b v="0"/>
    <n v="8"/>
    <b v="1"/>
    <s v="music/indie rock"/>
    <n v="111.16666666666666"/>
    <n v="416.875"/>
    <x v="4"/>
    <s v="indie rock"/>
    <x v="1887"/>
  </r>
  <r>
    <x v="0"/>
    <s v="US"/>
    <s v="USD"/>
    <n v="1275368340"/>
    <n v="1272692732"/>
    <b v="0"/>
    <n v="89"/>
    <b v="1"/>
    <s v="music/indie rock"/>
    <n v="166.08"/>
    <n v="46.651685393258425"/>
    <x v="4"/>
    <s v="indie rock"/>
    <x v="1888"/>
  </r>
  <r>
    <x v="0"/>
    <s v="US"/>
    <s v="USD"/>
    <n v="1363024946"/>
    <n v="1359140546"/>
    <b v="0"/>
    <n v="44"/>
    <b v="1"/>
    <s v="music/indie rock"/>
    <n v="106.60000000000001"/>
    <n v="48.454545454545453"/>
    <x v="4"/>
    <s v="indie rock"/>
    <x v="1889"/>
  </r>
  <r>
    <x v="0"/>
    <s v="US"/>
    <s v="USD"/>
    <n v="1355597528"/>
    <n v="1353005528"/>
    <b v="0"/>
    <n v="246"/>
    <b v="1"/>
    <s v="music/indie rock"/>
    <n v="144.58441666666667"/>
    <n v="70.5289837398374"/>
    <x v="4"/>
    <s v="indie rock"/>
    <x v="1890"/>
  </r>
  <r>
    <x v="0"/>
    <s v="US"/>
    <s v="USD"/>
    <n v="1279778400"/>
    <n v="1275851354"/>
    <b v="0"/>
    <n v="120"/>
    <b v="1"/>
    <s v="music/indie rock"/>
    <n v="105.55000000000001"/>
    <n v="87.958333333333329"/>
    <x v="4"/>
    <s v="indie rock"/>
    <x v="1891"/>
  </r>
  <r>
    <x v="0"/>
    <s v="US"/>
    <s v="USD"/>
    <n v="1307459881"/>
    <n v="1304867881"/>
    <b v="0"/>
    <n v="26"/>
    <b v="1"/>
    <s v="music/indie rock"/>
    <n v="136.60000000000002"/>
    <n v="26.26923076923077"/>
    <x v="4"/>
    <s v="indie rock"/>
    <x v="1892"/>
  </r>
  <r>
    <x v="0"/>
    <s v="US"/>
    <s v="USD"/>
    <n v="1302926340"/>
    <n v="1301524585"/>
    <b v="0"/>
    <n v="45"/>
    <b v="1"/>
    <s v="music/indie rock"/>
    <n v="104"/>
    <n v="57.777777777777779"/>
    <x v="4"/>
    <s v="indie rock"/>
    <x v="1893"/>
  </r>
  <r>
    <x v="0"/>
    <s v="US"/>
    <s v="USD"/>
    <n v="1329082983"/>
    <n v="1326404583"/>
    <b v="0"/>
    <n v="20"/>
    <b v="1"/>
    <s v="music/indie rock"/>
    <n v="114.5"/>
    <n v="57.25"/>
    <x v="4"/>
    <s v="indie rock"/>
    <x v="1894"/>
  </r>
  <r>
    <x v="0"/>
    <s v="US"/>
    <s v="USD"/>
    <n v="1445363722"/>
    <n v="1442771722"/>
    <b v="0"/>
    <n v="47"/>
    <b v="1"/>
    <s v="music/indie rock"/>
    <n v="101.71957671957672"/>
    <n v="196.34042553191489"/>
    <x v="4"/>
    <s v="indie rock"/>
    <x v="1895"/>
  </r>
  <r>
    <x v="0"/>
    <s v="US"/>
    <s v="USD"/>
    <n v="1334250165"/>
    <n v="1331658165"/>
    <b v="0"/>
    <n v="13"/>
    <b v="1"/>
    <s v="music/indie rock"/>
    <n v="123.94678492239468"/>
    <n v="43"/>
    <x v="4"/>
    <s v="indie rock"/>
    <x v="1896"/>
  </r>
  <r>
    <x v="0"/>
    <s v="US"/>
    <s v="USD"/>
    <n v="1393966800"/>
    <n v="1392040806"/>
    <b v="0"/>
    <n v="183"/>
    <b v="1"/>
    <s v="music/indie rock"/>
    <n v="102.45669291338582"/>
    <n v="35.551912568306008"/>
    <x v="4"/>
    <s v="indie rock"/>
    <x v="1897"/>
  </r>
  <r>
    <x v="0"/>
    <s v="US"/>
    <s v="USD"/>
    <n v="1454349600"/>
    <n v="1451277473"/>
    <b v="0"/>
    <n v="21"/>
    <b v="1"/>
    <s v="music/indie rock"/>
    <n v="144.5"/>
    <n v="68.80952380952381"/>
    <x v="4"/>
    <s v="indie rock"/>
    <x v="1898"/>
  </r>
  <r>
    <x v="0"/>
    <s v="US"/>
    <s v="USD"/>
    <n v="1427319366"/>
    <n v="1424730966"/>
    <b v="0"/>
    <n v="42"/>
    <b v="1"/>
    <s v="music/indie rock"/>
    <n v="133.33333333333331"/>
    <n v="28.571428571428573"/>
    <x v="4"/>
    <s v="indie rock"/>
    <x v="1899"/>
  </r>
  <r>
    <x v="0"/>
    <s v="US"/>
    <s v="USD"/>
    <n v="1349517540"/>
    <n v="1347137731"/>
    <b v="0"/>
    <n v="54"/>
    <b v="1"/>
    <s v="music/indie rock"/>
    <n v="109.3644"/>
    <n v="50.631666666666668"/>
    <x v="4"/>
    <s v="indie rock"/>
    <x v="1900"/>
  </r>
  <r>
    <x v="2"/>
    <s v="GB"/>
    <s v="GBP"/>
    <n v="1432299600"/>
    <n v="1429707729"/>
    <b v="0"/>
    <n v="25"/>
    <b v="0"/>
    <s v="technology/gadgets"/>
    <n v="2.6969696969696968"/>
    <n v="106.8"/>
    <x v="2"/>
    <s v="gadgets"/>
    <x v="1901"/>
  </r>
  <r>
    <x v="2"/>
    <s v="NL"/>
    <s v="EUR"/>
    <n v="1425495447"/>
    <n v="1422903447"/>
    <b v="0"/>
    <n v="3"/>
    <b v="0"/>
    <s v="technology/gadgets"/>
    <n v="1.2"/>
    <n v="4"/>
    <x v="2"/>
    <s v="gadgets"/>
    <x v="1902"/>
  </r>
  <r>
    <x v="2"/>
    <s v="US"/>
    <s v="USD"/>
    <n v="1485541791"/>
    <n v="1480357791"/>
    <b v="0"/>
    <n v="41"/>
    <b v="0"/>
    <s v="technology/gadgets"/>
    <n v="46.6"/>
    <n v="34.097560975609753"/>
    <x v="2"/>
    <s v="gadgets"/>
    <x v="1903"/>
  </r>
  <r>
    <x v="2"/>
    <s v="US"/>
    <s v="USD"/>
    <n v="1451752021"/>
    <n v="1447864021"/>
    <b v="0"/>
    <n v="2"/>
    <b v="0"/>
    <s v="technology/gadgets"/>
    <n v="0.1"/>
    <n v="25"/>
    <x v="2"/>
    <s v="gadgets"/>
    <x v="1904"/>
  </r>
  <r>
    <x v="2"/>
    <s v="US"/>
    <s v="USD"/>
    <n v="1410127994"/>
    <n v="1407535994"/>
    <b v="0"/>
    <n v="4"/>
    <b v="0"/>
    <s v="technology/gadgets"/>
    <n v="0.16800000000000001"/>
    <n v="10.5"/>
    <x v="2"/>
    <s v="gadgets"/>
    <x v="1905"/>
  </r>
  <r>
    <x v="2"/>
    <s v="US"/>
    <s v="USD"/>
    <n v="1466697983"/>
    <n v="1464105983"/>
    <b v="0"/>
    <n v="99"/>
    <b v="0"/>
    <s v="technology/gadgets"/>
    <n v="42.76"/>
    <n v="215.95959595959596"/>
    <x v="2"/>
    <s v="gadgets"/>
    <x v="1906"/>
  </r>
  <r>
    <x v="2"/>
    <s v="US"/>
    <s v="USD"/>
    <n v="1400853925"/>
    <n v="1399557925"/>
    <b v="0"/>
    <n v="4"/>
    <b v="0"/>
    <s v="technology/gadgets"/>
    <n v="0.28333333333333333"/>
    <n v="21.25"/>
    <x v="2"/>
    <s v="gadgets"/>
    <x v="1907"/>
  </r>
  <r>
    <x v="2"/>
    <s v="US"/>
    <s v="USD"/>
    <n v="1483048900"/>
    <n v="1480456900"/>
    <b v="0"/>
    <n v="4"/>
    <b v="0"/>
    <s v="technology/gadgets"/>
    <n v="1.7319999999999998"/>
    <n v="108.25"/>
    <x v="2"/>
    <s v="gadgets"/>
    <x v="1908"/>
  </r>
  <r>
    <x v="2"/>
    <s v="US"/>
    <s v="USD"/>
    <n v="1414059479"/>
    <n v="1411467479"/>
    <b v="0"/>
    <n v="38"/>
    <b v="0"/>
    <s v="technology/gadgets"/>
    <n v="14.111428571428572"/>
    <n v="129.97368421052633"/>
    <x v="2"/>
    <s v="gadgets"/>
    <x v="1909"/>
  </r>
  <r>
    <x v="2"/>
    <s v="NL"/>
    <s v="EUR"/>
    <n v="1446331500"/>
    <n v="1442531217"/>
    <b v="0"/>
    <n v="285"/>
    <b v="0"/>
    <s v="technology/gadgets"/>
    <n v="39.395294117647055"/>
    <n v="117.49473684210527"/>
    <x v="2"/>
    <s v="gadgets"/>
    <x v="1910"/>
  </r>
  <r>
    <x v="2"/>
    <s v="NZ"/>
    <s v="NZD"/>
    <n v="1407545334"/>
    <n v="1404953334"/>
    <b v="0"/>
    <n v="1"/>
    <b v="0"/>
    <s v="technology/gadgets"/>
    <n v="2.3529411764705882E-2"/>
    <n v="10"/>
    <x v="2"/>
    <s v="gadgets"/>
    <x v="1911"/>
  </r>
  <r>
    <x v="2"/>
    <s v="US"/>
    <s v="USD"/>
    <n v="1433395560"/>
    <n v="1430803560"/>
    <b v="0"/>
    <n v="42"/>
    <b v="0"/>
    <s v="technology/gadgets"/>
    <n v="59.3"/>
    <n v="70.595238095238102"/>
    <x v="2"/>
    <s v="gadgets"/>
    <x v="1912"/>
  </r>
  <r>
    <x v="2"/>
    <s v="GB"/>
    <s v="GBP"/>
    <n v="1412770578"/>
    <n v="1410178578"/>
    <b v="0"/>
    <n v="26"/>
    <b v="0"/>
    <s v="technology/gadgets"/>
    <n v="1.3270833333333334"/>
    <n v="24.5"/>
    <x v="2"/>
    <s v="gadgets"/>
    <x v="1913"/>
  </r>
  <r>
    <x v="2"/>
    <s v="US"/>
    <s v="USD"/>
    <n v="1414814340"/>
    <n v="1413519073"/>
    <b v="0"/>
    <n v="2"/>
    <b v="0"/>
    <s v="technology/gadgets"/>
    <n v="9.0090090090090094"/>
    <n v="30"/>
    <x v="2"/>
    <s v="gadgets"/>
    <x v="1914"/>
  </r>
  <r>
    <x v="2"/>
    <s v="US"/>
    <s v="USD"/>
    <n v="1409620222"/>
    <n v="1407892222"/>
    <b v="0"/>
    <n v="4"/>
    <b v="0"/>
    <s v="technology/gadgets"/>
    <n v="1.6"/>
    <n v="2"/>
    <x v="2"/>
    <s v="gadgets"/>
    <x v="1915"/>
  </r>
  <r>
    <x v="2"/>
    <s v="US"/>
    <s v="USD"/>
    <n v="1478542375"/>
    <n v="1476378775"/>
    <b v="0"/>
    <n v="6"/>
    <b v="0"/>
    <s v="technology/gadgets"/>
    <n v="0.51"/>
    <n v="17"/>
    <x v="2"/>
    <s v="gadgets"/>
    <x v="1916"/>
  </r>
  <r>
    <x v="2"/>
    <s v="HK"/>
    <s v="HKD"/>
    <n v="1486708133"/>
    <n v="1484116133"/>
    <b v="0"/>
    <n v="70"/>
    <b v="0"/>
    <s v="technology/gadgets"/>
    <n v="52.570512820512818"/>
    <n v="2928.9285714285716"/>
    <x v="2"/>
    <s v="gadgets"/>
    <x v="1917"/>
  </r>
  <r>
    <x v="2"/>
    <s v="US"/>
    <s v="USD"/>
    <n v="1407869851"/>
    <n v="1404845851"/>
    <b v="0"/>
    <n v="9"/>
    <b v="0"/>
    <s v="technology/gadgets"/>
    <n v="1.04"/>
    <n v="28.888888888888889"/>
    <x v="2"/>
    <s v="gadgets"/>
    <x v="1918"/>
  </r>
  <r>
    <x v="2"/>
    <s v="US"/>
    <s v="USD"/>
    <n v="1432069249"/>
    <n v="1429477249"/>
    <b v="0"/>
    <n v="8"/>
    <b v="0"/>
    <s v="technology/gadgets"/>
    <n v="47.4"/>
    <n v="29.625"/>
    <x v="2"/>
    <s v="gadgets"/>
    <x v="1919"/>
  </r>
  <r>
    <x v="2"/>
    <s v="GB"/>
    <s v="GBP"/>
    <n v="1445468400"/>
    <n v="1443042061"/>
    <b v="0"/>
    <n v="105"/>
    <b v="0"/>
    <s v="technology/gadgets"/>
    <n v="43.03"/>
    <n v="40.980952380952381"/>
    <x v="2"/>
    <s v="gadgets"/>
    <x v="1920"/>
  </r>
  <r>
    <x v="0"/>
    <s v="US"/>
    <s v="USD"/>
    <n v="1342243143"/>
    <n v="1339651143"/>
    <b v="0"/>
    <n v="38"/>
    <b v="1"/>
    <s v="music/indie rock"/>
    <n v="136.80000000000001"/>
    <n v="54"/>
    <x v="4"/>
    <s v="indie rock"/>
    <x v="1921"/>
  </r>
  <r>
    <x v="0"/>
    <s v="US"/>
    <s v="USD"/>
    <n v="1386828507"/>
    <n v="1384236507"/>
    <b v="0"/>
    <n v="64"/>
    <b v="1"/>
    <s v="music/indie rock"/>
    <n v="115.55"/>
    <n v="36.109375"/>
    <x v="4"/>
    <s v="indie rock"/>
    <x v="1922"/>
  </r>
  <r>
    <x v="0"/>
    <s v="US"/>
    <s v="USD"/>
    <n v="1317099540"/>
    <n v="1313612532"/>
    <b v="0"/>
    <n v="13"/>
    <b v="1"/>
    <s v="music/indie rock"/>
    <n v="240.79999999999998"/>
    <n v="23.153846153846153"/>
    <x v="4"/>
    <s v="indie rock"/>
    <x v="1923"/>
  </r>
  <r>
    <x v="0"/>
    <s v="US"/>
    <s v="USD"/>
    <n v="1389814380"/>
    <n v="1387390555"/>
    <b v="0"/>
    <n v="33"/>
    <b v="1"/>
    <s v="music/indie rock"/>
    <n v="114.39999999999999"/>
    <n v="104"/>
    <x v="4"/>
    <s v="indie rock"/>
    <x v="1924"/>
  </r>
  <r>
    <x v="0"/>
    <s v="US"/>
    <s v="USD"/>
    <n v="1381449600"/>
    <n v="1379540288"/>
    <b v="0"/>
    <n v="52"/>
    <b v="1"/>
    <s v="music/indie rock"/>
    <n v="110.33333333333333"/>
    <n v="31.826923076923077"/>
    <x v="4"/>
    <s v="indie rock"/>
    <x v="1925"/>
  </r>
  <r>
    <x v="0"/>
    <s v="US"/>
    <s v="USD"/>
    <n v="1288657560"/>
    <n v="1286319256"/>
    <b v="0"/>
    <n v="107"/>
    <b v="1"/>
    <s v="music/indie rock"/>
    <n v="195.37933333333334"/>
    <n v="27.3896261682243"/>
    <x v="4"/>
    <s v="indie rock"/>
    <x v="1926"/>
  </r>
  <r>
    <x v="0"/>
    <s v="US"/>
    <s v="USD"/>
    <n v="1331182740"/>
    <n v="1329856839"/>
    <b v="0"/>
    <n v="11"/>
    <b v="1"/>
    <s v="music/indie rock"/>
    <n v="103.33333333333334"/>
    <n v="56.363636363636367"/>
    <x v="4"/>
    <s v="indie rock"/>
    <x v="1927"/>
  </r>
  <r>
    <x v="0"/>
    <s v="US"/>
    <s v="USD"/>
    <n v="1367940794"/>
    <n v="1365348794"/>
    <b v="0"/>
    <n v="34"/>
    <b v="1"/>
    <s v="music/indie rock"/>
    <n v="103.1372549019608"/>
    <n v="77.352941176470594"/>
    <x v="4"/>
    <s v="indie rock"/>
    <x v="1928"/>
  </r>
  <r>
    <x v="0"/>
    <s v="US"/>
    <s v="USD"/>
    <n v="1309825866"/>
    <n v="1306197066"/>
    <b v="0"/>
    <n v="75"/>
    <b v="1"/>
    <s v="music/indie rock"/>
    <n v="100.3125"/>
    <n v="42.8"/>
    <x v="4"/>
    <s v="indie rock"/>
    <x v="1929"/>
  </r>
  <r>
    <x v="0"/>
    <s v="US"/>
    <s v="USD"/>
    <n v="1373203482"/>
    <n v="1368019482"/>
    <b v="0"/>
    <n v="26"/>
    <b v="1"/>
    <s v="music/indie rock"/>
    <n v="127"/>
    <n v="48.846153846153847"/>
    <x v="4"/>
    <s v="indie rock"/>
    <x v="1930"/>
  </r>
  <r>
    <x v="0"/>
    <s v="US"/>
    <s v="USD"/>
    <n v="1337657400"/>
    <n v="1336512309"/>
    <b v="0"/>
    <n v="50"/>
    <b v="1"/>
    <s v="music/indie rock"/>
    <n v="120.601"/>
    <n v="48.240400000000001"/>
    <x v="4"/>
    <s v="indie rock"/>
    <x v="1931"/>
  </r>
  <r>
    <x v="0"/>
    <s v="US"/>
    <s v="USD"/>
    <n v="1327433173"/>
    <n v="1325618773"/>
    <b v="0"/>
    <n v="80"/>
    <b v="1"/>
    <s v="music/indie rock"/>
    <n v="106.99047619047619"/>
    <n v="70.212500000000006"/>
    <x v="4"/>
    <s v="indie rock"/>
    <x v="1932"/>
  </r>
  <r>
    <x v="0"/>
    <s v="US"/>
    <s v="USD"/>
    <n v="1411787307"/>
    <n v="1409195307"/>
    <b v="0"/>
    <n v="110"/>
    <b v="1"/>
    <s v="music/indie rock"/>
    <n v="172.43333333333334"/>
    <n v="94.054545454545448"/>
    <x v="4"/>
    <s v="indie rock"/>
    <x v="1933"/>
  </r>
  <r>
    <x v="0"/>
    <s v="US"/>
    <s v="USD"/>
    <n v="1324789200"/>
    <n v="1321649321"/>
    <b v="0"/>
    <n v="77"/>
    <b v="1"/>
    <s v="music/indie rock"/>
    <n v="123.61999999999999"/>
    <n v="80.272727272727266"/>
    <x v="4"/>
    <s v="indie rock"/>
    <x v="1934"/>
  </r>
  <r>
    <x v="0"/>
    <s v="US"/>
    <s v="USD"/>
    <n v="1403326740"/>
    <n v="1400106171"/>
    <b v="0"/>
    <n v="50"/>
    <b v="1"/>
    <s v="music/indie rock"/>
    <n v="108.4"/>
    <n v="54.2"/>
    <x v="4"/>
    <s v="indie rock"/>
    <x v="1935"/>
  </r>
  <r>
    <x v="0"/>
    <s v="US"/>
    <s v="USD"/>
    <n v="1323151140"/>
    <n v="1320528070"/>
    <b v="0"/>
    <n v="145"/>
    <b v="1"/>
    <s v="music/indie rock"/>
    <n v="116.52013333333333"/>
    <n v="60.26903448275862"/>
    <x v="4"/>
    <s v="indie rock"/>
    <x v="1936"/>
  </r>
  <r>
    <x v="0"/>
    <s v="US"/>
    <s v="USD"/>
    <n v="1339732740"/>
    <n v="1338346281"/>
    <b v="0"/>
    <n v="29"/>
    <b v="1"/>
    <s v="music/indie rock"/>
    <n v="187.245"/>
    <n v="38.740344827586206"/>
    <x v="4"/>
    <s v="indie rock"/>
    <x v="1937"/>
  </r>
  <r>
    <x v="0"/>
    <s v="US"/>
    <s v="USD"/>
    <n v="1372741200"/>
    <n v="1370067231"/>
    <b v="0"/>
    <n v="114"/>
    <b v="1"/>
    <s v="music/indie rock"/>
    <n v="115.93333333333334"/>
    <n v="152.54385964912279"/>
    <x v="4"/>
    <s v="indie rock"/>
    <x v="1938"/>
  </r>
  <r>
    <x v="0"/>
    <s v="US"/>
    <s v="USD"/>
    <n v="1362955108"/>
    <n v="1360366708"/>
    <b v="0"/>
    <n v="96"/>
    <b v="1"/>
    <s v="music/indie rock"/>
    <n v="110.7"/>
    <n v="115.3125"/>
    <x v="4"/>
    <s v="indie rock"/>
    <x v="1939"/>
  </r>
  <r>
    <x v="0"/>
    <s v="US"/>
    <s v="USD"/>
    <n v="1308110340"/>
    <n v="1304770233"/>
    <b v="0"/>
    <n v="31"/>
    <b v="1"/>
    <s v="music/indie rock"/>
    <n v="170.92307692307693"/>
    <n v="35.838709677419352"/>
    <x v="4"/>
    <s v="indie rock"/>
    <x v="1940"/>
  </r>
  <r>
    <x v="0"/>
    <s v="US"/>
    <s v="USD"/>
    <n v="1400137131"/>
    <n v="1397545131"/>
    <b v="1"/>
    <n v="4883"/>
    <b v="1"/>
    <s v="technology/hardware"/>
    <n v="126.11835600000001"/>
    <n v="64.570118779438872"/>
    <x v="2"/>
    <s v="hardware"/>
    <x v="1941"/>
  </r>
  <r>
    <x v="0"/>
    <s v="US"/>
    <s v="USD"/>
    <n v="1309809140"/>
    <n v="1302033140"/>
    <b v="1"/>
    <n v="95"/>
    <b v="1"/>
    <s v="technology/hardware"/>
    <n v="138.44033333333334"/>
    <n v="87.436000000000007"/>
    <x v="2"/>
    <s v="hardware"/>
    <x v="1942"/>
  </r>
  <r>
    <x v="0"/>
    <s v="US"/>
    <s v="USD"/>
    <n v="1470896916"/>
    <n v="1467008916"/>
    <b v="1"/>
    <n v="2478"/>
    <b v="1"/>
    <s v="technology/hardware"/>
    <n v="1705.2499999999998"/>
    <n v="68.815577078288939"/>
    <x v="2"/>
    <s v="hardware"/>
    <x v="1943"/>
  </r>
  <r>
    <x v="0"/>
    <s v="US"/>
    <s v="USD"/>
    <n v="1398952890"/>
    <n v="1396360890"/>
    <b v="1"/>
    <n v="1789"/>
    <b v="1"/>
    <s v="technology/hardware"/>
    <n v="788.05550000000005"/>
    <n v="176.200223588597"/>
    <x v="2"/>
    <s v="hardware"/>
    <x v="1944"/>
  </r>
  <r>
    <x v="0"/>
    <s v="ES"/>
    <s v="EUR"/>
    <n v="1436680958"/>
    <n v="1433224958"/>
    <b v="1"/>
    <n v="680"/>
    <b v="1"/>
    <s v="technology/hardware"/>
    <n v="348.01799999999997"/>
    <n v="511.79117647058825"/>
    <x v="2"/>
    <s v="hardware"/>
    <x v="1945"/>
  </r>
  <r>
    <x v="0"/>
    <s v="US"/>
    <s v="USD"/>
    <n v="1397961361"/>
    <n v="1392780961"/>
    <b v="1"/>
    <n v="70"/>
    <b v="1"/>
    <s v="technology/hardware"/>
    <n v="149.74666666666667"/>
    <n v="160.44285714285715"/>
    <x v="2"/>
    <s v="hardware"/>
    <x v="1946"/>
  </r>
  <r>
    <x v="0"/>
    <s v="US"/>
    <s v="USD"/>
    <n v="1258955940"/>
    <n v="1255730520"/>
    <b v="1"/>
    <n v="23"/>
    <b v="1"/>
    <s v="technology/hardware"/>
    <n v="100.63375000000001"/>
    <n v="35.003043478260871"/>
    <x v="2"/>
    <s v="hardware"/>
    <x v="1947"/>
  </r>
  <r>
    <x v="0"/>
    <s v="US"/>
    <s v="USD"/>
    <n v="1465232520"/>
    <n v="1460557809"/>
    <b v="1"/>
    <n v="4245"/>
    <b v="1"/>
    <s v="technology/hardware"/>
    <n v="800.21100000000001"/>
    <n v="188.50671378091872"/>
    <x v="2"/>
    <s v="hardware"/>
    <x v="1948"/>
  </r>
  <r>
    <x v="0"/>
    <s v="GB"/>
    <s v="GBP"/>
    <n v="1404986951"/>
    <n v="1402394951"/>
    <b v="1"/>
    <n v="943"/>
    <b v="1"/>
    <s v="technology/hardware"/>
    <n v="106.00260000000002"/>
    <n v="56.204984093319197"/>
    <x v="2"/>
    <s v="hardware"/>
    <x v="1949"/>
  </r>
  <r>
    <x v="0"/>
    <s v="US"/>
    <s v="USD"/>
    <n v="1303446073"/>
    <n v="1300767673"/>
    <b v="1"/>
    <n v="1876"/>
    <b v="1"/>
    <s v="technology/hardware"/>
    <n v="200.51866666666669"/>
    <n v="51.3054157782516"/>
    <x v="2"/>
    <s v="hardware"/>
    <x v="1950"/>
  </r>
  <r>
    <x v="0"/>
    <s v="US"/>
    <s v="USD"/>
    <n v="1478516737"/>
    <n v="1475921137"/>
    <b v="1"/>
    <n v="834"/>
    <b v="1"/>
    <s v="technology/hardware"/>
    <n v="212.44399999999999"/>
    <n v="127.36450839328538"/>
    <x v="2"/>
    <s v="hardware"/>
    <x v="1951"/>
  </r>
  <r>
    <x v="0"/>
    <s v="CA"/>
    <s v="CAD"/>
    <n v="1381934015"/>
    <n v="1378737215"/>
    <b v="1"/>
    <n v="682"/>
    <b v="1"/>
    <s v="technology/hardware"/>
    <n v="198.47237142857145"/>
    <n v="101.85532258064516"/>
    <x v="2"/>
    <s v="hardware"/>
    <x v="1952"/>
  </r>
  <r>
    <x v="0"/>
    <s v="US"/>
    <s v="USD"/>
    <n v="1330657200"/>
    <n v="1328158065"/>
    <b v="1"/>
    <n v="147"/>
    <b v="1"/>
    <s v="technology/hardware"/>
    <n v="225.94666666666666"/>
    <n v="230.55782312925169"/>
    <x v="2"/>
    <s v="hardware"/>
    <x v="1953"/>
  </r>
  <r>
    <x v="0"/>
    <s v="US"/>
    <s v="USD"/>
    <n v="1457758800"/>
    <n v="1453730176"/>
    <b v="1"/>
    <n v="415"/>
    <b v="1"/>
    <s v="technology/hardware"/>
    <n v="698.94800000000009"/>
    <n v="842.10602409638557"/>
    <x v="2"/>
    <s v="hardware"/>
    <x v="1954"/>
  </r>
  <r>
    <x v="0"/>
    <s v="US"/>
    <s v="USD"/>
    <n v="1337799600"/>
    <n v="1334989881"/>
    <b v="1"/>
    <n v="290"/>
    <b v="1"/>
    <s v="technology/hardware"/>
    <n v="398.59528571428569"/>
    <n v="577.27593103448271"/>
    <x v="2"/>
    <s v="hardware"/>
    <x v="1955"/>
  </r>
  <r>
    <x v="0"/>
    <s v="US"/>
    <s v="USD"/>
    <n v="1429391405"/>
    <n v="1425507005"/>
    <b v="1"/>
    <n v="365"/>
    <b v="1"/>
    <s v="technology/hardware"/>
    <n v="294.0333333333333"/>
    <n v="483.34246575342468"/>
    <x v="2"/>
    <s v="hardware"/>
    <x v="1956"/>
  </r>
  <r>
    <x v="0"/>
    <s v="US"/>
    <s v="USD"/>
    <n v="1351304513"/>
    <n v="1348712513"/>
    <b v="1"/>
    <n v="660"/>
    <b v="1"/>
    <s v="technology/hardware"/>
    <n v="167.50470000000001"/>
    <n v="76.138500000000008"/>
    <x v="2"/>
    <s v="hardware"/>
    <x v="1957"/>
  </r>
  <r>
    <x v="0"/>
    <s v="US"/>
    <s v="USD"/>
    <n v="1364078561"/>
    <n v="1361490161"/>
    <b v="1"/>
    <n v="1356"/>
    <b v="1"/>
    <s v="technology/hardware"/>
    <n v="1435.5717142857143"/>
    <n v="74.107684365781708"/>
    <x v="2"/>
    <s v="hardware"/>
    <x v="1958"/>
  </r>
  <r>
    <x v="0"/>
    <s v="US"/>
    <s v="USD"/>
    <n v="1412121600"/>
    <n v="1408565860"/>
    <b v="1"/>
    <n v="424"/>
    <b v="1"/>
    <s v="technology/hardware"/>
    <n v="156.73439999999999"/>
    <n v="36.965660377358489"/>
    <x v="2"/>
    <s v="hardware"/>
    <x v="1959"/>
  </r>
  <r>
    <x v="0"/>
    <s v="SE"/>
    <s v="SEK"/>
    <n v="1419151341"/>
    <n v="1416559341"/>
    <b v="1"/>
    <n v="33"/>
    <b v="1"/>
    <s v="technology/hardware"/>
    <n v="117.90285714285716"/>
    <n v="2500.969696969697"/>
    <x v="2"/>
    <s v="hardware"/>
    <x v="1960"/>
  </r>
  <r>
    <x v="0"/>
    <s v="US"/>
    <s v="USD"/>
    <n v="1349495940"/>
    <n v="1346042417"/>
    <b v="1"/>
    <n v="1633"/>
    <b v="1"/>
    <s v="technology/hardware"/>
    <n v="1105.3811999999998"/>
    <n v="67.690214329454989"/>
    <x v="2"/>
    <s v="hardware"/>
    <x v="1961"/>
  </r>
  <r>
    <x v="0"/>
    <s v="US"/>
    <s v="USD"/>
    <n v="1400006636"/>
    <n v="1397414636"/>
    <b v="1"/>
    <n v="306"/>
    <b v="1"/>
    <s v="technology/hardware"/>
    <n v="192.92499999999998"/>
    <n v="63.04738562091503"/>
    <x v="2"/>
    <s v="hardware"/>
    <x v="1962"/>
  </r>
  <r>
    <x v="0"/>
    <s v="GB"/>
    <s v="GBP"/>
    <n v="1410862734"/>
    <n v="1407838734"/>
    <b v="1"/>
    <n v="205"/>
    <b v="1"/>
    <s v="technology/hardware"/>
    <n v="126.8842105263158"/>
    <n v="117.6"/>
    <x v="2"/>
    <s v="hardware"/>
    <x v="1963"/>
  </r>
  <r>
    <x v="0"/>
    <s v="IT"/>
    <s v="EUR"/>
    <n v="1461306772"/>
    <n v="1458714772"/>
    <b v="1"/>
    <n v="1281"/>
    <b v="1"/>
    <s v="technology/hardware"/>
    <n v="259.57748878923763"/>
    <n v="180.75185011709601"/>
    <x v="2"/>
    <s v="hardware"/>
    <x v="1964"/>
  </r>
  <r>
    <x v="0"/>
    <s v="US"/>
    <s v="USD"/>
    <n v="1326330000"/>
    <n v="1324433310"/>
    <b v="1"/>
    <n v="103"/>
    <b v="1"/>
    <s v="technology/hardware"/>
    <n v="262.27999999999997"/>
    <n v="127.32038834951456"/>
    <x v="2"/>
    <s v="hardware"/>
    <x v="1965"/>
  </r>
  <r>
    <x v="0"/>
    <s v="US"/>
    <s v="USD"/>
    <n v="1408021098"/>
    <n v="1405429098"/>
    <b v="1"/>
    <n v="1513"/>
    <b v="1"/>
    <s v="technology/hardware"/>
    <n v="206.74309000000002"/>
    <n v="136.6444745538665"/>
    <x v="2"/>
    <s v="hardware"/>
    <x v="1966"/>
  </r>
  <r>
    <x v="0"/>
    <s v="US"/>
    <s v="USD"/>
    <n v="1398959729"/>
    <n v="1396367729"/>
    <b v="1"/>
    <n v="405"/>
    <b v="1"/>
    <s v="technology/hardware"/>
    <n v="370.13"/>
    <n v="182.78024691358024"/>
    <x v="2"/>
    <s v="hardware"/>
    <x v="1967"/>
  </r>
  <r>
    <x v="0"/>
    <s v="US"/>
    <s v="USD"/>
    <n v="1480777515"/>
    <n v="1478095515"/>
    <b v="1"/>
    <n v="510"/>
    <b v="1"/>
    <s v="technology/hardware"/>
    <n v="284.96600000000001"/>
    <n v="279.37843137254902"/>
    <x v="2"/>
    <s v="hardware"/>
    <x v="1968"/>
  </r>
  <r>
    <x v="0"/>
    <s v="GB"/>
    <s v="GBP"/>
    <n v="1470423668"/>
    <n v="1467831668"/>
    <b v="1"/>
    <n v="1887"/>
    <b v="1"/>
    <s v="technology/hardware"/>
    <n v="579.08000000000004"/>
    <n v="61.375728669846318"/>
    <x v="2"/>
    <s v="hardware"/>
    <x v="1969"/>
  </r>
  <r>
    <x v="0"/>
    <s v="US"/>
    <s v="USD"/>
    <n v="1366429101"/>
    <n v="1361248701"/>
    <b v="1"/>
    <n v="701"/>
    <b v="1"/>
    <s v="technology/hardware"/>
    <n v="1131.8"/>
    <n v="80.727532097004286"/>
    <x v="2"/>
    <s v="hardware"/>
    <x v="1970"/>
  </r>
  <r>
    <x v="0"/>
    <s v="US"/>
    <s v="USD"/>
    <n v="1384488000"/>
    <n v="1381752061"/>
    <b v="1"/>
    <n v="3863"/>
    <b v="1"/>
    <s v="technology/hardware"/>
    <n v="263.02771750000005"/>
    <n v="272.35590732591254"/>
    <x v="2"/>
    <s v="hardware"/>
    <x v="1971"/>
  </r>
  <r>
    <x v="0"/>
    <s v="US"/>
    <s v="USD"/>
    <n v="1353201444"/>
    <n v="1350605844"/>
    <b v="1"/>
    <n v="238"/>
    <b v="1"/>
    <s v="technology/hardware"/>
    <n v="674.48"/>
    <n v="70.848739495798313"/>
    <x v="2"/>
    <s v="hardware"/>
    <x v="1972"/>
  </r>
  <r>
    <x v="0"/>
    <s v="US"/>
    <s v="USD"/>
    <n v="1470466800"/>
    <n v="1467134464"/>
    <b v="1"/>
    <n v="2051"/>
    <b v="1"/>
    <s v="technology/hardware"/>
    <n v="256.83081313131316"/>
    <n v="247.94003412969283"/>
    <x v="2"/>
    <s v="hardware"/>
    <x v="1973"/>
  </r>
  <r>
    <x v="0"/>
    <s v="GB"/>
    <s v="GBP"/>
    <n v="1376899269"/>
    <n v="1371715269"/>
    <b v="1"/>
    <n v="402"/>
    <b v="1"/>
    <s v="technology/hardware"/>
    <n v="375.49599999999998"/>
    <n v="186.81393034825871"/>
    <x v="2"/>
    <s v="hardware"/>
    <x v="1974"/>
  </r>
  <r>
    <x v="0"/>
    <s v="US"/>
    <s v="USD"/>
    <n v="1362938851"/>
    <n v="1360346851"/>
    <b v="1"/>
    <n v="253"/>
    <b v="1"/>
    <s v="technology/hardware"/>
    <n v="208.70837499999996"/>
    <n v="131.98948616600788"/>
    <x v="2"/>
    <s v="hardware"/>
    <x v="1975"/>
  </r>
  <r>
    <x v="0"/>
    <s v="GB"/>
    <s v="GBP"/>
    <n v="1373751325"/>
    <n v="1371159325"/>
    <b v="1"/>
    <n v="473"/>
    <b v="1"/>
    <s v="technology/hardware"/>
    <n v="346.6"/>
    <n v="29.310782241014799"/>
    <x v="2"/>
    <s v="hardware"/>
    <x v="1976"/>
  </r>
  <r>
    <x v="0"/>
    <s v="US"/>
    <s v="USD"/>
    <n v="1450511940"/>
    <n v="1446527540"/>
    <b v="1"/>
    <n v="821"/>
    <b v="1"/>
    <s v="technology/hardware"/>
    <n v="402.33"/>
    <n v="245.02436053593178"/>
    <x v="2"/>
    <s v="hardware"/>
    <x v="1977"/>
  </r>
  <r>
    <x v="0"/>
    <s v="US"/>
    <s v="USD"/>
    <n v="1339484400"/>
    <n v="1336627492"/>
    <b v="1"/>
    <n v="388"/>
    <b v="1"/>
    <s v="technology/hardware"/>
    <n v="1026.8451399999999"/>
    <n v="1323.2540463917526"/>
    <x v="2"/>
    <s v="hardware"/>
    <x v="1978"/>
  </r>
  <r>
    <x v="0"/>
    <s v="US"/>
    <s v="USD"/>
    <n v="1447909140"/>
    <n v="1444734146"/>
    <b v="1"/>
    <n v="813"/>
    <b v="1"/>
    <s v="technology/hardware"/>
    <n v="114.901155"/>
    <n v="282.65966789667897"/>
    <x v="2"/>
    <s v="hardware"/>
    <x v="1979"/>
  </r>
  <r>
    <x v="0"/>
    <s v="DE"/>
    <s v="EUR"/>
    <n v="1459684862"/>
    <n v="1456232462"/>
    <b v="1"/>
    <n v="1945"/>
    <b v="1"/>
    <s v="technology/hardware"/>
    <n v="354.82402000000002"/>
    <n v="91.214401028277635"/>
    <x v="2"/>
    <s v="hardware"/>
    <x v="1980"/>
  </r>
  <r>
    <x v="2"/>
    <s v="CA"/>
    <s v="CAD"/>
    <n v="1404926665"/>
    <n v="1402334665"/>
    <b v="0"/>
    <n v="12"/>
    <b v="0"/>
    <s v="photography/people"/>
    <n v="5.08"/>
    <n v="31.75"/>
    <x v="8"/>
    <s v="people"/>
    <x v="1981"/>
  </r>
  <r>
    <x v="2"/>
    <s v="HK"/>
    <s v="HKD"/>
    <n v="1480863887"/>
    <n v="1478268287"/>
    <b v="0"/>
    <n v="0"/>
    <b v="0"/>
    <s v="photography/people"/>
    <n v="0"/>
    <e v="#DIV/0!"/>
    <x v="8"/>
    <s v="people"/>
    <x v="1982"/>
  </r>
  <r>
    <x v="2"/>
    <s v="US"/>
    <s v="USD"/>
    <n v="1472799600"/>
    <n v="1470874618"/>
    <b v="0"/>
    <n v="16"/>
    <b v="0"/>
    <s v="photography/people"/>
    <n v="4.3"/>
    <n v="88.6875"/>
    <x v="8"/>
    <s v="people"/>
    <x v="1983"/>
  </r>
  <r>
    <x v="2"/>
    <s v="US"/>
    <s v="USD"/>
    <n v="1417377481"/>
    <n v="1412189881"/>
    <b v="0"/>
    <n v="7"/>
    <b v="0"/>
    <s v="photography/people"/>
    <n v="21.146666666666665"/>
    <n v="453.14285714285717"/>
    <x v="8"/>
    <s v="people"/>
    <x v="1984"/>
  </r>
  <r>
    <x v="2"/>
    <s v="GB"/>
    <s v="GBP"/>
    <n v="1470178800"/>
    <n v="1467650771"/>
    <b v="0"/>
    <n v="4"/>
    <b v="0"/>
    <s v="photography/people"/>
    <n v="3.1875"/>
    <n v="12.75"/>
    <x v="8"/>
    <s v="people"/>
    <x v="1985"/>
  </r>
  <r>
    <x v="2"/>
    <s v="GB"/>
    <s v="GBP"/>
    <n v="1457947483"/>
    <n v="1455359083"/>
    <b v="0"/>
    <n v="1"/>
    <b v="0"/>
    <s v="photography/people"/>
    <n v="0.05"/>
    <n v="1"/>
    <x v="8"/>
    <s v="people"/>
    <x v="1986"/>
  </r>
  <r>
    <x v="2"/>
    <s v="GB"/>
    <s v="GBP"/>
    <n v="1425223276"/>
    <n v="1422631276"/>
    <b v="0"/>
    <n v="28"/>
    <b v="0"/>
    <s v="photography/people"/>
    <n v="42.472727272727276"/>
    <n v="83.428571428571431"/>
    <x v="8"/>
    <s v="people"/>
    <x v="1987"/>
  </r>
  <r>
    <x v="2"/>
    <s v="US"/>
    <s v="USD"/>
    <n v="1440094742"/>
    <n v="1437502742"/>
    <b v="0"/>
    <n v="1"/>
    <b v="0"/>
    <s v="photography/people"/>
    <n v="0.41666666666666669"/>
    <n v="25"/>
    <x v="8"/>
    <s v="people"/>
    <x v="1988"/>
  </r>
  <r>
    <x v="2"/>
    <s v="US"/>
    <s v="USD"/>
    <n v="1481473208"/>
    <n v="1478881208"/>
    <b v="0"/>
    <n v="1"/>
    <b v="0"/>
    <s v="photography/people"/>
    <n v="1"/>
    <n v="50"/>
    <x v="8"/>
    <s v="people"/>
    <x v="1989"/>
  </r>
  <r>
    <x v="2"/>
    <s v="US"/>
    <s v="USD"/>
    <n v="1455338532"/>
    <n v="1454042532"/>
    <b v="0"/>
    <n v="5"/>
    <b v="0"/>
    <s v="photography/people"/>
    <n v="16.966666666666665"/>
    <n v="101.8"/>
    <x v="8"/>
    <s v="people"/>
    <x v="1990"/>
  </r>
  <r>
    <x v="2"/>
    <s v="US"/>
    <s v="USD"/>
    <n v="1435958786"/>
    <n v="1434144386"/>
    <b v="0"/>
    <n v="3"/>
    <b v="0"/>
    <s v="photography/people"/>
    <n v="7.0000000000000009"/>
    <n v="46.666666666666664"/>
    <x v="8"/>
    <s v="people"/>
    <x v="1991"/>
  </r>
  <r>
    <x v="2"/>
    <s v="US"/>
    <s v="USD"/>
    <n v="1424229991"/>
    <n v="1421637991"/>
    <b v="0"/>
    <n v="2"/>
    <b v="0"/>
    <s v="photography/people"/>
    <n v="0.13333333333333333"/>
    <n v="1"/>
    <x v="8"/>
    <s v="people"/>
    <x v="1992"/>
  </r>
  <r>
    <x v="2"/>
    <s v="GB"/>
    <s v="GBP"/>
    <n v="1450706837"/>
    <n v="1448114837"/>
    <b v="0"/>
    <n v="0"/>
    <b v="0"/>
    <s v="photography/people"/>
    <n v="0"/>
    <e v="#DIV/0!"/>
    <x v="8"/>
    <s v="people"/>
    <x v="1993"/>
  </r>
  <r>
    <x v="2"/>
    <s v="US"/>
    <s v="USD"/>
    <n v="1481072942"/>
    <n v="1475885342"/>
    <b v="0"/>
    <n v="0"/>
    <b v="0"/>
    <s v="photography/people"/>
    <n v="0"/>
    <e v="#DIV/0!"/>
    <x v="8"/>
    <s v="people"/>
    <x v="1994"/>
  </r>
  <r>
    <x v="2"/>
    <s v="CA"/>
    <s v="CAD"/>
    <n v="1437082736"/>
    <n v="1435354736"/>
    <b v="0"/>
    <n v="3"/>
    <b v="0"/>
    <s v="photography/people"/>
    <n v="7.8"/>
    <n v="26"/>
    <x v="8"/>
    <s v="people"/>
    <x v="1995"/>
  </r>
  <r>
    <x v="2"/>
    <s v="US"/>
    <s v="USD"/>
    <n v="1405021211"/>
    <n v="1402429211"/>
    <b v="0"/>
    <n v="0"/>
    <b v="0"/>
    <s v="photography/people"/>
    <n v="0"/>
    <e v="#DIV/0!"/>
    <x v="8"/>
    <s v="people"/>
    <x v="1996"/>
  </r>
  <r>
    <x v="2"/>
    <s v="US"/>
    <s v="USD"/>
    <n v="1409091612"/>
    <n v="1406499612"/>
    <b v="0"/>
    <n v="0"/>
    <b v="0"/>
    <s v="photography/people"/>
    <n v="0"/>
    <e v="#DIV/0!"/>
    <x v="8"/>
    <s v="people"/>
    <x v="1997"/>
  </r>
  <r>
    <x v="2"/>
    <s v="US"/>
    <s v="USD"/>
    <n v="1406861438"/>
    <n v="1402973438"/>
    <b v="0"/>
    <n v="3"/>
    <b v="0"/>
    <s v="photography/people"/>
    <n v="26.200000000000003"/>
    <n v="218.33333333333334"/>
    <x v="8"/>
    <s v="people"/>
    <x v="1998"/>
  </r>
  <r>
    <x v="2"/>
    <s v="GB"/>
    <s v="GBP"/>
    <n v="1415882108"/>
    <n v="1413286508"/>
    <b v="0"/>
    <n v="7"/>
    <b v="0"/>
    <s v="photography/people"/>
    <n v="0.76129032258064511"/>
    <n v="33.714285714285715"/>
    <x v="8"/>
    <s v="people"/>
    <x v="1999"/>
  </r>
  <r>
    <x v="2"/>
    <s v="CA"/>
    <s v="CAD"/>
    <n v="1452120613"/>
    <n v="1449528613"/>
    <b v="0"/>
    <n v="25"/>
    <b v="0"/>
    <s v="photography/people"/>
    <n v="12.5"/>
    <n v="25"/>
    <x v="8"/>
    <s v="people"/>
    <x v="2000"/>
  </r>
  <r>
    <x v="0"/>
    <s v="DE"/>
    <s v="EUR"/>
    <n v="1434139200"/>
    <n v="1431406916"/>
    <b v="1"/>
    <n v="1637"/>
    <b v="1"/>
    <s v="technology/hardware"/>
    <n v="382.12909090909091"/>
    <n v="128.38790470372632"/>
    <x v="2"/>
    <s v="hardware"/>
    <x v="2001"/>
  </r>
  <r>
    <x v="0"/>
    <s v="US"/>
    <s v="USD"/>
    <n v="1485191143"/>
    <n v="1482599143"/>
    <b v="1"/>
    <n v="1375"/>
    <b v="1"/>
    <s v="technology/hardware"/>
    <n v="216.79422000000002"/>
    <n v="78.834261818181815"/>
    <x v="2"/>
    <s v="hardware"/>
    <x v="2002"/>
  </r>
  <r>
    <x v="0"/>
    <s v="US"/>
    <s v="USD"/>
    <n v="1278111600"/>
    <n v="1276830052"/>
    <b v="1"/>
    <n v="17"/>
    <b v="1"/>
    <s v="technology/hardware"/>
    <n v="312"/>
    <n v="91.764705882352942"/>
    <x v="2"/>
    <s v="hardware"/>
    <x v="2003"/>
  </r>
  <r>
    <x v="0"/>
    <s v="US"/>
    <s v="USD"/>
    <n v="1405002663"/>
    <n v="1402410663"/>
    <b v="1"/>
    <n v="354"/>
    <b v="1"/>
    <s v="technology/hardware"/>
    <n v="234.42048"/>
    <n v="331.10237288135596"/>
    <x v="2"/>
    <s v="hardware"/>
    <x v="2004"/>
  </r>
  <r>
    <x v="0"/>
    <s v="US"/>
    <s v="USD"/>
    <n v="1381895940"/>
    <n v="1379532618"/>
    <b v="1"/>
    <n v="191"/>
    <b v="1"/>
    <s v="technology/hardware"/>
    <n v="123.68010000000001"/>
    <n v="194.26193717277485"/>
    <x v="2"/>
    <s v="hardware"/>
    <x v="2005"/>
  </r>
  <r>
    <x v="0"/>
    <s v="US"/>
    <s v="USD"/>
    <n v="1417611645"/>
    <n v="1414584045"/>
    <b v="1"/>
    <n v="303"/>
    <b v="1"/>
    <s v="technology/hardware"/>
    <n v="247.84"/>
    <n v="408.97689768976898"/>
    <x v="2"/>
    <s v="hardware"/>
    <x v="2006"/>
  </r>
  <r>
    <x v="0"/>
    <s v="US"/>
    <s v="USD"/>
    <n v="1282622400"/>
    <n v="1276891586"/>
    <b v="1"/>
    <n v="137"/>
    <b v="1"/>
    <s v="technology/hardware"/>
    <n v="115.7092"/>
    <n v="84.459270072992695"/>
    <x v="2"/>
    <s v="hardware"/>
    <x v="2007"/>
  </r>
  <r>
    <x v="0"/>
    <s v="US"/>
    <s v="USD"/>
    <n v="1316442622"/>
    <n v="1312641022"/>
    <b v="1"/>
    <n v="41"/>
    <b v="1"/>
    <s v="technology/hardware"/>
    <n v="117.07484768810599"/>
    <n v="44.853658536585364"/>
    <x v="2"/>
    <s v="hardware"/>
    <x v="2008"/>
  </r>
  <r>
    <x v="0"/>
    <s v="DE"/>
    <s v="EUR"/>
    <n v="1479890743"/>
    <n v="1476776743"/>
    <b v="1"/>
    <n v="398"/>
    <b v="1"/>
    <s v="technology/hardware"/>
    <n v="305.15800000000002"/>
    <n v="383.3643216080402"/>
    <x v="2"/>
    <s v="hardware"/>
    <x v="2009"/>
  </r>
  <r>
    <x v="0"/>
    <s v="US"/>
    <s v="USD"/>
    <n v="1471564491"/>
    <n v="1468972491"/>
    <b v="1"/>
    <n v="1737"/>
    <b v="1"/>
    <s v="technology/hardware"/>
    <n v="320.05299999999994"/>
    <n v="55.276856649395505"/>
    <x v="2"/>
    <s v="hardware"/>
    <x v="2010"/>
  </r>
  <r>
    <x v="0"/>
    <s v="AT"/>
    <s v="EUR"/>
    <n v="1452553200"/>
    <n v="1449650173"/>
    <b v="1"/>
    <n v="971"/>
    <b v="1"/>
    <s v="technology/hardware"/>
    <n v="819.56399999999996"/>
    <n v="422.02059732234807"/>
    <x v="2"/>
    <s v="hardware"/>
    <x v="2011"/>
  </r>
  <r>
    <x v="0"/>
    <s v="US"/>
    <s v="USD"/>
    <n v="1423165441"/>
    <n v="1420573441"/>
    <b v="1"/>
    <n v="183"/>
    <b v="1"/>
    <s v="technology/hardware"/>
    <n v="234.90000000000003"/>
    <n v="64.180327868852459"/>
    <x v="2"/>
    <s v="hardware"/>
    <x v="2012"/>
  </r>
  <r>
    <x v="0"/>
    <s v="US"/>
    <s v="USD"/>
    <n v="1468019014"/>
    <n v="1462835014"/>
    <b v="1"/>
    <n v="4562"/>
    <b v="1"/>
    <s v="technology/hardware"/>
    <n v="494.91374999999999"/>
    <n v="173.57781674704077"/>
    <x v="2"/>
    <s v="hardware"/>
    <x v="2013"/>
  </r>
  <r>
    <x v="0"/>
    <s v="US"/>
    <s v="USD"/>
    <n v="1364184539"/>
    <n v="1361250539"/>
    <b v="1"/>
    <n v="26457"/>
    <b v="1"/>
    <s v="technology/hardware"/>
    <n v="7813.7822333333334"/>
    <n v="88.601680840609291"/>
    <x v="2"/>
    <s v="hardware"/>
    <x v="2014"/>
  </r>
  <r>
    <x v="0"/>
    <s v="US"/>
    <s v="USD"/>
    <n v="1315602163"/>
    <n v="1313010163"/>
    <b v="1"/>
    <n v="162"/>
    <b v="1"/>
    <s v="technology/hardware"/>
    <n v="113.00013888888888"/>
    <n v="50.222283950617282"/>
    <x v="2"/>
    <s v="hardware"/>
    <x v="2015"/>
  </r>
  <r>
    <x v="0"/>
    <s v="US"/>
    <s v="USD"/>
    <n v="1362863299"/>
    <n v="1360271299"/>
    <b v="1"/>
    <n v="479"/>
    <b v="1"/>
    <s v="technology/hardware"/>
    <n v="921.54219999999998"/>
    <n v="192.38876826722338"/>
    <x v="2"/>
    <s v="hardware"/>
    <x v="2016"/>
  </r>
  <r>
    <x v="0"/>
    <s v="US"/>
    <s v="USD"/>
    <n v="1332561600"/>
    <n v="1329873755"/>
    <b v="1"/>
    <n v="426"/>
    <b v="1"/>
    <s v="technology/hardware"/>
    <n v="125.10239999999999"/>
    <n v="73.416901408450698"/>
    <x v="2"/>
    <s v="hardware"/>
    <x v="2017"/>
  </r>
  <r>
    <x v="0"/>
    <s v="IE"/>
    <s v="EUR"/>
    <n v="1439455609"/>
    <n v="1436863609"/>
    <b v="1"/>
    <n v="450"/>
    <b v="1"/>
    <s v="technology/hardware"/>
    <n v="102.24343076923077"/>
    <n v="147.68495555555555"/>
    <x v="2"/>
    <s v="hardware"/>
    <x v="2018"/>
  </r>
  <r>
    <x v="0"/>
    <s v="US"/>
    <s v="USD"/>
    <n v="1474563621"/>
    <n v="1471971621"/>
    <b v="1"/>
    <n v="1780"/>
    <b v="1"/>
    <s v="technology/hardware"/>
    <n v="484.90975000000003"/>
    <n v="108.96848314606741"/>
    <x v="2"/>
    <s v="hardware"/>
    <x v="2019"/>
  </r>
  <r>
    <x v="0"/>
    <s v="US"/>
    <s v="USD"/>
    <n v="1400108640"/>
    <n v="1396923624"/>
    <b v="1"/>
    <n v="122"/>
    <b v="1"/>
    <s v="technology/hardware"/>
    <n v="192.33333333333334"/>
    <n v="23.647540983606557"/>
    <x v="2"/>
    <s v="hardware"/>
    <x v="2020"/>
  </r>
  <r>
    <x v="0"/>
    <s v="US"/>
    <s v="USD"/>
    <n v="1411522897"/>
    <n v="1407634897"/>
    <b v="1"/>
    <n v="95"/>
    <b v="1"/>
    <s v="technology/hardware"/>
    <n v="281.10000000000002"/>
    <n v="147.94736842105263"/>
    <x v="2"/>
    <s v="hardware"/>
    <x v="2021"/>
  </r>
  <r>
    <x v="0"/>
    <s v="US"/>
    <s v="USD"/>
    <n v="1465652372"/>
    <n v="1463060372"/>
    <b v="1"/>
    <n v="325"/>
    <b v="1"/>
    <s v="technology/hardware"/>
    <n v="125.13700000000001"/>
    <n v="385.03692307692307"/>
    <x v="2"/>
    <s v="hardware"/>
    <x v="2022"/>
  </r>
  <r>
    <x v="0"/>
    <s v="US"/>
    <s v="USD"/>
    <n v="1434017153"/>
    <n v="1431425153"/>
    <b v="1"/>
    <n v="353"/>
    <b v="1"/>
    <s v="technology/hardware"/>
    <n v="161.459"/>
    <n v="457.39093484419266"/>
    <x v="2"/>
    <s v="hardware"/>
    <x v="2023"/>
  </r>
  <r>
    <x v="0"/>
    <s v="US"/>
    <s v="USD"/>
    <n v="1344826800"/>
    <n v="1341875544"/>
    <b v="1"/>
    <n v="105"/>
    <b v="1"/>
    <s v="technology/hardware"/>
    <n v="585.35"/>
    <n v="222.99047619047619"/>
    <x v="2"/>
    <s v="hardware"/>
    <x v="2024"/>
  </r>
  <r>
    <x v="0"/>
    <s v="DE"/>
    <s v="EUR"/>
    <n v="1433996746"/>
    <n v="1431404746"/>
    <b v="1"/>
    <n v="729"/>
    <b v="1"/>
    <s v="technology/hardware"/>
    <n v="201.14999999999998"/>
    <n v="220.74074074074073"/>
    <x v="2"/>
    <s v="hardware"/>
    <x v="2025"/>
  </r>
  <r>
    <x v="0"/>
    <s v="US"/>
    <s v="USD"/>
    <n v="1398052740"/>
    <n v="1394127585"/>
    <b v="1"/>
    <n v="454"/>
    <b v="1"/>
    <s v="technology/hardware"/>
    <n v="133.48307999999997"/>
    <n v="73.503898678414089"/>
    <x v="2"/>
    <s v="hardware"/>
    <x v="2026"/>
  </r>
  <r>
    <x v="0"/>
    <s v="US"/>
    <s v="USD"/>
    <n v="1427740319"/>
    <n v="1423855919"/>
    <b v="1"/>
    <n v="539"/>
    <b v="1"/>
    <s v="technology/hardware"/>
    <n v="120.24900000000001"/>
    <n v="223.09647495361781"/>
    <x v="2"/>
    <s v="hardware"/>
    <x v="2027"/>
  </r>
  <r>
    <x v="0"/>
    <s v="US"/>
    <s v="USD"/>
    <n v="1268690100"/>
    <n v="1265493806"/>
    <b v="1"/>
    <n v="79"/>
    <b v="1"/>
    <s v="technology/hardware"/>
    <n v="126.16666666666667"/>
    <n v="47.911392405063289"/>
    <x v="2"/>
    <s v="hardware"/>
    <x v="2028"/>
  </r>
  <r>
    <x v="0"/>
    <s v="US"/>
    <s v="USD"/>
    <n v="1409099481"/>
    <n v="1406507481"/>
    <b v="1"/>
    <n v="94"/>
    <b v="1"/>
    <s v="technology/hardware"/>
    <n v="361.2"/>
    <n v="96.063829787234042"/>
    <x v="2"/>
    <s v="hardware"/>
    <x v="2029"/>
  </r>
  <r>
    <x v="0"/>
    <s v="GB"/>
    <s v="GBP"/>
    <n v="1354233296"/>
    <n v="1351641296"/>
    <b v="1"/>
    <n v="625"/>
    <b v="1"/>
    <s v="technology/hardware"/>
    <n v="226.239013671875"/>
    <n v="118.6144"/>
    <x v="2"/>
    <s v="hardware"/>
    <x v="2030"/>
  </r>
  <r>
    <x v="0"/>
    <s v="NL"/>
    <s v="EUR"/>
    <n v="1420765200"/>
    <n v="1417506853"/>
    <b v="1"/>
    <n v="508"/>
    <b v="1"/>
    <s v="technology/hardware"/>
    <n v="120.35"/>
    <n v="118.45472440944881"/>
    <x v="2"/>
    <s v="hardware"/>
    <x v="2031"/>
  </r>
  <r>
    <x v="0"/>
    <s v="US"/>
    <s v="USD"/>
    <n v="1481778000"/>
    <n v="1479216874"/>
    <b v="1"/>
    <n v="531"/>
    <b v="1"/>
    <s v="technology/hardware"/>
    <n v="304.18799999999999"/>
    <n v="143.21468926553672"/>
    <x v="2"/>
    <s v="hardware"/>
    <x v="2032"/>
  </r>
  <r>
    <x v="0"/>
    <s v="US"/>
    <s v="USD"/>
    <n v="1398477518"/>
    <n v="1395885518"/>
    <b v="1"/>
    <n v="158"/>
    <b v="1"/>
    <s v="technology/hardware"/>
    <n v="178.67599999999999"/>
    <n v="282.71518987341773"/>
    <x v="2"/>
    <s v="hardware"/>
    <x v="2033"/>
  </r>
  <r>
    <x v="0"/>
    <s v="US"/>
    <s v="USD"/>
    <n v="1430981880"/>
    <n v="1426216033"/>
    <b v="1"/>
    <n v="508"/>
    <b v="1"/>
    <s v="technology/hardware"/>
    <n v="386.81998717948721"/>
    <n v="593.93620078740162"/>
    <x v="2"/>
    <s v="hardware"/>
    <x v="2034"/>
  </r>
  <r>
    <x v="0"/>
    <s v="US"/>
    <s v="USD"/>
    <n v="1450486800"/>
    <n v="1446562807"/>
    <b v="1"/>
    <n v="644"/>
    <b v="1"/>
    <s v="technology/hardware"/>
    <n v="211.03642500000004"/>
    <n v="262.15704968944101"/>
    <x v="2"/>
    <s v="hardware"/>
    <x v="2035"/>
  </r>
  <r>
    <x v="0"/>
    <s v="US"/>
    <s v="USD"/>
    <n v="1399668319"/>
    <n v="1397076319"/>
    <b v="1"/>
    <n v="848"/>
    <b v="1"/>
    <s v="technology/hardware"/>
    <n v="131.66833333333335"/>
    <n v="46.580778301886795"/>
    <x v="2"/>
    <s v="hardware"/>
    <x v="2036"/>
  </r>
  <r>
    <x v="0"/>
    <s v="US"/>
    <s v="USD"/>
    <n v="1388383353"/>
    <n v="1383195753"/>
    <b v="1"/>
    <n v="429"/>
    <b v="1"/>
    <s v="technology/hardware"/>
    <n v="300.47639999999996"/>
    <n v="70.041118881118877"/>
    <x v="2"/>
    <s v="hardware"/>
    <x v="2037"/>
  </r>
  <r>
    <x v="0"/>
    <s v="GB"/>
    <s v="GBP"/>
    <n v="1372701600"/>
    <n v="1369895421"/>
    <b v="1"/>
    <n v="204"/>
    <b v="1"/>
    <s v="technology/hardware"/>
    <n v="420.51249999999999"/>
    <n v="164.90686274509804"/>
    <x v="2"/>
    <s v="hardware"/>
    <x v="2038"/>
  </r>
  <r>
    <x v="0"/>
    <s v="US"/>
    <s v="USD"/>
    <n v="1480568340"/>
    <n v="1477996325"/>
    <b v="1"/>
    <n v="379"/>
    <b v="1"/>
    <s v="technology/hardware"/>
    <n v="136.21680000000001"/>
    <n v="449.26385224274406"/>
    <x v="2"/>
    <s v="hardware"/>
    <x v="2039"/>
  </r>
  <r>
    <x v="0"/>
    <s v="US"/>
    <s v="USD"/>
    <n v="1384557303"/>
    <n v="1383257703"/>
    <b v="1"/>
    <n v="271"/>
    <b v="1"/>
    <s v="technology/hardware"/>
    <n v="248.17133333333334"/>
    <n v="27.472841328413285"/>
    <x v="2"/>
    <s v="hardware"/>
    <x v="2040"/>
  </r>
  <r>
    <x v="0"/>
    <s v="US"/>
    <s v="USD"/>
    <n v="1478785027"/>
    <n v="1476189427"/>
    <b v="0"/>
    <n v="120"/>
    <b v="1"/>
    <s v="technology/hardware"/>
    <n v="181.86315789473684"/>
    <n v="143.97499999999999"/>
    <x v="2"/>
    <s v="hardware"/>
    <x v="2041"/>
  </r>
  <r>
    <x v="0"/>
    <s v="US"/>
    <s v="USD"/>
    <n v="1453481974"/>
    <n v="1448297974"/>
    <b v="0"/>
    <n v="140"/>
    <b v="1"/>
    <s v="technology/hardware"/>
    <n v="123.53"/>
    <n v="88.23571428571428"/>
    <x v="2"/>
    <s v="hardware"/>
    <x v="2042"/>
  </r>
  <r>
    <x v="0"/>
    <s v="US"/>
    <s v="USD"/>
    <n v="1481432340"/>
    <n v="1476764077"/>
    <b v="0"/>
    <n v="193"/>
    <b v="1"/>
    <s v="technology/hardware"/>
    <n v="506.20938628158842"/>
    <n v="36.326424870466319"/>
    <x v="2"/>
    <s v="hardware"/>
    <x v="2043"/>
  </r>
  <r>
    <x v="0"/>
    <s v="US"/>
    <s v="USD"/>
    <n v="1434212714"/>
    <n v="1431620714"/>
    <b v="0"/>
    <n v="180"/>
    <b v="1"/>
    <s v="technology/hardware"/>
    <n v="108.21333333333334"/>
    <n v="90.177777777777777"/>
    <x v="2"/>
    <s v="hardware"/>
    <x v="2044"/>
  </r>
  <r>
    <x v="0"/>
    <s v="US"/>
    <s v="USD"/>
    <n v="1341799647"/>
    <n v="1339207647"/>
    <b v="0"/>
    <n v="263"/>
    <b v="1"/>
    <s v="technology/hardware"/>
    <n v="819.18387755102037"/>
    <n v="152.62361216730039"/>
    <x v="2"/>
    <s v="hardware"/>
    <x v="2045"/>
  </r>
  <r>
    <x v="0"/>
    <s v="US"/>
    <s v="USD"/>
    <n v="1369282044"/>
    <n v="1366690044"/>
    <b v="0"/>
    <n v="217"/>
    <b v="1"/>
    <s v="technology/hardware"/>
    <n v="121.10000000000001"/>
    <n v="55.806451612903224"/>
    <x v="2"/>
    <s v="hardware"/>
    <x v="2046"/>
  </r>
  <r>
    <x v="0"/>
    <s v="AU"/>
    <s v="AUD"/>
    <n v="1429228800"/>
    <n v="1426714870"/>
    <b v="0"/>
    <n v="443"/>
    <b v="1"/>
    <s v="technology/hardware"/>
    <n v="102.99897959183673"/>
    <n v="227.85327313769753"/>
    <x v="2"/>
    <s v="hardware"/>
    <x v="2047"/>
  </r>
  <r>
    <x v="0"/>
    <s v="US"/>
    <s v="USD"/>
    <n v="1369323491"/>
    <n v="1366731491"/>
    <b v="0"/>
    <n v="1373"/>
    <b v="1"/>
    <s v="technology/hardware"/>
    <n v="148.33229411764705"/>
    <n v="91.82989803350327"/>
    <x v="2"/>
    <s v="hardware"/>
    <x v="2048"/>
  </r>
  <r>
    <x v="0"/>
    <s v="GB"/>
    <s v="GBP"/>
    <n v="1386025140"/>
    <n v="1382963963"/>
    <b v="0"/>
    <n v="742"/>
    <b v="1"/>
    <s v="technology/hardware"/>
    <n v="120.19070000000001"/>
    <n v="80.991037735849048"/>
    <x v="2"/>
    <s v="hardware"/>
    <x v="2049"/>
  </r>
  <r>
    <x v="0"/>
    <s v="US"/>
    <s v="USD"/>
    <n v="1433036578"/>
    <n v="1429580578"/>
    <b v="0"/>
    <n v="170"/>
    <b v="1"/>
    <s v="technology/hardware"/>
    <n v="473.27000000000004"/>
    <n v="278.39411764705881"/>
    <x v="2"/>
    <s v="hardware"/>
    <x v="2050"/>
  </r>
  <r>
    <x v="0"/>
    <s v="US"/>
    <s v="USD"/>
    <n v="1388017937"/>
    <n v="1385425937"/>
    <b v="0"/>
    <n v="242"/>
    <b v="1"/>
    <s v="technology/hardware"/>
    <n v="130.36250000000001"/>
    <n v="43.095041322314053"/>
    <x v="2"/>
    <s v="hardware"/>
    <x v="2051"/>
  </r>
  <r>
    <x v="0"/>
    <s v="US"/>
    <s v="USD"/>
    <n v="1455933653"/>
    <n v="1452045653"/>
    <b v="0"/>
    <n v="541"/>
    <b v="1"/>
    <s v="technology/hardware"/>
    <n v="353.048"/>
    <n v="326.29205175600737"/>
    <x v="2"/>
    <s v="hardware"/>
    <x v="2052"/>
  </r>
  <r>
    <x v="0"/>
    <s v="US"/>
    <s v="USD"/>
    <n v="1448466551"/>
    <n v="1445870951"/>
    <b v="0"/>
    <n v="121"/>
    <b v="1"/>
    <s v="technology/hardware"/>
    <n v="101.02"/>
    <n v="41.743801652892564"/>
    <x v="2"/>
    <s v="hardware"/>
    <x v="2053"/>
  </r>
  <r>
    <x v="0"/>
    <s v="GB"/>
    <s v="GBP"/>
    <n v="1399033810"/>
    <n v="1396441810"/>
    <b v="0"/>
    <n v="621"/>
    <b v="1"/>
    <s v="technology/hardware"/>
    <n v="113.59142857142857"/>
    <n v="64.020933977455712"/>
    <x v="2"/>
    <s v="hardware"/>
    <x v="2054"/>
  </r>
  <r>
    <x v="0"/>
    <s v="US"/>
    <s v="USD"/>
    <n v="1417579200"/>
    <n v="1415031043"/>
    <b v="0"/>
    <n v="101"/>
    <b v="1"/>
    <s v="technology/hardware"/>
    <n v="167.41666666666666"/>
    <n v="99.455445544554451"/>
    <x v="2"/>
    <s v="hardware"/>
    <x v="2055"/>
  </r>
  <r>
    <x v="0"/>
    <s v="US"/>
    <s v="USD"/>
    <n v="1366222542"/>
    <n v="1363630542"/>
    <b v="0"/>
    <n v="554"/>
    <b v="1"/>
    <s v="technology/hardware"/>
    <n v="153.452"/>
    <n v="138.49458483754512"/>
    <x v="2"/>
    <s v="hardware"/>
    <x v="2056"/>
  </r>
  <r>
    <x v="0"/>
    <s v="GB"/>
    <s v="GBP"/>
    <n v="1456487532"/>
    <n v="1453895532"/>
    <b v="0"/>
    <n v="666"/>
    <b v="1"/>
    <s v="technology/hardware"/>
    <n v="202.23220000000001"/>
    <n v="45.547792792792798"/>
    <x v="2"/>
    <s v="hardware"/>
    <x v="2057"/>
  </r>
  <r>
    <x v="0"/>
    <s v="GB"/>
    <s v="GBP"/>
    <n v="1425326400"/>
    <n v="1421916830"/>
    <b v="0"/>
    <n v="410"/>
    <b v="1"/>
    <s v="technology/hardware"/>
    <n v="168.28125"/>
    <n v="10.507317073170732"/>
    <x v="2"/>
    <s v="hardware"/>
    <x v="2058"/>
  </r>
  <r>
    <x v="0"/>
    <s v="US"/>
    <s v="USD"/>
    <n v="1454277540"/>
    <n v="1450880854"/>
    <b v="0"/>
    <n v="375"/>
    <b v="1"/>
    <s v="technology/hardware"/>
    <n v="143.45666666666668"/>
    <n v="114.76533333333333"/>
    <x v="2"/>
    <s v="hardware"/>
    <x v="2059"/>
  </r>
  <r>
    <x v="0"/>
    <s v="US"/>
    <s v="USD"/>
    <n v="1406129150"/>
    <n v="1400945150"/>
    <b v="0"/>
    <n v="1364"/>
    <b v="1"/>
    <s v="technology/hardware"/>
    <n v="196.4"/>
    <n v="35.997067448680355"/>
    <x v="2"/>
    <s v="hardware"/>
    <x v="2060"/>
  </r>
  <r>
    <x v="0"/>
    <s v="US"/>
    <s v="USD"/>
    <n v="1483208454"/>
    <n v="1480616454"/>
    <b v="0"/>
    <n v="35"/>
    <b v="1"/>
    <s v="technology/hardware"/>
    <n v="107.91999999999999"/>
    <n v="154.17142857142858"/>
    <x v="2"/>
    <s v="hardware"/>
    <x v="2061"/>
  </r>
  <r>
    <x v="0"/>
    <s v="DK"/>
    <s v="DKK"/>
    <n v="1458807098"/>
    <n v="1456218698"/>
    <b v="0"/>
    <n v="203"/>
    <b v="1"/>
    <s v="technology/hardware"/>
    <n v="114.97699999999999"/>
    <n v="566.38916256157631"/>
    <x v="2"/>
    <s v="hardware"/>
    <x v="2062"/>
  </r>
  <r>
    <x v="0"/>
    <s v="DE"/>
    <s v="EUR"/>
    <n v="1463333701"/>
    <n v="1460482501"/>
    <b v="0"/>
    <n v="49"/>
    <b v="1"/>
    <s v="technology/hardware"/>
    <n v="148.04999999999998"/>
    <n v="120.85714285714286"/>
    <x v="2"/>
    <s v="hardware"/>
    <x v="2063"/>
  </r>
  <r>
    <x v="0"/>
    <s v="US"/>
    <s v="USD"/>
    <n v="1370001600"/>
    <n v="1366879523"/>
    <b v="0"/>
    <n v="5812"/>
    <b v="1"/>
    <s v="technology/hardware"/>
    <n v="191.16676082790633"/>
    <n v="86.163845492085343"/>
    <x v="2"/>
    <s v="hardware"/>
    <x v="2064"/>
  </r>
  <r>
    <x v="0"/>
    <s v="GB"/>
    <s v="GBP"/>
    <n v="1387958429"/>
    <n v="1385366429"/>
    <b v="0"/>
    <n v="1556"/>
    <b v="1"/>
    <s v="technology/hardware"/>
    <n v="199.215125"/>
    <n v="51.212114395886893"/>
    <x v="2"/>
    <s v="hardware"/>
    <x v="2065"/>
  </r>
  <r>
    <x v="0"/>
    <s v="US"/>
    <s v="USD"/>
    <n v="1408818683"/>
    <n v="1406226683"/>
    <b v="0"/>
    <n v="65"/>
    <b v="1"/>
    <s v="technology/hardware"/>
    <n v="218.6"/>
    <n v="67.261538461538464"/>
    <x v="2"/>
    <s v="hardware"/>
    <x v="2066"/>
  </r>
  <r>
    <x v="0"/>
    <s v="GB"/>
    <s v="GBP"/>
    <n v="1432499376"/>
    <n v="1429648176"/>
    <b v="0"/>
    <n v="10"/>
    <b v="1"/>
    <s v="technology/hardware"/>
    <n v="126.86868686868686"/>
    <n v="62.8"/>
    <x v="2"/>
    <s v="hardware"/>
    <x v="2067"/>
  </r>
  <r>
    <x v="0"/>
    <s v="US"/>
    <s v="USD"/>
    <n v="1476994315"/>
    <n v="1474402315"/>
    <b v="0"/>
    <n v="76"/>
    <b v="1"/>
    <s v="technology/hardware"/>
    <n v="105.22388000000001"/>
    <n v="346.13118421052633"/>
    <x v="2"/>
    <s v="hardware"/>
    <x v="2068"/>
  </r>
  <r>
    <x v="0"/>
    <s v="US"/>
    <s v="USD"/>
    <n v="1451776791"/>
    <n v="1449098391"/>
    <b v="0"/>
    <n v="263"/>
    <b v="1"/>
    <s v="technology/hardware"/>
    <n v="128.40666000000002"/>
    <n v="244.11912547528519"/>
    <x v="2"/>
    <s v="hardware"/>
    <x v="2069"/>
  </r>
  <r>
    <x v="0"/>
    <s v="DE"/>
    <s v="EUR"/>
    <n v="1467128723"/>
    <n v="1464536723"/>
    <b v="0"/>
    <n v="1530"/>
    <b v="1"/>
    <s v="technology/hardware"/>
    <n v="317.3272"/>
    <n v="259.25424836601309"/>
    <x v="2"/>
    <s v="hardware"/>
    <x v="2070"/>
  </r>
  <r>
    <x v="0"/>
    <s v="US"/>
    <s v="USD"/>
    <n v="1475390484"/>
    <n v="1471502484"/>
    <b v="0"/>
    <n v="278"/>
    <b v="1"/>
    <s v="technology/hardware"/>
    <n v="280.73"/>
    <n v="201.96402877697841"/>
    <x v="2"/>
    <s v="hardware"/>
    <x v="2071"/>
  </r>
  <r>
    <x v="0"/>
    <s v="US"/>
    <s v="USD"/>
    <n v="1462629432"/>
    <n v="1460037432"/>
    <b v="0"/>
    <n v="350"/>
    <b v="1"/>
    <s v="technology/hardware"/>
    <n v="110.73146853146854"/>
    <n v="226.20857142857142"/>
    <x v="2"/>
    <s v="hardware"/>
    <x v="2072"/>
  </r>
  <r>
    <x v="0"/>
    <s v="US"/>
    <s v="USD"/>
    <n v="1431100918"/>
    <n v="1427212918"/>
    <b v="0"/>
    <n v="470"/>
    <b v="1"/>
    <s v="technology/hardware"/>
    <n v="152.60429999999999"/>
    <n v="324.69"/>
    <x v="2"/>
    <s v="hardware"/>
    <x v="2073"/>
  </r>
  <r>
    <x v="0"/>
    <s v="US"/>
    <s v="USD"/>
    <n v="1462564182"/>
    <n v="1459972182"/>
    <b v="0"/>
    <n v="3"/>
    <b v="1"/>
    <s v="technology/hardware"/>
    <n v="102.49999999999999"/>
    <n v="205"/>
    <x v="2"/>
    <s v="hardware"/>
    <x v="2074"/>
  </r>
  <r>
    <x v="0"/>
    <s v="US"/>
    <s v="USD"/>
    <n v="1374769288"/>
    <n v="1372177288"/>
    <b v="0"/>
    <n v="8200"/>
    <b v="1"/>
    <s v="technology/hardware"/>
    <n v="1678.3738373837384"/>
    <n v="20.465926829268295"/>
    <x v="2"/>
    <s v="hardware"/>
    <x v="2075"/>
  </r>
  <r>
    <x v="0"/>
    <s v="GB"/>
    <s v="GBP"/>
    <n v="1406149689"/>
    <n v="1402693689"/>
    <b v="0"/>
    <n v="8359"/>
    <b v="1"/>
    <s v="technology/hardware"/>
    <n v="543.349156424581"/>
    <n v="116.35303146309367"/>
    <x v="2"/>
    <s v="hardware"/>
    <x v="2076"/>
  </r>
  <r>
    <x v="0"/>
    <s v="US"/>
    <s v="USD"/>
    <n v="1433538000"/>
    <n v="1428541276"/>
    <b v="0"/>
    <n v="188"/>
    <b v="1"/>
    <s v="technology/hardware"/>
    <n v="115.50800000000001"/>
    <n v="307.20212765957444"/>
    <x v="2"/>
    <s v="hardware"/>
    <x v="2077"/>
  </r>
  <r>
    <x v="0"/>
    <s v="ES"/>
    <s v="EUR"/>
    <n v="1482085857"/>
    <n v="1479493857"/>
    <b v="0"/>
    <n v="48"/>
    <b v="1"/>
    <s v="technology/hardware"/>
    <n v="131.20499999999998"/>
    <n v="546.6875"/>
    <x v="2"/>
    <s v="hardware"/>
    <x v="2078"/>
  </r>
  <r>
    <x v="0"/>
    <s v="GB"/>
    <s v="GBP"/>
    <n v="1435258800"/>
    <n v="1432659793"/>
    <b v="0"/>
    <n v="607"/>
    <b v="1"/>
    <s v="technology/hardware"/>
    <n v="288.17"/>
    <n v="47.474464579901152"/>
    <x v="2"/>
    <s v="hardware"/>
    <x v="2079"/>
  </r>
  <r>
    <x v="0"/>
    <s v="US"/>
    <s v="USD"/>
    <n v="1447286300"/>
    <n v="1444690700"/>
    <b v="0"/>
    <n v="50"/>
    <b v="1"/>
    <s v="technology/hardware"/>
    <n v="507.8"/>
    <n v="101.56"/>
    <x v="2"/>
    <s v="hardware"/>
    <x v="2080"/>
  </r>
  <r>
    <x v="0"/>
    <s v="US"/>
    <s v="USD"/>
    <n v="1337144340"/>
    <n v="1333597555"/>
    <b v="0"/>
    <n v="55"/>
    <b v="1"/>
    <s v="music/indie rock"/>
    <n v="114.57142857142857"/>
    <n v="72.909090909090907"/>
    <x v="4"/>
    <s v="indie rock"/>
    <x v="2081"/>
  </r>
  <r>
    <x v="0"/>
    <s v="US"/>
    <s v="USD"/>
    <n v="1322106796"/>
    <n v="1316919196"/>
    <b v="0"/>
    <n v="38"/>
    <b v="1"/>
    <s v="music/indie rock"/>
    <n v="110.73333333333333"/>
    <n v="43.710526315789473"/>
    <x v="4"/>
    <s v="indie rock"/>
    <x v="2082"/>
  </r>
  <r>
    <x v="0"/>
    <s v="US"/>
    <s v="USD"/>
    <n v="1338830395"/>
    <n v="1336238395"/>
    <b v="0"/>
    <n v="25"/>
    <b v="1"/>
    <s v="music/indie rock"/>
    <n v="113.33333333333333"/>
    <n v="34"/>
    <x v="4"/>
    <s v="indie rock"/>
    <x v="2083"/>
  </r>
  <r>
    <x v="0"/>
    <s v="US"/>
    <s v="USD"/>
    <n v="1399186740"/>
    <n v="1396468782"/>
    <b v="0"/>
    <n v="46"/>
    <b v="1"/>
    <s v="music/indie rock"/>
    <n v="108.33333333333333"/>
    <n v="70.652173913043484"/>
    <x v="4"/>
    <s v="indie rock"/>
    <x v="2084"/>
  </r>
  <r>
    <x v="0"/>
    <s v="US"/>
    <s v="USD"/>
    <n v="1342382587"/>
    <n v="1339790587"/>
    <b v="0"/>
    <n v="83"/>
    <b v="1"/>
    <s v="music/indie rock"/>
    <n v="123.53333333333335"/>
    <n v="89.301204819277103"/>
    <x v="4"/>
    <s v="indie rock"/>
    <x v="2085"/>
  </r>
  <r>
    <x v="0"/>
    <s v="US"/>
    <s v="USD"/>
    <n v="1323838740"/>
    <n v="1321200332"/>
    <b v="0"/>
    <n v="35"/>
    <b v="1"/>
    <s v="music/indie rock"/>
    <n v="100.69999999999999"/>
    <n v="115.08571428571429"/>
    <x v="4"/>
    <s v="indie rock"/>
    <x v="2086"/>
  </r>
  <r>
    <x v="0"/>
    <s v="US"/>
    <s v="USD"/>
    <n v="1315457658"/>
    <n v="1312865658"/>
    <b v="0"/>
    <n v="25"/>
    <b v="1"/>
    <s v="music/indie rock"/>
    <n v="103.53333333333335"/>
    <n v="62.12"/>
    <x v="4"/>
    <s v="indie rock"/>
    <x v="2087"/>
  </r>
  <r>
    <x v="0"/>
    <s v="US"/>
    <s v="USD"/>
    <n v="1284177540"/>
    <n v="1281028152"/>
    <b v="0"/>
    <n v="75"/>
    <b v="1"/>
    <s v="music/indie rock"/>
    <n v="115.51066666666668"/>
    <n v="46.204266666666669"/>
    <x v="4"/>
    <s v="indie rock"/>
    <x v="2088"/>
  </r>
  <r>
    <x v="0"/>
    <s v="US"/>
    <s v="USD"/>
    <n v="1375408194"/>
    <n v="1372384194"/>
    <b v="0"/>
    <n v="62"/>
    <b v="1"/>
    <s v="music/indie rock"/>
    <n v="120.4004"/>
    <n v="48.54854838709678"/>
    <x v="4"/>
    <s v="indie rock"/>
    <x v="2089"/>
  </r>
  <r>
    <x v="0"/>
    <s v="US"/>
    <s v="USD"/>
    <n v="1361696955"/>
    <n v="1359104955"/>
    <b v="0"/>
    <n v="160"/>
    <b v="1"/>
    <s v="music/indie rock"/>
    <n v="115.040375"/>
    <n v="57.520187499999999"/>
    <x v="4"/>
    <s v="indie rock"/>
    <x v="2090"/>
  </r>
  <r>
    <x v="0"/>
    <s v="US"/>
    <s v="USD"/>
    <n v="1299009600"/>
    <n v="1294818278"/>
    <b v="0"/>
    <n v="246"/>
    <b v="1"/>
    <s v="music/indie rock"/>
    <n v="120.46777777777777"/>
    <n v="88.147154471544724"/>
    <x v="4"/>
    <s v="indie rock"/>
    <x v="2091"/>
  </r>
  <r>
    <x v="0"/>
    <s v="US"/>
    <s v="USD"/>
    <n v="1318006732"/>
    <n v="1312822732"/>
    <b v="0"/>
    <n v="55"/>
    <b v="1"/>
    <s v="music/indie rock"/>
    <n v="101.28333333333333"/>
    <n v="110.49090909090908"/>
    <x v="4"/>
    <s v="indie rock"/>
    <x v="2092"/>
  </r>
  <r>
    <x v="0"/>
    <s v="US"/>
    <s v="USD"/>
    <n v="1356211832"/>
    <n v="1351024232"/>
    <b v="0"/>
    <n v="23"/>
    <b v="1"/>
    <s v="music/indie rock"/>
    <n v="102.46666666666667"/>
    <n v="66.826086956521735"/>
    <x v="4"/>
    <s v="indie rock"/>
    <x v="2093"/>
  </r>
  <r>
    <x v="0"/>
    <s v="US"/>
    <s v="USD"/>
    <n v="1330916400"/>
    <n v="1327969730"/>
    <b v="0"/>
    <n v="72"/>
    <b v="1"/>
    <s v="music/indie rock"/>
    <n v="120.54285714285714"/>
    <n v="58.597222222222221"/>
    <x v="4"/>
    <s v="indie rock"/>
    <x v="2094"/>
  </r>
  <r>
    <x v="0"/>
    <s v="US"/>
    <s v="USD"/>
    <n v="1317576973"/>
    <n v="1312392973"/>
    <b v="0"/>
    <n v="22"/>
    <b v="1"/>
    <s v="music/indie rock"/>
    <n v="100"/>
    <n v="113.63636363636364"/>
    <x v="4"/>
    <s v="indie rock"/>
    <x v="2095"/>
  </r>
  <r>
    <x v="0"/>
    <s v="US"/>
    <s v="USD"/>
    <n v="1351223940"/>
    <n v="1349892735"/>
    <b v="0"/>
    <n v="14"/>
    <b v="1"/>
    <s v="music/indie rock"/>
    <n v="101.66666666666666"/>
    <n v="43.571428571428569"/>
    <x v="4"/>
    <s v="indie rock"/>
    <x v="2096"/>
  </r>
  <r>
    <x v="0"/>
    <s v="US"/>
    <s v="USD"/>
    <n v="1322751735"/>
    <n v="1317564135"/>
    <b v="0"/>
    <n v="38"/>
    <b v="1"/>
    <s v="music/indie rock"/>
    <n v="100"/>
    <n v="78.94736842105263"/>
    <x v="4"/>
    <s v="indie rock"/>
    <x v="2097"/>
  </r>
  <r>
    <x v="0"/>
    <s v="US"/>
    <s v="USD"/>
    <n v="1331174635"/>
    <n v="1328582635"/>
    <b v="0"/>
    <n v="32"/>
    <b v="1"/>
    <s v="music/indie rock"/>
    <n v="100.33333333333334"/>
    <n v="188.125"/>
    <x v="4"/>
    <s v="indie rock"/>
    <x v="2098"/>
  </r>
  <r>
    <x v="0"/>
    <s v="US"/>
    <s v="USD"/>
    <n v="1435808400"/>
    <n v="1434650084"/>
    <b v="0"/>
    <n v="63"/>
    <b v="1"/>
    <s v="music/indie rock"/>
    <n v="132.36666666666667"/>
    <n v="63.031746031746032"/>
    <x v="4"/>
    <s v="indie rock"/>
    <x v="2099"/>
  </r>
  <r>
    <x v="0"/>
    <s v="US"/>
    <s v="USD"/>
    <n v="1341028740"/>
    <n v="1339704141"/>
    <b v="0"/>
    <n v="27"/>
    <b v="1"/>
    <s v="music/indie rock"/>
    <n v="136.66666666666666"/>
    <n v="30.37037037037037"/>
    <x v="4"/>
    <s v="indie rock"/>
    <x v="2100"/>
  </r>
  <r>
    <x v="0"/>
    <s v="US"/>
    <s v="USD"/>
    <n v="1329104114"/>
    <n v="1323920114"/>
    <b v="0"/>
    <n v="44"/>
    <b v="1"/>
    <s v="music/indie rock"/>
    <n v="113.25"/>
    <n v="51.477272727272727"/>
    <x v="4"/>
    <s v="indie rock"/>
    <x v="2101"/>
  </r>
  <r>
    <x v="0"/>
    <s v="US"/>
    <s v="USD"/>
    <n v="1304628648"/>
    <n v="1302036648"/>
    <b v="0"/>
    <n v="38"/>
    <b v="1"/>
    <s v="music/indie rock"/>
    <n v="136"/>
    <n v="35.789473684210527"/>
    <x v="4"/>
    <s v="indie rock"/>
    <x v="2102"/>
  </r>
  <r>
    <x v="0"/>
    <s v="US"/>
    <s v="USD"/>
    <n v="1352488027"/>
    <n v="1349892427"/>
    <b v="0"/>
    <n v="115"/>
    <b v="1"/>
    <s v="music/indie rock"/>
    <n v="146.12318374694613"/>
    <n v="98.817391304347822"/>
    <x v="4"/>
    <s v="indie rock"/>
    <x v="2103"/>
  </r>
  <r>
    <x v="0"/>
    <s v="US"/>
    <s v="USD"/>
    <n v="1369958400"/>
    <n v="1367286434"/>
    <b v="0"/>
    <n v="37"/>
    <b v="1"/>
    <s v="music/indie rock"/>
    <n v="129.5"/>
    <n v="28"/>
    <x v="4"/>
    <s v="indie rock"/>
    <x v="2104"/>
  </r>
  <r>
    <x v="0"/>
    <s v="US"/>
    <s v="USD"/>
    <n v="1416542400"/>
    <n v="1415472953"/>
    <b v="0"/>
    <n v="99"/>
    <b v="1"/>
    <s v="music/indie rock"/>
    <n v="254"/>
    <n v="51.313131313131315"/>
    <x v="4"/>
    <s v="indie rock"/>
    <x v="2105"/>
  </r>
  <r>
    <x v="0"/>
    <s v="US"/>
    <s v="USD"/>
    <n v="1359176974"/>
    <n v="1356584974"/>
    <b v="0"/>
    <n v="44"/>
    <b v="1"/>
    <s v="music/indie rock"/>
    <n v="107.04545454545456"/>
    <n v="53.522727272727273"/>
    <x v="4"/>
    <s v="indie rock"/>
    <x v="2106"/>
  </r>
  <r>
    <x v="0"/>
    <s v="US"/>
    <s v="USD"/>
    <n v="1415815393"/>
    <n v="1413997393"/>
    <b v="0"/>
    <n v="58"/>
    <b v="1"/>
    <s v="music/indie rock"/>
    <n v="107.73299999999999"/>
    <n v="37.149310344827583"/>
    <x v="4"/>
    <s v="indie rock"/>
    <x v="2107"/>
  </r>
  <r>
    <x v="0"/>
    <s v="US"/>
    <s v="USD"/>
    <n v="1347249300"/>
    <n v="1344917580"/>
    <b v="0"/>
    <n v="191"/>
    <b v="1"/>
    <s v="music/indie rock"/>
    <n v="107.31250000000001"/>
    <n v="89.895287958115176"/>
    <x v="4"/>
    <s v="indie rock"/>
    <x v="2108"/>
  </r>
  <r>
    <x v="0"/>
    <s v="US"/>
    <s v="USD"/>
    <n v="1436115617"/>
    <n v="1433523617"/>
    <b v="0"/>
    <n v="40"/>
    <b v="1"/>
    <s v="music/indie rock"/>
    <n v="106.52500000000001"/>
    <n v="106.52500000000001"/>
    <x v="4"/>
    <s v="indie rock"/>
    <x v="2109"/>
  </r>
  <r>
    <x v="0"/>
    <s v="US"/>
    <s v="USD"/>
    <n v="1401253140"/>
    <n v="1398873969"/>
    <b v="0"/>
    <n v="38"/>
    <b v="1"/>
    <s v="music/indie rock"/>
    <n v="100.35000000000001"/>
    <n v="52.815789473684212"/>
    <x v="4"/>
    <s v="indie rock"/>
    <x v="2110"/>
  </r>
  <r>
    <x v="0"/>
    <s v="US"/>
    <s v="USD"/>
    <n v="1313370000"/>
    <n v="1307594625"/>
    <b v="0"/>
    <n v="39"/>
    <b v="1"/>
    <s v="music/indie rock"/>
    <n v="106.5"/>
    <n v="54.615384615384613"/>
    <x v="4"/>
    <s v="indie rock"/>
    <x v="2111"/>
  </r>
  <r>
    <x v="0"/>
    <s v="US"/>
    <s v="USD"/>
    <n v="1366064193"/>
    <n v="1364854593"/>
    <b v="0"/>
    <n v="11"/>
    <b v="1"/>
    <s v="music/indie rock"/>
    <n v="100"/>
    <n v="27.272727272727273"/>
    <x v="4"/>
    <s v="indie rock"/>
    <x v="2112"/>
  </r>
  <r>
    <x v="0"/>
    <s v="US"/>
    <s v="USD"/>
    <n v="1411505176"/>
    <n v="1408481176"/>
    <b v="0"/>
    <n v="107"/>
    <b v="1"/>
    <s v="music/indie rock"/>
    <n v="104.85714285714285"/>
    <n v="68.598130841121488"/>
    <x v="4"/>
    <s v="indie rock"/>
    <x v="2113"/>
  </r>
  <r>
    <x v="0"/>
    <s v="US"/>
    <s v="USD"/>
    <n v="1291870740"/>
    <n v="1286480070"/>
    <b v="0"/>
    <n v="147"/>
    <b v="1"/>
    <s v="music/indie rock"/>
    <n v="104.69999999999999"/>
    <n v="35.612244897959187"/>
    <x v="4"/>
    <s v="indie rock"/>
    <x v="2114"/>
  </r>
  <r>
    <x v="0"/>
    <s v="US"/>
    <s v="USD"/>
    <n v="1298167001"/>
    <n v="1295575001"/>
    <b v="0"/>
    <n v="36"/>
    <b v="1"/>
    <s v="music/indie rock"/>
    <n v="225.66666666666669"/>
    <n v="94.027777777777771"/>
    <x v="4"/>
    <s v="indie rock"/>
    <x v="2115"/>
  </r>
  <r>
    <x v="0"/>
    <s v="US"/>
    <s v="USD"/>
    <n v="1349203203"/>
    <n v="1345056003"/>
    <b v="0"/>
    <n v="92"/>
    <b v="1"/>
    <s v="music/indie rock"/>
    <n v="100.90416666666667"/>
    <n v="526.45652173913038"/>
    <x v="4"/>
    <s v="indie rock"/>
    <x v="2116"/>
  </r>
  <r>
    <x v="0"/>
    <s v="US"/>
    <s v="USD"/>
    <n v="1445921940"/>
    <n v="1444699549"/>
    <b v="0"/>
    <n v="35"/>
    <b v="1"/>
    <s v="music/indie rock"/>
    <n v="147.75"/>
    <n v="50.657142857142858"/>
    <x v="4"/>
    <s v="indie rock"/>
    <x v="2117"/>
  </r>
  <r>
    <x v="0"/>
    <s v="US"/>
    <s v="USD"/>
    <n v="1311538136"/>
    <n v="1308946136"/>
    <b v="0"/>
    <n v="17"/>
    <b v="1"/>
    <s v="music/indie rock"/>
    <n v="134.61099999999999"/>
    <n v="79.182941176470578"/>
    <x v="4"/>
    <s v="indie rock"/>
    <x v="2118"/>
  </r>
  <r>
    <x v="0"/>
    <s v="US"/>
    <s v="USD"/>
    <n v="1345086445"/>
    <n v="1342494445"/>
    <b v="0"/>
    <n v="22"/>
    <b v="1"/>
    <s v="music/indie rock"/>
    <n v="100.75"/>
    <n v="91.590909090909093"/>
    <x v="4"/>
    <s v="indie rock"/>
    <x v="2119"/>
  </r>
  <r>
    <x v="0"/>
    <s v="US"/>
    <s v="USD"/>
    <n v="1388617736"/>
    <n v="1384384136"/>
    <b v="0"/>
    <n v="69"/>
    <b v="1"/>
    <s v="music/indie rock"/>
    <n v="100.880375"/>
    <n v="116.96275362318841"/>
    <x v="4"/>
    <s v="indie rock"/>
    <x v="2120"/>
  </r>
  <r>
    <x v="2"/>
    <s v="CH"/>
    <s v="CHF"/>
    <n v="1484156948"/>
    <n v="1481564948"/>
    <b v="0"/>
    <n v="10"/>
    <b v="0"/>
    <s v="games/video games"/>
    <n v="0.56800000000000006"/>
    <n v="28.4"/>
    <x v="6"/>
    <s v="video games"/>
    <x v="2121"/>
  </r>
  <r>
    <x v="2"/>
    <s v="MX"/>
    <s v="MXN"/>
    <n v="1483773169"/>
    <n v="1481181169"/>
    <b v="0"/>
    <n v="3"/>
    <b v="0"/>
    <s v="games/video games"/>
    <n v="0.38750000000000001"/>
    <n v="103.33333333333333"/>
    <x v="6"/>
    <s v="video games"/>
    <x v="2122"/>
  </r>
  <r>
    <x v="2"/>
    <s v="US"/>
    <s v="USD"/>
    <n v="1268636340"/>
    <n v="1263982307"/>
    <b v="0"/>
    <n v="5"/>
    <b v="0"/>
    <s v="games/video games"/>
    <n v="10"/>
    <n v="10"/>
    <x v="6"/>
    <s v="video games"/>
    <x v="2123"/>
  </r>
  <r>
    <x v="2"/>
    <s v="US"/>
    <s v="USD"/>
    <n v="1291093200"/>
    <n v="1286930435"/>
    <b v="0"/>
    <n v="5"/>
    <b v="0"/>
    <s v="games/video games"/>
    <n v="10.454545454545453"/>
    <n v="23"/>
    <x v="6"/>
    <s v="video games"/>
    <x v="2124"/>
  </r>
  <r>
    <x v="2"/>
    <s v="US"/>
    <s v="USD"/>
    <n v="1438734833"/>
    <n v="1436142833"/>
    <b v="0"/>
    <n v="27"/>
    <b v="0"/>
    <s v="games/video games"/>
    <n v="1.4200000000000002"/>
    <n v="31.555555555555557"/>
    <x v="6"/>
    <s v="video games"/>
    <x v="2125"/>
  </r>
  <r>
    <x v="2"/>
    <s v="US"/>
    <s v="USD"/>
    <n v="1418080887"/>
    <n v="1415488887"/>
    <b v="0"/>
    <n v="2"/>
    <b v="0"/>
    <s v="games/video games"/>
    <n v="0.05"/>
    <n v="5"/>
    <x v="6"/>
    <s v="video games"/>
    <x v="2126"/>
  </r>
  <r>
    <x v="2"/>
    <s v="GB"/>
    <s v="GBP"/>
    <n v="1426158463"/>
    <n v="1423570063"/>
    <b v="0"/>
    <n v="236"/>
    <b v="0"/>
    <s v="games/video games"/>
    <n v="28.842857142857142"/>
    <n v="34.220338983050844"/>
    <x v="6"/>
    <s v="video games"/>
    <x v="2127"/>
  </r>
  <r>
    <x v="2"/>
    <s v="CA"/>
    <s v="CAD"/>
    <n v="1411324369"/>
    <n v="1406140369"/>
    <b v="0"/>
    <n v="1"/>
    <b v="0"/>
    <s v="games/video games"/>
    <n v="0.16666666666666669"/>
    <n v="25"/>
    <x v="6"/>
    <s v="video games"/>
    <x v="2128"/>
  </r>
  <r>
    <x v="2"/>
    <s v="US"/>
    <s v="USD"/>
    <n v="1457570100"/>
    <n v="1454978100"/>
    <b v="0"/>
    <n v="12"/>
    <b v="0"/>
    <s v="games/video games"/>
    <n v="11.799999999999999"/>
    <n v="19.666666666666668"/>
    <x v="6"/>
    <s v="video games"/>
    <x v="2129"/>
  </r>
  <r>
    <x v="2"/>
    <s v="US"/>
    <s v="USD"/>
    <n v="1408154663"/>
    <n v="1405130663"/>
    <b v="0"/>
    <n v="4"/>
    <b v="0"/>
    <s v="games/video games"/>
    <n v="0.20238095238095236"/>
    <n v="21.25"/>
    <x v="6"/>
    <s v="video games"/>
    <x v="2130"/>
  </r>
  <r>
    <x v="2"/>
    <s v="US"/>
    <s v="USD"/>
    <n v="1436677091"/>
    <n v="1434085091"/>
    <b v="0"/>
    <n v="3"/>
    <b v="0"/>
    <s v="games/video games"/>
    <n v="5"/>
    <n v="8.3333333333333339"/>
    <x v="6"/>
    <s v="video games"/>
    <x v="2131"/>
  </r>
  <r>
    <x v="2"/>
    <s v="US"/>
    <s v="USD"/>
    <n v="1391427692"/>
    <n v="1388835692"/>
    <b v="0"/>
    <n v="99"/>
    <b v="0"/>
    <s v="games/video games"/>
    <n v="2.1129899999999995"/>
    <n v="21.34333333333333"/>
    <x v="6"/>
    <s v="video games"/>
    <x v="2132"/>
  </r>
  <r>
    <x v="2"/>
    <s v="US"/>
    <s v="USD"/>
    <n v="1303628340"/>
    <n v="1300328399"/>
    <b v="0"/>
    <n v="3"/>
    <b v="0"/>
    <s v="games/video games"/>
    <n v="1.6"/>
    <n v="5.333333333333333"/>
    <x v="6"/>
    <s v="video games"/>
    <x v="2133"/>
  </r>
  <r>
    <x v="2"/>
    <s v="US"/>
    <s v="USD"/>
    <n v="1367097391"/>
    <n v="1364505391"/>
    <b v="0"/>
    <n v="3"/>
    <b v="0"/>
    <s v="games/video games"/>
    <n v="1.7333333333333332"/>
    <n v="34.666666666666664"/>
    <x v="6"/>
    <s v="video games"/>
    <x v="2134"/>
  </r>
  <r>
    <x v="2"/>
    <s v="US"/>
    <s v="USD"/>
    <n v="1349392033"/>
    <n v="1346800033"/>
    <b v="0"/>
    <n v="22"/>
    <b v="0"/>
    <s v="games/video games"/>
    <n v="9.56"/>
    <n v="21.727272727272727"/>
    <x v="6"/>
    <s v="video games"/>
    <x v="2135"/>
  </r>
  <r>
    <x v="2"/>
    <s v="US"/>
    <s v="USD"/>
    <n v="1382184786"/>
    <n v="1379592786"/>
    <b v="0"/>
    <n v="4"/>
    <b v="0"/>
    <s v="games/video games"/>
    <n v="5.9612499999999999E-2"/>
    <n v="11.922499999999999"/>
    <x v="6"/>
    <s v="video games"/>
    <x v="2136"/>
  </r>
  <r>
    <x v="2"/>
    <s v="CA"/>
    <s v="CAD"/>
    <n v="1417804229"/>
    <n v="1415212229"/>
    <b v="0"/>
    <n v="534"/>
    <b v="0"/>
    <s v="games/video games"/>
    <n v="28.405999999999999"/>
    <n v="26.59737827715356"/>
    <x v="6"/>
    <s v="video games"/>
    <x v="2137"/>
  </r>
  <r>
    <x v="2"/>
    <s v="GB"/>
    <s v="GBP"/>
    <n v="1383959939"/>
    <n v="1381364339"/>
    <b v="0"/>
    <n v="12"/>
    <b v="0"/>
    <s v="games/video games"/>
    <n v="12.8"/>
    <n v="10.666666666666666"/>
    <x v="6"/>
    <s v="video games"/>
    <x v="2138"/>
  </r>
  <r>
    <x v="2"/>
    <s v="US"/>
    <s v="USD"/>
    <n v="1478196008"/>
    <n v="1475604008"/>
    <b v="0"/>
    <n v="56"/>
    <b v="0"/>
    <s v="games/video games"/>
    <n v="5.42"/>
    <n v="29.035714285714285"/>
    <x v="6"/>
    <s v="video games"/>
    <x v="2139"/>
  </r>
  <r>
    <x v="2"/>
    <s v="US"/>
    <s v="USD"/>
    <n v="1357934424"/>
    <n v="1355342424"/>
    <b v="0"/>
    <n v="11"/>
    <b v="0"/>
    <s v="games/video games"/>
    <n v="0.11199999999999999"/>
    <n v="50.909090909090907"/>
    <x v="6"/>
    <s v="video games"/>
    <x v="2140"/>
  </r>
  <r>
    <x v="2"/>
    <s v="US"/>
    <s v="USD"/>
    <n v="1415947159"/>
    <n v="1413351559"/>
    <b v="0"/>
    <n v="0"/>
    <b v="0"/>
    <s v="games/video games"/>
    <n v="0"/>
    <e v="#DIV/0!"/>
    <x v="6"/>
    <s v="video games"/>
    <x v="2141"/>
  </r>
  <r>
    <x v="2"/>
    <s v="DE"/>
    <s v="EUR"/>
    <n v="1451494210"/>
    <n v="1449075010"/>
    <b v="0"/>
    <n v="12"/>
    <b v="0"/>
    <s v="games/video games"/>
    <n v="5.7238095238095239"/>
    <n v="50.083333333333336"/>
    <x v="6"/>
    <s v="video games"/>
    <x v="2142"/>
  </r>
  <r>
    <x v="2"/>
    <s v="US"/>
    <s v="USD"/>
    <n v="1279738800"/>
    <n v="1275599812"/>
    <b v="0"/>
    <n v="5"/>
    <b v="0"/>
    <s v="games/video games"/>
    <n v="11.25"/>
    <n v="45"/>
    <x v="6"/>
    <s v="video games"/>
    <x v="2143"/>
  </r>
  <r>
    <x v="2"/>
    <s v="US"/>
    <s v="USD"/>
    <n v="1379164040"/>
    <n v="1376399240"/>
    <b v="0"/>
    <n v="24"/>
    <b v="0"/>
    <s v="games/video games"/>
    <n v="1.7098591549295776"/>
    <n v="25.291666666666668"/>
    <x v="6"/>
    <s v="video games"/>
    <x v="2144"/>
  </r>
  <r>
    <x v="2"/>
    <s v="US"/>
    <s v="USD"/>
    <n v="1385534514"/>
    <n v="1382938914"/>
    <b v="0"/>
    <n v="89"/>
    <b v="0"/>
    <s v="games/video games"/>
    <n v="30.433333333333334"/>
    <n v="51.292134831460672"/>
    <x v="6"/>
    <s v="video games"/>
    <x v="2145"/>
  </r>
  <r>
    <x v="2"/>
    <s v="US"/>
    <s v="USD"/>
    <n v="1455207510"/>
    <n v="1453997910"/>
    <b v="0"/>
    <n v="1"/>
    <b v="0"/>
    <s v="games/video games"/>
    <n v="0.02"/>
    <n v="1"/>
    <x v="6"/>
    <s v="video games"/>
    <x v="2146"/>
  </r>
  <r>
    <x v="2"/>
    <s v="US"/>
    <s v="USD"/>
    <n v="1416125148"/>
    <n v="1413356748"/>
    <b v="0"/>
    <n v="55"/>
    <b v="0"/>
    <s v="games/video games"/>
    <n v="0.69641025641025645"/>
    <n v="49.381818181818183"/>
    <x v="6"/>
    <s v="video games"/>
    <x v="2147"/>
  </r>
  <r>
    <x v="2"/>
    <s v="GB"/>
    <s v="GBP"/>
    <n v="1427992582"/>
    <n v="1425404182"/>
    <b v="0"/>
    <n v="2"/>
    <b v="0"/>
    <s v="games/video games"/>
    <n v="2"/>
    <n v="1"/>
    <x v="6"/>
    <s v="video games"/>
    <x v="2148"/>
  </r>
  <r>
    <x v="2"/>
    <s v="US"/>
    <s v="USD"/>
    <n v="1280534400"/>
    <n v="1277512556"/>
    <b v="0"/>
    <n v="0"/>
    <b v="0"/>
    <s v="games/video games"/>
    <n v="0"/>
    <e v="#DIV/0!"/>
    <x v="6"/>
    <s v="video games"/>
    <x v="2149"/>
  </r>
  <r>
    <x v="2"/>
    <s v="NO"/>
    <s v="NOK"/>
    <n v="1468392599"/>
    <n v="1465800599"/>
    <b v="0"/>
    <n v="4"/>
    <b v="0"/>
    <s v="games/video games"/>
    <n v="0.80999999999999994"/>
    <n v="101.25"/>
    <x v="6"/>
    <s v="video games"/>
    <x v="2150"/>
  </r>
  <r>
    <x v="2"/>
    <s v="US"/>
    <s v="USD"/>
    <n v="1467231614"/>
    <n v="1464639614"/>
    <b v="0"/>
    <n v="6"/>
    <b v="0"/>
    <s v="games/video games"/>
    <n v="0.26222222222222225"/>
    <n v="19.666666666666668"/>
    <x v="6"/>
    <s v="video games"/>
    <x v="2151"/>
  </r>
  <r>
    <x v="2"/>
    <s v="US"/>
    <s v="USD"/>
    <n v="1394909909"/>
    <n v="1392321509"/>
    <b v="0"/>
    <n v="4"/>
    <b v="0"/>
    <s v="games/video games"/>
    <n v="0.16666666666666669"/>
    <n v="12.5"/>
    <x v="6"/>
    <s v="video games"/>
    <x v="2152"/>
  </r>
  <r>
    <x v="2"/>
    <s v="US"/>
    <s v="USD"/>
    <n v="1420876740"/>
    <n v="1417470718"/>
    <b v="0"/>
    <n v="4"/>
    <b v="0"/>
    <s v="games/video games"/>
    <n v="9.124454880912446E-3"/>
    <n v="8.5"/>
    <x v="6"/>
    <s v="video games"/>
    <x v="2153"/>
  </r>
  <r>
    <x v="2"/>
    <s v="US"/>
    <s v="USD"/>
    <n v="1390921827"/>
    <n v="1389193827"/>
    <b v="0"/>
    <n v="2"/>
    <b v="0"/>
    <s v="games/video games"/>
    <n v="0.8"/>
    <n v="1"/>
    <x v="6"/>
    <s v="video games"/>
    <x v="2154"/>
  </r>
  <r>
    <x v="2"/>
    <s v="GB"/>
    <s v="GBP"/>
    <n v="1459443385"/>
    <n v="1456854985"/>
    <b v="0"/>
    <n v="5"/>
    <b v="0"/>
    <s v="games/video games"/>
    <n v="2.2999999999999998"/>
    <n v="23"/>
    <x v="6"/>
    <s v="video games"/>
    <x v="2155"/>
  </r>
  <r>
    <x v="2"/>
    <s v="US"/>
    <s v="USD"/>
    <n v="1379363406"/>
    <n v="1375475406"/>
    <b v="0"/>
    <n v="83"/>
    <b v="0"/>
    <s v="games/video games"/>
    <n v="2.6660714285714282"/>
    <n v="17.987951807228917"/>
    <x v="6"/>
    <s v="video games"/>
    <x v="2156"/>
  </r>
  <r>
    <x v="2"/>
    <s v="US"/>
    <s v="USD"/>
    <n v="1482479940"/>
    <n v="1479684783"/>
    <b v="0"/>
    <n v="57"/>
    <b v="0"/>
    <s v="games/video games"/>
    <n v="28.192"/>
    <n v="370.94736842105266"/>
    <x v="6"/>
    <s v="video games"/>
    <x v="2157"/>
  </r>
  <r>
    <x v="2"/>
    <s v="US"/>
    <s v="USD"/>
    <n v="1360009774"/>
    <n v="1356121774"/>
    <b v="0"/>
    <n v="311"/>
    <b v="0"/>
    <s v="games/video games"/>
    <n v="6.5900366666666672"/>
    <n v="63.569485530546629"/>
    <x v="6"/>
    <s v="video games"/>
    <x v="2158"/>
  </r>
  <r>
    <x v="2"/>
    <s v="US"/>
    <s v="USD"/>
    <n v="1310837574"/>
    <n v="1308245574"/>
    <b v="0"/>
    <n v="2"/>
    <b v="0"/>
    <s v="games/video games"/>
    <n v="0.72222222222222221"/>
    <n v="13"/>
    <x v="6"/>
    <s v="video games"/>
    <x v="2159"/>
  </r>
  <r>
    <x v="2"/>
    <s v="US"/>
    <s v="USD"/>
    <n v="1337447105"/>
    <n v="1334855105"/>
    <b v="0"/>
    <n v="16"/>
    <b v="0"/>
    <s v="games/video games"/>
    <n v="0.85000000000000009"/>
    <n v="5.3125"/>
    <x v="6"/>
    <s v="video games"/>
    <x v="2160"/>
  </r>
  <r>
    <x v="0"/>
    <s v="US"/>
    <s v="USD"/>
    <n v="1443040059"/>
    <n v="1440448059"/>
    <b v="0"/>
    <n v="13"/>
    <b v="1"/>
    <s v="music/rock"/>
    <n v="115.75"/>
    <n v="35.615384615384613"/>
    <x v="4"/>
    <s v="rock"/>
    <x v="2161"/>
  </r>
  <r>
    <x v="0"/>
    <s v="US"/>
    <s v="USD"/>
    <n v="1406226191"/>
    <n v="1403547791"/>
    <b v="0"/>
    <n v="58"/>
    <b v="1"/>
    <s v="music/rock"/>
    <n v="112.26666666666667"/>
    <n v="87.103448275862064"/>
    <x v="4"/>
    <s v="rock"/>
    <x v="2162"/>
  </r>
  <r>
    <x v="0"/>
    <s v="US"/>
    <s v="USD"/>
    <n v="1433735400"/>
    <n v="1429306520"/>
    <b v="0"/>
    <n v="44"/>
    <b v="1"/>
    <s v="music/rock"/>
    <n v="132.20000000000002"/>
    <n v="75.11363636363636"/>
    <x v="4"/>
    <s v="rock"/>
    <x v="2163"/>
  </r>
  <r>
    <x v="0"/>
    <s v="US"/>
    <s v="USD"/>
    <n v="1466827140"/>
    <n v="1464196414"/>
    <b v="0"/>
    <n v="83"/>
    <b v="1"/>
    <s v="music/rock"/>
    <n v="102.63636363636364"/>
    <n v="68.01204819277109"/>
    <x v="4"/>
    <s v="rock"/>
    <x v="2164"/>
  </r>
  <r>
    <x v="0"/>
    <s v="FR"/>
    <s v="EUR"/>
    <n v="1460127635"/>
    <n v="1457539235"/>
    <b v="0"/>
    <n v="117"/>
    <b v="1"/>
    <s v="music/rock"/>
    <n v="138.64000000000001"/>
    <n v="29.623931623931625"/>
    <x v="4"/>
    <s v="rock"/>
    <x v="2165"/>
  </r>
  <r>
    <x v="0"/>
    <s v="US"/>
    <s v="USD"/>
    <n v="1417813618"/>
    <n v="1413922018"/>
    <b v="0"/>
    <n v="32"/>
    <b v="1"/>
    <s v="music/rock"/>
    <n v="146.6"/>
    <n v="91.625"/>
    <x v="4"/>
    <s v="rock"/>
    <x v="2166"/>
  </r>
  <r>
    <x v="0"/>
    <s v="US"/>
    <s v="USD"/>
    <n v="1347672937"/>
    <n v="1346463337"/>
    <b v="0"/>
    <n v="8"/>
    <b v="1"/>
    <s v="music/rock"/>
    <n v="120"/>
    <n v="22.5"/>
    <x v="4"/>
    <s v="rock"/>
    <x v="2167"/>
  </r>
  <r>
    <x v="0"/>
    <s v="US"/>
    <s v="USD"/>
    <n v="1486702800"/>
    <n v="1484058261"/>
    <b v="0"/>
    <n v="340"/>
    <b v="1"/>
    <s v="music/rock"/>
    <n v="121.5816111111111"/>
    <n v="64.366735294117646"/>
    <x v="4"/>
    <s v="rock"/>
    <x v="2168"/>
  </r>
  <r>
    <x v="0"/>
    <s v="US"/>
    <s v="USD"/>
    <n v="1488473351"/>
    <n v="1488214151"/>
    <b v="0"/>
    <n v="7"/>
    <b v="1"/>
    <s v="music/rock"/>
    <n v="100"/>
    <n v="21.857142857142858"/>
    <x v="4"/>
    <s v="rock"/>
    <x v="2169"/>
  </r>
  <r>
    <x v="0"/>
    <s v="US"/>
    <s v="USD"/>
    <n v="1440266422"/>
    <n v="1436810422"/>
    <b v="0"/>
    <n v="19"/>
    <b v="1"/>
    <s v="music/rock"/>
    <n v="180.85714285714286"/>
    <n v="33.315789473684212"/>
    <x v="4"/>
    <s v="rock"/>
    <x v="2170"/>
  </r>
  <r>
    <x v="0"/>
    <s v="US"/>
    <s v="USD"/>
    <n v="1434949200"/>
    <n v="1431903495"/>
    <b v="0"/>
    <n v="47"/>
    <b v="1"/>
    <s v="music/rock"/>
    <n v="106.075"/>
    <n v="90.276595744680847"/>
    <x v="4"/>
    <s v="rock"/>
    <x v="2171"/>
  </r>
  <r>
    <x v="0"/>
    <s v="US"/>
    <s v="USD"/>
    <n v="1429365320"/>
    <n v="1426773320"/>
    <b v="0"/>
    <n v="13"/>
    <b v="1"/>
    <s v="music/rock"/>
    <n v="100"/>
    <n v="76.92307692307692"/>
    <x v="4"/>
    <s v="rock"/>
    <x v="2172"/>
  </r>
  <r>
    <x v="0"/>
    <s v="US"/>
    <s v="USD"/>
    <n v="1378785540"/>
    <n v="1376066243"/>
    <b v="0"/>
    <n v="90"/>
    <b v="1"/>
    <s v="music/rock"/>
    <n v="126.92857142857143"/>
    <n v="59.233333333333334"/>
    <x v="4"/>
    <s v="rock"/>
    <x v="2173"/>
  </r>
  <r>
    <x v="0"/>
    <s v="GB"/>
    <s v="GBP"/>
    <n v="1462453307"/>
    <n v="1459861307"/>
    <b v="0"/>
    <n v="63"/>
    <b v="1"/>
    <s v="music/rock"/>
    <n v="102.97499999999999"/>
    <n v="65.38095238095238"/>
    <x v="4"/>
    <s v="rock"/>
    <x v="2174"/>
  </r>
  <r>
    <x v="0"/>
    <s v="US"/>
    <s v="USD"/>
    <n v="1469059986"/>
    <n v="1468455186"/>
    <b v="0"/>
    <n v="26"/>
    <b v="1"/>
    <s v="music/rock"/>
    <n v="250"/>
    <n v="67.307692307692307"/>
    <x v="4"/>
    <s v="rock"/>
    <x v="2175"/>
  </r>
  <r>
    <x v="0"/>
    <s v="US"/>
    <s v="USD"/>
    <n v="1430579509"/>
    <n v="1427987509"/>
    <b v="0"/>
    <n v="71"/>
    <b v="1"/>
    <s v="music/rock"/>
    <n v="126.02"/>
    <n v="88.74647887323944"/>
    <x v="4"/>
    <s v="rock"/>
    <x v="2176"/>
  </r>
  <r>
    <x v="0"/>
    <s v="US"/>
    <s v="USD"/>
    <n v="1465192867"/>
    <n v="1463032867"/>
    <b v="0"/>
    <n v="38"/>
    <b v="1"/>
    <s v="music/rock"/>
    <n v="100.12"/>
    <n v="65.868421052631575"/>
    <x v="4"/>
    <s v="rock"/>
    <x v="2177"/>
  </r>
  <r>
    <x v="0"/>
    <s v="US"/>
    <s v="USD"/>
    <n v="1484752597"/>
    <n v="1482160597"/>
    <b v="0"/>
    <n v="859"/>
    <b v="1"/>
    <s v="music/rock"/>
    <n v="138.64000000000001"/>
    <n v="40.349243306169967"/>
    <x v="4"/>
    <s v="rock"/>
    <x v="2178"/>
  </r>
  <r>
    <x v="0"/>
    <s v="US"/>
    <s v="USD"/>
    <n v="1428725192"/>
    <n v="1426133192"/>
    <b v="0"/>
    <n v="21"/>
    <b v="1"/>
    <s v="music/rock"/>
    <n v="161.4"/>
    <n v="76.857142857142861"/>
    <x v="4"/>
    <s v="rock"/>
    <x v="2179"/>
  </r>
  <r>
    <x v="0"/>
    <s v="US"/>
    <s v="USD"/>
    <n v="1447434268"/>
    <n v="1443801868"/>
    <b v="0"/>
    <n v="78"/>
    <b v="1"/>
    <s v="music/rock"/>
    <n v="107.18419999999999"/>
    <n v="68.707820512820518"/>
    <x v="4"/>
    <s v="rock"/>
    <x v="2180"/>
  </r>
  <r>
    <x v="0"/>
    <s v="US"/>
    <s v="USD"/>
    <n v="1487635653"/>
    <n v="1486426053"/>
    <b v="0"/>
    <n v="53"/>
    <b v="1"/>
    <s v="games/tabletop games"/>
    <n v="153.1"/>
    <n v="57.773584905660378"/>
    <x v="6"/>
    <s v="tabletop games"/>
    <x v="2181"/>
  </r>
  <r>
    <x v="0"/>
    <s v="CA"/>
    <s v="CAD"/>
    <n v="1412285825"/>
    <n v="1409261825"/>
    <b v="0"/>
    <n v="356"/>
    <b v="1"/>
    <s v="games/tabletop games"/>
    <n v="524.16666666666663"/>
    <n v="44.171348314606739"/>
    <x v="6"/>
    <s v="tabletop games"/>
    <x v="2182"/>
  </r>
  <r>
    <x v="0"/>
    <s v="US"/>
    <s v="USD"/>
    <n v="1486616400"/>
    <n v="1484037977"/>
    <b v="0"/>
    <n v="279"/>
    <b v="1"/>
    <s v="games/tabletop games"/>
    <n v="489.27777777777777"/>
    <n v="31.566308243727597"/>
    <x v="6"/>
    <s v="tabletop games"/>
    <x v="2183"/>
  </r>
  <r>
    <x v="0"/>
    <s v="US"/>
    <s v="USD"/>
    <n v="1453737600"/>
    <n v="1452530041"/>
    <b v="1"/>
    <n v="266"/>
    <b v="1"/>
    <s v="games/tabletop games"/>
    <n v="284.74"/>
    <n v="107.04511278195488"/>
    <x v="6"/>
    <s v="tabletop games"/>
    <x v="2184"/>
  </r>
  <r>
    <x v="0"/>
    <s v="GB"/>
    <s v="GBP"/>
    <n v="1364286239"/>
    <n v="1360830239"/>
    <b v="0"/>
    <n v="623"/>
    <b v="1"/>
    <s v="games/tabletop games"/>
    <n v="1856.97"/>
    <n v="149.03451043338683"/>
    <x v="6"/>
    <s v="tabletop games"/>
    <x v="2185"/>
  </r>
  <r>
    <x v="0"/>
    <s v="US"/>
    <s v="USD"/>
    <n v="1473213600"/>
    <n v="1470062743"/>
    <b v="0"/>
    <n v="392"/>
    <b v="1"/>
    <s v="games/tabletop games"/>
    <n v="109.67499999999998"/>
    <n v="55.956632653061227"/>
    <x v="6"/>
    <s v="tabletop games"/>
    <x v="2186"/>
  </r>
  <r>
    <x v="0"/>
    <s v="US"/>
    <s v="USD"/>
    <n v="1428033540"/>
    <n v="1425531666"/>
    <b v="1"/>
    <n v="3562"/>
    <b v="1"/>
    <s v="games/tabletop games"/>
    <n v="1014.6425"/>
    <n v="56.970381807973048"/>
    <x v="6"/>
    <s v="tabletop games"/>
    <x v="2187"/>
  </r>
  <r>
    <x v="0"/>
    <s v="AU"/>
    <s v="AUD"/>
    <n v="1477414800"/>
    <n v="1474380241"/>
    <b v="0"/>
    <n v="514"/>
    <b v="1"/>
    <s v="games/tabletop games"/>
    <n v="412.17692027666544"/>
    <n v="44.056420233463037"/>
    <x v="6"/>
    <s v="tabletop games"/>
    <x v="2188"/>
  </r>
  <r>
    <x v="0"/>
    <s v="GB"/>
    <s v="GBP"/>
    <n v="1461276000"/>
    <n v="1460055300"/>
    <b v="0"/>
    <n v="88"/>
    <b v="1"/>
    <s v="games/tabletop games"/>
    <n v="503.25"/>
    <n v="68.625"/>
    <x v="6"/>
    <s v="tabletop games"/>
    <x v="2189"/>
  </r>
  <r>
    <x v="0"/>
    <s v="US"/>
    <s v="USD"/>
    <n v="1458716340"/>
    <n v="1455721204"/>
    <b v="0"/>
    <n v="537"/>
    <b v="1"/>
    <s v="games/tabletop games"/>
    <n v="184.61052631578946"/>
    <n v="65.318435754189949"/>
    <x v="6"/>
    <s v="tabletop games"/>
    <x v="2190"/>
  </r>
  <r>
    <x v="0"/>
    <s v="GB"/>
    <s v="GBP"/>
    <n v="1487102427"/>
    <n v="1486065627"/>
    <b v="0"/>
    <n v="25"/>
    <b v="1"/>
    <s v="games/tabletop games"/>
    <n v="119.73333333333333"/>
    <n v="35.92"/>
    <x v="6"/>
    <s v="tabletop games"/>
    <x v="2191"/>
  </r>
  <r>
    <x v="0"/>
    <s v="GB"/>
    <s v="GBP"/>
    <n v="1481842800"/>
    <n v="1479414344"/>
    <b v="0"/>
    <n v="3238"/>
    <b v="1"/>
    <s v="games/tabletop games"/>
    <n v="1081.2401666666667"/>
    <n v="40.070667078443485"/>
    <x v="6"/>
    <s v="tabletop games"/>
    <x v="2192"/>
  </r>
  <r>
    <x v="0"/>
    <s v="US"/>
    <s v="USD"/>
    <n v="1479704340"/>
    <n v="1477043072"/>
    <b v="0"/>
    <n v="897"/>
    <b v="1"/>
    <s v="games/tabletop games"/>
    <n v="452.37333333333333"/>
    <n v="75.647714604236342"/>
    <x v="6"/>
    <s v="tabletop games"/>
    <x v="2193"/>
  </r>
  <r>
    <x v="0"/>
    <s v="US"/>
    <s v="USD"/>
    <n v="1459012290"/>
    <n v="1456423890"/>
    <b v="0"/>
    <n v="878"/>
    <b v="1"/>
    <s v="games/tabletop games"/>
    <n v="537.37"/>
    <n v="61.203872437357631"/>
    <x v="6"/>
    <s v="tabletop games"/>
    <x v="2194"/>
  </r>
  <r>
    <x v="0"/>
    <s v="US"/>
    <s v="USD"/>
    <n v="1439317900"/>
    <n v="1436725900"/>
    <b v="0"/>
    <n v="115"/>
    <b v="1"/>
    <s v="games/tabletop games"/>
    <n v="120.32608695652173"/>
    <n v="48.130434782608695"/>
    <x v="6"/>
    <s v="tabletop games"/>
    <x v="2195"/>
  </r>
  <r>
    <x v="0"/>
    <s v="US"/>
    <s v="USD"/>
    <n v="1480662000"/>
    <n v="1478000502"/>
    <b v="0"/>
    <n v="234"/>
    <b v="1"/>
    <s v="games/tabletop games"/>
    <n v="113.83571428571429"/>
    <n v="68.106837606837601"/>
    <x v="6"/>
    <s v="tabletop games"/>
    <x v="2196"/>
  </r>
  <r>
    <x v="0"/>
    <s v="US"/>
    <s v="USD"/>
    <n v="1425132059"/>
    <n v="1422540059"/>
    <b v="0"/>
    <n v="4330"/>
    <b v="1"/>
    <s v="games/tabletop games"/>
    <n v="951.03109999999992"/>
    <n v="65.891300230946882"/>
    <x v="6"/>
    <s v="tabletop games"/>
    <x v="2197"/>
  </r>
  <r>
    <x v="0"/>
    <s v="US"/>
    <s v="USD"/>
    <n v="1447507200"/>
    <n v="1444911600"/>
    <b v="0"/>
    <n v="651"/>
    <b v="1"/>
    <s v="games/tabletop games"/>
    <n v="132.89249999999998"/>
    <n v="81.654377880184327"/>
    <x v="6"/>
    <s v="tabletop games"/>
    <x v="2198"/>
  </r>
  <r>
    <x v="0"/>
    <s v="IE"/>
    <s v="EUR"/>
    <n v="1444903198"/>
    <n v="1442311198"/>
    <b v="1"/>
    <n v="251"/>
    <b v="1"/>
    <s v="games/tabletop games"/>
    <n v="146.97777777777779"/>
    <n v="52.701195219123505"/>
    <x v="6"/>
    <s v="tabletop games"/>
    <x v="2199"/>
  </r>
  <r>
    <x v="0"/>
    <s v="GB"/>
    <s v="GBP"/>
    <n v="1436151600"/>
    <n v="1433775668"/>
    <b v="0"/>
    <n v="263"/>
    <b v="1"/>
    <s v="games/tabletop games"/>
    <n v="542.15"/>
    <n v="41.228136882129277"/>
    <x v="6"/>
    <s v="tabletop games"/>
    <x v="2200"/>
  </r>
  <r>
    <x v="0"/>
    <s v="GB"/>
    <s v="GBP"/>
    <n v="1358367565"/>
    <n v="1357157965"/>
    <b v="0"/>
    <n v="28"/>
    <b v="1"/>
    <s v="music/electronic music"/>
    <n v="382.71818181818185"/>
    <n v="15.035357142857142"/>
    <x v="4"/>
    <s v="electronic music"/>
    <x v="2201"/>
  </r>
  <r>
    <x v="0"/>
    <s v="US"/>
    <s v="USD"/>
    <n v="1351801368"/>
    <n v="1349209368"/>
    <b v="0"/>
    <n v="721"/>
    <b v="1"/>
    <s v="music/electronic music"/>
    <n v="704.18124999999998"/>
    <n v="39.066920943134534"/>
    <x v="4"/>
    <s v="electronic music"/>
    <x v="2202"/>
  </r>
  <r>
    <x v="0"/>
    <s v="CA"/>
    <s v="CAD"/>
    <n v="1443127082"/>
    <n v="1440535082"/>
    <b v="0"/>
    <n v="50"/>
    <b v="1"/>
    <s v="music/electronic music"/>
    <n v="109.55"/>
    <n v="43.82"/>
    <x v="4"/>
    <s v="electronic music"/>
    <x v="2203"/>
  </r>
  <r>
    <x v="0"/>
    <s v="US"/>
    <s v="USD"/>
    <n v="1362814119"/>
    <n v="1360222119"/>
    <b v="0"/>
    <n v="73"/>
    <b v="1"/>
    <s v="music/electronic music"/>
    <n v="132.86666666666667"/>
    <n v="27.301369863013697"/>
    <x v="4"/>
    <s v="electronic music"/>
    <x v="2204"/>
  </r>
  <r>
    <x v="0"/>
    <s v="US"/>
    <s v="USD"/>
    <n v="1338579789"/>
    <n v="1335987789"/>
    <b v="0"/>
    <n v="27"/>
    <b v="1"/>
    <s v="music/electronic music"/>
    <n v="152"/>
    <n v="42.222222222222221"/>
    <x v="4"/>
    <s v="electronic music"/>
    <x v="2205"/>
  </r>
  <r>
    <x v="0"/>
    <s v="US"/>
    <s v="USD"/>
    <n v="1334556624"/>
    <n v="1333001424"/>
    <b v="0"/>
    <n v="34"/>
    <b v="1"/>
    <s v="music/electronic music"/>
    <n v="102.72727272727273"/>
    <n v="33.235294117647058"/>
    <x v="4"/>
    <s v="electronic music"/>
    <x v="2206"/>
  </r>
  <r>
    <x v="0"/>
    <s v="US"/>
    <s v="USD"/>
    <n v="1384580373"/>
    <n v="1381984773"/>
    <b v="0"/>
    <n v="7"/>
    <b v="1"/>
    <s v="music/electronic music"/>
    <n v="100"/>
    <n v="285.71428571428572"/>
    <x v="4"/>
    <s v="electronic music"/>
    <x v="2207"/>
  </r>
  <r>
    <x v="0"/>
    <s v="US"/>
    <s v="USD"/>
    <n v="1333771200"/>
    <n v="1328649026"/>
    <b v="0"/>
    <n v="24"/>
    <b v="1"/>
    <s v="music/electronic music"/>
    <n v="101.6"/>
    <n v="42.333333333333336"/>
    <x v="4"/>
    <s v="electronic music"/>
    <x v="2208"/>
  </r>
  <r>
    <x v="0"/>
    <s v="GB"/>
    <s v="GBP"/>
    <n v="1397516400"/>
    <n v="1396524644"/>
    <b v="0"/>
    <n v="15"/>
    <b v="1"/>
    <s v="music/electronic music"/>
    <n v="150.80000000000001"/>
    <n v="50.266666666666666"/>
    <x v="4"/>
    <s v="electronic music"/>
    <x v="2209"/>
  </r>
  <r>
    <x v="0"/>
    <s v="US"/>
    <s v="USD"/>
    <n v="1334424960"/>
    <n v="1329442510"/>
    <b v="0"/>
    <n v="72"/>
    <b v="1"/>
    <s v="music/electronic music"/>
    <n v="111.425"/>
    <n v="61.902777777777779"/>
    <x v="4"/>
    <s v="electronic music"/>
    <x v="2210"/>
  </r>
  <r>
    <x v="0"/>
    <s v="US"/>
    <s v="USD"/>
    <n v="1397113140"/>
    <n v="1395168625"/>
    <b v="0"/>
    <n v="120"/>
    <b v="1"/>
    <s v="music/electronic music"/>
    <n v="195.6"/>
    <n v="40.75"/>
    <x v="4"/>
    <s v="electronic music"/>
    <x v="2211"/>
  </r>
  <r>
    <x v="0"/>
    <s v="US"/>
    <s v="USD"/>
    <n v="1383526800"/>
    <n v="1380650177"/>
    <b v="0"/>
    <n v="123"/>
    <b v="1"/>
    <s v="music/electronic music"/>
    <n v="114.38333333333333"/>
    <n v="55.796747967479675"/>
    <x v="4"/>
    <s v="electronic music"/>
    <x v="2212"/>
  </r>
  <r>
    <x v="0"/>
    <s v="US"/>
    <s v="USD"/>
    <n v="1431719379"/>
    <n v="1429127379"/>
    <b v="0"/>
    <n v="1"/>
    <b v="1"/>
    <s v="music/electronic music"/>
    <n v="200"/>
    <n v="10"/>
    <x v="4"/>
    <s v="electronic music"/>
    <x v="2213"/>
  </r>
  <r>
    <x v="0"/>
    <s v="US"/>
    <s v="USD"/>
    <n v="1391713248"/>
    <n v="1389121248"/>
    <b v="0"/>
    <n v="24"/>
    <b v="1"/>
    <s v="music/electronic music"/>
    <n v="292.50166666666667"/>
    <n v="73.125416666666666"/>
    <x v="4"/>
    <s v="electronic music"/>
    <x v="2214"/>
  </r>
  <r>
    <x v="0"/>
    <s v="US"/>
    <s v="USD"/>
    <n v="1331621940"/>
    <n v="1329671572"/>
    <b v="0"/>
    <n v="33"/>
    <b v="1"/>
    <s v="music/electronic music"/>
    <n v="156.36363636363637"/>
    <n v="26.060606060606062"/>
    <x v="4"/>
    <s v="electronic music"/>
    <x v="2215"/>
  </r>
  <r>
    <x v="0"/>
    <s v="US"/>
    <s v="USD"/>
    <n v="1437674545"/>
    <n v="1436464945"/>
    <b v="0"/>
    <n v="14"/>
    <b v="1"/>
    <s v="music/electronic music"/>
    <n v="105.66666666666666"/>
    <n v="22.642857142857142"/>
    <x v="4"/>
    <s v="electronic music"/>
    <x v="2216"/>
  </r>
  <r>
    <x v="0"/>
    <s v="US"/>
    <s v="USD"/>
    <n v="1446451200"/>
    <n v="1445539113"/>
    <b v="0"/>
    <n v="9"/>
    <b v="1"/>
    <s v="music/electronic music"/>
    <n v="101.19047619047619"/>
    <n v="47.222222222222221"/>
    <x v="4"/>
    <s v="electronic music"/>
    <x v="2217"/>
  </r>
  <r>
    <x v="0"/>
    <s v="US"/>
    <s v="USD"/>
    <n v="1346198400"/>
    <n v="1344281383"/>
    <b v="0"/>
    <n v="76"/>
    <b v="1"/>
    <s v="music/electronic music"/>
    <n v="122.833"/>
    <n v="32.324473684210524"/>
    <x v="4"/>
    <s v="electronic music"/>
    <x v="2218"/>
  </r>
  <r>
    <x v="0"/>
    <s v="US"/>
    <s v="USD"/>
    <n v="1440004512"/>
    <n v="1437412512"/>
    <b v="0"/>
    <n v="19"/>
    <b v="1"/>
    <s v="music/electronic music"/>
    <n v="101.49999999999999"/>
    <n v="53.421052631578945"/>
    <x v="4"/>
    <s v="electronic music"/>
    <x v="2219"/>
  </r>
  <r>
    <x v="0"/>
    <s v="US"/>
    <s v="USD"/>
    <n v="1374888436"/>
    <n v="1372296436"/>
    <b v="0"/>
    <n v="69"/>
    <b v="1"/>
    <s v="music/electronic music"/>
    <n v="101.14285714285714"/>
    <n v="51.304347826086953"/>
    <x v="4"/>
    <s v="electronic music"/>
    <x v="2220"/>
  </r>
  <r>
    <x v="0"/>
    <s v="US"/>
    <s v="USD"/>
    <n v="1461369600"/>
    <n v="1458748809"/>
    <b v="0"/>
    <n v="218"/>
    <b v="1"/>
    <s v="games/tabletop games"/>
    <n v="108.11999999999999"/>
    <n v="37.197247706422019"/>
    <x v="6"/>
    <s v="tabletop games"/>
    <x v="2221"/>
  </r>
  <r>
    <x v="0"/>
    <s v="US"/>
    <s v="USD"/>
    <n v="1327776847"/>
    <n v="1325184847"/>
    <b v="0"/>
    <n v="30"/>
    <b v="1"/>
    <s v="games/tabletop games"/>
    <n v="162.6"/>
    <n v="27.1"/>
    <x v="6"/>
    <s v="tabletop games"/>
    <x v="2222"/>
  </r>
  <r>
    <x v="0"/>
    <s v="CA"/>
    <s v="CAD"/>
    <n v="1435418568"/>
    <n v="1432826568"/>
    <b v="0"/>
    <n v="100"/>
    <b v="1"/>
    <s v="games/tabletop games"/>
    <n v="105.80000000000001"/>
    <n v="206.31"/>
    <x v="6"/>
    <s v="tabletop games"/>
    <x v="2223"/>
  </r>
  <r>
    <x v="0"/>
    <s v="US"/>
    <s v="USD"/>
    <n v="1477767600"/>
    <n v="1475337675"/>
    <b v="0"/>
    <n v="296"/>
    <b v="1"/>
    <s v="games/tabletop games"/>
    <n v="243.15000000000003"/>
    <n v="82.145270270270274"/>
    <x v="6"/>
    <s v="tabletop games"/>
    <x v="2224"/>
  </r>
  <r>
    <x v="0"/>
    <s v="GB"/>
    <s v="GBP"/>
    <n v="1411326015"/>
    <n v="1408734015"/>
    <b v="0"/>
    <n v="1204"/>
    <b v="1"/>
    <s v="games/tabletop games"/>
    <n v="944.83338095238094"/>
    <n v="164.79651993355483"/>
    <x v="6"/>
    <s v="tabletop games"/>
    <x v="2225"/>
  </r>
  <r>
    <x v="0"/>
    <s v="US"/>
    <s v="USD"/>
    <n v="1455253140"/>
    <n v="1452625822"/>
    <b v="0"/>
    <n v="321"/>
    <b v="1"/>
    <s v="games/tabletop games"/>
    <n v="108.46283333333334"/>
    <n v="60.820280373831778"/>
    <x v="6"/>
    <s v="tabletop games"/>
    <x v="2226"/>
  </r>
  <r>
    <x v="0"/>
    <s v="GB"/>
    <s v="GBP"/>
    <n v="1384374155"/>
    <n v="1381778555"/>
    <b v="0"/>
    <n v="301"/>
    <b v="1"/>
    <s v="games/tabletop games"/>
    <n v="157.37692307692308"/>
    <n v="67.970099667774093"/>
    <x v="6"/>
    <s v="tabletop games"/>
    <x v="2227"/>
  </r>
  <r>
    <x v="0"/>
    <s v="DE"/>
    <s v="EUR"/>
    <n v="1439707236"/>
    <n v="1437115236"/>
    <b v="0"/>
    <n v="144"/>
    <b v="1"/>
    <s v="games/tabletop games"/>
    <n v="1174.49"/>
    <n v="81.561805555555551"/>
    <x v="6"/>
    <s v="tabletop games"/>
    <x v="2228"/>
  </r>
  <r>
    <x v="0"/>
    <s v="US"/>
    <s v="USD"/>
    <n v="1378180800"/>
    <n v="1375113391"/>
    <b v="0"/>
    <n v="539"/>
    <b v="1"/>
    <s v="games/tabletop games"/>
    <n v="171.04755366949576"/>
    <n v="25.42547309833024"/>
    <x v="6"/>
    <s v="tabletop games"/>
    <x v="2229"/>
  </r>
  <r>
    <x v="0"/>
    <s v="US"/>
    <s v="USD"/>
    <n v="1398460127"/>
    <n v="1395868127"/>
    <b v="0"/>
    <n v="498"/>
    <b v="1"/>
    <s v="games/tabletop games"/>
    <n v="125.95294117647057"/>
    <n v="21.497991967871485"/>
    <x v="6"/>
    <s v="tabletop games"/>
    <x v="2230"/>
  </r>
  <r>
    <x v="0"/>
    <s v="US"/>
    <s v="USD"/>
    <n v="1372136400"/>
    <n v="1369864301"/>
    <b v="0"/>
    <n v="1113"/>
    <b v="1"/>
    <s v="games/tabletop games"/>
    <n v="1212.1296000000002"/>
    <n v="27.226630727762803"/>
    <x v="6"/>
    <s v="tabletop games"/>
    <x v="2231"/>
  </r>
  <r>
    <x v="0"/>
    <s v="US"/>
    <s v="USD"/>
    <n v="1405738800"/>
    <n v="1402945408"/>
    <b v="0"/>
    <n v="988"/>
    <b v="1"/>
    <s v="games/tabletop games"/>
    <n v="495.8"/>
    <n v="25.091093117408906"/>
    <x v="6"/>
    <s v="tabletop games"/>
    <x v="2232"/>
  </r>
  <r>
    <x v="0"/>
    <s v="GB"/>
    <s v="GBP"/>
    <n v="1450051200"/>
    <n v="1448269539"/>
    <b v="0"/>
    <n v="391"/>
    <b v="1"/>
    <s v="games/tabletop games"/>
    <n v="332.03999999999996"/>
    <n v="21.230179028132991"/>
    <x v="6"/>
    <s v="tabletop games"/>
    <x v="2233"/>
  </r>
  <r>
    <x v="0"/>
    <s v="US"/>
    <s v="USD"/>
    <n v="1483645647"/>
    <n v="1481053647"/>
    <b v="0"/>
    <n v="28"/>
    <b v="1"/>
    <s v="games/tabletop games"/>
    <n v="1165"/>
    <n v="41.607142857142854"/>
    <x v="6"/>
    <s v="tabletop games"/>
    <x v="2234"/>
  </r>
  <r>
    <x v="0"/>
    <s v="CA"/>
    <s v="CAD"/>
    <n v="1427585511"/>
    <n v="1424997111"/>
    <b v="0"/>
    <n v="147"/>
    <b v="1"/>
    <s v="games/tabletop games"/>
    <n v="153.3153846153846"/>
    <n v="135.58503401360545"/>
    <x v="6"/>
    <s v="tabletop games"/>
    <x v="2235"/>
  </r>
  <r>
    <x v="0"/>
    <s v="US"/>
    <s v="USD"/>
    <n v="1454338123"/>
    <n v="1451746123"/>
    <b v="0"/>
    <n v="680"/>
    <b v="1"/>
    <s v="games/tabletop games"/>
    <n v="537.10714285714289"/>
    <n v="22.116176470588236"/>
    <x v="6"/>
    <s v="tabletop games"/>
    <x v="2236"/>
  </r>
  <r>
    <x v="0"/>
    <s v="US"/>
    <s v="USD"/>
    <n v="1415779140"/>
    <n v="1412294683"/>
    <b v="0"/>
    <n v="983"/>
    <b v="1"/>
    <s v="games/tabletop games"/>
    <n v="352.92777777777775"/>
    <n v="64.625635808748726"/>
    <x v="6"/>
    <s v="tabletop games"/>
    <x v="2237"/>
  </r>
  <r>
    <x v="0"/>
    <s v="DE"/>
    <s v="EUR"/>
    <n v="1489157716"/>
    <n v="1486565716"/>
    <b v="0"/>
    <n v="79"/>
    <b v="1"/>
    <s v="games/tabletop games"/>
    <n v="137.4"/>
    <n v="69.569620253164558"/>
    <x v="6"/>
    <s v="tabletop games"/>
    <x v="2238"/>
  </r>
  <r>
    <x v="0"/>
    <s v="US"/>
    <s v="USD"/>
    <n v="1385870520"/>
    <n v="1382742014"/>
    <b v="0"/>
    <n v="426"/>
    <b v="1"/>
    <s v="games/tabletop games"/>
    <n v="128.02668"/>
    <n v="75.133028169014082"/>
    <x v="6"/>
    <s v="tabletop games"/>
    <x v="2239"/>
  </r>
  <r>
    <x v="0"/>
    <s v="US"/>
    <s v="USD"/>
    <n v="1461354544"/>
    <n v="1458762544"/>
    <b v="0"/>
    <n v="96"/>
    <b v="1"/>
    <s v="games/tabletop games"/>
    <n v="270.68"/>
    <n v="140.97916666666666"/>
    <x v="6"/>
    <s v="tabletop games"/>
    <x v="2240"/>
  </r>
  <r>
    <x v="0"/>
    <s v="GB"/>
    <s v="GBP"/>
    <n v="1488484300"/>
    <n v="1485892300"/>
    <b v="0"/>
    <n v="163"/>
    <b v="1"/>
    <s v="games/tabletop games"/>
    <n v="806.4"/>
    <n v="49.472392638036808"/>
    <x v="6"/>
    <s v="tabletop games"/>
    <x v="2241"/>
  </r>
  <r>
    <x v="0"/>
    <s v="US"/>
    <s v="USD"/>
    <n v="1385521320"/>
    <n v="1382449733"/>
    <b v="0"/>
    <n v="2525"/>
    <b v="1"/>
    <s v="games/tabletop games"/>
    <n v="1360.0976000000001"/>
    <n v="53.865251485148519"/>
    <x v="6"/>
    <s v="tabletop games"/>
    <x v="2242"/>
  </r>
  <r>
    <x v="0"/>
    <s v="US"/>
    <s v="USD"/>
    <n v="1489374000"/>
    <n v="1488823290"/>
    <b v="0"/>
    <n v="2035"/>
    <b v="1"/>
    <s v="games/tabletop games"/>
    <n v="930250"/>
    <n v="4.5712530712530715"/>
    <x v="6"/>
    <s v="tabletop games"/>
    <x v="2243"/>
  </r>
  <r>
    <x v="0"/>
    <s v="US"/>
    <s v="USD"/>
    <n v="1476649800"/>
    <n v="1475609946"/>
    <b v="0"/>
    <n v="290"/>
    <b v="1"/>
    <s v="games/tabletop games"/>
    <n v="377.02"/>
    <n v="65.00344827586207"/>
    <x v="6"/>
    <s v="tabletop games"/>
    <x v="2244"/>
  </r>
  <r>
    <x v="0"/>
    <s v="US"/>
    <s v="USD"/>
    <n v="1393005600"/>
    <n v="1390323617"/>
    <b v="0"/>
    <n v="1980"/>
    <b v="1"/>
    <s v="games/tabletop games"/>
    <n v="2647.0250000000001"/>
    <n v="53.475252525252522"/>
    <x v="6"/>
    <s v="tabletop games"/>
    <x v="2245"/>
  </r>
  <r>
    <x v="0"/>
    <s v="GB"/>
    <s v="GBP"/>
    <n v="1441393210"/>
    <n v="1438801210"/>
    <b v="0"/>
    <n v="57"/>
    <b v="1"/>
    <s v="games/tabletop games"/>
    <n v="100.12"/>
    <n v="43.912280701754383"/>
    <x v="6"/>
    <s v="tabletop games"/>
    <x v="2246"/>
  </r>
  <r>
    <x v="0"/>
    <s v="US"/>
    <s v="USD"/>
    <n v="1438185565"/>
    <n v="1436975965"/>
    <b v="0"/>
    <n v="380"/>
    <b v="1"/>
    <s v="games/tabletop games"/>
    <n v="104.45405405405405"/>
    <n v="50.852631578947367"/>
    <x v="6"/>
    <s v="tabletop games"/>
    <x v="2247"/>
  </r>
  <r>
    <x v="0"/>
    <s v="GB"/>
    <s v="GBP"/>
    <n v="1481749278"/>
    <n v="1479157278"/>
    <b v="0"/>
    <n v="128"/>
    <b v="1"/>
    <s v="games/tabletop games"/>
    <n v="107.21428571428571"/>
    <n v="58.6328125"/>
    <x v="6"/>
    <s v="tabletop games"/>
    <x v="2248"/>
  </r>
  <r>
    <x v="0"/>
    <s v="US"/>
    <s v="USD"/>
    <n v="1364917965"/>
    <n v="1362329565"/>
    <b v="0"/>
    <n v="180"/>
    <b v="1"/>
    <s v="games/tabletop games"/>
    <n v="168.77142857142857"/>
    <n v="32.81666666666667"/>
    <x v="6"/>
    <s v="tabletop games"/>
    <x v="2249"/>
  </r>
  <r>
    <x v="0"/>
    <s v="US"/>
    <s v="USD"/>
    <n v="1480727273"/>
    <n v="1478131673"/>
    <b v="0"/>
    <n v="571"/>
    <b v="1"/>
    <s v="games/tabletop games"/>
    <n v="975.11200000000008"/>
    <n v="426.93169877408059"/>
    <x v="6"/>
    <s v="tabletop games"/>
    <x v="2250"/>
  </r>
  <r>
    <x v="0"/>
    <s v="US"/>
    <s v="USD"/>
    <n v="1408177077"/>
    <n v="1406362677"/>
    <b v="0"/>
    <n v="480"/>
    <b v="1"/>
    <s v="games/tabletop games"/>
    <n v="134.44929411764704"/>
    <n v="23.808729166666669"/>
    <x v="6"/>
    <s v="tabletop games"/>
    <x v="2251"/>
  </r>
  <r>
    <x v="0"/>
    <s v="ES"/>
    <s v="EUR"/>
    <n v="1470469938"/>
    <n v="1469173938"/>
    <b v="0"/>
    <n v="249"/>
    <b v="1"/>
    <s v="games/tabletop games"/>
    <n v="272.27777777777777"/>
    <n v="98.413654618473899"/>
    <x v="6"/>
    <s v="tabletop games"/>
    <x v="2252"/>
  </r>
  <r>
    <x v="0"/>
    <s v="US"/>
    <s v="USD"/>
    <n v="1447862947"/>
    <n v="1445267347"/>
    <b v="0"/>
    <n v="84"/>
    <b v="1"/>
    <s v="games/tabletop games"/>
    <n v="112.6875"/>
    <n v="107.32142857142857"/>
    <x v="6"/>
    <s v="tabletop games"/>
    <x v="2253"/>
  </r>
  <r>
    <x v="0"/>
    <s v="US"/>
    <s v="USD"/>
    <n v="1485271968"/>
    <n v="1484667168"/>
    <b v="0"/>
    <n v="197"/>
    <b v="1"/>
    <s v="games/tabletop games"/>
    <n v="459.8"/>
    <n v="11.67005076142132"/>
    <x v="6"/>
    <s v="tabletop games"/>
    <x v="2254"/>
  </r>
  <r>
    <x v="0"/>
    <s v="US"/>
    <s v="USD"/>
    <n v="1462661451"/>
    <n v="1460069451"/>
    <b v="0"/>
    <n v="271"/>
    <b v="1"/>
    <s v="games/tabletop games"/>
    <n v="286.65822784810126"/>
    <n v="41.782287822878232"/>
    <x v="6"/>
    <s v="tabletop games"/>
    <x v="2255"/>
  </r>
  <r>
    <x v="0"/>
    <s v="GB"/>
    <s v="GBP"/>
    <n v="1479811846"/>
    <n v="1478602246"/>
    <b v="0"/>
    <n v="50"/>
    <b v="1"/>
    <s v="games/tabletop games"/>
    <n v="222.70833333333334"/>
    <n v="21.38"/>
    <x v="6"/>
    <s v="tabletop games"/>
    <x v="2256"/>
  </r>
  <r>
    <x v="0"/>
    <s v="GB"/>
    <s v="GBP"/>
    <n v="1466377200"/>
    <n v="1463351329"/>
    <b v="0"/>
    <n v="169"/>
    <b v="1"/>
    <s v="games/tabletop games"/>
    <n v="636.14"/>
    <n v="94.103550295857985"/>
    <x v="6"/>
    <s v="tabletop games"/>
    <x v="2257"/>
  </r>
  <r>
    <x v="0"/>
    <s v="US"/>
    <s v="USD"/>
    <n v="1434045687"/>
    <n v="1431453687"/>
    <b v="0"/>
    <n v="205"/>
    <b v="1"/>
    <s v="games/tabletop games"/>
    <n v="146.5"/>
    <n v="15.721951219512196"/>
    <x v="6"/>
    <s v="tabletop games"/>
    <x v="2258"/>
  </r>
  <r>
    <x v="0"/>
    <s v="GB"/>
    <s v="GBP"/>
    <n v="1481224736"/>
    <n v="1480360736"/>
    <b v="0"/>
    <n v="206"/>
    <b v="1"/>
    <s v="games/tabletop games"/>
    <n v="1867.1"/>
    <n v="90.635922330097088"/>
    <x v="6"/>
    <s v="tabletop games"/>
    <x v="2259"/>
  </r>
  <r>
    <x v="0"/>
    <s v="US"/>
    <s v="USD"/>
    <n v="1395876250"/>
    <n v="1393287850"/>
    <b v="0"/>
    <n v="84"/>
    <b v="1"/>
    <s v="games/tabletop games"/>
    <n v="326.92"/>
    <n v="97.297619047619051"/>
    <x v="6"/>
    <s v="tabletop games"/>
    <x v="2260"/>
  </r>
  <r>
    <x v="0"/>
    <s v="AU"/>
    <s v="AUD"/>
    <n v="1487093020"/>
    <n v="1485278620"/>
    <b v="0"/>
    <n v="210"/>
    <b v="1"/>
    <s v="games/tabletop games"/>
    <n v="779.5"/>
    <n v="37.11904761904762"/>
    <x v="6"/>
    <s v="tabletop games"/>
    <x v="2261"/>
  </r>
  <r>
    <x v="0"/>
    <s v="US"/>
    <s v="USD"/>
    <n v="1416268800"/>
    <n v="1413295358"/>
    <b v="0"/>
    <n v="181"/>
    <b v="1"/>
    <s v="games/tabletop games"/>
    <n v="154.15151515151516"/>
    <n v="28.104972375690608"/>
    <x v="6"/>
    <s v="tabletop games"/>
    <x v="2262"/>
  </r>
  <r>
    <x v="0"/>
    <s v="SE"/>
    <s v="SEK"/>
    <n v="1422734313"/>
    <n v="1420919913"/>
    <b v="0"/>
    <n v="60"/>
    <b v="1"/>
    <s v="games/tabletop games"/>
    <n v="115.54666666666667"/>
    <n v="144.43333333333334"/>
    <x v="6"/>
    <s v="tabletop games"/>
    <x v="2263"/>
  </r>
  <r>
    <x v="0"/>
    <s v="US"/>
    <s v="USD"/>
    <n v="1463972400"/>
    <n v="1462543114"/>
    <b v="0"/>
    <n v="445"/>
    <b v="1"/>
    <s v="games/tabletop games"/>
    <n v="180.03333333333333"/>
    <n v="24.274157303370785"/>
    <x v="6"/>
    <s v="tabletop games"/>
    <x v="2264"/>
  </r>
  <r>
    <x v="0"/>
    <s v="GB"/>
    <s v="GBP"/>
    <n v="1479846507"/>
    <n v="1479241707"/>
    <b v="0"/>
    <n v="17"/>
    <b v="1"/>
    <s v="games/tabletop games"/>
    <n v="298.5"/>
    <n v="35.117647058823529"/>
    <x v="6"/>
    <s v="tabletop games"/>
    <x v="2265"/>
  </r>
  <r>
    <x v="0"/>
    <s v="US"/>
    <s v="USD"/>
    <n v="1461722400"/>
    <n v="1460235592"/>
    <b v="0"/>
    <n v="194"/>
    <b v="1"/>
    <s v="games/tabletop games"/>
    <n v="320.26666666666665"/>
    <n v="24.762886597938145"/>
    <x v="6"/>
    <s v="tabletop games"/>
    <x v="2266"/>
  </r>
  <r>
    <x v="0"/>
    <s v="US"/>
    <s v="USD"/>
    <n v="1419123600"/>
    <n v="1416945297"/>
    <b v="0"/>
    <n v="404"/>
    <b v="1"/>
    <s v="games/tabletop games"/>
    <n v="380.52499999999998"/>
    <n v="188.37871287128712"/>
    <x v="6"/>
    <s v="tabletop games"/>
    <x v="2267"/>
  </r>
  <r>
    <x v="0"/>
    <s v="US"/>
    <s v="USD"/>
    <n v="1489283915"/>
    <n v="1486691915"/>
    <b v="0"/>
    <n v="194"/>
    <b v="1"/>
    <s v="games/tabletop games"/>
    <n v="102.60000000000001"/>
    <n v="148.08247422680412"/>
    <x v="6"/>
    <s v="tabletop games"/>
    <x v="2268"/>
  </r>
  <r>
    <x v="0"/>
    <s v="US"/>
    <s v="USD"/>
    <n v="1488862800"/>
    <n v="1486745663"/>
    <b v="0"/>
    <n v="902"/>
    <b v="1"/>
    <s v="games/tabletop games"/>
    <n v="1801.64"/>
    <n v="49.934589800443462"/>
    <x v="6"/>
    <s v="tabletop games"/>
    <x v="2269"/>
  </r>
  <r>
    <x v="0"/>
    <s v="US"/>
    <s v="USD"/>
    <n v="1484085540"/>
    <n v="1482353513"/>
    <b v="0"/>
    <n v="1670"/>
    <b v="1"/>
    <s v="games/tabletop games"/>
    <n v="720.24800000000005"/>
    <n v="107.82155688622754"/>
    <x v="6"/>
    <s v="tabletop games"/>
    <x v="2270"/>
  </r>
  <r>
    <x v="0"/>
    <s v="US"/>
    <s v="USD"/>
    <n v="1481328004"/>
    <n v="1478736004"/>
    <b v="0"/>
    <n v="1328"/>
    <b v="1"/>
    <s v="games/tabletop games"/>
    <n v="283.09000000000003"/>
    <n v="42.63403614457831"/>
    <x v="6"/>
    <s v="tabletop games"/>
    <x v="2271"/>
  </r>
  <r>
    <x v="0"/>
    <s v="US"/>
    <s v="USD"/>
    <n v="1449506836"/>
    <n v="1446914836"/>
    <b v="0"/>
    <n v="944"/>
    <b v="1"/>
    <s v="games/tabletop games"/>
    <n v="1356.6000000000001"/>
    <n v="14.370762711864407"/>
    <x v="6"/>
    <s v="tabletop games"/>
    <x v="2272"/>
  </r>
  <r>
    <x v="0"/>
    <s v="CA"/>
    <s v="CAD"/>
    <n v="1489320642"/>
    <n v="1487164242"/>
    <b v="0"/>
    <n v="147"/>
    <b v="1"/>
    <s v="games/tabletop games"/>
    <n v="220.35999999999999"/>
    <n v="37.476190476190474"/>
    <x v="6"/>
    <s v="tabletop games"/>
    <x v="2273"/>
  </r>
  <r>
    <x v="0"/>
    <s v="US"/>
    <s v="USD"/>
    <n v="1393156857"/>
    <n v="1390564857"/>
    <b v="0"/>
    <n v="99"/>
    <b v="1"/>
    <s v="games/tabletop games"/>
    <n v="119.6"/>
    <n v="30.202020202020201"/>
    <x v="6"/>
    <s v="tabletop games"/>
    <x v="2274"/>
  </r>
  <r>
    <x v="0"/>
    <s v="GB"/>
    <s v="GBP"/>
    <n v="1419259679"/>
    <n v="1416667679"/>
    <b v="0"/>
    <n v="79"/>
    <b v="1"/>
    <s v="games/tabletop games"/>
    <n v="407.76923076923077"/>
    <n v="33.550632911392405"/>
    <x v="6"/>
    <s v="tabletop games"/>
    <x v="2275"/>
  </r>
  <r>
    <x v="0"/>
    <s v="US"/>
    <s v="USD"/>
    <n v="1388936289"/>
    <n v="1386344289"/>
    <b v="0"/>
    <n v="75"/>
    <b v="1"/>
    <s v="games/tabletop games"/>
    <n v="105.81826105905425"/>
    <n v="64.74666666666667"/>
    <x v="6"/>
    <s v="tabletop games"/>
    <x v="2276"/>
  </r>
  <r>
    <x v="0"/>
    <s v="US"/>
    <s v="USD"/>
    <n v="1330359423"/>
    <n v="1327767423"/>
    <b v="0"/>
    <n v="207"/>
    <b v="1"/>
    <s v="games/tabletop games"/>
    <n v="141.08235294117648"/>
    <n v="57.932367149758456"/>
    <x v="6"/>
    <s v="tabletop games"/>
    <x v="2277"/>
  </r>
  <r>
    <x v="0"/>
    <s v="IT"/>
    <s v="EUR"/>
    <n v="1451861940"/>
    <n v="1448902867"/>
    <b v="0"/>
    <n v="102"/>
    <b v="1"/>
    <s v="games/tabletop games"/>
    <n v="270.7"/>
    <n v="53.078431372549019"/>
    <x v="6"/>
    <s v="tabletop games"/>
    <x v="2278"/>
  </r>
  <r>
    <x v="0"/>
    <s v="US"/>
    <s v="USD"/>
    <n v="1423022400"/>
    <n v="1421436099"/>
    <b v="0"/>
    <n v="32"/>
    <b v="1"/>
    <s v="games/tabletop games"/>
    <n v="153.80000000000001"/>
    <n v="48.0625"/>
    <x v="6"/>
    <s v="tabletop games"/>
    <x v="2279"/>
  </r>
  <r>
    <x v="0"/>
    <s v="US"/>
    <s v="USD"/>
    <n v="1442501991"/>
    <n v="1439909991"/>
    <b v="0"/>
    <n v="480"/>
    <b v="1"/>
    <s v="games/tabletop games"/>
    <n v="403.57653061224488"/>
    <n v="82.396874999999994"/>
    <x v="6"/>
    <s v="tabletop games"/>
    <x v="2280"/>
  </r>
  <r>
    <x v="0"/>
    <s v="US"/>
    <s v="USD"/>
    <n v="1311576600"/>
    <n v="1306219897"/>
    <b v="0"/>
    <n v="11"/>
    <b v="1"/>
    <s v="music/rock"/>
    <n v="185"/>
    <n v="50.454545454545453"/>
    <x v="4"/>
    <s v="rock"/>
    <x v="2281"/>
  </r>
  <r>
    <x v="0"/>
    <s v="US"/>
    <s v="USD"/>
    <n v="1452744686"/>
    <n v="1447560686"/>
    <b v="0"/>
    <n v="12"/>
    <b v="1"/>
    <s v="music/rock"/>
    <n v="185.33333333333331"/>
    <n v="115.83333333333333"/>
    <x v="4"/>
    <s v="rock"/>
    <x v="2282"/>
  </r>
  <r>
    <x v="0"/>
    <s v="US"/>
    <s v="USD"/>
    <n v="1336528804"/>
    <n v="1331348404"/>
    <b v="0"/>
    <n v="48"/>
    <b v="1"/>
    <s v="music/rock"/>
    <n v="100.85533333333332"/>
    <n v="63.03458333333333"/>
    <x v="4"/>
    <s v="rock"/>
    <x v="2283"/>
  </r>
  <r>
    <x v="0"/>
    <s v="US"/>
    <s v="USD"/>
    <n v="1299902400"/>
    <n v="1297451245"/>
    <b v="0"/>
    <n v="59"/>
    <b v="1"/>
    <s v="music/rock"/>
    <n v="106.22116666666668"/>
    <n v="108.02152542372882"/>
    <x v="4"/>
    <s v="rock"/>
    <x v="2284"/>
  </r>
  <r>
    <x v="0"/>
    <s v="US"/>
    <s v="USD"/>
    <n v="1340944043"/>
    <n v="1338352043"/>
    <b v="0"/>
    <n v="79"/>
    <b v="1"/>
    <s v="music/rock"/>
    <n v="121.36666666666667"/>
    <n v="46.088607594936711"/>
    <x v="4"/>
    <s v="rock"/>
    <x v="2285"/>
  </r>
  <r>
    <x v="0"/>
    <s v="US"/>
    <s v="USD"/>
    <n v="1378439940"/>
    <n v="1376003254"/>
    <b v="0"/>
    <n v="14"/>
    <b v="1"/>
    <s v="music/rock"/>
    <n v="100.06666666666666"/>
    <n v="107.21428571428571"/>
    <x v="4"/>
    <s v="rock"/>
    <x v="2286"/>
  </r>
  <r>
    <x v="0"/>
    <s v="US"/>
    <s v="USD"/>
    <n v="1403539260"/>
    <n v="1401724860"/>
    <b v="0"/>
    <n v="106"/>
    <b v="1"/>
    <s v="music/rock"/>
    <n v="119.97755555555555"/>
    <n v="50.9338679245283"/>
    <x v="4"/>
    <s v="rock"/>
    <x v="2287"/>
  </r>
  <r>
    <x v="0"/>
    <s v="US"/>
    <s v="USD"/>
    <n v="1340733600"/>
    <n v="1339098689"/>
    <b v="0"/>
    <n v="25"/>
    <b v="1"/>
    <s v="music/rock"/>
    <n v="100.1"/>
    <n v="40.04"/>
    <x v="4"/>
    <s v="rock"/>
    <x v="2288"/>
  </r>
  <r>
    <x v="0"/>
    <s v="US"/>
    <s v="USD"/>
    <n v="1386372120"/>
    <n v="1382659060"/>
    <b v="0"/>
    <n v="25"/>
    <b v="1"/>
    <s v="music/rock"/>
    <n v="107.4"/>
    <n v="64.44"/>
    <x v="4"/>
    <s v="rock"/>
    <x v="2289"/>
  </r>
  <r>
    <x v="0"/>
    <s v="US"/>
    <s v="USD"/>
    <n v="1259686800"/>
    <n v="1252908330"/>
    <b v="0"/>
    <n v="29"/>
    <b v="1"/>
    <s v="music/rock"/>
    <n v="104.06666666666666"/>
    <n v="53.827586206896555"/>
    <x v="4"/>
    <s v="rock"/>
    <x v="2290"/>
  </r>
  <r>
    <x v="0"/>
    <s v="US"/>
    <s v="USD"/>
    <n v="1335153600"/>
    <n v="1332199618"/>
    <b v="0"/>
    <n v="43"/>
    <b v="1"/>
    <s v="music/rock"/>
    <n v="172.8"/>
    <n v="100.46511627906976"/>
    <x v="4"/>
    <s v="rock"/>
    <x v="2291"/>
  </r>
  <r>
    <x v="0"/>
    <s v="US"/>
    <s v="USD"/>
    <n v="1334767476"/>
    <n v="1332175476"/>
    <b v="0"/>
    <n v="46"/>
    <b v="1"/>
    <s v="music/rock"/>
    <n v="107.2505"/>
    <n v="46.630652173913049"/>
    <x v="4"/>
    <s v="rock"/>
    <x v="2292"/>
  </r>
  <r>
    <x v="0"/>
    <s v="US"/>
    <s v="USD"/>
    <n v="1348545540"/>
    <n v="1346345999"/>
    <b v="0"/>
    <n v="27"/>
    <b v="1"/>
    <s v="music/rock"/>
    <n v="108.23529411764706"/>
    <n v="34.074074074074076"/>
    <x v="4"/>
    <s v="rock"/>
    <x v="2293"/>
  </r>
  <r>
    <x v="0"/>
    <s v="US"/>
    <s v="USD"/>
    <n v="1358702480"/>
    <n v="1356110480"/>
    <b v="0"/>
    <n v="112"/>
    <b v="1"/>
    <s v="music/rock"/>
    <n v="146.08079999999998"/>
    <n v="65.214642857142863"/>
    <x v="4"/>
    <s v="rock"/>
    <x v="2294"/>
  </r>
  <r>
    <x v="0"/>
    <s v="US"/>
    <s v="USD"/>
    <n v="1359240856"/>
    <n v="1356648856"/>
    <b v="0"/>
    <n v="34"/>
    <b v="1"/>
    <s v="music/rock"/>
    <n v="125.25"/>
    <n v="44.205882352941174"/>
    <x v="4"/>
    <s v="rock"/>
    <x v="2295"/>
  </r>
  <r>
    <x v="0"/>
    <s v="US"/>
    <s v="USD"/>
    <n v="1330018426"/>
    <n v="1326994426"/>
    <b v="0"/>
    <n v="145"/>
    <b v="1"/>
    <s v="music/rock"/>
    <n v="149.07142857142856"/>
    <n v="71.965517241379317"/>
    <x v="4"/>
    <s v="rock"/>
    <x v="2296"/>
  </r>
  <r>
    <x v="0"/>
    <s v="US"/>
    <s v="USD"/>
    <n v="1331697540"/>
    <n v="1328749249"/>
    <b v="0"/>
    <n v="19"/>
    <b v="1"/>
    <s v="music/rock"/>
    <n v="100.6"/>
    <n v="52.94736842105263"/>
    <x v="4"/>
    <s v="rock"/>
    <x v="2297"/>
  </r>
  <r>
    <x v="0"/>
    <s v="US"/>
    <s v="USD"/>
    <n v="1395861033"/>
    <n v="1393272633"/>
    <b v="0"/>
    <n v="288"/>
    <b v="1"/>
    <s v="music/rock"/>
    <n v="105.07333333333332"/>
    <n v="109.45138888888889"/>
    <x v="4"/>
    <s v="rock"/>
    <x v="2298"/>
  </r>
  <r>
    <x v="0"/>
    <s v="US"/>
    <s v="USD"/>
    <n v="1296953209"/>
    <n v="1295657209"/>
    <b v="0"/>
    <n v="14"/>
    <b v="1"/>
    <s v="music/rock"/>
    <n v="350.16666666666663"/>
    <n v="75.035714285714292"/>
    <x v="4"/>
    <s v="rock"/>
    <x v="2299"/>
  </r>
  <r>
    <x v="0"/>
    <s v="US"/>
    <s v="USD"/>
    <n v="1340904416"/>
    <n v="1339694816"/>
    <b v="0"/>
    <n v="7"/>
    <b v="1"/>
    <s v="music/rock"/>
    <n v="101.25"/>
    <n v="115.71428571428571"/>
    <x v="4"/>
    <s v="rock"/>
    <x v="2300"/>
  </r>
  <r>
    <x v="0"/>
    <s v="US"/>
    <s v="USD"/>
    <n v="1371785496"/>
    <n v="1369193496"/>
    <b v="1"/>
    <n v="211"/>
    <b v="1"/>
    <s v="music/indie rock"/>
    <n v="133.6044"/>
    <n v="31.659810426540286"/>
    <x v="4"/>
    <s v="indie rock"/>
    <x v="2301"/>
  </r>
  <r>
    <x v="0"/>
    <s v="US"/>
    <s v="USD"/>
    <n v="1388473200"/>
    <n v="1385585434"/>
    <b v="1"/>
    <n v="85"/>
    <b v="1"/>
    <s v="music/indie rock"/>
    <n v="170.65217391304347"/>
    <n v="46.176470588235297"/>
    <x v="4"/>
    <s v="indie rock"/>
    <x v="2302"/>
  </r>
  <r>
    <x v="0"/>
    <s v="US"/>
    <s v="USD"/>
    <n v="1323747596"/>
    <n v="1320287996"/>
    <b v="1"/>
    <n v="103"/>
    <b v="1"/>
    <s v="music/indie rock"/>
    <n v="109.35829457364341"/>
    <n v="68.481650485436887"/>
    <x v="4"/>
    <s v="indie rock"/>
    <x v="2303"/>
  </r>
  <r>
    <x v="0"/>
    <s v="US"/>
    <s v="USD"/>
    <n v="1293857940"/>
    <n v="1290281691"/>
    <b v="1"/>
    <n v="113"/>
    <b v="1"/>
    <s v="music/indie rock"/>
    <n v="100.70033333333335"/>
    <n v="53.469203539823013"/>
    <x v="4"/>
    <s v="indie rock"/>
    <x v="2304"/>
  </r>
  <r>
    <x v="0"/>
    <s v="US"/>
    <s v="USD"/>
    <n v="1407520800"/>
    <n v="1405356072"/>
    <b v="1"/>
    <n v="167"/>
    <b v="1"/>
    <s v="music/indie rock"/>
    <n v="101.22777777777779"/>
    <n v="109.10778443113773"/>
    <x v="4"/>
    <s v="indie rock"/>
    <x v="2305"/>
  </r>
  <r>
    <x v="0"/>
    <s v="US"/>
    <s v="USD"/>
    <n v="1331352129"/>
    <n v="1328760129"/>
    <b v="1"/>
    <n v="73"/>
    <b v="1"/>
    <s v="music/indie rock"/>
    <n v="106.75857142857143"/>
    <n v="51.185616438356163"/>
    <x v="4"/>
    <s v="indie rock"/>
    <x v="2306"/>
  </r>
  <r>
    <x v="0"/>
    <s v="US"/>
    <s v="USD"/>
    <n v="1336245328"/>
    <n v="1333653333"/>
    <b v="1"/>
    <n v="75"/>
    <b v="1"/>
    <s v="music/indie rock"/>
    <n v="106.65777537961894"/>
    <n v="27.936800000000002"/>
    <x v="4"/>
    <s v="indie rock"/>
    <x v="2307"/>
  </r>
  <r>
    <x v="0"/>
    <s v="US"/>
    <s v="USD"/>
    <n v="1409274000"/>
    <n v="1406847996"/>
    <b v="1"/>
    <n v="614"/>
    <b v="1"/>
    <s v="music/indie rock"/>
    <n v="101.30622"/>
    <n v="82.496921824104234"/>
    <x v="4"/>
    <s v="indie rock"/>
    <x v="2308"/>
  </r>
  <r>
    <x v="0"/>
    <s v="US"/>
    <s v="USD"/>
    <n v="1362872537"/>
    <n v="1359848537"/>
    <b v="1"/>
    <n v="107"/>
    <b v="1"/>
    <s v="music/indie rock"/>
    <n v="106.67450000000001"/>
    <n v="59.817476635514019"/>
    <x v="4"/>
    <s v="indie rock"/>
    <x v="2309"/>
  </r>
  <r>
    <x v="0"/>
    <s v="US"/>
    <s v="USD"/>
    <n v="1363889015"/>
    <n v="1361300615"/>
    <b v="1"/>
    <n v="1224"/>
    <b v="1"/>
    <s v="music/indie rock"/>
    <n v="428.83978378378379"/>
    <n v="64.816470588235291"/>
    <x v="4"/>
    <s v="indie rock"/>
    <x v="2310"/>
  </r>
  <r>
    <x v="0"/>
    <s v="US"/>
    <s v="USD"/>
    <n v="1399421189"/>
    <n v="1396829189"/>
    <b v="1"/>
    <n v="104"/>
    <b v="1"/>
    <s v="music/indie rock"/>
    <n v="104.11111111111111"/>
    <n v="90.09615384615384"/>
    <x v="4"/>
    <s v="indie rock"/>
    <x v="2311"/>
  </r>
  <r>
    <x v="0"/>
    <s v="US"/>
    <s v="USD"/>
    <n v="1397862000"/>
    <n v="1395155478"/>
    <b v="1"/>
    <n v="79"/>
    <b v="1"/>
    <s v="music/indie rock"/>
    <n v="107.86666666666666"/>
    <n v="40.962025316455694"/>
    <x v="4"/>
    <s v="indie rock"/>
    <x v="2312"/>
  </r>
  <r>
    <x v="0"/>
    <s v="US"/>
    <s v="USD"/>
    <n v="1336086026"/>
    <n v="1333494026"/>
    <b v="1"/>
    <n v="157"/>
    <b v="1"/>
    <s v="music/indie rock"/>
    <n v="175.84040000000002"/>
    <n v="56.000127388535034"/>
    <x v="4"/>
    <s v="indie rock"/>
    <x v="2313"/>
  </r>
  <r>
    <x v="0"/>
    <s v="US"/>
    <s v="USD"/>
    <n v="1339074857"/>
    <n v="1336482857"/>
    <b v="1"/>
    <n v="50"/>
    <b v="1"/>
    <s v="music/indie rock"/>
    <n v="156.97"/>
    <n v="37.672800000000002"/>
    <x v="4"/>
    <s v="indie rock"/>
    <x v="2314"/>
  </r>
  <r>
    <x v="0"/>
    <s v="US"/>
    <s v="USD"/>
    <n v="1336238743"/>
    <n v="1333646743"/>
    <b v="1"/>
    <n v="64"/>
    <b v="1"/>
    <s v="music/indie rock"/>
    <n v="102.60000000000001"/>
    <n v="40.078125"/>
    <x v="4"/>
    <s v="indie rock"/>
    <x v="2315"/>
  </r>
  <r>
    <x v="0"/>
    <s v="US"/>
    <s v="USD"/>
    <n v="1260383040"/>
    <n v="1253726650"/>
    <b v="1"/>
    <n v="200"/>
    <b v="1"/>
    <s v="music/indie rock"/>
    <n v="104.04266666666666"/>
    <n v="78.031999999999996"/>
    <x v="4"/>
    <s v="indie rock"/>
    <x v="2316"/>
  </r>
  <r>
    <x v="0"/>
    <s v="US"/>
    <s v="USD"/>
    <n v="1266210000"/>
    <n v="1263474049"/>
    <b v="1"/>
    <n v="22"/>
    <b v="1"/>
    <s v="music/indie rock"/>
    <n v="104"/>
    <n v="18.90909090909091"/>
    <x v="4"/>
    <s v="indie rock"/>
    <x v="2317"/>
  </r>
  <r>
    <x v="0"/>
    <s v="US"/>
    <s v="USD"/>
    <n v="1253937540"/>
    <n v="1251214014"/>
    <b v="1"/>
    <n v="163"/>
    <b v="1"/>
    <s v="music/indie rock"/>
    <n v="121.05999999999999"/>
    <n v="37.134969325153371"/>
    <x v="4"/>
    <s v="indie rock"/>
    <x v="2318"/>
  </r>
  <r>
    <x v="0"/>
    <s v="US"/>
    <s v="USD"/>
    <n v="1387072685"/>
    <n v="1384480685"/>
    <b v="1"/>
    <n v="77"/>
    <b v="1"/>
    <s v="music/indie rock"/>
    <n v="107.69999999999999"/>
    <n v="41.961038961038959"/>
    <x v="4"/>
    <s v="indie rock"/>
    <x v="2319"/>
  </r>
  <r>
    <x v="0"/>
    <s v="US"/>
    <s v="USD"/>
    <n v="1396463800"/>
    <n v="1393443400"/>
    <b v="1"/>
    <n v="89"/>
    <b v="1"/>
    <s v="music/indie rock"/>
    <n v="108.66"/>
    <n v="61.044943820224717"/>
    <x v="4"/>
    <s v="indie rock"/>
    <x v="2320"/>
  </r>
  <r>
    <x v="3"/>
    <s v="AT"/>
    <s v="EUR"/>
    <n v="1491282901"/>
    <n v="1488694501"/>
    <b v="0"/>
    <n v="64"/>
    <b v="0"/>
    <s v="food/small batch"/>
    <n v="39.120962394619681"/>
    <n v="64.53125"/>
    <x v="7"/>
    <s v="small batch"/>
    <x v="2321"/>
  </r>
  <r>
    <x v="3"/>
    <s v="US"/>
    <s v="USD"/>
    <n v="1491769769"/>
    <n v="1489181369"/>
    <b v="0"/>
    <n v="4"/>
    <b v="0"/>
    <s v="food/small batch"/>
    <n v="3.1481481481481479"/>
    <n v="21.25"/>
    <x v="7"/>
    <s v="small batch"/>
    <x v="2322"/>
  </r>
  <r>
    <x v="3"/>
    <s v="US"/>
    <s v="USD"/>
    <n v="1490033247"/>
    <n v="1489428447"/>
    <b v="0"/>
    <n v="4"/>
    <b v="0"/>
    <s v="food/small batch"/>
    <n v="48"/>
    <n v="30"/>
    <x v="7"/>
    <s v="small batch"/>
    <x v="2323"/>
  </r>
  <r>
    <x v="3"/>
    <s v="GB"/>
    <s v="GBP"/>
    <n v="1490559285"/>
    <n v="1487970885"/>
    <b v="0"/>
    <n v="61"/>
    <b v="0"/>
    <s v="food/small batch"/>
    <n v="20.733333333333334"/>
    <n v="25.491803278688526"/>
    <x v="7"/>
    <s v="small batch"/>
    <x v="2324"/>
  </r>
  <r>
    <x v="3"/>
    <s v="US"/>
    <s v="USD"/>
    <n v="1490830331"/>
    <n v="1488241931"/>
    <b v="0"/>
    <n v="7"/>
    <b v="0"/>
    <s v="food/small batch"/>
    <n v="8"/>
    <n v="11.428571428571429"/>
    <x v="7"/>
    <s v="small batch"/>
    <x v="2325"/>
  </r>
  <r>
    <x v="3"/>
    <s v="US"/>
    <s v="USD"/>
    <n v="1493571600"/>
    <n v="1489106948"/>
    <b v="0"/>
    <n v="1"/>
    <b v="0"/>
    <s v="food/small batch"/>
    <n v="0.72"/>
    <n v="108"/>
    <x v="7"/>
    <s v="small batch"/>
    <x v="2326"/>
  </r>
  <r>
    <x v="0"/>
    <s v="US"/>
    <s v="USD"/>
    <n v="1409090440"/>
    <n v="1406066440"/>
    <b v="1"/>
    <n v="3355"/>
    <b v="1"/>
    <s v="food/small batch"/>
    <n v="526.09431428571429"/>
    <n v="54.883162444113267"/>
    <x v="7"/>
    <s v="small batch"/>
    <x v="2327"/>
  </r>
  <r>
    <x v="0"/>
    <s v="US"/>
    <s v="USD"/>
    <n v="1434307537"/>
    <n v="1431715537"/>
    <b v="1"/>
    <n v="537"/>
    <b v="1"/>
    <s v="food/small batch"/>
    <n v="254.45000000000002"/>
    <n v="47.383612662942269"/>
    <x v="7"/>
    <s v="small batch"/>
    <x v="2328"/>
  </r>
  <r>
    <x v="0"/>
    <s v="US"/>
    <s v="USD"/>
    <n v="1405609146"/>
    <n v="1403017146"/>
    <b v="1"/>
    <n v="125"/>
    <b v="1"/>
    <s v="food/small batch"/>
    <n v="105.91999999999999"/>
    <n v="211.84"/>
    <x v="7"/>
    <s v="small batch"/>
    <x v="2329"/>
  </r>
  <r>
    <x v="0"/>
    <s v="US"/>
    <s v="USD"/>
    <n v="1451001600"/>
    <n v="1448400943"/>
    <b v="1"/>
    <n v="163"/>
    <b v="1"/>
    <s v="food/small batch"/>
    <n v="102.42285714285715"/>
    <n v="219.92638036809817"/>
    <x v="7"/>
    <s v="small batch"/>
    <x v="2330"/>
  </r>
  <r>
    <x v="0"/>
    <s v="US"/>
    <s v="USD"/>
    <n v="1408320490"/>
    <n v="1405728490"/>
    <b v="1"/>
    <n v="283"/>
    <b v="1"/>
    <s v="food/small batch"/>
    <n v="144.31375"/>
    <n v="40.795406360424032"/>
    <x v="7"/>
    <s v="small batch"/>
    <x v="2331"/>
  </r>
  <r>
    <x v="0"/>
    <s v="US"/>
    <s v="USD"/>
    <n v="1423235071"/>
    <n v="1420643071"/>
    <b v="1"/>
    <n v="352"/>
    <b v="1"/>
    <s v="food/small batch"/>
    <n v="106.30800000000001"/>
    <n v="75.502840909090907"/>
    <x v="7"/>
    <s v="small batch"/>
    <x v="2332"/>
  </r>
  <r>
    <x v="0"/>
    <s v="US"/>
    <s v="USD"/>
    <n v="1401385800"/>
    <n v="1399563390"/>
    <b v="1"/>
    <n v="94"/>
    <b v="1"/>
    <s v="food/small batch"/>
    <n v="212.16666666666666"/>
    <n v="13.542553191489361"/>
    <x v="7"/>
    <s v="small batch"/>
    <x v="2333"/>
  </r>
  <r>
    <x v="0"/>
    <s v="US"/>
    <s v="USD"/>
    <n v="1415208840"/>
    <n v="1412611498"/>
    <b v="1"/>
    <n v="67"/>
    <b v="1"/>
    <s v="food/small batch"/>
    <n v="101.95"/>
    <n v="60.865671641791046"/>
    <x v="7"/>
    <s v="small batch"/>
    <x v="2334"/>
  </r>
  <r>
    <x v="0"/>
    <s v="US"/>
    <s v="USD"/>
    <n v="1402494243"/>
    <n v="1399902243"/>
    <b v="1"/>
    <n v="221"/>
    <b v="1"/>
    <s v="food/small batch"/>
    <n v="102.27200000000001"/>
    <n v="115.69230769230769"/>
    <x v="7"/>
    <s v="small batch"/>
    <x v="2335"/>
  </r>
  <r>
    <x v="0"/>
    <s v="US"/>
    <s v="USD"/>
    <n v="1394316695"/>
    <n v="1390860695"/>
    <b v="1"/>
    <n v="2165"/>
    <b v="1"/>
    <s v="food/small batch"/>
    <n v="520.73254999999995"/>
    <n v="48.104623556581984"/>
    <x v="7"/>
    <s v="small batch"/>
    <x v="2336"/>
  </r>
  <r>
    <x v="0"/>
    <s v="US"/>
    <s v="USD"/>
    <n v="1403796143"/>
    <n v="1401204143"/>
    <b v="1"/>
    <n v="179"/>
    <b v="1"/>
    <s v="food/small batch"/>
    <n v="110.65833333333333"/>
    <n v="74.184357541899445"/>
    <x v="7"/>
    <s v="small batch"/>
    <x v="2337"/>
  </r>
  <r>
    <x v="0"/>
    <s v="US"/>
    <s v="USD"/>
    <n v="1404077484"/>
    <n v="1401485484"/>
    <b v="1"/>
    <n v="123"/>
    <b v="1"/>
    <s v="food/small batch"/>
    <n v="101.14333333333335"/>
    <n v="123.34552845528455"/>
    <x v="7"/>
    <s v="small batch"/>
    <x v="2338"/>
  </r>
  <r>
    <x v="0"/>
    <s v="US"/>
    <s v="USD"/>
    <n v="1482134340"/>
    <n v="1479496309"/>
    <b v="1"/>
    <n v="1104"/>
    <b v="1"/>
    <s v="food/small batch"/>
    <n v="294.20799999999997"/>
    <n v="66.623188405797094"/>
    <x v="7"/>
    <s v="small batch"/>
    <x v="2339"/>
  </r>
  <r>
    <x v="0"/>
    <s v="US"/>
    <s v="USD"/>
    <n v="1477841138"/>
    <n v="1475249138"/>
    <b v="1"/>
    <n v="403"/>
    <b v="1"/>
    <s v="food/small batch"/>
    <n v="105.77749999999999"/>
    <n v="104.99007444168734"/>
    <x v="7"/>
    <s v="small batch"/>
    <x v="2340"/>
  </r>
  <r>
    <x v="1"/>
    <s v="US"/>
    <s v="USD"/>
    <n v="1436729504"/>
    <n v="1434137504"/>
    <b v="0"/>
    <n v="0"/>
    <b v="0"/>
    <s v="technology/web"/>
    <n v="0"/>
    <e v="#DIV/0!"/>
    <x v="2"/>
    <s v="web"/>
    <x v="2341"/>
  </r>
  <r>
    <x v="1"/>
    <s v="US"/>
    <s v="USD"/>
    <n v="1412571600"/>
    <n v="1410799870"/>
    <b v="0"/>
    <n v="0"/>
    <b v="0"/>
    <s v="technology/web"/>
    <n v="0"/>
    <e v="#DIV/0!"/>
    <x v="2"/>
    <s v="web"/>
    <x v="2342"/>
  </r>
  <r>
    <x v="1"/>
    <s v="US"/>
    <s v="USD"/>
    <n v="1452282420"/>
    <n v="1447962505"/>
    <b v="0"/>
    <n v="1"/>
    <b v="0"/>
    <s v="technology/web"/>
    <n v="3"/>
    <n v="300"/>
    <x v="2"/>
    <s v="web"/>
    <x v="2343"/>
  </r>
  <r>
    <x v="1"/>
    <s v="CA"/>
    <s v="CAD"/>
    <n v="1466789269"/>
    <n v="1464197269"/>
    <b v="0"/>
    <n v="1"/>
    <b v="0"/>
    <s v="technology/web"/>
    <n v="0.1"/>
    <n v="1"/>
    <x v="2"/>
    <s v="web"/>
    <x v="2344"/>
  </r>
  <r>
    <x v="1"/>
    <s v="US"/>
    <s v="USD"/>
    <n v="1427845140"/>
    <n v="1424822556"/>
    <b v="0"/>
    <n v="0"/>
    <b v="0"/>
    <s v="technology/web"/>
    <n v="0"/>
    <e v="#DIV/0!"/>
    <x v="2"/>
    <s v="web"/>
    <x v="2345"/>
  </r>
  <r>
    <x v="1"/>
    <s v="US"/>
    <s v="USD"/>
    <n v="1476731431"/>
    <n v="1472843431"/>
    <b v="0"/>
    <n v="3"/>
    <b v="0"/>
    <s v="technology/web"/>
    <n v="6.5000000000000002E-2"/>
    <n v="13"/>
    <x v="2"/>
    <s v="web"/>
    <x v="2346"/>
  </r>
  <r>
    <x v="1"/>
    <s v="US"/>
    <s v="USD"/>
    <n v="1472135676"/>
    <n v="1469543676"/>
    <b v="0"/>
    <n v="1"/>
    <b v="0"/>
    <s v="technology/web"/>
    <n v="1.5"/>
    <n v="15"/>
    <x v="2"/>
    <s v="web"/>
    <x v="2347"/>
  </r>
  <r>
    <x v="1"/>
    <s v="US"/>
    <s v="USD"/>
    <n v="1456006938"/>
    <n v="1450822938"/>
    <b v="0"/>
    <n v="5"/>
    <b v="0"/>
    <s v="technology/web"/>
    <n v="0.38571428571428573"/>
    <n v="54"/>
    <x v="2"/>
    <s v="web"/>
    <x v="2348"/>
  </r>
  <r>
    <x v="1"/>
    <s v="SE"/>
    <s v="SEK"/>
    <n v="1439318228"/>
    <n v="1436812628"/>
    <b v="0"/>
    <n v="0"/>
    <b v="0"/>
    <s v="technology/web"/>
    <n v="0"/>
    <e v="#DIV/0!"/>
    <x v="2"/>
    <s v="web"/>
    <x v="2349"/>
  </r>
  <r>
    <x v="1"/>
    <s v="IE"/>
    <s v="EUR"/>
    <n v="1483474370"/>
    <n v="1480882370"/>
    <b v="0"/>
    <n v="0"/>
    <b v="0"/>
    <s v="technology/web"/>
    <n v="0"/>
    <e v="#DIV/0!"/>
    <x v="2"/>
    <s v="web"/>
    <x v="2350"/>
  </r>
  <r>
    <x v="1"/>
    <s v="NZ"/>
    <s v="NZD"/>
    <n v="1430360739"/>
    <n v="1427768739"/>
    <b v="0"/>
    <n v="7"/>
    <b v="0"/>
    <s v="technology/web"/>
    <n v="0.5714285714285714"/>
    <n v="15.428571428571429"/>
    <x v="2"/>
    <s v="web"/>
    <x v="2351"/>
  </r>
  <r>
    <x v="1"/>
    <s v="US"/>
    <s v="USD"/>
    <n v="1433603552"/>
    <n v="1428419552"/>
    <b v="0"/>
    <n v="0"/>
    <b v="0"/>
    <s v="technology/web"/>
    <n v="0"/>
    <e v="#DIV/0!"/>
    <x v="2"/>
    <s v="web"/>
    <x v="2352"/>
  </r>
  <r>
    <x v="1"/>
    <s v="US"/>
    <s v="USD"/>
    <n v="1429632822"/>
    <n v="1428596022"/>
    <b v="0"/>
    <n v="0"/>
    <b v="0"/>
    <s v="technology/web"/>
    <n v="0"/>
    <e v="#DIV/0!"/>
    <x v="2"/>
    <s v="web"/>
    <x v="2353"/>
  </r>
  <r>
    <x v="1"/>
    <s v="US"/>
    <s v="USD"/>
    <n v="1420910460"/>
    <n v="1415726460"/>
    <b v="0"/>
    <n v="1"/>
    <b v="0"/>
    <s v="technology/web"/>
    <n v="7.1428571428571425E-2"/>
    <n v="25"/>
    <x v="2"/>
    <s v="web"/>
    <x v="2354"/>
  </r>
  <r>
    <x v="1"/>
    <s v="AU"/>
    <s v="AUD"/>
    <n v="1430604136"/>
    <n v="1428012136"/>
    <b v="0"/>
    <n v="2"/>
    <b v="0"/>
    <s v="technology/web"/>
    <n v="0.6875"/>
    <n v="27.5"/>
    <x v="2"/>
    <s v="web"/>
    <x v="2355"/>
  </r>
  <r>
    <x v="1"/>
    <s v="NL"/>
    <s v="EUR"/>
    <n v="1433530104"/>
    <n v="1430938104"/>
    <b v="0"/>
    <n v="0"/>
    <b v="0"/>
    <s v="technology/web"/>
    <n v="0"/>
    <e v="#DIV/0!"/>
    <x v="2"/>
    <s v="web"/>
    <x v="2356"/>
  </r>
  <r>
    <x v="1"/>
    <s v="GB"/>
    <s v="GBP"/>
    <n v="1445093578"/>
    <n v="1442501578"/>
    <b v="0"/>
    <n v="0"/>
    <b v="0"/>
    <s v="technology/web"/>
    <n v="0"/>
    <e v="#DIV/0!"/>
    <x v="2"/>
    <s v="web"/>
    <x v="2357"/>
  </r>
  <r>
    <x v="1"/>
    <s v="GB"/>
    <s v="GBP"/>
    <n v="1422664740"/>
    <n v="1417818036"/>
    <b v="0"/>
    <n v="0"/>
    <b v="0"/>
    <s v="technology/web"/>
    <n v="0"/>
    <e v="#DIV/0!"/>
    <x v="2"/>
    <s v="web"/>
    <x v="2358"/>
  </r>
  <r>
    <x v="1"/>
    <s v="US"/>
    <s v="USD"/>
    <n v="1438616124"/>
    <n v="1433432124"/>
    <b v="0"/>
    <n v="3"/>
    <b v="0"/>
    <s v="technology/web"/>
    <n v="14.680000000000001"/>
    <n v="367"/>
    <x v="2"/>
    <s v="web"/>
    <x v="2359"/>
  </r>
  <r>
    <x v="1"/>
    <s v="CA"/>
    <s v="CAD"/>
    <n v="1454864280"/>
    <n v="1452272280"/>
    <b v="0"/>
    <n v="1"/>
    <b v="0"/>
    <s v="technology/web"/>
    <n v="0.04"/>
    <n v="2"/>
    <x v="2"/>
    <s v="web"/>
    <x v="2360"/>
  </r>
  <r>
    <x v="1"/>
    <s v="CA"/>
    <s v="CAD"/>
    <n v="1462053600"/>
    <n v="1459975008"/>
    <b v="0"/>
    <n v="0"/>
    <b v="0"/>
    <s v="technology/web"/>
    <n v="0"/>
    <e v="#DIV/0!"/>
    <x v="2"/>
    <s v="web"/>
    <x v="2361"/>
  </r>
  <r>
    <x v="1"/>
    <s v="US"/>
    <s v="USD"/>
    <n v="1418315470"/>
    <n v="1415723470"/>
    <b v="0"/>
    <n v="2"/>
    <b v="0"/>
    <s v="technology/web"/>
    <n v="28.571428571428569"/>
    <n v="60"/>
    <x v="2"/>
    <s v="web"/>
    <x v="2362"/>
  </r>
  <r>
    <x v="1"/>
    <s v="US"/>
    <s v="USD"/>
    <n v="1451348200"/>
    <n v="1447460200"/>
    <b v="0"/>
    <n v="0"/>
    <b v="0"/>
    <s v="technology/web"/>
    <n v="0"/>
    <e v="#DIV/0!"/>
    <x v="2"/>
    <s v="web"/>
    <x v="2363"/>
  </r>
  <r>
    <x v="1"/>
    <s v="US"/>
    <s v="USD"/>
    <n v="1445898356"/>
    <n v="1441146356"/>
    <b v="0"/>
    <n v="0"/>
    <b v="0"/>
    <s v="technology/web"/>
    <n v="0"/>
    <e v="#DIV/0!"/>
    <x v="2"/>
    <s v="web"/>
    <x v="2364"/>
  </r>
  <r>
    <x v="1"/>
    <s v="IT"/>
    <s v="EUR"/>
    <n v="1453071600"/>
    <n v="1449596425"/>
    <b v="0"/>
    <n v="0"/>
    <b v="0"/>
    <s v="technology/web"/>
    <n v="0"/>
    <e v="#DIV/0!"/>
    <x v="2"/>
    <s v="web"/>
    <x v="2365"/>
  </r>
  <r>
    <x v="1"/>
    <s v="GB"/>
    <s v="GBP"/>
    <n v="1445431533"/>
    <n v="1442839533"/>
    <b v="0"/>
    <n v="27"/>
    <b v="0"/>
    <s v="technology/web"/>
    <n v="10.52"/>
    <n v="97.407407407407405"/>
    <x v="2"/>
    <s v="web"/>
    <x v="2366"/>
  </r>
  <r>
    <x v="1"/>
    <s v="US"/>
    <s v="USD"/>
    <n v="1461622616"/>
    <n v="1456442216"/>
    <b v="0"/>
    <n v="14"/>
    <b v="0"/>
    <s v="technology/web"/>
    <n v="1.34"/>
    <n v="47.857142857142854"/>
    <x v="2"/>
    <s v="web"/>
    <x v="2367"/>
  </r>
  <r>
    <x v="1"/>
    <s v="US"/>
    <s v="USD"/>
    <n v="1429028365"/>
    <n v="1425143965"/>
    <b v="0"/>
    <n v="2"/>
    <b v="0"/>
    <s v="technology/web"/>
    <n v="0.25"/>
    <n v="50"/>
    <x v="2"/>
    <s v="web"/>
    <x v="2368"/>
  </r>
  <r>
    <x v="1"/>
    <s v="US"/>
    <s v="USD"/>
    <n v="1455132611"/>
    <n v="1452540611"/>
    <b v="0"/>
    <n v="0"/>
    <b v="0"/>
    <s v="technology/web"/>
    <n v="0"/>
    <e v="#DIV/0!"/>
    <x v="2"/>
    <s v="web"/>
    <x v="2369"/>
  </r>
  <r>
    <x v="1"/>
    <s v="US"/>
    <s v="USD"/>
    <n v="1418877141"/>
    <n v="1416285141"/>
    <b v="0"/>
    <n v="4"/>
    <b v="0"/>
    <s v="technology/web"/>
    <n v="0.32800000000000001"/>
    <n v="20.5"/>
    <x v="2"/>
    <s v="web"/>
    <x v="2370"/>
  </r>
  <r>
    <x v="1"/>
    <s v="US"/>
    <s v="USD"/>
    <n v="1435257596"/>
    <n v="1432665596"/>
    <b v="0"/>
    <n v="0"/>
    <b v="0"/>
    <s v="technology/web"/>
    <n v="0"/>
    <e v="#DIV/0!"/>
    <x v="2"/>
    <s v="web"/>
    <x v="2371"/>
  </r>
  <r>
    <x v="1"/>
    <s v="AU"/>
    <s v="AUD"/>
    <n v="1429839571"/>
    <n v="1427247571"/>
    <b v="0"/>
    <n v="6"/>
    <b v="0"/>
    <s v="technology/web"/>
    <n v="3.2727272727272729"/>
    <n v="30"/>
    <x v="2"/>
    <s v="web"/>
    <x v="2372"/>
  </r>
  <r>
    <x v="1"/>
    <s v="SE"/>
    <s v="SEK"/>
    <n v="1440863624"/>
    <n v="1438271624"/>
    <b v="0"/>
    <n v="1"/>
    <b v="0"/>
    <s v="technology/web"/>
    <n v="5.8823529411764705E-3"/>
    <n v="50"/>
    <x v="2"/>
    <s v="web"/>
    <x v="2373"/>
  </r>
  <r>
    <x v="1"/>
    <s v="US"/>
    <s v="USD"/>
    <n v="1423772060"/>
    <n v="1421180060"/>
    <b v="0"/>
    <n v="1"/>
    <b v="0"/>
    <s v="technology/web"/>
    <n v="4.5454545454545456E-2"/>
    <n v="10"/>
    <x v="2"/>
    <s v="web"/>
    <x v="2374"/>
  </r>
  <r>
    <x v="1"/>
    <s v="US"/>
    <s v="USD"/>
    <n v="1473451437"/>
    <n v="1470859437"/>
    <b v="0"/>
    <n v="0"/>
    <b v="0"/>
    <s v="technology/web"/>
    <n v="0"/>
    <e v="#DIV/0!"/>
    <x v="2"/>
    <s v="web"/>
    <x v="2375"/>
  </r>
  <r>
    <x v="1"/>
    <s v="US"/>
    <s v="USD"/>
    <n v="1449785566"/>
    <n v="1447193566"/>
    <b v="0"/>
    <n v="4"/>
    <b v="0"/>
    <s v="technology/web"/>
    <n v="10.877666666666666"/>
    <n v="81.582499999999996"/>
    <x v="2"/>
    <s v="web"/>
    <x v="2376"/>
  </r>
  <r>
    <x v="1"/>
    <s v="CA"/>
    <s v="CAD"/>
    <n v="1480110783"/>
    <n v="1477515183"/>
    <b v="0"/>
    <n v="0"/>
    <b v="0"/>
    <s v="technology/web"/>
    <n v="0"/>
    <e v="#DIV/0!"/>
    <x v="2"/>
    <s v="web"/>
    <x v="2377"/>
  </r>
  <r>
    <x v="1"/>
    <s v="US"/>
    <s v="USD"/>
    <n v="1440548330"/>
    <n v="1438042730"/>
    <b v="0"/>
    <n v="0"/>
    <b v="0"/>
    <s v="technology/web"/>
    <n v="0"/>
    <e v="#DIV/0!"/>
    <x v="2"/>
    <s v="web"/>
    <x v="2378"/>
  </r>
  <r>
    <x v="1"/>
    <s v="US"/>
    <s v="USD"/>
    <n v="1444004616"/>
    <n v="1440116616"/>
    <b v="0"/>
    <n v="0"/>
    <b v="0"/>
    <s v="technology/web"/>
    <n v="0"/>
    <e v="#DIV/0!"/>
    <x v="2"/>
    <s v="web"/>
    <x v="2379"/>
  </r>
  <r>
    <x v="1"/>
    <s v="US"/>
    <s v="USD"/>
    <n v="1443726142"/>
    <n v="1441134142"/>
    <b v="0"/>
    <n v="3"/>
    <b v="0"/>
    <s v="technology/web"/>
    <n v="0.36666666666666664"/>
    <n v="18.333333333333332"/>
    <x v="2"/>
    <s v="web"/>
    <x v="2380"/>
  </r>
  <r>
    <x v="1"/>
    <s v="US"/>
    <s v="USD"/>
    <n v="1428704848"/>
    <n v="1426112848"/>
    <b v="0"/>
    <n v="7"/>
    <b v="0"/>
    <s v="technology/web"/>
    <n v="1.8193398957730169"/>
    <n v="224.42857142857142"/>
    <x v="2"/>
    <s v="web"/>
    <x v="2381"/>
  </r>
  <r>
    <x v="1"/>
    <s v="US"/>
    <s v="USD"/>
    <n v="1438662603"/>
    <n v="1436502603"/>
    <b v="0"/>
    <n v="2"/>
    <b v="0"/>
    <s v="technology/web"/>
    <n v="2.5"/>
    <n v="37.5"/>
    <x v="2"/>
    <s v="web"/>
    <x v="2382"/>
  </r>
  <r>
    <x v="1"/>
    <s v="NZ"/>
    <s v="NZD"/>
    <n v="1424568107"/>
    <n v="1421976107"/>
    <b v="0"/>
    <n v="3"/>
    <b v="0"/>
    <s v="technology/web"/>
    <n v="4.3499999999999996"/>
    <n v="145"/>
    <x v="2"/>
    <s v="web"/>
    <x v="2383"/>
  </r>
  <r>
    <x v="1"/>
    <s v="US"/>
    <s v="USD"/>
    <n v="1415932643"/>
    <n v="1413337043"/>
    <b v="0"/>
    <n v="8"/>
    <b v="0"/>
    <s v="technology/web"/>
    <n v="0.8"/>
    <n v="1"/>
    <x v="2"/>
    <s v="web"/>
    <x v="2384"/>
  </r>
  <r>
    <x v="1"/>
    <s v="US"/>
    <s v="USD"/>
    <n v="1438793432"/>
    <n v="1436201432"/>
    <b v="0"/>
    <n v="7"/>
    <b v="0"/>
    <s v="technology/web"/>
    <n v="1.2123076923076923"/>
    <n v="112.57142857142857"/>
    <x v="2"/>
    <s v="web"/>
    <x v="2385"/>
  </r>
  <r>
    <x v="1"/>
    <s v="CA"/>
    <s v="CAD"/>
    <n v="1420920424"/>
    <n v="1415736424"/>
    <b v="0"/>
    <n v="0"/>
    <b v="0"/>
    <s v="technology/web"/>
    <n v="0"/>
    <e v="#DIV/0!"/>
    <x v="2"/>
    <s v="web"/>
    <x v="2386"/>
  </r>
  <r>
    <x v="1"/>
    <s v="US"/>
    <s v="USD"/>
    <n v="1469199740"/>
    <n v="1465311740"/>
    <b v="0"/>
    <n v="3"/>
    <b v="0"/>
    <s v="technology/web"/>
    <n v="0.68399999999999994"/>
    <n v="342"/>
    <x v="2"/>
    <s v="web"/>
    <x v="2387"/>
  </r>
  <r>
    <x v="1"/>
    <s v="US"/>
    <s v="USD"/>
    <n v="1421350140"/>
    <n v="1418761759"/>
    <b v="0"/>
    <n v="8"/>
    <b v="0"/>
    <s v="technology/web"/>
    <n v="1.2513513513513512"/>
    <n v="57.875"/>
    <x v="2"/>
    <s v="web"/>
    <x v="2388"/>
  </r>
  <r>
    <x v="1"/>
    <s v="FR"/>
    <s v="EUR"/>
    <n v="1437861540"/>
    <n v="1435160452"/>
    <b v="0"/>
    <n v="1"/>
    <b v="0"/>
    <s v="technology/web"/>
    <n v="0.1875"/>
    <n v="30"/>
    <x v="2"/>
    <s v="web"/>
    <x v="2389"/>
  </r>
  <r>
    <x v="1"/>
    <s v="AU"/>
    <s v="AUD"/>
    <n v="1420352264"/>
    <n v="1416896264"/>
    <b v="0"/>
    <n v="0"/>
    <b v="0"/>
    <s v="technology/web"/>
    <n v="0"/>
    <e v="#DIV/0!"/>
    <x v="2"/>
    <s v="web"/>
    <x v="2390"/>
  </r>
  <r>
    <x v="1"/>
    <s v="US"/>
    <s v="USD"/>
    <n v="1427825044"/>
    <n v="1425236644"/>
    <b v="0"/>
    <n v="1"/>
    <b v="0"/>
    <s v="technology/web"/>
    <n v="0.125"/>
    <n v="25"/>
    <x v="2"/>
    <s v="web"/>
    <x v="2391"/>
  </r>
  <r>
    <x v="1"/>
    <s v="US"/>
    <s v="USD"/>
    <n v="1446087223"/>
    <n v="1443495223"/>
    <b v="0"/>
    <n v="0"/>
    <b v="0"/>
    <s v="technology/web"/>
    <n v="0"/>
    <e v="#DIV/0!"/>
    <x v="2"/>
    <s v="web"/>
    <x v="2392"/>
  </r>
  <r>
    <x v="1"/>
    <s v="US"/>
    <s v="USD"/>
    <n v="1439048017"/>
    <n v="1436456017"/>
    <b v="0"/>
    <n v="1"/>
    <b v="0"/>
    <s v="technology/web"/>
    <n v="0.05"/>
    <n v="50"/>
    <x v="2"/>
    <s v="web"/>
    <x v="2393"/>
  </r>
  <r>
    <x v="1"/>
    <s v="IE"/>
    <s v="EUR"/>
    <n v="1424940093"/>
    <n v="1422348093"/>
    <b v="0"/>
    <n v="2"/>
    <b v="0"/>
    <s v="technology/web"/>
    <n v="0.06"/>
    <n v="1.5"/>
    <x v="2"/>
    <s v="web"/>
    <x v="2394"/>
  </r>
  <r>
    <x v="1"/>
    <s v="US"/>
    <s v="USD"/>
    <n v="1484038620"/>
    <n v="1481597687"/>
    <b v="0"/>
    <n v="0"/>
    <b v="0"/>
    <s v="technology/web"/>
    <n v="0"/>
    <e v="#DIV/0!"/>
    <x v="2"/>
    <s v="web"/>
    <x v="2395"/>
  </r>
  <r>
    <x v="1"/>
    <s v="CH"/>
    <s v="CHF"/>
    <n v="1444940558"/>
    <n v="1442348558"/>
    <b v="0"/>
    <n v="1"/>
    <b v="0"/>
    <s v="technology/web"/>
    <n v="0.2"/>
    <n v="10"/>
    <x v="2"/>
    <s v="web"/>
    <x v="2396"/>
  </r>
  <r>
    <x v="1"/>
    <s v="US"/>
    <s v="USD"/>
    <n v="1420233256"/>
    <n v="1417641256"/>
    <b v="0"/>
    <n v="0"/>
    <b v="0"/>
    <s v="technology/web"/>
    <n v="0"/>
    <e v="#DIV/0!"/>
    <x v="2"/>
    <s v="web"/>
    <x v="2397"/>
  </r>
  <r>
    <x v="1"/>
    <s v="US"/>
    <s v="USD"/>
    <n v="1435874384"/>
    <n v="1433282384"/>
    <b v="0"/>
    <n v="0"/>
    <b v="0"/>
    <s v="technology/web"/>
    <n v="0"/>
    <e v="#DIV/0!"/>
    <x v="2"/>
    <s v="web"/>
    <x v="2398"/>
  </r>
  <r>
    <x v="1"/>
    <s v="SE"/>
    <s v="SEK"/>
    <n v="1418934506"/>
    <n v="1415910506"/>
    <b v="0"/>
    <n v="0"/>
    <b v="0"/>
    <s v="technology/web"/>
    <n v="0"/>
    <e v="#DIV/0!"/>
    <x v="2"/>
    <s v="web"/>
    <x v="2399"/>
  </r>
  <r>
    <x v="1"/>
    <s v="AU"/>
    <s v="AUD"/>
    <n v="1460615164"/>
    <n v="1458023164"/>
    <b v="0"/>
    <n v="0"/>
    <b v="0"/>
    <s v="technology/web"/>
    <n v="0"/>
    <e v="#DIV/0!"/>
    <x v="2"/>
    <s v="web"/>
    <x v="2400"/>
  </r>
  <r>
    <x v="2"/>
    <s v="US"/>
    <s v="USD"/>
    <n v="1457207096"/>
    <n v="1452023096"/>
    <b v="0"/>
    <n v="9"/>
    <b v="0"/>
    <s v="food/food trucks"/>
    <n v="0.71785714285714286"/>
    <n v="22.333333333333332"/>
    <x v="7"/>
    <s v="food trucks"/>
    <x v="2401"/>
  </r>
  <r>
    <x v="2"/>
    <s v="US"/>
    <s v="USD"/>
    <n v="1431533931"/>
    <n v="1428941931"/>
    <b v="0"/>
    <n v="1"/>
    <b v="0"/>
    <s v="food/food trucks"/>
    <n v="0.43333333333333329"/>
    <n v="52"/>
    <x v="7"/>
    <s v="food trucks"/>
    <x v="2402"/>
  </r>
  <r>
    <x v="2"/>
    <s v="GB"/>
    <s v="GBP"/>
    <n v="1459368658"/>
    <n v="1454188258"/>
    <b v="0"/>
    <n v="12"/>
    <b v="0"/>
    <s v="food/food trucks"/>
    <n v="16.833333333333332"/>
    <n v="16.833333333333332"/>
    <x v="7"/>
    <s v="food trucks"/>
    <x v="2403"/>
  </r>
  <r>
    <x v="2"/>
    <s v="US"/>
    <s v="USD"/>
    <n v="1451782607"/>
    <n v="1449190607"/>
    <b v="0"/>
    <n v="0"/>
    <b v="0"/>
    <s v="food/food trucks"/>
    <n v="0"/>
    <e v="#DIV/0!"/>
    <x v="7"/>
    <s v="food trucks"/>
    <x v="2404"/>
  </r>
  <r>
    <x v="2"/>
    <s v="US"/>
    <s v="USD"/>
    <n v="1472911375"/>
    <n v="1471096975"/>
    <b v="0"/>
    <n v="20"/>
    <b v="0"/>
    <s v="food/food trucks"/>
    <n v="22.52"/>
    <n v="56.3"/>
    <x v="7"/>
    <s v="food trucks"/>
    <x v="2405"/>
  </r>
  <r>
    <x v="2"/>
    <s v="US"/>
    <s v="USD"/>
    <n v="1421635190"/>
    <n v="1418179190"/>
    <b v="0"/>
    <n v="16"/>
    <b v="0"/>
    <s v="food/food trucks"/>
    <n v="41.384615384615387"/>
    <n v="84.0625"/>
    <x v="7"/>
    <s v="food trucks"/>
    <x v="2406"/>
  </r>
  <r>
    <x v="2"/>
    <s v="US"/>
    <s v="USD"/>
    <n v="1428732000"/>
    <n v="1426772928"/>
    <b v="0"/>
    <n v="33"/>
    <b v="0"/>
    <s v="food/food trucks"/>
    <n v="25.259090909090908"/>
    <n v="168.39393939393941"/>
    <x v="7"/>
    <s v="food trucks"/>
    <x v="2407"/>
  </r>
  <r>
    <x v="2"/>
    <s v="US"/>
    <s v="USD"/>
    <n v="1415247757"/>
    <n v="1412652157"/>
    <b v="0"/>
    <n v="2"/>
    <b v="0"/>
    <s v="food/food trucks"/>
    <n v="0.2"/>
    <n v="15"/>
    <x v="7"/>
    <s v="food trucks"/>
    <x v="2408"/>
  </r>
  <r>
    <x v="2"/>
    <s v="US"/>
    <s v="USD"/>
    <n v="1439931675"/>
    <n v="1437339675"/>
    <b v="0"/>
    <n v="6"/>
    <b v="0"/>
    <s v="food/food trucks"/>
    <n v="1.8399999999999999"/>
    <n v="76.666666666666671"/>
    <x v="7"/>
    <s v="food trucks"/>
    <x v="2409"/>
  </r>
  <r>
    <x v="2"/>
    <s v="AU"/>
    <s v="AUD"/>
    <n v="1441619275"/>
    <n v="1439027275"/>
    <b v="0"/>
    <n v="0"/>
    <b v="0"/>
    <s v="food/food trucks"/>
    <n v="0"/>
    <e v="#DIV/0!"/>
    <x v="7"/>
    <s v="food trucks"/>
    <x v="2410"/>
  </r>
  <r>
    <x v="2"/>
    <s v="US"/>
    <s v="USD"/>
    <n v="1440524082"/>
    <n v="1437932082"/>
    <b v="0"/>
    <n v="3"/>
    <b v="0"/>
    <s v="food/food trucks"/>
    <n v="0.60399999999999998"/>
    <n v="50.333333333333336"/>
    <x v="7"/>
    <s v="food trucks"/>
    <x v="2411"/>
  </r>
  <r>
    <x v="2"/>
    <s v="FR"/>
    <s v="EUR"/>
    <n v="1480185673"/>
    <n v="1476294073"/>
    <b v="0"/>
    <n v="0"/>
    <b v="0"/>
    <s v="food/food trucks"/>
    <n v="0"/>
    <e v="#DIV/0!"/>
    <x v="7"/>
    <s v="food trucks"/>
    <x v="2412"/>
  </r>
  <r>
    <x v="2"/>
    <s v="US"/>
    <s v="USD"/>
    <n v="1401579000"/>
    <n v="1398911882"/>
    <b v="0"/>
    <n v="3"/>
    <b v="0"/>
    <s v="food/food trucks"/>
    <n v="0.83333333333333337"/>
    <n v="8.3333333333333339"/>
    <x v="7"/>
    <s v="food trucks"/>
    <x v="2413"/>
  </r>
  <r>
    <x v="2"/>
    <s v="US"/>
    <s v="USD"/>
    <n v="1440215940"/>
    <n v="1436805660"/>
    <b v="0"/>
    <n v="13"/>
    <b v="0"/>
    <s v="food/food trucks"/>
    <n v="3.0666666666666664"/>
    <n v="35.384615384615387"/>
    <x v="7"/>
    <s v="food trucks"/>
    <x v="2414"/>
  </r>
  <r>
    <x v="2"/>
    <s v="US"/>
    <s v="USD"/>
    <n v="1468615346"/>
    <n v="1466023346"/>
    <b v="0"/>
    <n v="6"/>
    <b v="0"/>
    <s v="food/food trucks"/>
    <n v="0.55833333333333335"/>
    <n v="55.833333333333336"/>
    <x v="7"/>
    <s v="food trucks"/>
    <x v="2415"/>
  </r>
  <r>
    <x v="2"/>
    <s v="US"/>
    <s v="USD"/>
    <n v="1426345200"/>
    <n v="1421343743"/>
    <b v="0"/>
    <n v="1"/>
    <b v="0"/>
    <s v="food/food trucks"/>
    <n v="2.5000000000000001E-2"/>
    <n v="5"/>
    <x v="7"/>
    <s v="food trucks"/>
    <x v="2416"/>
  </r>
  <r>
    <x v="2"/>
    <s v="US"/>
    <s v="USD"/>
    <n v="1407705187"/>
    <n v="1405113187"/>
    <b v="0"/>
    <n v="0"/>
    <b v="0"/>
    <s v="food/food trucks"/>
    <n v="0"/>
    <e v="#DIV/0!"/>
    <x v="7"/>
    <s v="food trucks"/>
    <x v="2417"/>
  </r>
  <r>
    <x v="2"/>
    <s v="US"/>
    <s v="USD"/>
    <n v="1427225644"/>
    <n v="1422045244"/>
    <b v="0"/>
    <n v="5"/>
    <b v="0"/>
    <s v="food/food trucks"/>
    <n v="0.02"/>
    <n v="1"/>
    <x v="7"/>
    <s v="food trucks"/>
    <x v="2418"/>
  </r>
  <r>
    <x v="2"/>
    <s v="US"/>
    <s v="USD"/>
    <n v="1424281389"/>
    <n v="1419097389"/>
    <b v="0"/>
    <n v="0"/>
    <b v="0"/>
    <s v="food/food trucks"/>
    <n v="0"/>
    <e v="#DIV/0!"/>
    <x v="7"/>
    <s v="food trucks"/>
    <x v="2419"/>
  </r>
  <r>
    <x v="2"/>
    <s v="US"/>
    <s v="USD"/>
    <n v="1415583695"/>
    <n v="1410396095"/>
    <b v="0"/>
    <n v="36"/>
    <b v="0"/>
    <s v="food/food trucks"/>
    <n v="14.825133372851216"/>
    <n v="69.472222222222229"/>
    <x v="7"/>
    <s v="food trucks"/>
    <x v="2420"/>
  </r>
  <r>
    <x v="2"/>
    <s v="US"/>
    <s v="USD"/>
    <n v="1424536196"/>
    <n v="1421944196"/>
    <b v="0"/>
    <n v="1"/>
    <b v="0"/>
    <s v="food/food trucks"/>
    <n v="1.6666666666666666E-2"/>
    <n v="1"/>
    <x v="7"/>
    <s v="food trucks"/>
    <x v="2421"/>
  </r>
  <r>
    <x v="2"/>
    <s v="US"/>
    <s v="USD"/>
    <n v="1426091036"/>
    <n v="1423502636"/>
    <b v="0"/>
    <n v="1"/>
    <b v="0"/>
    <s v="food/food trucks"/>
    <n v="0.2"/>
    <n v="1"/>
    <x v="7"/>
    <s v="food trucks"/>
    <x v="2422"/>
  </r>
  <r>
    <x v="2"/>
    <s v="US"/>
    <s v="USD"/>
    <n v="1420044890"/>
    <n v="1417452890"/>
    <b v="0"/>
    <n v="1"/>
    <b v="0"/>
    <s v="food/food trucks"/>
    <n v="1.3333333333333334E-2"/>
    <n v="8"/>
    <x v="7"/>
    <s v="food trucks"/>
    <x v="2423"/>
  </r>
  <r>
    <x v="2"/>
    <s v="US"/>
    <s v="USD"/>
    <n v="1414445108"/>
    <n v="1411853108"/>
    <b v="0"/>
    <n v="9"/>
    <b v="0"/>
    <s v="food/food trucks"/>
    <n v="1.24"/>
    <n v="34.444444444444443"/>
    <x v="7"/>
    <s v="food trucks"/>
    <x v="2424"/>
  </r>
  <r>
    <x v="2"/>
    <s v="US"/>
    <s v="USD"/>
    <n v="1464386640"/>
    <n v="1463090149"/>
    <b v="0"/>
    <n v="1"/>
    <b v="0"/>
    <s v="food/food trucks"/>
    <n v="2.8571428571428574E-2"/>
    <n v="1"/>
    <x v="7"/>
    <s v="food trucks"/>
    <x v="2425"/>
  </r>
  <r>
    <x v="2"/>
    <s v="US"/>
    <s v="USD"/>
    <n v="1439006692"/>
    <n v="1433822692"/>
    <b v="0"/>
    <n v="0"/>
    <b v="0"/>
    <s v="food/food trucks"/>
    <n v="0"/>
    <e v="#DIV/0!"/>
    <x v="7"/>
    <s v="food trucks"/>
    <x v="2426"/>
  </r>
  <r>
    <x v="2"/>
    <s v="US"/>
    <s v="USD"/>
    <n v="1458715133"/>
    <n v="1455262733"/>
    <b v="0"/>
    <n v="1"/>
    <b v="0"/>
    <s v="food/food trucks"/>
    <n v="2E-3"/>
    <n v="1"/>
    <x v="7"/>
    <s v="food trucks"/>
    <x v="2427"/>
  </r>
  <r>
    <x v="2"/>
    <s v="US"/>
    <s v="USD"/>
    <n v="1426182551"/>
    <n v="1423594151"/>
    <b v="0"/>
    <n v="1"/>
    <b v="0"/>
    <s v="food/food trucks"/>
    <n v="2.8571428571428571E-3"/>
    <n v="1"/>
    <x v="7"/>
    <s v="food trucks"/>
    <x v="2428"/>
  </r>
  <r>
    <x v="2"/>
    <s v="NO"/>
    <s v="NOK"/>
    <n v="1486313040"/>
    <n v="1483131966"/>
    <b v="0"/>
    <n v="4"/>
    <b v="0"/>
    <s v="food/food trucks"/>
    <n v="1.4321428571428572"/>
    <n v="501.25"/>
    <x v="7"/>
    <s v="food trucks"/>
    <x v="2429"/>
  </r>
  <r>
    <x v="2"/>
    <s v="US"/>
    <s v="USD"/>
    <n v="1455246504"/>
    <n v="1452654504"/>
    <b v="0"/>
    <n v="2"/>
    <b v="0"/>
    <s v="food/food trucks"/>
    <n v="0.70000000000000007"/>
    <n v="10.5"/>
    <x v="7"/>
    <s v="food trucks"/>
    <x v="2430"/>
  </r>
  <r>
    <x v="2"/>
    <s v="US"/>
    <s v="USD"/>
    <n v="1467080613"/>
    <n v="1461896613"/>
    <b v="0"/>
    <n v="2"/>
    <b v="0"/>
    <s v="food/food trucks"/>
    <n v="2E-3"/>
    <n v="1"/>
    <x v="7"/>
    <s v="food trucks"/>
    <x v="2431"/>
  </r>
  <r>
    <x v="2"/>
    <s v="US"/>
    <s v="USD"/>
    <n v="1425791697"/>
    <n v="1423199697"/>
    <b v="0"/>
    <n v="2"/>
    <b v="0"/>
    <s v="food/food trucks"/>
    <n v="1.4285714285714287E-2"/>
    <n v="1"/>
    <x v="7"/>
    <s v="food trucks"/>
    <x v="2432"/>
  </r>
  <r>
    <x v="2"/>
    <s v="US"/>
    <s v="USD"/>
    <n v="1456608943"/>
    <n v="1454016943"/>
    <b v="0"/>
    <n v="0"/>
    <b v="0"/>
    <s v="food/food trucks"/>
    <n v="0"/>
    <e v="#DIV/0!"/>
    <x v="7"/>
    <s v="food trucks"/>
    <x v="2433"/>
  </r>
  <r>
    <x v="2"/>
    <s v="US"/>
    <s v="USD"/>
    <n v="1438662474"/>
    <n v="1435206474"/>
    <b v="0"/>
    <n v="2"/>
    <b v="0"/>
    <s v="food/food trucks"/>
    <n v="0.13"/>
    <n v="13"/>
    <x v="7"/>
    <s v="food trucks"/>
    <x v="2434"/>
  </r>
  <r>
    <x v="2"/>
    <s v="SE"/>
    <s v="SEK"/>
    <n v="1444027186"/>
    <n v="1441435186"/>
    <b v="0"/>
    <n v="4"/>
    <b v="0"/>
    <s v="food/food trucks"/>
    <n v="0.48960000000000004"/>
    <n v="306"/>
    <x v="7"/>
    <s v="food trucks"/>
    <x v="2435"/>
  </r>
  <r>
    <x v="2"/>
    <s v="CA"/>
    <s v="CAD"/>
    <n v="1454078770"/>
    <n v="1448894770"/>
    <b v="0"/>
    <n v="2"/>
    <b v="0"/>
    <s v="food/food trucks"/>
    <n v="3.8461538461538464E-2"/>
    <n v="22.5"/>
    <x v="7"/>
    <s v="food trucks"/>
    <x v="2436"/>
  </r>
  <r>
    <x v="2"/>
    <s v="US"/>
    <s v="USD"/>
    <n v="1426615200"/>
    <n v="1422400188"/>
    <b v="0"/>
    <n v="0"/>
    <b v="0"/>
    <s v="food/food trucks"/>
    <n v="0"/>
    <e v="#DIV/0!"/>
    <x v="7"/>
    <s v="food trucks"/>
    <x v="2437"/>
  </r>
  <r>
    <x v="2"/>
    <s v="US"/>
    <s v="USD"/>
    <n v="1449529062"/>
    <n v="1444341462"/>
    <b v="0"/>
    <n v="1"/>
    <b v="0"/>
    <s v="food/food trucks"/>
    <n v="0.33333333333333337"/>
    <n v="50"/>
    <x v="7"/>
    <s v="food trucks"/>
    <x v="2438"/>
  </r>
  <r>
    <x v="2"/>
    <s v="US"/>
    <s v="USD"/>
    <n v="1445197129"/>
    <n v="1442605129"/>
    <b v="0"/>
    <n v="0"/>
    <b v="0"/>
    <s v="food/food trucks"/>
    <n v="0"/>
    <e v="#DIV/0!"/>
    <x v="7"/>
    <s v="food trucks"/>
    <x v="2439"/>
  </r>
  <r>
    <x v="2"/>
    <s v="BE"/>
    <s v="EUR"/>
    <n v="1455399313"/>
    <n v="1452807313"/>
    <b v="0"/>
    <n v="2"/>
    <b v="0"/>
    <s v="food/food trucks"/>
    <n v="0.2"/>
    <n v="5"/>
    <x v="7"/>
    <s v="food trucks"/>
    <x v="2440"/>
  </r>
  <r>
    <x v="0"/>
    <s v="US"/>
    <s v="USD"/>
    <n v="1437627540"/>
    <n v="1435806054"/>
    <b v="0"/>
    <n v="109"/>
    <b v="1"/>
    <s v="food/small batch"/>
    <n v="107.88"/>
    <n v="74.22935779816514"/>
    <x v="7"/>
    <s v="small batch"/>
    <x v="2441"/>
  </r>
  <r>
    <x v="0"/>
    <s v="US"/>
    <s v="USD"/>
    <n v="1426777228"/>
    <n v="1424188828"/>
    <b v="0"/>
    <n v="372"/>
    <b v="1"/>
    <s v="food/small batch"/>
    <n v="125.94166666666666"/>
    <n v="81.252688172043008"/>
    <x v="7"/>
    <s v="small batch"/>
    <x v="2442"/>
  </r>
  <r>
    <x v="0"/>
    <s v="US"/>
    <s v="USD"/>
    <n v="1408114822"/>
    <n v="1405522822"/>
    <b v="0"/>
    <n v="311"/>
    <b v="1"/>
    <s v="food/small batch"/>
    <n v="202.51495"/>
    <n v="130.23469453376205"/>
    <x v="7"/>
    <s v="small batch"/>
    <x v="2443"/>
  </r>
  <r>
    <x v="0"/>
    <s v="US"/>
    <s v="USD"/>
    <n v="1464199591"/>
    <n v="1461607591"/>
    <b v="0"/>
    <n v="61"/>
    <b v="1"/>
    <s v="food/small batch"/>
    <n v="108.60000000000001"/>
    <n v="53.409836065573771"/>
    <x v="7"/>
    <s v="small batch"/>
    <x v="2444"/>
  </r>
  <r>
    <x v="0"/>
    <s v="US"/>
    <s v="USD"/>
    <n v="1443242021"/>
    <n v="1440650021"/>
    <b v="0"/>
    <n v="115"/>
    <b v="1"/>
    <s v="food/small batch"/>
    <n v="172.8"/>
    <n v="75.130434782608702"/>
    <x v="7"/>
    <s v="small batch"/>
    <x v="2445"/>
  </r>
  <r>
    <x v="0"/>
    <s v="US"/>
    <s v="USD"/>
    <n v="1480174071"/>
    <n v="1477578471"/>
    <b v="0"/>
    <n v="111"/>
    <b v="1"/>
    <s v="food/small batch"/>
    <n v="167.98"/>
    <n v="75.666666666666671"/>
    <x v="7"/>
    <s v="small batch"/>
    <x v="2446"/>
  </r>
  <r>
    <x v="0"/>
    <s v="US"/>
    <s v="USD"/>
    <n v="1478923200"/>
    <n v="1476184593"/>
    <b v="0"/>
    <n v="337"/>
    <b v="1"/>
    <s v="food/small batch"/>
    <n v="427.20000000000005"/>
    <n v="31.691394658753708"/>
    <x v="7"/>
    <s v="small batch"/>
    <x v="2447"/>
  </r>
  <r>
    <x v="0"/>
    <s v="US"/>
    <s v="USD"/>
    <n v="1472621760"/>
    <n v="1472110513"/>
    <b v="0"/>
    <n v="9"/>
    <b v="1"/>
    <s v="food/small batch"/>
    <n v="107.5"/>
    <n v="47.777777777777779"/>
    <x v="7"/>
    <s v="small batch"/>
    <x v="2448"/>
  </r>
  <r>
    <x v="0"/>
    <s v="US"/>
    <s v="USD"/>
    <n v="1417321515"/>
    <n v="1414725915"/>
    <b v="0"/>
    <n v="120"/>
    <b v="1"/>
    <s v="food/small batch"/>
    <n v="108"/>
    <n v="90"/>
    <x v="7"/>
    <s v="small batch"/>
    <x v="2449"/>
  </r>
  <r>
    <x v="0"/>
    <s v="US"/>
    <s v="USD"/>
    <n v="1414465860"/>
    <n v="1411177456"/>
    <b v="0"/>
    <n v="102"/>
    <b v="1"/>
    <s v="food/small batch"/>
    <n v="101.53353333333335"/>
    <n v="149.31401960784314"/>
    <x v="7"/>
    <s v="small batch"/>
    <x v="2450"/>
  </r>
  <r>
    <x v="0"/>
    <s v="US"/>
    <s v="USD"/>
    <n v="1488750490"/>
    <n v="1487022490"/>
    <b v="0"/>
    <n v="186"/>
    <b v="1"/>
    <s v="food/small batch"/>
    <n v="115.45"/>
    <n v="62.06989247311828"/>
    <x v="7"/>
    <s v="small batch"/>
    <x v="2451"/>
  </r>
  <r>
    <x v="0"/>
    <s v="US"/>
    <s v="USD"/>
    <n v="1451430000"/>
    <n v="1448914500"/>
    <b v="0"/>
    <n v="15"/>
    <b v="1"/>
    <s v="food/small batch"/>
    <n v="133.5"/>
    <n v="53.4"/>
    <x v="7"/>
    <s v="small batch"/>
    <x v="2452"/>
  </r>
  <r>
    <x v="0"/>
    <s v="US"/>
    <s v="USD"/>
    <n v="1486053409"/>
    <n v="1483461409"/>
    <b v="0"/>
    <n v="67"/>
    <b v="1"/>
    <s v="food/small batch"/>
    <n v="154.69999999999999"/>
    <n v="69.268656716417908"/>
    <x v="7"/>
    <s v="small batch"/>
    <x v="2453"/>
  </r>
  <r>
    <x v="0"/>
    <s v="US"/>
    <s v="USD"/>
    <n v="1489207808"/>
    <n v="1486183808"/>
    <b v="0"/>
    <n v="130"/>
    <b v="1"/>
    <s v="food/small batch"/>
    <n v="100.84571428571429"/>
    <n v="271.50769230769231"/>
    <x v="7"/>
    <s v="small batch"/>
    <x v="2454"/>
  </r>
  <r>
    <x v="0"/>
    <s v="US"/>
    <s v="USD"/>
    <n v="1461177950"/>
    <n v="1458758750"/>
    <b v="0"/>
    <n v="16"/>
    <b v="1"/>
    <s v="food/small batch"/>
    <n v="182"/>
    <n v="34.125"/>
    <x v="7"/>
    <s v="small batch"/>
    <x v="2455"/>
  </r>
  <r>
    <x v="0"/>
    <s v="US"/>
    <s v="USD"/>
    <n v="1488063839"/>
    <n v="1485471839"/>
    <b v="0"/>
    <n v="67"/>
    <b v="1"/>
    <s v="food/small batch"/>
    <n v="180.86666666666667"/>
    <n v="40.492537313432834"/>
    <x v="7"/>
    <s v="small batch"/>
    <x v="2456"/>
  </r>
  <r>
    <x v="0"/>
    <s v="US"/>
    <s v="USD"/>
    <n v="1458826056"/>
    <n v="1456237656"/>
    <b v="0"/>
    <n v="124"/>
    <b v="1"/>
    <s v="food/small batch"/>
    <n v="102.30434782608695"/>
    <n v="189.75806451612902"/>
    <x v="7"/>
    <s v="small batch"/>
    <x v="2457"/>
  </r>
  <r>
    <x v="0"/>
    <s v="US"/>
    <s v="USD"/>
    <n v="1465498800"/>
    <n v="1462481718"/>
    <b v="0"/>
    <n v="80"/>
    <b v="1"/>
    <s v="food/small batch"/>
    <n v="110.17999999999999"/>
    <n v="68.862499999999997"/>
    <x v="7"/>
    <s v="small batch"/>
    <x v="2458"/>
  </r>
  <r>
    <x v="0"/>
    <s v="US"/>
    <s v="USD"/>
    <n v="1458742685"/>
    <n v="1454858285"/>
    <b v="0"/>
    <n v="282"/>
    <b v="1"/>
    <s v="food/small batch"/>
    <n v="102.25"/>
    <n v="108.77659574468085"/>
    <x v="7"/>
    <s v="small batch"/>
    <x v="2459"/>
  </r>
  <r>
    <x v="0"/>
    <s v="US"/>
    <s v="USD"/>
    <n v="1483417020"/>
    <n v="1480480167"/>
    <b v="0"/>
    <n v="68"/>
    <b v="1"/>
    <s v="food/small batch"/>
    <n v="100.78823529411764"/>
    <n v="125.98529411764706"/>
    <x v="7"/>
    <s v="small batch"/>
    <x v="2460"/>
  </r>
  <r>
    <x v="0"/>
    <s v="US"/>
    <s v="USD"/>
    <n v="1317438000"/>
    <n v="1314577097"/>
    <b v="0"/>
    <n v="86"/>
    <b v="1"/>
    <s v="music/indie rock"/>
    <n v="103.8"/>
    <n v="90.523255813953483"/>
    <x v="4"/>
    <s v="indie rock"/>
    <x v="2461"/>
  </r>
  <r>
    <x v="0"/>
    <s v="US"/>
    <s v="USD"/>
    <n v="1342672096"/>
    <n v="1340944096"/>
    <b v="0"/>
    <n v="115"/>
    <b v="1"/>
    <s v="music/indie rock"/>
    <n v="110.70833333333334"/>
    <n v="28.880434782608695"/>
    <x v="4"/>
    <s v="indie rock"/>
    <x v="2462"/>
  </r>
  <r>
    <x v="0"/>
    <s v="US"/>
    <s v="USD"/>
    <n v="1366138800"/>
    <n v="1362710425"/>
    <b v="0"/>
    <n v="75"/>
    <b v="1"/>
    <s v="music/indie rock"/>
    <n v="116.25000000000001"/>
    <n v="31"/>
    <x v="4"/>
    <s v="indie rock"/>
    <x v="2463"/>
  </r>
  <r>
    <x v="0"/>
    <s v="CA"/>
    <s v="CAD"/>
    <n v="1443641340"/>
    <n v="1441143397"/>
    <b v="0"/>
    <n v="43"/>
    <b v="1"/>
    <s v="music/indie rock"/>
    <n v="111.1"/>
    <n v="51.674418604651166"/>
    <x v="4"/>
    <s v="indie rock"/>
    <x v="2464"/>
  </r>
  <r>
    <x v="0"/>
    <s v="US"/>
    <s v="USD"/>
    <n v="1348420548"/>
    <n v="1345828548"/>
    <b v="0"/>
    <n v="48"/>
    <b v="1"/>
    <s v="music/indie rock"/>
    <n v="180.14285714285714"/>
    <n v="26.270833333333332"/>
    <x v="4"/>
    <s v="indie rock"/>
    <x v="2465"/>
  </r>
  <r>
    <x v="0"/>
    <s v="US"/>
    <s v="USD"/>
    <n v="1368066453"/>
    <n v="1365474453"/>
    <b v="0"/>
    <n v="52"/>
    <b v="1"/>
    <s v="music/indie rock"/>
    <n v="100"/>
    <n v="48.07692307692308"/>
    <x v="4"/>
    <s v="indie rock"/>
    <x v="2466"/>
  </r>
  <r>
    <x v="0"/>
    <s v="US"/>
    <s v="USD"/>
    <n v="1336669200"/>
    <n v="1335473931"/>
    <b v="0"/>
    <n v="43"/>
    <b v="1"/>
    <s v="music/indie rock"/>
    <n v="118.5"/>
    <n v="27.558139534883722"/>
    <x v="4"/>
    <s v="indie rock"/>
    <x v="2467"/>
  </r>
  <r>
    <x v="0"/>
    <s v="US"/>
    <s v="USD"/>
    <n v="1351400400"/>
    <n v="1348285321"/>
    <b v="0"/>
    <n v="58"/>
    <b v="1"/>
    <s v="music/indie rock"/>
    <n v="107.21700000000001"/>
    <n v="36.97137931034483"/>
    <x v="4"/>
    <s v="indie rock"/>
    <x v="2468"/>
  </r>
  <r>
    <x v="0"/>
    <s v="US"/>
    <s v="USD"/>
    <n v="1297160329"/>
    <n v="1295000329"/>
    <b v="0"/>
    <n v="47"/>
    <b v="1"/>
    <s v="music/indie rock"/>
    <n v="113.66666666666667"/>
    <n v="29.021276595744681"/>
    <x v="4"/>
    <s v="indie rock"/>
    <x v="2469"/>
  </r>
  <r>
    <x v="0"/>
    <s v="US"/>
    <s v="USD"/>
    <n v="1337824055"/>
    <n v="1335232055"/>
    <b v="0"/>
    <n v="36"/>
    <b v="1"/>
    <s v="music/indie rock"/>
    <n v="103.16400000000002"/>
    <n v="28.65666666666667"/>
    <x v="4"/>
    <s v="indie rock"/>
    <x v="2470"/>
  </r>
  <r>
    <x v="0"/>
    <s v="US"/>
    <s v="USD"/>
    <n v="1327535392"/>
    <n v="1324079392"/>
    <b v="0"/>
    <n v="17"/>
    <b v="1"/>
    <s v="music/indie rock"/>
    <n v="128"/>
    <n v="37.647058823529413"/>
    <x v="4"/>
    <s v="indie rock"/>
    <x v="2471"/>
  </r>
  <r>
    <x v="0"/>
    <s v="US"/>
    <s v="USD"/>
    <n v="1283562180"/>
    <n v="1277433980"/>
    <b v="0"/>
    <n v="104"/>
    <b v="1"/>
    <s v="music/indie rock"/>
    <n v="135.76026666666667"/>
    <n v="97.904038461538462"/>
    <x v="4"/>
    <s v="indie rock"/>
    <x v="2472"/>
  </r>
  <r>
    <x v="0"/>
    <s v="US"/>
    <s v="USD"/>
    <n v="1352573869"/>
    <n v="1349978269"/>
    <b v="0"/>
    <n v="47"/>
    <b v="1"/>
    <s v="music/indie rock"/>
    <n v="100"/>
    <n v="42.553191489361701"/>
    <x v="4"/>
    <s v="indie rock"/>
    <x v="2473"/>
  </r>
  <r>
    <x v="0"/>
    <s v="US"/>
    <s v="USD"/>
    <n v="1286756176"/>
    <n v="1282868176"/>
    <b v="0"/>
    <n v="38"/>
    <b v="1"/>
    <s v="music/indie rock"/>
    <n v="100.00360000000002"/>
    <n v="131.58368421052631"/>
    <x v="4"/>
    <s v="indie rock"/>
    <x v="2474"/>
  </r>
  <r>
    <x v="0"/>
    <s v="US"/>
    <s v="USD"/>
    <n v="1278799200"/>
    <n v="1273647255"/>
    <b v="0"/>
    <n v="81"/>
    <b v="1"/>
    <s v="music/indie rock"/>
    <n v="104.71999999999998"/>
    <n v="32.320987654320987"/>
    <x v="4"/>
    <s v="indie rock"/>
    <x v="2475"/>
  </r>
  <r>
    <x v="0"/>
    <s v="US"/>
    <s v="USD"/>
    <n v="1415004770"/>
    <n v="1412149970"/>
    <b v="0"/>
    <n v="55"/>
    <b v="1"/>
    <s v="music/indie rock"/>
    <n v="105.02249999999999"/>
    <n v="61.103999999999999"/>
    <x v="4"/>
    <s v="indie rock"/>
    <x v="2476"/>
  </r>
  <r>
    <x v="0"/>
    <s v="US"/>
    <s v="USD"/>
    <n v="1344789345"/>
    <n v="1340901345"/>
    <b v="0"/>
    <n v="41"/>
    <b v="1"/>
    <s v="music/indie rock"/>
    <n v="171.33333333333334"/>
    <n v="31.341463414634145"/>
    <x v="4"/>
    <s v="indie rock"/>
    <x v="2477"/>
  </r>
  <r>
    <x v="0"/>
    <s v="US"/>
    <s v="USD"/>
    <n v="1358117313"/>
    <n v="1355525313"/>
    <b v="0"/>
    <n v="79"/>
    <b v="1"/>
    <s v="music/indie rock"/>
    <n v="127.49999999999999"/>
    <n v="129.1139240506329"/>
    <x v="4"/>
    <s v="indie rock"/>
    <x v="2478"/>
  </r>
  <r>
    <x v="0"/>
    <s v="US"/>
    <s v="USD"/>
    <n v="1343440800"/>
    <n v="1342545994"/>
    <b v="0"/>
    <n v="16"/>
    <b v="1"/>
    <s v="music/indie rock"/>
    <n v="133.44333333333333"/>
    <n v="25.020624999999999"/>
    <x v="4"/>
    <s v="indie rock"/>
    <x v="2479"/>
  </r>
  <r>
    <x v="0"/>
    <s v="US"/>
    <s v="USD"/>
    <n v="1444516084"/>
    <n v="1439332084"/>
    <b v="0"/>
    <n v="8"/>
    <b v="1"/>
    <s v="music/indie rock"/>
    <n v="100"/>
    <n v="250"/>
    <x v="4"/>
    <s v="indie rock"/>
    <x v="2480"/>
  </r>
  <r>
    <x v="0"/>
    <s v="US"/>
    <s v="USD"/>
    <n v="1335799808"/>
    <n v="1333207808"/>
    <b v="0"/>
    <n v="95"/>
    <b v="1"/>
    <s v="music/indie rock"/>
    <n v="112.91099999999999"/>
    <n v="47.541473684210523"/>
    <x v="4"/>
    <s v="indie rock"/>
    <x v="2481"/>
  </r>
  <r>
    <x v="0"/>
    <s v="US"/>
    <s v="USD"/>
    <n v="1312224383"/>
    <n v="1308336383"/>
    <b v="0"/>
    <n v="25"/>
    <b v="1"/>
    <s v="music/indie rock"/>
    <n v="100.1"/>
    <n v="40.04"/>
    <x v="4"/>
    <s v="indie rock"/>
    <x v="2482"/>
  </r>
  <r>
    <x v="0"/>
    <s v="US"/>
    <s v="USD"/>
    <n v="1335891603"/>
    <n v="1330711203"/>
    <b v="0"/>
    <n v="19"/>
    <b v="1"/>
    <s v="music/indie rock"/>
    <n v="113.72727272727272"/>
    <n v="65.84210526315789"/>
    <x v="4"/>
    <s v="indie rock"/>
    <x v="2483"/>
  </r>
  <r>
    <x v="0"/>
    <s v="US"/>
    <s v="USD"/>
    <n v="1316124003"/>
    <n v="1313532003"/>
    <b v="0"/>
    <n v="90"/>
    <b v="1"/>
    <s v="music/indie rock"/>
    <n v="119.31742857142855"/>
    <n v="46.401222222222216"/>
    <x v="4"/>
    <s v="indie rock"/>
    <x v="2484"/>
  </r>
  <r>
    <x v="0"/>
    <s v="US"/>
    <s v="USD"/>
    <n v="1318463879"/>
    <n v="1315439879"/>
    <b v="0"/>
    <n v="41"/>
    <b v="1"/>
    <s v="music/indie rock"/>
    <n v="103.25"/>
    <n v="50.365853658536587"/>
    <x v="4"/>
    <s v="indie rock"/>
    <x v="2485"/>
  </r>
  <r>
    <x v="0"/>
    <s v="US"/>
    <s v="USD"/>
    <n v="1335113976"/>
    <n v="1332521976"/>
    <b v="0"/>
    <n v="30"/>
    <b v="1"/>
    <s v="music/indie rock"/>
    <n v="265.66666666666669"/>
    <n v="26.566666666666666"/>
    <x v="4"/>
    <s v="indie rock"/>
    <x v="2486"/>
  </r>
  <r>
    <x v="0"/>
    <s v="US"/>
    <s v="USD"/>
    <n v="1338083997"/>
    <n v="1335491997"/>
    <b v="0"/>
    <n v="38"/>
    <b v="1"/>
    <s v="music/indie rock"/>
    <n v="100.05066666666667"/>
    <n v="39.493684210526318"/>
    <x v="4"/>
    <s v="indie rock"/>
    <x v="2487"/>
  </r>
  <r>
    <x v="0"/>
    <s v="US"/>
    <s v="USD"/>
    <n v="1321459908"/>
    <n v="1318864308"/>
    <b v="0"/>
    <n v="65"/>
    <b v="1"/>
    <s v="music/indie rock"/>
    <n v="106.69999999999999"/>
    <n v="49.246153846153845"/>
    <x v="4"/>
    <s v="indie rock"/>
    <x v="2488"/>
  </r>
  <r>
    <x v="0"/>
    <s v="US"/>
    <s v="USD"/>
    <n v="1368117239"/>
    <n v="1365525239"/>
    <b v="0"/>
    <n v="75"/>
    <b v="1"/>
    <s v="music/indie rock"/>
    <n v="133.67142857142858"/>
    <n v="62.38"/>
    <x v="4"/>
    <s v="indie rock"/>
    <x v="2489"/>
  </r>
  <r>
    <x v="0"/>
    <s v="US"/>
    <s v="USD"/>
    <n v="1340429276"/>
    <n v="1335245276"/>
    <b v="0"/>
    <n v="16"/>
    <b v="1"/>
    <s v="music/indie rock"/>
    <n v="121.39999999999999"/>
    <n v="37.9375"/>
    <x v="4"/>
    <s v="indie rock"/>
    <x v="2490"/>
  </r>
  <r>
    <x v="0"/>
    <s v="US"/>
    <s v="USD"/>
    <n v="1295142660"/>
    <n v="1293739714"/>
    <b v="0"/>
    <n v="10"/>
    <b v="1"/>
    <s v="music/indie rock"/>
    <n v="103.2"/>
    <n v="51.6"/>
    <x v="4"/>
    <s v="indie rock"/>
    <x v="2491"/>
  </r>
  <r>
    <x v="0"/>
    <s v="US"/>
    <s v="USD"/>
    <n v="1339840740"/>
    <n v="1335397188"/>
    <b v="0"/>
    <n v="27"/>
    <b v="1"/>
    <s v="music/indie rock"/>
    <n v="125"/>
    <n v="27.777777777777779"/>
    <x v="4"/>
    <s v="indie rock"/>
    <x v="2492"/>
  </r>
  <r>
    <x v="0"/>
    <s v="US"/>
    <s v="USD"/>
    <n v="1367208140"/>
    <n v="1363320140"/>
    <b v="0"/>
    <n v="259"/>
    <b v="1"/>
    <s v="music/indie rock"/>
    <n v="128.69999999999999"/>
    <n v="99.382239382239376"/>
    <x v="4"/>
    <s v="indie rock"/>
    <x v="2493"/>
  </r>
  <r>
    <x v="0"/>
    <s v="US"/>
    <s v="USD"/>
    <n v="1337786944"/>
    <n v="1335194944"/>
    <b v="0"/>
    <n v="39"/>
    <b v="1"/>
    <s v="music/indie rock"/>
    <n v="101.00533333333333"/>
    <n v="38.848205128205123"/>
    <x v="4"/>
    <s v="indie rock"/>
    <x v="2494"/>
  </r>
  <r>
    <x v="0"/>
    <s v="US"/>
    <s v="USD"/>
    <n v="1339022575"/>
    <n v="1336430575"/>
    <b v="0"/>
    <n v="42"/>
    <b v="1"/>
    <s v="music/indie rock"/>
    <n v="127.53666666666665"/>
    <n v="45.548809523809524"/>
    <x v="4"/>
    <s v="indie rock"/>
    <x v="2495"/>
  </r>
  <r>
    <x v="0"/>
    <s v="US"/>
    <s v="USD"/>
    <n v="1364597692"/>
    <n v="1361577292"/>
    <b v="0"/>
    <n v="10"/>
    <b v="1"/>
    <s v="music/indie rock"/>
    <n v="100"/>
    <n v="600"/>
    <x v="4"/>
    <s v="indie rock"/>
    <x v="2496"/>
  </r>
  <r>
    <x v="0"/>
    <s v="US"/>
    <s v="USD"/>
    <n v="1312578338"/>
    <n v="1309986338"/>
    <b v="0"/>
    <n v="56"/>
    <b v="1"/>
    <s v="music/indie rock"/>
    <n v="112.7715"/>
    <n v="80.551071428571419"/>
    <x v="4"/>
    <s v="indie rock"/>
    <x v="2497"/>
  </r>
  <r>
    <x v="0"/>
    <s v="US"/>
    <s v="USD"/>
    <n v="1422400387"/>
    <n v="1421190787"/>
    <b v="0"/>
    <n v="20"/>
    <b v="1"/>
    <s v="music/indie rock"/>
    <n v="105.60000000000001"/>
    <n v="52.8"/>
    <x v="4"/>
    <s v="indie rock"/>
    <x v="2498"/>
  </r>
  <r>
    <x v="0"/>
    <s v="US"/>
    <s v="USD"/>
    <n v="1356976800"/>
    <n v="1352820837"/>
    <b v="0"/>
    <n v="170"/>
    <b v="1"/>
    <s v="music/indie rock"/>
    <n v="202.625"/>
    <n v="47.676470588235297"/>
    <x v="4"/>
    <s v="indie rock"/>
    <x v="2499"/>
  </r>
  <r>
    <x v="0"/>
    <s v="US"/>
    <s v="USD"/>
    <n v="1340476375"/>
    <n v="1337884375"/>
    <b v="0"/>
    <n v="29"/>
    <b v="1"/>
    <s v="music/indie rock"/>
    <n v="113.33333333333333"/>
    <n v="23.448275862068964"/>
    <x v="4"/>
    <s v="indie rock"/>
    <x v="2500"/>
  </r>
  <r>
    <x v="2"/>
    <s v="CA"/>
    <s v="CAD"/>
    <n v="1443379104"/>
    <n v="1440787104"/>
    <b v="0"/>
    <n v="7"/>
    <b v="0"/>
    <s v="food/restaurants"/>
    <n v="2.5545454545454547"/>
    <n v="40.142857142857146"/>
    <x v="7"/>
    <s v="restaurants"/>
    <x v="2501"/>
  </r>
  <r>
    <x v="2"/>
    <s v="US"/>
    <s v="USD"/>
    <n v="1411328918"/>
    <n v="1407440918"/>
    <b v="0"/>
    <n v="5"/>
    <b v="0"/>
    <s v="food/restaurants"/>
    <n v="7.8181818181818186E-2"/>
    <n v="17.2"/>
    <x v="7"/>
    <s v="restaurants"/>
    <x v="2502"/>
  </r>
  <r>
    <x v="2"/>
    <s v="US"/>
    <s v="USD"/>
    <n v="1465333560"/>
    <n v="1462743308"/>
    <b v="0"/>
    <n v="0"/>
    <b v="0"/>
    <s v="food/restaurants"/>
    <n v="0"/>
    <e v="#DIV/0!"/>
    <x v="7"/>
    <s v="restaurants"/>
    <x v="2503"/>
  </r>
  <r>
    <x v="2"/>
    <s v="US"/>
    <s v="USD"/>
    <n v="1416014534"/>
    <n v="1413418934"/>
    <b v="0"/>
    <n v="0"/>
    <b v="0"/>
    <s v="food/restaurants"/>
    <n v="0"/>
    <e v="#DIV/0!"/>
    <x v="7"/>
    <s v="restaurants"/>
    <x v="2504"/>
  </r>
  <r>
    <x v="2"/>
    <s v="US"/>
    <s v="USD"/>
    <n v="1426292416"/>
    <n v="1423704016"/>
    <b v="0"/>
    <n v="0"/>
    <b v="0"/>
    <s v="food/restaurants"/>
    <n v="0"/>
    <e v="#DIV/0!"/>
    <x v="7"/>
    <s v="restaurants"/>
    <x v="2505"/>
  </r>
  <r>
    <x v="2"/>
    <s v="GB"/>
    <s v="GBP"/>
    <n v="1443906000"/>
    <n v="1441955269"/>
    <b v="0"/>
    <n v="2"/>
    <b v="0"/>
    <s v="food/restaurants"/>
    <n v="0.6"/>
    <n v="15"/>
    <x v="7"/>
    <s v="restaurants"/>
    <x v="2506"/>
  </r>
  <r>
    <x v="2"/>
    <s v="US"/>
    <s v="USD"/>
    <n v="1431308704"/>
    <n v="1428716704"/>
    <b v="0"/>
    <n v="0"/>
    <b v="0"/>
    <s v="food/restaurants"/>
    <n v="0"/>
    <e v="#DIV/0!"/>
    <x v="7"/>
    <s v="restaurants"/>
    <x v="2507"/>
  </r>
  <r>
    <x v="2"/>
    <s v="US"/>
    <s v="USD"/>
    <n v="1408056634"/>
    <n v="1405464634"/>
    <b v="0"/>
    <n v="0"/>
    <b v="0"/>
    <s v="food/restaurants"/>
    <n v="0"/>
    <e v="#DIV/0!"/>
    <x v="7"/>
    <s v="restaurants"/>
    <x v="2508"/>
  </r>
  <r>
    <x v="2"/>
    <s v="GB"/>
    <s v="GBP"/>
    <n v="1429554349"/>
    <n v="1424719549"/>
    <b v="0"/>
    <n v="28"/>
    <b v="0"/>
    <s v="food/restaurants"/>
    <n v="1.0526315789473684"/>
    <n v="35.714285714285715"/>
    <x v="7"/>
    <s v="restaurants"/>
    <x v="2509"/>
  </r>
  <r>
    <x v="2"/>
    <s v="US"/>
    <s v="USD"/>
    <n v="1431647772"/>
    <n v="1426463772"/>
    <b v="0"/>
    <n v="2"/>
    <b v="0"/>
    <s v="food/restaurants"/>
    <n v="0.15"/>
    <n v="37.5"/>
    <x v="7"/>
    <s v="restaurants"/>
    <x v="2510"/>
  </r>
  <r>
    <x v="2"/>
    <s v="GB"/>
    <s v="GBP"/>
    <n v="1454323413"/>
    <n v="1451731413"/>
    <b v="0"/>
    <n v="0"/>
    <b v="0"/>
    <s v="food/restaurants"/>
    <n v="0"/>
    <e v="#DIV/0!"/>
    <x v="7"/>
    <s v="restaurants"/>
    <x v="2511"/>
  </r>
  <r>
    <x v="2"/>
    <s v="US"/>
    <s v="USD"/>
    <n v="1418504561"/>
    <n v="1417208561"/>
    <b v="0"/>
    <n v="0"/>
    <b v="0"/>
    <s v="food/restaurants"/>
    <n v="0"/>
    <e v="#DIV/0!"/>
    <x v="7"/>
    <s v="restaurants"/>
    <x v="2512"/>
  </r>
  <r>
    <x v="2"/>
    <s v="DE"/>
    <s v="EUR"/>
    <n v="1488067789"/>
    <n v="1482883789"/>
    <b v="0"/>
    <n v="0"/>
    <b v="0"/>
    <s v="food/restaurants"/>
    <n v="0"/>
    <e v="#DIV/0!"/>
    <x v="7"/>
    <s v="restaurants"/>
    <x v="2513"/>
  </r>
  <r>
    <x v="2"/>
    <s v="US"/>
    <s v="USD"/>
    <n v="1408526477"/>
    <n v="1407057677"/>
    <b v="0"/>
    <n v="4"/>
    <b v="0"/>
    <s v="food/restaurants"/>
    <n v="1.7500000000000002"/>
    <n v="52.5"/>
    <x v="7"/>
    <s v="restaurants"/>
    <x v="2514"/>
  </r>
  <r>
    <x v="2"/>
    <s v="US"/>
    <s v="USD"/>
    <n v="1424635753"/>
    <n v="1422043753"/>
    <b v="0"/>
    <n v="12"/>
    <b v="0"/>
    <s v="food/restaurants"/>
    <n v="18.600000000000001"/>
    <n v="77.5"/>
    <x v="7"/>
    <s v="restaurants"/>
    <x v="2515"/>
  </r>
  <r>
    <x v="2"/>
    <s v="US"/>
    <s v="USD"/>
    <n v="1417279252"/>
    <n v="1414683652"/>
    <b v="0"/>
    <n v="0"/>
    <b v="0"/>
    <s v="food/restaurants"/>
    <n v="0"/>
    <e v="#DIV/0!"/>
    <x v="7"/>
    <s v="restaurants"/>
    <x v="2516"/>
  </r>
  <r>
    <x v="2"/>
    <s v="CA"/>
    <s v="CAD"/>
    <n v="1426788930"/>
    <n v="1424200530"/>
    <b v="0"/>
    <n v="33"/>
    <b v="0"/>
    <s v="food/restaurants"/>
    <n v="9.8166666666666664"/>
    <n v="53.545454545454547"/>
    <x v="7"/>
    <s v="restaurants"/>
    <x v="2517"/>
  </r>
  <r>
    <x v="2"/>
    <s v="US"/>
    <s v="USD"/>
    <n v="1415899228"/>
    <n v="1413303628"/>
    <b v="0"/>
    <n v="0"/>
    <b v="0"/>
    <s v="food/restaurants"/>
    <n v="0"/>
    <e v="#DIV/0!"/>
    <x v="7"/>
    <s v="restaurants"/>
    <x v="2518"/>
  </r>
  <r>
    <x v="2"/>
    <s v="US"/>
    <s v="USD"/>
    <n v="1405741404"/>
    <n v="1403149404"/>
    <b v="0"/>
    <n v="4"/>
    <b v="0"/>
    <s v="food/restaurants"/>
    <n v="4.3333333333333335E-2"/>
    <n v="16.25"/>
    <x v="7"/>
    <s v="restaurants"/>
    <x v="2519"/>
  </r>
  <r>
    <x v="2"/>
    <s v="US"/>
    <s v="USD"/>
    <n v="1476559260"/>
    <n v="1472567085"/>
    <b v="0"/>
    <n v="0"/>
    <b v="0"/>
    <s v="food/restaurants"/>
    <n v="0"/>
    <e v="#DIV/0!"/>
    <x v="7"/>
    <s v="restaurants"/>
    <x v="2520"/>
  </r>
  <r>
    <x v="0"/>
    <s v="US"/>
    <s v="USD"/>
    <n v="1444778021"/>
    <n v="1442963621"/>
    <b v="0"/>
    <n v="132"/>
    <b v="1"/>
    <s v="music/classical music"/>
    <n v="109.48792"/>
    <n v="103.68174242424243"/>
    <x v="4"/>
    <s v="classical music"/>
    <x v="2521"/>
  </r>
  <r>
    <x v="0"/>
    <s v="US"/>
    <s v="USD"/>
    <n v="1461336720"/>
    <n v="1459431960"/>
    <b v="0"/>
    <n v="27"/>
    <b v="1"/>
    <s v="music/classical music"/>
    <n v="100"/>
    <n v="185.18518518518519"/>
    <x v="4"/>
    <s v="classical music"/>
    <x v="2522"/>
  </r>
  <r>
    <x v="0"/>
    <s v="US"/>
    <s v="USD"/>
    <n v="1416270292"/>
    <n v="1413674692"/>
    <b v="0"/>
    <n v="26"/>
    <b v="1"/>
    <s v="music/classical music"/>
    <n v="156.44444444444446"/>
    <n v="54.153846153846153"/>
    <x v="4"/>
    <s v="classical music"/>
    <x v="2523"/>
  </r>
  <r>
    <x v="0"/>
    <s v="US"/>
    <s v="USD"/>
    <n v="1419136200"/>
    <n v="1416338557"/>
    <b v="0"/>
    <n v="43"/>
    <b v="1"/>
    <s v="music/classical music"/>
    <n v="101.6"/>
    <n v="177.2093023255814"/>
    <x v="4"/>
    <s v="classical music"/>
    <x v="2524"/>
  </r>
  <r>
    <x v="0"/>
    <s v="US"/>
    <s v="USD"/>
    <n v="1340914571"/>
    <n v="1338322571"/>
    <b v="0"/>
    <n v="80"/>
    <b v="1"/>
    <s v="music/classical music"/>
    <n v="100.325"/>
    <n v="100.325"/>
    <x v="4"/>
    <s v="classical music"/>
    <x v="2525"/>
  </r>
  <r>
    <x v="0"/>
    <s v="US"/>
    <s v="USD"/>
    <n v="1418014740"/>
    <n v="1415585474"/>
    <b v="0"/>
    <n v="33"/>
    <b v="1"/>
    <s v="music/classical music"/>
    <n v="112.94999999999999"/>
    <n v="136.90909090909091"/>
    <x v="4"/>
    <s v="classical music"/>
    <x v="2526"/>
  </r>
  <r>
    <x v="0"/>
    <s v="US"/>
    <s v="USD"/>
    <n v="1382068740"/>
    <n v="1380477691"/>
    <b v="0"/>
    <n v="71"/>
    <b v="1"/>
    <s v="music/classical music"/>
    <n v="102.125"/>
    <n v="57.535211267605632"/>
    <x v="4"/>
    <s v="classical music"/>
    <x v="2527"/>
  </r>
  <r>
    <x v="0"/>
    <s v="GB"/>
    <s v="GBP"/>
    <n v="1440068400"/>
    <n v="1438459303"/>
    <b v="0"/>
    <n v="81"/>
    <b v="1"/>
    <s v="music/classical music"/>
    <n v="107.24974999999999"/>
    <n v="52.962839506172834"/>
    <x v="4"/>
    <s v="classical music"/>
    <x v="2528"/>
  </r>
  <r>
    <x v="0"/>
    <s v="US"/>
    <s v="USD"/>
    <n v="1332636975"/>
    <n v="1328752575"/>
    <b v="0"/>
    <n v="76"/>
    <b v="1"/>
    <s v="music/classical music"/>
    <n v="104.28333333333333"/>
    <n v="82.328947368421055"/>
    <x v="4"/>
    <s v="classical music"/>
    <x v="2529"/>
  </r>
  <r>
    <x v="0"/>
    <s v="US"/>
    <s v="USD"/>
    <n v="1429505400"/>
    <n v="1426711505"/>
    <b v="0"/>
    <n v="48"/>
    <b v="1"/>
    <s v="music/classical music"/>
    <n v="100"/>
    <n v="135.41666666666666"/>
    <x v="4"/>
    <s v="classical music"/>
    <x v="2530"/>
  </r>
  <r>
    <x v="0"/>
    <s v="US"/>
    <s v="USD"/>
    <n v="1439611140"/>
    <n v="1437668354"/>
    <b v="0"/>
    <n v="61"/>
    <b v="1"/>
    <s v="music/classical music"/>
    <n v="100.4"/>
    <n v="74.06557377049181"/>
    <x v="4"/>
    <s v="classical music"/>
    <x v="2531"/>
  </r>
  <r>
    <x v="0"/>
    <s v="US"/>
    <s v="USD"/>
    <n v="1345148566"/>
    <n v="1342556566"/>
    <b v="0"/>
    <n v="60"/>
    <b v="1"/>
    <s v="music/classical music"/>
    <n v="126.125"/>
    <n v="84.083333333333329"/>
    <x v="4"/>
    <s v="classical music"/>
    <x v="2532"/>
  </r>
  <r>
    <x v="0"/>
    <s v="US"/>
    <s v="USD"/>
    <n v="1362160868"/>
    <n v="1359568911"/>
    <b v="0"/>
    <n v="136"/>
    <b v="1"/>
    <s v="music/classical music"/>
    <n v="110.66666666666667"/>
    <n v="61.029411764705884"/>
    <x v="4"/>
    <s v="classical music"/>
    <x v="2533"/>
  </r>
  <r>
    <x v="0"/>
    <s v="US"/>
    <s v="USD"/>
    <n v="1262325600"/>
    <n v="1257871712"/>
    <b v="0"/>
    <n v="14"/>
    <b v="1"/>
    <s v="music/classical music"/>
    <n v="105"/>
    <n v="150"/>
    <x v="4"/>
    <s v="classical music"/>
    <x v="2534"/>
  </r>
  <r>
    <x v="0"/>
    <s v="US"/>
    <s v="USD"/>
    <n v="1417463945"/>
    <n v="1414781945"/>
    <b v="0"/>
    <n v="78"/>
    <b v="1"/>
    <s v="music/classical music"/>
    <n v="103.77499999999999"/>
    <n v="266.08974358974359"/>
    <x v="4"/>
    <s v="classical music"/>
    <x v="2535"/>
  </r>
  <r>
    <x v="0"/>
    <s v="US"/>
    <s v="USD"/>
    <n v="1375151566"/>
    <n v="1373337166"/>
    <b v="0"/>
    <n v="4"/>
    <b v="1"/>
    <s v="music/classical music"/>
    <n v="115.99999999999999"/>
    <n v="7.25"/>
    <x v="4"/>
    <s v="classical music"/>
    <x v="2536"/>
  </r>
  <r>
    <x v="0"/>
    <s v="US"/>
    <s v="USD"/>
    <n v="1312212855"/>
    <n v="1307028855"/>
    <b v="0"/>
    <n v="11"/>
    <b v="1"/>
    <s v="music/classical music"/>
    <n v="110.00000000000001"/>
    <n v="100"/>
    <x v="4"/>
    <s v="classical music"/>
    <x v="2537"/>
  </r>
  <r>
    <x v="0"/>
    <s v="US"/>
    <s v="USD"/>
    <n v="1361681940"/>
    <n v="1359029661"/>
    <b v="0"/>
    <n v="185"/>
    <b v="1"/>
    <s v="music/classical music"/>
    <n v="113.01761111111111"/>
    <n v="109.96308108108107"/>
    <x v="4"/>
    <s v="classical music"/>
    <x v="2538"/>
  </r>
  <r>
    <x v="0"/>
    <s v="US"/>
    <s v="USD"/>
    <n v="1422913152"/>
    <n v="1417729152"/>
    <b v="0"/>
    <n v="59"/>
    <b v="1"/>
    <s v="music/classical music"/>
    <n v="100.25"/>
    <n v="169.91525423728814"/>
    <x v="4"/>
    <s v="classical music"/>
    <x v="2539"/>
  </r>
  <r>
    <x v="0"/>
    <s v="US"/>
    <s v="USD"/>
    <n v="1319904721"/>
    <n v="1314720721"/>
    <b v="0"/>
    <n v="27"/>
    <b v="1"/>
    <s v="music/classical music"/>
    <n v="103.4"/>
    <n v="95.740740740740748"/>
    <x v="4"/>
    <s v="classical music"/>
    <x v="2540"/>
  </r>
  <r>
    <x v="0"/>
    <s v="GB"/>
    <s v="GBP"/>
    <n v="1380192418"/>
    <n v="1375008418"/>
    <b v="0"/>
    <n v="63"/>
    <b v="1"/>
    <s v="music/classical music"/>
    <n v="107.02857142857142"/>
    <n v="59.460317460317462"/>
    <x v="4"/>
    <s v="classical music"/>
    <x v="2541"/>
  </r>
  <r>
    <x v="0"/>
    <s v="US"/>
    <s v="USD"/>
    <n v="1380599940"/>
    <n v="1377252857"/>
    <b v="0"/>
    <n v="13"/>
    <b v="1"/>
    <s v="music/classical music"/>
    <n v="103.57142857142858"/>
    <n v="55.769230769230766"/>
    <x v="4"/>
    <s v="classical music"/>
    <x v="2542"/>
  </r>
  <r>
    <x v="0"/>
    <s v="US"/>
    <s v="USD"/>
    <n v="1293937200"/>
    <n v="1291257298"/>
    <b v="0"/>
    <n v="13"/>
    <b v="1"/>
    <s v="music/classical music"/>
    <n v="156.4"/>
    <n v="30.076923076923077"/>
    <x v="4"/>
    <s v="classical music"/>
    <x v="2543"/>
  </r>
  <r>
    <x v="0"/>
    <s v="US"/>
    <s v="USD"/>
    <n v="1341750569"/>
    <n v="1339158569"/>
    <b v="0"/>
    <n v="57"/>
    <b v="1"/>
    <s v="music/classical music"/>
    <n v="100.82"/>
    <n v="88.438596491228068"/>
    <x v="4"/>
    <s v="classical music"/>
    <x v="2544"/>
  </r>
  <r>
    <x v="0"/>
    <s v="US"/>
    <s v="USD"/>
    <n v="1424997000"/>
    <n v="1421983138"/>
    <b v="0"/>
    <n v="61"/>
    <b v="1"/>
    <s v="music/classical music"/>
    <n v="195.3"/>
    <n v="64.032786885245898"/>
    <x v="4"/>
    <s v="classical music"/>
    <x v="2545"/>
  </r>
  <r>
    <x v="0"/>
    <s v="US"/>
    <s v="USD"/>
    <n v="1380949200"/>
    <n v="1378586179"/>
    <b v="0"/>
    <n v="65"/>
    <b v="1"/>
    <s v="music/classical music"/>
    <n v="111.71428571428572"/>
    <n v="60.153846153846153"/>
    <x v="4"/>
    <s v="classical music"/>
    <x v="2546"/>
  </r>
  <r>
    <x v="0"/>
    <s v="US"/>
    <s v="USD"/>
    <n v="1333560803"/>
    <n v="1330972403"/>
    <b v="0"/>
    <n v="134"/>
    <b v="1"/>
    <s v="music/classical music"/>
    <n v="119.85454545454546"/>
    <n v="49.194029850746269"/>
    <x v="4"/>
    <s v="classical music"/>
    <x v="2547"/>
  </r>
  <r>
    <x v="0"/>
    <s v="FR"/>
    <s v="EUR"/>
    <n v="1475209620"/>
    <n v="1473087637"/>
    <b v="0"/>
    <n v="37"/>
    <b v="1"/>
    <s v="music/classical music"/>
    <n v="101.85"/>
    <n v="165.16216216216216"/>
    <x v="4"/>
    <s v="classical music"/>
    <x v="2548"/>
  </r>
  <r>
    <x v="0"/>
    <s v="GB"/>
    <s v="GBP"/>
    <n v="1370019600"/>
    <n v="1366999870"/>
    <b v="0"/>
    <n v="37"/>
    <b v="1"/>
    <s v="music/classical music"/>
    <n v="102.80254777070064"/>
    <n v="43.621621621621621"/>
    <x v="4"/>
    <s v="classical music"/>
    <x v="2549"/>
  </r>
  <r>
    <x v="0"/>
    <s v="US"/>
    <s v="USD"/>
    <n v="1444276740"/>
    <n v="1439392406"/>
    <b v="0"/>
    <n v="150"/>
    <b v="1"/>
    <s v="music/classical music"/>
    <n v="100.84615384615385"/>
    <n v="43.7"/>
    <x v="4"/>
    <s v="classical music"/>
    <x v="2550"/>
  </r>
  <r>
    <x v="0"/>
    <s v="US"/>
    <s v="USD"/>
    <n v="1332362880"/>
    <n v="1329890585"/>
    <b v="0"/>
    <n v="56"/>
    <b v="1"/>
    <s v="music/classical music"/>
    <n v="102.73469387755102"/>
    <n v="67.419642857142861"/>
    <x v="4"/>
    <s v="classical music"/>
    <x v="2551"/>
  </r>
  <r>
    <x v="0"/>
    <s v="US"/>
    <s v="USD"/>
    <n v="1488741981"/>
    <n v="1486149981"/>
    <b v="0"/>
    <n v="18"/>
    <b v="1"/>
    <s v="music/classical music"/>
    <n v="106.5"/>
    <n v="177.5"/>
    <x v="4"/>
    <s v="classical music"/>
    <x v="2552"/>
  </r>
  <r>
    <x v="0"/>
    <s v="US"/>
    <s v="USD"/>
    <n v="1348202807"/>
    <n v="1343018807"/>
    <b v="0"/>
    <n v="60"/>
    <b v="1"/>
    <s v="music/classical music"/>
    <n v="155.53333333333333"/>
    <n v="38.883333333333333"/>
    <x v="4"/>
    <s v="classical music"/>
    <x v="2553"/>
  </r>
  <r>
    <x v="0"/>
    <s v="US"/>
    <s v="USD"/>
    <n v="1433131140"/>
    <n v="1430445163"/>
    <b v="0"/>
    <n v="67"/>
    <b v="1"/>
    <s v="music/classical music"/>
    <n v="122.8"/>
    <n v="54.985074626865675"/>
    <x v="4"/>
    <s v="classical music"/>
    <x v="2554"/>
  </r>
  <r>
    <x v="0"/>
    <s v="US"/>
    <s v="USD"/>
    <n v="1338219793"/>
    <n v="1335541393"/>
    <b v="0"/>
    <n v="35"/>
    <b v="1"/>
    <s v="music/classical music"/>
    <n v="107.35"/>
    <n v="61.342857142857142"/>
    <x v="4"/>
    <s v="classical music"/>
    <x v="2555"/>
  </r>
  <r>
    <x v="0"/>
    <s v="US"/>
    <s v="USD"/>
    <n v="1356392857"/>
    <n v="1352504857"/>
    <b v="0"/>
    <n v="34"/>
    <b v="1"/>
    <s v="music/classical music"/>
    <n v="105.50335570469798"/>
    <n v="23.117647058823529"/>
    <x v="4"/>
    <s v="classical music"/>
    <x v="2556"/>
  </r>
  <r>
    <x v="0"/>
    <s v="GB"/>
    <s v="GBP"/>
    <n v="1400176386"/>
    <n v="1397584386"/>
    <b v="0"/>
    <n v="36"/>
    <b v="1"/>
    <s v="music/classical music"/>
    <n v="118.44444444444444"/>
    <n v="29.611111111111111"/>
    <x v="4"/>
    <s v="classical music"/>
    <x v="2557"/>
  </r>
  <r>
    <x v="0"/>
    <s v="AU"/>
    <s v="AUD"/>
    <n v="1430488740"/>
    <n v="1427747906"/>
    <b v="0"/>
    <n v="18"/>
    <b v="1"/>
    <s v="music/classical music"/>
    <n v="108.88"/>
    <n v="75.611111111111114"/>
    <x v="4"/>
    <s v="classical music"/>
    <x v="2558"/>
  </r>
  <r>
    <x v="0"/>
    <s v="US"/>
    <s v="USD"/>
    <n v="1321385820"/>
    <n v="1318539484"/>
    <b v="0"/>
    <n v="25"/>
    <b v="1"/>
    <s v="music/classical music"/>
    <n v="111.25"/>
    <n v="35.6"/>
    <x v="4"/>
    <s v="classical music"/>
    <x v="2559"/>
  </r>
  <r>
    <x v="0"/>
    <s v="GB"/>
    <s v="GBP"/>
    <n v="1425682174"/>
    <n v="1423090174"/>
    <b v="0"/>
    <n v="21"/>
    <b v="1"/>
    <s v="music/classical music"/>
    <n v="100.1"/>
    <n v="143"/>
    <x v="4"/>
    <s v="classical music"/>
    <x v="2560"/>
  </r>
  <r>
    <x v="1"/>
    <s v="CA"/>
    <s v="CAD"/>
    <n v="1444740089"/>
    <n v="1442148089"/>
    <b v="0"/>
    <n v="0"/>
    <b v="0"/>
    <s v="food/food trucks"/>
    <n v="0"/>
    <e v="#DIV/0!"/>
    <x v="7"/>
    <s v="food trucks"/>
    <x v="2561"/>
  </r>
  <r>
    <x v="1"/>
    <s v="DE"/>
    <s v="EUR"/>
    <n v="1476189339"/>
    <n v="1471005339"/>
    <b v="0"/>
    <n v="3"/>
    <b v="0"/>
    <s v="food/food trucks"/>
    <n v="0.75"/>
    <n v="25"/>
    <x v="7"/>
    <s v="food trucks"/>
    <x v="2562"/>
  </r>
  <r>
    <x v="1"/>
    <s v="US"/>
    <s v="USD"/>
    <n v="1438226451"/>
    <n v="1433042451"/>
    <b v="0"/>
    <n v="0"/>
    <b v="0"/>
    <s v="food/food trucks"/>
    <n v="0"/>
    <e v="#DIV/0!"/>
    <x v="7"/>
    <s v="food trucks"/>
    <x v="2563"/>
  </r>
  <r>
    <x v="1"/>
    <s v="CA"/>
    <s v="CAD"/>
    <n v="1406854699"/>
    <n v="1404262699"/>
    <b v="0"/>
    <n v="0"/>
    <b v="0"/>
    <s v="food/food trucks"/>
    <n v="0"/>
    <e v="#DIV/0!"/>
    <x v="7"/>
    <s v="food trucks"/>
    <x v="2564"/>
  </r>
  <r>
    <x v="1"/>
    <s v="US"/>
    <s v="USD"/>
    <n v="1462827000"/>
    <n v="1457710589"/>
    <b v="0"/>
    <n v="1"/>
    <b v="0"/>
    <s v="food/food trucks"/>
    <n v="1"/>
    <n v="100"/>
    <x v="7"/>
    <s v="food trucks"/>
    <x v="2565"/>
  </r>
  <r>
    <x v="1"/>
    <s v="US"/>
    <s v="USD"/>
    <n v="1408663948"/>
    <n v="1406071948"/>
    <b v="0"/>
    <n v="0"/>
    <b v="0"/>
    <s v="food/food trucks"/>
    <n v="0"/>
    <e v="#DIV/0!"/>
    <x v="7"/>
    <s v="food trucks"/>
    <x v="2566"/>
  </r>
  <r>
    <x v="1"/>
    <s v="US"/>
    <s v="USD"/>
    <n v="1429823138"/>
    <n v="1427231138"/>
    <b v="0"/>
    <n v="2"/>
    <b v="0"/>
    <s v="food/food trucks"/>
    <n v="0.26666666666666666"/>
    <n v="60"/>
    <x v="7"/>
    <s v="food trucks"/>
    <x v="2567"/>
  </r>
  <r>
    <x v="1"/>
    <s v="GB"/>
    <s v="GBP"/>
    <n v="1472745594"/>
    <n v="1470153594"/>
    <b v="0"/>
    <n v="1"/>
    <b v="0"/>
    <s v="food/food trucks"/>
    <n v="0.5"/>
    <n v="50"/>
    <x v="7"/>
    <s v="food trucks"/>
    <x v="2568"/>
  </r>
  <r>
    <x v="1"/>
    <s v="US"/>
    <s v="USD"/>
    <n v="1442457112"/>
    <n v="1439865112"/>
    <b v="0"/>
    <n v="2"/>
    <b v="0"/>
    <s v="food/food trucks"/>
    <n v="2.2307692307692308"/>
    <n v="72.5"/>
    <x v="7"/>
    <s v="food trucks"/>
    <x v="2569"/>
  </r>
  <r>
    <x v="1"/>
    <s v="US"/>
    <s v="USD"/>
    <n v="1486590035"/>
    <n v="1483998035"/>
    <b v="0"/>
    <n v="2"/>
    <b v="0"/>
    <s v="food/food trucks"/>
    <n v="0.84285714285714297"/>
    <n v="29.5"/>
    <x v="7"/>
    <s v="food trucks"/>
    <x v="2570"/>
  </r>
  <r>
    <x v="1"/>
    <s v="AU"/>
    <s v="AUD"/>
    <n v="1463645521"/>
    <n v="1458461521"/>
    <b v="0"/>
    <n v="4"/>
    <b v="0"/>
    <s v="food/food trucks"/>
    <n v="0.25"/>
    <n v="62.5"/>
    <x v="7"/>
    <s v="food trucks"/>
    <x v="2571"/>
  </r>
  <r>
    <x v="1"/>
    <s v="US"/>
    <s v="USD"/>
    <n v="1428893517"/>
    <n v="1426301517"/>
    <b v="0"/>
    <n v="0"/>
    <b v="0"/>
    <s v="food/food trucks"/>
    <n v="0"/>
    <e v="#DIV/0!"/>
    <x v="7"/>
    <s v="food trucks"/>
    <x v="2572"/>
  </r>
  <r>
    <x v="1"/>
    <s v="US"/>
    <s v="USD"/>
    <n v="1408803149"/>
    <n v="1404915149"/>
    <b v="0"/>
    <n v="0"/>
    <b v="0"/>
    <s v="food/food trucks"/>
    <n v="0"/>
    <e v="#DIV/0!"/>
    <x v="7"/>
    <s v="food trucks"/>
    <x v="2573"/>
  </r>
  <r>
    <x v="1"/>
    <s v="US"/>
    <s v="USD"/>
    <n v="1463600945"/>
    <n v="1461786545"/>
    <b v="0"/>
    <n v="0"/>
    <b v="0"/>
    <s v="food/food trucks"/>
    <n v="0"/>
    <e v="#DIV/0!"/>
    <x v="7"/>
    <s v="food trucks"/>
    <x v="2574"/>
  </r>
  <r>
    <x v="1"/>
    <s v="US"/>
    <s v="USD"/>
    <n v="1421030194"/>
    <n v="1418438194"/>
    <b v="0"/>
    <n v="0"/>
    <b v="0"/>
    <s v="food/food trucks"/>
    <n v="0"/>
    <e v="#DIV/0!"/>
    <x v="7"/>
    <s v="food trucks"/>
    <x v="2575"/>
  </r>
  <r>
    <x v="1"/>
    <s v="US"/>
    <s v="USD"/>
    <n v="1428707647"/>
    <n v="1424823247"/>
    <b v="0"/>
    <n v="0"/>
    <b v="0"/>
    <s v="food/food trucks"/>
    <n v="0"/>
    <e v="#DIV/0!"/>
    <x v="7"/>
    <s v="food trucks"/>
    <x v="2576"/>
  </r>
  <r>
    <x v="1"/>
    <s v="US"/>
    <s v="USD"/>
    <n v="1407181297"/>
    <n v="1405021297"/>
    <b v="0"/>
    <n v="0"/>
    <b v="0"/>
    <s v="food/food trucks"/>
    <n v="0"/>
    <e v="#DIV/0!"/>
    <x v="7"/>
    <s v="food trucks"/>
    <x v="2577"/>
  </r>
  <r>
    <x v="1"/>
    <s v="US"/>
    <s v="USD"/>
    <n v="1444410000"/>
    <n v="1440203579"/>
    <b v="0"/>
    <n v="0"/>
    <b v="0"/>
    <s v="food/food trucks"/>
    <n v="0"/>
    <e v="#DIV/0!"/>
    <x v="7"/>
    <s v="food trucks"/>
    <x v="2578"/>
  </r>
  <r>
    <x v="1"/>
    <s v="US"/>
    <s v="USD"/>
    <n v="1410810903"/>
    <n v="1405626903"/>
    <b v="0"/>
    <n v="12"/>
    <b v="0"/>
    <s v="food/food trucks"/>
    <n v="0.13849999999999998"/>
    <n v="23.083333333333332"/>
    <x v="7"/>
    <s v="food trucks"/>
    <x v="2579"/>
  </r>
  <r>
    <x v="1"/>
    <s v="US"/>
    <s v="USD"/>
    <n v="1431745200"/>
    <n v="1429170603"/>
    <b v="0"/>
    <n v="2"/>
    <b v="0"/>
    <s v="food/food trucks"/>
    <n v="0.6"/>
    <n v="25.5"/>
    <x v="7"/>
    <s v="food trucks"/>
    <x v="2580"/>
  </r>
  <r>
    <x v="2"/>
    <s v="US"/>
    <s v="USD"/>
    <n v="1447689898"/>
    <n v="1445094298"/>
    <b v="0"/>
    <n v="11"/>
    <b v="0"/>
    <s v="food/food trucks"/>
    <n v="10.6"/>
    <n v="48.18181818181818"/>
    <x v="7"/>
    <s v="food trucks"/>
    <x v="2581"/>
  </r>
  <r>
    <x v="2"/>
    <s v="US"/>
    <s v="USD"/>
    <n v="1477784634"/>
    <n v="1475192634"/>
    <b v="0"/>
    <n v="1"/>
    <b v="0"/>
    <s v="food/food trucks"/>
    <n v="1.1111111111111111E-3"/>
    <n v="1"/>
    <x v="7"/>
    <s v="food trucks"/>
    <x v="2582"/>
  </r>
  <r>
    <x v="2"/>
    <s v="US"/>
    <s v="USD"/>
    <n v="1426526880"/>
    <n v="1421346480"/>
    <b v="0"/>
    <n v="5"/>
    <b v="0"/>
    <s v="food/food trucks"/>
    <n v="0.5"/>
    <n v="1"/>
    <x v="7"/>
    <s v="food trucks"/>
    <x v="2583"/>
  </r>
  <r>
    <x v="2"/>
    <s v="US"/>
    <s v="USD"/>
    <n v="1434341369"/>
    <n v="1431749369"/>
    <b v="0"/>
    <n v="0"/>
    <b v="0"/>
    <s v="food/food trucks"/>
    <n v="0"/>
    <e v="#DIV/0!"/>
    <x v="7"/>
    <s v="food trucks"/>
    <x v="2584"/>
  </r>
  <r>
    <x v="2"/>
    <s v="US"/>
    <s v="USD"/>
    <n v="1404601632"/>
    <n v="1402009632"/>
    <b v="0"/>
    <n v="1"/>
    <b v="0"/>
    <s v="food/food trucks"/>
    <n v="0.16666666666666669"/>
    <n v="50"/>
    <x v="7"/>
    <s v="food trucks"/>
    <x v="2585"/>
  </r>
  <r>
    <x v="2"/>
    <s v="GB"/>
    <s v="GBP"/>
    <n v="1451030136"/>
    <n v="1448438136"/>
    <b v="0"/>
    <n v="1"/>
    <b v="0"/>
    <s v="food/food trucks"/>
    <n v="0.16666666666666669"/>
    <n v="5"/>
    <x v="7"/>
    <s v="food trucks"/>
    <x v="2586"/>
  </r>
  <r>
    <x v="2"/>
    <s v="US"/>
    <s v="USD"/>
    <n v="1451491953"/>
    <n v="1448899953"/>
    <b v="0"/>
    <n v="6"/>
    <b v="0"/>
    <s v="food/food trucks"/>
    <n v="2.4340000000000002"/>
    <n v="202.83333333333334"/>
    <x v="7"/>
    <s v="food trucks"/>
    <x v="2587"/>
  </r>
  <r>
    <x v="2"/>
    <s v="US"/>
    <s v="USD"/>
    <n v="1427807640"/>
    <n v="1423325626"/>
    <b v="0"/>
    <n v="8"/>
    <b v="0"/>
    <s v="food/food trucks"/>
    <n v="3.8833333333333329"/>
    <n v="29.125"/>
    <x v="7"/>
    <s v="food trucks"/>
    <x v="2588"/>
  </r>
  <r>
    <x v="2"/>
    <s v="DK"/>
    <s v="DKK"/>
    <n v="1458733927"/>
    <n v="1456145527"/>
    <b v="0"/>
    <n v="1"/>
    <b v="0"/>
    <s v="food/food trucks"/>
    <n v="0.01"/>
    <n v="5"/>
    <x v="7"/>
    <s v="food trucks"/>
    <x v="2589"/>
  </r>
  <r>
    <x v="2"/>
    <s v="AU"/>
    <s v="AUD"/>
    <n v="1453817297"/>
    <n v="1453212497"/>
    <b v="0"/>
    <n v="0"/>
    <b v="0"/>
    <s v="food/food trucks"/>
    <n v="0"/>
    <e v="#DIV/0!"/>
    <x v="7"/>
    <s v="food trucks"/>
    <x v="2590"/>
  </r>
  <r>
    <x v="2"/>
    <s v="US"/>
    <s v="USD"/>
    <n v="1457901924"/>
    <n v="1452721524"/>
    <b v="0"/>
    <n v="2"/>
    <b v="0"/>
    <s v="food/food trucks"/>
    <n v="1.7333333333333332"/>
    <n v="13"/>
    <x v="7"/>
    <s v="food trucks"/>
    <x v="2591"/>
  </r>
  <r>
    <x v="2"/>
    <s v="US"/>
    <s v="USD"/>
    <n v="1412536421"/>
    <n v="1409944421"/>
    <b v="0"/>
    <n v="1"/>
    <b v="0"/>
    <s v="food/food trucks"/>
    <n v="0.16666666666666669"/>
    <n v="50"/>
    <x v="7"/>
    <s v="food trucks"/>
    <x v="2592"/>
  </r>
  <r>
    <x v="2"/>
    <s v="US"/>
    <s v="USD"/>
    <n v="1429993026"/>
    <n v="1427401026"/>
    <b v="0"/>
    <n v="0"/>
    <b v="0"/>
    <s v="food/food trucks"/>
    <n v="0"/>
    <e v="#DIV/0!"/>
    <x v="7"/>
    <s v="food trucks"/>
    <x v="2593"/>
  </r>
  <r>
    <x v="2"/>
    <s v="US"/>
    <s v="USD"/>
    <n v="1407453228"/>
    <n v="1404861228"/>
    <b v="0"/>
    <n v="1"/>
    <b v="0"/>
    <s v="food/food trucks"/>
    <n v="1.25E-3"/>
    <n v="1"/>
    <x v="7"/>
    <s v="food trucks"/>
    <x v="2594"/>
  </r>
  <r>
    <x v="2"/>
    <s v="US"/>
    <s v="USD"/>
    <n v="1487915500"/>
    <n v="1485323500"/>
    <b v="0"/>
    <n v="19"/>
    <b v="0"/>
    <s v="food/food trucks"/>
    <n v="12.166666666666668"/>
    <n v="96.05263157894737"/>
    <x v="7"/>
    <s v="food trucks"/>
    <x v="2595"/>
  </r>
  <r>
    <x v="2"/>
    <s v="CA"/>
    <s v="CAD"/>
    <n v="1407427009"/>
    <n v="1404835009"/>
    <b v="0"/>
    <n v="27"/>
    <b v="0"/>
    <s v="food/food trucks"/>
    <n v="23.588571428571427"/>
    <n v="305.77777777777777"/>
    <x v="7"/>
    <s v="food trucks"/>
    <x v="2596"/>
  </r>
  <r>
    <x v="2"/>
    <s v="GB"/>
    <s v="GBP"/>
    <n v="1466323917"/>
    <n v="1463731917"/>
    <b v="0"/>
    <n v="7"/>
    <b v="0"/>
    <s v="food/food trucks"/>
    <n v="5.6666666666666661"/>
    <n v="12.142857142857142"/>
    <x v="7"/>
    <s v="food trucks"/>
    <x v="2597"/>
  </r>
  <r>
    <x v="2"/>
    <s v="US"/>
    <s v="USD"/>
    <n v="1443039001"/>
    <n v="1440447001"/>
    <b v="0"/>
    <n v="14"/>
    <b v="0"/>
    <s v="food/food trucks"/>
    <n v="39"/>
    <n v="83.571428571428569"/>
    <x v="7"/>
    <s v="food trucks"/>
    <x v="2598"/>
  </r>
  <r>
    <x v="2"/>
    <s v="US"/>
    <s v="USD"/>
    <n v="1407089147"/>
    <n v="1403201147"/>
    <b v="0"/>
    <n v="5"/>
    <b v="0"/>
    <s v="food/food trucks"/>
    <n v="0.99546510341776351"/>
    <n v="18"/>
    <x v="7"/>
    <s v="food trucks"/>
    <x v="2599"/>
  </r>
  <r>
    <x v="2"/>
    <s v="US"/>
    <s v="USD"/>
    <n v="1458938200"/>
    <n v="1453757800"/>
    <b v="0"/>
    <n v="30"/>
    <b v="0"/>
    <s v="food/food trucks"/>
    <n v="6.9320000000000004"/>
    <n v="115.53333333333333"/>
    <x v="7"/>
    <s v="food trucks"/>
    <x v="2600"/>
  </r>
  <r>
    <x v="0"/>
    <s v="US"/>
    <s v="USD"/>
    <n v="1347508740"/>
    <n v="1346276349"/>
    <b v="1"/>
    <n v="151"/>
    <b v="1"/>
    <s v="technology/space exploration"/>
    <n v="661.4"/>
    <n v="21.900662251655628"/>
    <x v="2"/>
    <s v="space exploration"/>
    <x v="2601"/>
  </r>
  <r>
    <x v="0"/>
    <s v="US"/>
    <s v="USD"/>
    <n v="1415827200"/>
    <n v="1412358968"/>
    <b v="1"/>
    <n v="489"/>
    <b v="1"/>
    <s v="technology/space exploration"/>
    <n v="326.0916666666667"/>
    <n v="80.022494887525568"/>
    <x v="2"/>
    <s v="space exploration"/>
    <x v="2602"/>
  </r>
  <r>
    <x v="0"/>
    <s v="US"/>
    <s v="USD"/>
    <n v="1387835654"/>
    <n v="1386626054"/>
    <b v="1"/>
    <n v="50"/>
    <b v="1"/>
    <s v="technology/space exploration"/>
    <n v="101.48571428571429"/>
    <n v="35.520000000000003"/>
    <x v="2"/>
    <s v="space exploration"/>
    <x v="2603"/>
  </r>
  <r>
    <x v="0"/>
    <s v="US"/>
    <s v="USD"/>
    <n v="1335662023"/>
    <n v="1333070023"/>
    <b v="1"/>
    <n v="321"/>
    <b v="1"/>
    <s v="technology/space exploration"/>
    <n v="104.21799999999999"/>
    <n v="64.933333333333323"/>
    <x v="2"/>
    <s v="space exploration"/>
    <x v="2604"/>
  </r>
  <r>
    <x v="0"/>
    <s v="US"/>
    <s v="USD"/>
    <n v="1466168390"/>
    <n v="1463576390"/>
    <b v="1"/>
    <n v="1762"/>
    <b v="1"/>
    <s v="technology/space exploration"/>
    <n v="107.42157000000002"/>
    <n v="60.965703745743475"/>
    <x v="2"/>
    <s v="space exploration"/>
    <x v="2605"/>
  </r>
  <r>
    <x v="0"/>
    <s v="US"/>
    <s v="USD"/>
    <n v="1398791182"/>
    <n v="1396026382"/>
    <b v="1"/>
    <n v="385"/>
    <b v="1"/>
    <s v="technology/space exploration"/>
    <n v="110.05454545454545"/>
    <n v="31.444155844155844"/>
    <x v="2"/>
    <s v="space exploration"/>
    <x v="2606"/>
  </r>
  <r>
    <x v="0"/>
    <s v="US"/>
    <s v="USD"/>
    <n v="1439344800"/>
    <n v="1435611572"/>
    <b v="1"/>
    <n v="398"/>
    <b v="1"/>
    <s v="technology/space exploration"/>
    <n v="407.7"/>
    <n v="81.949748743718587"/>
    <x v="2"/>
    <s v="space exploration"/>
    <x v="2607"/>
  </r>
  <r>
    <x v="0"/>
    <s v="US"/>
    <s v="USD"/>
    <n v="1489536000"/>
    <n v="1485976468"/>
    <b v="1"/>
    <n v="304"/>
    <b v="1"/>
    <s v="technology/space exploration"/>
    <n v="223.92500000000001"/>
    <n v="58.92763157894737"/>
    <x v="2"/>
    <s v="space exploration"/>
    <x v="2608"/>
  </r>
  <r>
    <x v="0"/>
    <s v="US"/>
    <s v="USD"/>
    <n v="1342330951"/>
    <n v="1339738951"/>
    <b v="1"/>
    <n v="676"/>
    <b v="1"/>
    <s v="technology/space exploration"/>
    <n v="303.80111428571428"/>
    <n v="157.29347633136095"/>
    <x v="2"/>
    <s v="space exploration"/>
    <x v="2609"/>
  </r>
  <r>
    <x v="0"/>
    <s v="US"/>
    <s v="USD"/>
    <n v="1471849140"/>
    <n v="1468444125"/>
    <b v="1"/>
    <n v="577"/>
    <b v="1"/>
    <s v="technology/space exploration"/>
    <n v="141.3251043268175"/>
    <n v="55.758509532062391"/>
    <x v="2"/>
    <s v="space exploration"/>
    <x v="2610"/>
  </r>
  <r>
    <x v="0"/>
    <s v="DE"/>
    <s v="EUR"/>
    <n v="1483397940"/>
    <n v="1480493014"/>
    <b v="1"/>
    <n v="3663"/>
    <b v="1"/>
    <s v="technology/space exploration"/>
    <n v="2790.6363636363635"/>
    <n v="83.802893802893806"/>
    <x v="2"/>
    <s v="space exploration"/>
    <x v="2611"/>
  </r>
  <r>
    <x v="0"/>
    <s v="US"/>
    <s v="USD"/>
    <n v="1420773970"/>
    <n v="1418095570"/>
    <b v="1"/>
    <n v="294"/>
    <b v="1"/>
    <s v="technology/space exploration"/>
    <n v="171.76130000000001"/>
    <n v="58.422210884353746"/>
    <x v="2"/>
    <s v="space exploration"/>
    <x v="2612"/>
  </r>
  <r>
    <x v="0"/>
    <s v="US"/>
    <s v="USD"/>
    <n v="1348256294"/>
    <n v="1345664294"/>
    <b v="1"/>
    <n v="28"/>
    <b v="1"/>
    <s v="technology/space exploration"/>
    <n v="101.01333333333334"/>
    <n v="270.57142857142856"/>
    <x v="2"/>
    <s v="space exploration"/>
    <x v="2613"/>
  </r>
  <r>
    <x v="0"/>
    <s v="US"/>
    <s v="USD"/>
    <n v="1398834000"/>
    <n v="1396371612"/>
    <b v="1"/>
    <n v="100"/>
    <b v="1"/>
    <s v="technology/space exploration"/>
    <n v="102"/>
    <n v="107.1"/>
    <x v="2"/>
    <s v="space exploration"/>
    <x v="2614"/>
  </r>
  <r>
    <x v="0"/>
    <s v="GB"/>
    <s v="GBP"/>
    <n v="1462017600"/>
    <n v="1458820564"/>
    <b v="0"/>
    <n v="72"/>
    <b v="1"/>
    <s v="technology/space exploration"/>
    <n v="169.76511744127936"/>
    <n v="47.180555555555557"/>
    <x v="2"/>
    <s v="space exploration"/>
    <x v="2615"/>
  </r>
  <r>
    <x v="0"/>
    <s v="US"/>
    <s v="USD"/>
    <n v="1440546729"/>
    <n v="1437954729"/>
    <b v="1"/>
    <n v="238"/>
    <b v="1"/>
    <s v="technology/space exploration"/>
    <n v="114.53400000000001"/>
    <n v="120.30882352941177"/>
    <x v="2"/>
    <s v="space exploration"/>
    <x v="2616"/>
  </r>
  <r>
    <x v="0"/>
    <s v="US"/>
    <s v="USD"/>
    <n v="1413838751"/>
    <n v="1411246751"/>
    <b v="1"/>
    <n v="159"/>
    <b v="1"/>
    <s v="technology/space exploration"/>
    <n v="877.6"/>
    <n v="27.59748427672956"/>
    <x v="2"/>
    <s v="space exploration"/>
    <x v="2617"/>
  </r>
  <r>
    <x v="0"/>
    <s v="US"/>
    <s v="USD"/>
    <n v="1449000061"/>
    <n v="1443812461"/>
    <b v="1"/>
    <n v="77"/>
    <b v="1"/>
    <s v="technology/space exploration"/>
    <n v="105.38666666666667"/>
    <n v="205.2987012987013"/>
    <x v="2"/>
    <s v="space exploration"/>
    <x v="2618"/>
  </r>
  <r>
    <x v="0"/>
    <s v="US"/>
    <s v="USD"/>
    <n v="1445598000"/>
    <n v="1443302004"/>
    <b v="1"/>
    <n v="53"/>
    <b v="1"/>
    <s v="technology/space exploration"/>
    <n v="188.39999999999998"/>
    <n v="35.547169811320757"/>
    <x v="2"/>
    <s v="space exploration"/>
    <x v="2619"/>
  </r>
  <r>
    <x v="0"/>
    <s v="AU"/>
    <s v="AUD"/>
    <n v="1444525200"/>
    <n v="1441339242"/>
    <b v="1"/>
    <n v="1251"/>
    <b v="1"/>
    <s v="technology/space exploration"/>
    <n v="143.65230769230772"/>
    <n v="74.639488409272587"/>
    <x v="2"/>
    <s v="space exploration"/>
    <x v="2620"/>
  </r>
  <r>
    <x v="0"/>
    <s v="US"/>
    <s v="USD"/>
    <n v="1432230988"/>
    <n v="1429638988"/>
    <b v="1"/>
    <n v="465"/>
    <b v="1"/>
    <s v="technology/space exploration"/>
    <n v="145.88"/>
    <n v="47.058064516129029"/>
    <x v="2"/>
    <s v="space exploration"/>
    <x v="2621"/>
  </r>
  <r>
    <x v="0"/>
    <s v="IT"/>
    <s v="EUR"/>
    <n v="1483120216"/>
    <n v="1479232216"/>
    <b v="0"/>
    <n v="74"/>
    <b v="1"/>
    <s v="technology/space exploration"/>
    <n v="131.184"/>
    <n v="26.591351351351353"/>
    <x v="2"/>
    <s v="space exploration"/>
    <x v="2622"/>
  </r>
  <r>
    <x v="0"/>
    <s v="US"/>
    <s v="USD"/>
    <n v="1480658966"/>
    <n v="1479449366"/>
    <b v="0"/>
    <n v="62"/>
    <b v="1"/>
    <s v="technology/space exploration"/>
    <n v="113.99999999999999"/>
    <n v="36.774193548387096"/>
    <x v="2"/>
    <s v="space exploration"/>
    <x v="2623"/>
  </r>
  <r>
    <x v="0"/>
    <s v="US"/>
    <s v="USD"/>
    <n v="1347530822"/>
    <n v="1345716422"/>
    <b v="0"/>
    <n v="3468"/>
    <b v="1"/>
    <s v="technology/space exploration"/>
    <n v="1379.4206249999997"/>
    <n v="31.820544982698959"/>
    <x v="2"/>
    <s v="space exploration"/>
    <x v="2624"/>
  </r>
  <r>
    <x v="0"/>
    <s v="DE"/>
    <s v="EUR"/>
    <n v="1478723208"/>
    <n v="1476559608"/>
    <b v="0"/>
    <n v="52"/>
    <b v="1"/>
    <s v="technology/space exploration"/>
    <n v="956"/>
    <n v="27.576923076923077"/>
    <x v="2"/>
    <s v="space exploration"/>
    <x v="2625"/>
  </r>
  <r>
    <x v="0"/>
    <s v="US"/>
    <s v="USD"/>
    <n v="1433343869"/>
    <n v="1430751869"/>
    <b v="0"/>
    <n v="50"/>
    <b v="1"/>
    <s v="technology/space exploration"/>
    <n v="112.00000000000001"/>
    <n v="56"/>
    <x v="2"/>
    <s v="space exploration"/>
    <x v="2626"/>
  </r>
  <r>
    <x v="0"/>
    <s v="US"/>
    <s v="USD"/>
    <n v="1448571261"/>
    <n v="1445975661"/>
    <b v="0"/>
    <n v="45"/>
    <b v="1"/>
    <s v="technology/space exploration"/>
    <n v="646.66666666666663"/>
    <n v="21.555555555555557"/>
    <x v="2"/>
    <s v="space exploration"/>
    <x v="2627"/>
  </r>
  <r>
    <x v="0"/>
    <s v="US"/>
    <s v="USD"/>
    <n v="1417389067"/>
    <n v="1415661067"/>
    <b v="0"/>
    <n v="21"/>
    <b v="1"/>
    <s v="technology/space exploration"/>
    <n v="110.36948748510132"/>
    <n v="44.095238095238095"/>
    <x v="2"/>
    <s v="space exploration"/>
    <x v="2628"/>
  </r>
  <r>
    <x v="0"/>
    <s v="GB"/>
    <s v="GBP"/>
    <n v="1431608122"/>
    <n v="1429016122"/>
    <b v="0"/>
    <n v="100"/>
    <b v="1"/>
    <s v="technology/space exploration"/>
    <n v="127.74000000000001"/>
    <n v="63.87"/>
    <x v="2"/>
    <s v="space exploration"/>
    <x v="2629"/>
  </r>
  <r>
    <x v="0"/>
    <s v="AU"/>
    <s v="AUD"/>
    <n v="1467280800"/>
    <n v="1464921112"/>
    <b v="0"/>
    <n v="81"/>
    <b v="1"/>
    <s v="technology/space exploration"/>
    <n v="157.9"/>
    <n v="38.987654320987652"/>
    <x v="2"/>
    <s v="space exploration"/>
    <x v="2630"/>
  </r>
  <r>
    <x v="0"/>
    <s v="US"/>
    <s v="USD"/>
    <n v="1440907427"/>
    <n v="1438488227"/>
    <b v="0"/>
    <n v="286"/>
    <b v="1"/>
    <s v="technology/space exploration"/>
    <n v="114.66525000000001"/>
    <n v="80.185489510489504"/>
    <x v="2"/>
    <s v="space exploration"/>
    <x v="2631"/>
  </r>
  <r>
    <x v="0"/>
    <s v="US"/>
    <s v="USD"/>
    <n v="1464485339"/>
    <n v="1462325339"/>
    <b v="0"/>
    <n v="42"/>
    <b v="1"/>
    <s v="technology/space exploration"/>
    <n v="137.00934579439252"/>
    <n v="34.904761904761905"/>
    <x v="2"/>
    <s v="space exploration"/>
    <x v="2632"/>
  </r>
  <r>
    <x v="0"/>
    <s v="US"/>
    <s v="USD"/>
    <n v="1393542000"/>
    <n v="1390938332"/>
    <b v="0"/>
    <n v="199"/>
    <b v="1"/>
    <s v="technology/space exploration"/>
    <n v="354.62"/>
    <n v="89.100502512562812"/>
    <x v="2"/>
    <s v="space exploration"/>
    <x v="2633"/>
  </r>
  <r>
    <x v="0"/>
    <s v="US"/>
    <s v="USD"/>
    <n v="1475163921"/>
    <n v="1472571921"/>
    <b v="0"/>
    <n v="25"/>
    <b v="1"/>
    <s v="technology/space exploration"/>
    <n v="106.02150537634409"/>
    <n v="39.44"/>
    <x v="2"/>
    <s v="space exploration"/>
    <x v="2634"/>
  </r>
  <r>
    <x v="0"/>
    <s v="CA"/>
    <s v="CAD"/>
    <n v="1425937761"/>
    <n v="1422917361"/>
    <b v="0"/>
    <n v="84"/>
    <b v="1"/>
    <s v="technology/space exploration"/>
    <n v="100"/>
    <n v="136.9047619047619"/>
    <x v="2"/>
    <s v="space exploration"/>
    <x v="2635"/>
  </r>
  <r>
    <x v="0"/>
    <s v="US"/>
    <s v="USD"/>
    <n v="1476579600"/>
    <n v="1474641914"/>
    <b v="0"/>
    <n v="50"/>
    <b v="1"/>
    <s v="technology/space exploration"/>
    <n v="187.3"/>
    <n v="37.46"/>
    <x v="2"/>
    <s v="space exploration"/>
    <x v="2636"/>
  </r>
  <r>
    <x v="0"/>
    <s v="US"/>
    <s v="USD"/>
    <n v="1476277875"/>
    <n v="1474895475"/>
    <b v="0"/>
    <n v="26"/>
    <b v="1"/>
    <s v="technology/space exploration"/>
    <n v="166.2"/>
    <n v="31.96153846153846"/>
    <x v="2"/>
    <s v="space exploration"/>
    <x v="2637"/>
  </r>
  <r>
    <x v="0"/>
    <s v="US"/>
    <s v="USD"/>
    <n v="1421358895"/>
    <n v="1418766895"/>
    <b v="0"/>
    <n v="14"/>
    <b v="1"/>
    <s v="technology/space exploration"/>
    <n v="101.72910662824208"/>
    <n v="25.214285714285715"/>
    <x v="2"/>
    <s v="space exploration"/>
    <x v="2638"/>
  </r>
  <r>
    <x v="0"/>
    <s v="GB"/>
    <s v="GBP"/>
    <n v="1424378748"/>
    <n v="1421786748"/>
    <b v="0"/>
    <n v="49"/>
    <b v="1"/>
    <s v="technology/space exploration"/>
    <n v="164"/>
    <n v="10.040816326530612"/>
    <x v="2"/>
    <s v="space exploration"/>
    <x v="2639"/>
  </r>
  <r>
    <x v="0"/>
    <s v="US"/>
    <s v="USD"/>
    <n v="1433735474"/>
    <n v="1428551474"/>
    <b v="0"/>
    <n v="69"/>
    <b v="1"/>
    <s v="technology/space exploration"/>
    <n v="105.66666666666666"/>
    <n v="45.94202898550725"/>
    <x v="2"/>
    <s v="space exploration"/>
    <x v="2640"/>
  </r>
  <r>
    <x v="2"/>
    <s v="US"/>
    <s v="USD"/>
    <n v="1410811740"/>
    <n v="1409341863"/>
    <b v="0"/>
    <n v="1"/>
    <b v="0"/>
    <s v="technology/space exploration"/>
    <n v="1"/>
    <n v="15"/>
    <x v="2"/>
    <s v="space exploration"/>
    <x v="2641"/>
  </r>
  <r>
    <x v="2"/>
    <s v="DE"/>
    <s v="EUR"/>
    <n v="1468565820"/>
    <n v="1465970108"/>
    <b v="0"/>
    <n v="0"/>
    <b v="0"/>
    <s v="technology/space exploration"/>
    <n v="0"/>
    <e v="#DIV/0!"/>
    <x v="2"/>
    <s v="space exploration"/>
    <x v="2642"/>
  </r>
  <r>
    <x v="1"/>
    <s v="US"/>
    <s v="USD"/>
    <n v="1482307140"/>
    <n v="1479218315"/>
    <b v="1"/>
    <n v="1501"/>
    <b v="0"/>
    <s v="technology/space exploration"/>
    <n v="33.559730999999999"/>
    <n v="223.58248500999335"/>
    <x v="2"/>
    <s v="space exploration"/>
    <x v="2643"/>
  </r>
  <r>
    <x v="1"/>
    <s v="US"/>
    <s v="USD"/>
    <n v="1489172435"/>
    <n v="1486580435"/>
    <b v="1"/>
    <n v="52"/>
    <b v="0"/>
    <s v="technology/space exploration"/>
    <n v="2.0529999999999999"/>
    <n v="39.480769230769234"/>
    <x v="2"/>
    <s v="space exploration"/>
    <x v="2644"/>
  </r>
  <r>
    <x v="1"/>
    <s v="AU"/>
    <s v="AUD"/>
    <n v="1415481203"/>
    <n v="1412885603"/>
    <b v="1"/>
    <n v="23"/>
    <b v="0"/>
    <s v="technology/space exploration"/>
    <n v="10.5"/>
    <n v="91.304347826086953"/>
    <x v="2"/>
    <s v="space exploration"/>
    <x v="2645"/>
  </r>
  <r>
    <x v="1"/>
    <s v="US"/>
    <s v="USD"/>
    <n v="1441783869"/>
    <n v="1439191869"/>
    <b v="1"/>
    <n v="535"/>
    <b v="0"/>
    <s v="technology/space exploration"/>
    <n v="8.4172840000000004"/>
    <n v="78.666205607476627"/>
    <x v="2"/>
    <s v="space exploration"/>
    <x v="2646"/>
  </r>
  <r>
    <x v="1"/>
    <s v="CA"/>
    <s v="CAD"/>
    <n v="1439533019"/>
    <n v="1436941019"/>
    <b v="0"/>
    <n v="3"/>
    <b v="0"/>
    <s v="technology/space exploration"/>
    <n v="1.44"/>
    <n v="12"/>
    <x v="2"/>
    <s v="space exploration"/>
    <x v="2647"/>
  </r>
  <r>
    <x v="1"/>
    <s v="US"/>
    <s v="USD"/>
    <n v="1457543360"/>
    <n v="1454951360"/>
    <b v="0"/>
    <n v="6"/>
    <b v="0"/>
    <s v="technology/space exploration"/>
    <n v="0.88333333333333341"/>
    <n v="17.666666666666668"/>
    <x v="2"/>
    <s v="space exploration"/>
    <x v="2648"/>
  </r>
  <r>
    <x v="1"/>
    <s v="US"/>
    <s v="USD"/>
    <n v="1454370941"/>
    <n v="1449186941"/>
    <b v="0"/>
    <n v="3"/>
    <b v="0"/>
    <s v="technology/space exploration"/>
    <n v="9.920000000000001E-2"/>
    <n v="41.333333333333336"/>
    <x v="2"/>
    <s v="space exploration"/>
    <x v="2649"/>
  </r>
  <r>
    <x v="1"/>
    <s v="US"/>
    <s v="USD"/>
    <n v="1482332343"/>
    <n v="1479740343"/>
    <b v="0"/>
    <n v="5"/>
    <b v="0"/>
    <s v="technology/space exploration"/>
    <n v="0.59666666666666668"/>
    <n v="71.599999999999994"/>
    <x v="2"/>
    <s v="space exploration"/>
    <x v="2650"/>
  </r>
  <r>
    <x v="1"/>
    <s v="US"/>
    <s v="USD"/>
    <n v="1450380009"/>
    <n v="1447960809"/>
    <b v="0"/>
    <n v="17"/>
    <b v="0"/>
    <s v="technology/space exploration"/>
    <n v="1.8689285714285715"/>
    <n v="307.8235294117647"/>
    <x v="2"/>
    <s v="space exploration"/>
    <x v="2651"/>
  </r>
  <r>
    <x v="1"/>
    <s v="AU"/>
    <s v="AUD"/>
    <n v="1418183325"/>
    <n v="1415591325"/>
    <b v="0"/>
    <n v="11"/>
    <b v="0"/>
    <s v="technology/space exploration"/>
    <n v="0.88500000000000001"/>
    <n v="80.454545454545453"/>
    <x v="2"/>
    <s v="space exploration"/>
    <x v="2652"/>
  </r>
  <r>
    <x v="1"/>
    <s v="US"/>
    <s v="USD"/>
    <n v="1402632000"/>
    <n v="1399909127"/>
    <b v="0"/>
    <n v="70"/>
    <b v="0"/>
    <s v="technology/space exploration"/>
    <n v="11.52156862745098"/>
    <n v="83.942857142857136"/>
    <x v="2"/>
    <s v="space exploration"/>
    <x v="2653"/>
  </r>
  <r>
    <x v="1"/>
    <s v="US"/>
    <s v="USD"/>
    <n v="1429622726"/>
    <n v="1424442326"/>
    <b v="0"/>
    <n v="6"/>
    <b v="0"/>
    <s v="technology/space exploration"/>
    <n v="5.1000000000000004E-2"/>
    <n v="8.5"/>
    <x v="2"/>
    <s v="space exploration"/>
    <x v="2654"/>
  </r>
  <r>
    <x v="1"/>
    <s v="US"/>
    <s v="USD"/>
    <n v="1455048000"/>
    <n v="1452631647"/>
    <b v="0"/>
    <n v="43"/>
    <b v="0"/>
    <s v="technology/space exploration"/>
    <n v="21.033333333333335"/>
    <n v="73.372093023255815"/>
    <x v="2"/>
    <s v="space exploration"/>
    <x v="2655"/>
  </r>
  <r>
    <x v="1"/>
    <s v="US"/>
    <s v="USD"/>
    <n v="1489345200"/>
    <n v="1485966688"/>
    <b v="0"/>
    <n v="152"/>
    <b v="0"/>
    <s v="technology/space exploration"/>
    <n v="11.436666666666667"/>
    <n v="112.86184210526316"/>
    <x v="2"/>
    <s v="space exploration"/>
    <x v="2656"/>
  </r>
  <r>
    <x v="1"/>
    <s v="US"/>
    <s v="USD"/>
    <n v="1470187800"/>
    <n v="1467325053"/>
    <b v="0"/>
    <n v="59"/>
    <b v="0"/>
    <s v="technology/space exploration"/>
    <n v="18.737933333333334"/>
    <n v="95.277627118644077"/>
    <x v="2"/>
    <s v="space exploration"/>
    <x v="2657"/>
  </r>
  <r>
    <x v="1"/>
    <s v="US"/>
    <s v="USD"/>
    <n v="1469913194"/>
    <n v="1467321194"/>
    <b v="0"/>
    <n v="4"/>
    <b v="0"/>
    <s v="technology/space exploration"/>
    <n v="9.285714285714286E-2"/>
    <n v="22.75"/>
    <x v="2"/>
    <s v="space exploration"/>
    <x v="2658"/>
  </r>
  <r>
    <x v="1"/>
    <s v="US"/>
    <s v="USD"/>
    <n v="1429321210"/>
    <n v="1426729210"/>
    <b v="0"/>
    <n v="10"/>
    <b v="0"/>
    <s v="technology/space exploration"/>
    <n v="2.7204081632653061"/>
    <n v="133.30000000000001"/>
    <x v="2"/>
    <s v="space exploration"/>
    <x v="2659"/>
  </r>
  <r>
    <x v="1"/>
    <s v="US"/>
    <s v="USD"/>
    <n v="1448388418"/>
    <n v="1443200818"/>
    <b v="0"/>
    <n v="5"/>
    <b v="0"/>
    <s v="technology/space exploration"/>
    <n v="9.5000000000000001E-2"/>
    <n v="3.8"/>
    <x v="2"/>
    <s v="space exploration"/>
    <x v="2660"/>
  </r>
  <r>
    <x v="0"/>
    <s v="US"/>
    <s v="USD"/>
    <n v="1382742010"/>
    <n v="1380150010"/>
    <b v="0"/>
    <n v="60"/>
    <b v="1"/>
    <s v="technology/makerspaces"/>
    <n v="102.89999999999999"/>
    <n v="85.75"/>
    <x v="2"/>
    <s v="makerspaces"/>
    <x v="2661"/>
  </r>
  <r>
    <x v="0"/>
    <s v="US"/>
    <s v="USD"/>
    <n v="1440179713"/>
    <n v="1437587713"/>
    <b v="0"/>
    <n v="80"/>
    <b v="1"/>
    <s v="technology/makerspaces"/>
    <n v="106.80000000000001"/>
    <n v="267"/>
    <x v="2"/>
    <s v="makerspaces"/>
    <x v="2662"/>
  </r>
  <r>
    <x v="0"/>
    <s v="CA"/>
    <s v="CAD"/>
    <n v="1441378800"/>
    <n v="1438873007"/>
    <b v="0"/>
    <n v="56"/>
    <b v="1"/>
    <s v="technology/makerspaces"/>
    <n v="104.59625"/>
    <n v="373.55803571428572"/>
    <x v="2"/>
    <s v="makerspaces"/>
    <x v="2663"/>
  </r>
  <r>
    <x v="0"/>
    <s v="US"/>
    <s v="USD"/>
    <n v="1449644340"/>
    <n v="1446683797"/>
    <b v="0"/>
    <n v="104"/>
    <b v="1"/>
    <s v="technology/makerspaces"/>
    <n v="103.42857142857143"/>
    <n v="174.03846153846155"/>
    <x v="2"/>
    <s v="makerspaces"/>
    <x v="2664"/>
  </r>
  <r>
    <x v="0"/>
    <s v="US"/>
    <s v="USD"/>
    <n v="1430774974"/>
    <n v="1426886974"/>
    <b v="0"/>
    <n v="46"/>
    <b v="1"/>
    <s v="technology/makerspaces"/>
    <n v="123.14285714285715"/>
    <n v="93.695652173913047"/>
    <x v="2"/>
    <s v="makerspaces"/>
    <x v="2665"/>
  </r>
  <r>
    <x v="0"/>
    <s v="US"/>
    <s v="USD"/>
    <n v="1443214800"/>
    <n v="1440008439"/>
    <b v="0"/>
    <n v="206"/>
    <b v="1"/>
    <s v="technology/makerspaces"/>
    <n v="159.29509999999999"/>
    <n v="77.327718446601949"/>
    <x v="2"/>
    <s v="makerspaces"/>
    <x v="2666"/>
  </r>
  <r>
    <x v="0"/>
    <s v="US"/>
    <s v="USD"/>
    <n v="1455142416"/>
    <n v="1452550416"/>
    <b v="0"/>
    <n v="18"/>
    <b v="1"/>
    <s v="technology/makerspaces"/>
    <n v="110.66666666666667"/>
    <n v="92.222222222222229"/>
    <x v="2"/>
    <s v="makerspaces"/>
    <x v="2667"/>
  </r>
  <r>
    <x v="0"/>
    <s v="CA"/>
    <s v="CAD"/>
    <n v="1447079520"/>
    <n v="1443449265"/>
    <b v="0"/>
    <n v="28"/>
    <b v="1"/>
    <s v="technology/makerspaces"/>
    <n v="170.70000000000002"/>
    <n v="60.964285714285715"/>
    <x v="2"/>
    <s v="makerspaces"/>
    <x v="2668"/>
  </r>
  <r>
    <x v="0"/>
    <s v="US"/>
    <s v="USD"/>
    <n v="1452387096"/>
    <n v="1447203096"/>
    <b v="0"/>
    <n v="11"/>
    <b v="1"/>
    <s v="technology/makerspaces"/>
    <n v="125.125"/>
    <n v="91"/>
    <x v="2"/>
    <s v="makerspaces"/>
    <x v="2669"/>
  </r>
  <r>
    <x v="2"/>
    <s v="AU"/>
    <s v="AUD"/>
    <n v="1406593780"/>
    <n v="1404174580"/>
    <b v="1"/>
    <n v="60"/>
    <b v="0"/>
    <s v="technology/makerspaces"/>
    <n v="6.4158609339642041"/>
    <n v="41.583333333333336"/>
    <x v="2"/>
    <s v="makerspaces"/>
    <x v="2670"/>
  </r>
  <r>
    <x v="2"/>
    <s v="US"/>
    <s v="USD"/>
    <n v="1419017880"/>
    <n v="1416419916"/>
    <b v="1"/>
    <n v="84"/>
    <b v="0"/>
    <s v="technology/makerspaces"/>
    <n v="11.343999999999999"/>
    <n v="33.761904761904759"/>
    <x v="2"/>
    <s v="makerspaces"/>
    <x v="2671"/>
  </r>
  <r>
    <x v="2"/>
    <s v="US"/>
    <s v="USD"/>
    <n v="1451282400"/>
    <n v="1449436390"/>
    <b v="1"/>
    <n v="47"/>
    <b v="0"/>
    <s v="technology/makerspaces"/>
    <n v="33.19"/>
    <n v="70.61702127659575"/>
    <x v="2"/>
    <s v="makerspaces"/>
    <x v="2672"/>
  </r>
  <r>
    <x v="2"/>
    <s v="US"/>
    <s v="USD"/>
    <n v="1414622700"/>
    <n v="1412081999"/>
    <b v="1"/>
    <n v="66"/>
    <b v="0"/>
    <s v="technology/makerspaces"/>
    <n v="27.58"/>
    <n v="167.15151515151516"/>
    <x v="2"/>
    <s v="makerspaces"/>
    <x v="2673"/>
  </r>
  <r>
    <x v="2"/>
    <s v="US"/>
    <s v="USD"/>
    <n v="1467694740"/>
    <n v="1465398670"/>
    <b v="1"/>
    <n v="171"/>
    <b v="0"/>
    <s v="technology/makerspaces"/>
    <n v="62.839999999999996"/>
    <n v="128.61988304093566"/>
    <x v="2"/>
    <s v="makerspaces"/>
    <x v="2674"/>
  </r>
  <r>
    <x v="2"/>
    <s v="US"/>
    <s v="USD"/>
    <n v="1415655289"/>
    <n v="1413059689"/>
    <b v="1"/>
    <n v="29"/>
    <b v="0"/>
    <s v="technology/makerspaces"/>
    <n v="7.5880000000000001"/>
    <n v="65.41379310344827"/>
    <x v="2"/>
    <s v="makerspaces"/>
    <x v="2675"/>
  </r>
  <r>
    <x v="2"/>
    <s v="CA"/>
    <s v="CAD"/>
    <n v="1463929174"/>
    <n v="1461337174"/>
    <b v="0"/>
    <n v="9"/>
    <b v="0"/>
    <s v="technology/makerspaces"/>
    <n v="50.38095238095238"/>
    <n v="117.55555555555556"/>
    <x v="2"/>
    <s v="makerspaces"/>
    <x v="2676"/>
  </r>
  <r>
    <x v="2"/>
    <s v="US"/>
    <s v="USD"/>
    <n v="1404348143"/>
    <n v="1401756143"/>
    <b v="0"/>
    <n v="27"/>
    <b v="0"/>
    <s v="technology/makerspaces"/>
    <n v="17.512820512820511"/>
    <n v="126.48148148148148"/>
    <x v="2"/>
    <s v="makerspaces"/>
    <x v="2677"/>
  </r>
  <r>
    <x v="2"/>
    <s v="ES"/>
    <s v="EUR"/>
    <n v="1443121765"/>
    <n v="1440529765"/>
    <b v="0"/>
    <n v="2"/>
    <b v="0"/>
    <s v="technology/makerspaces"/>
    <n v="1.375E-2"/>
    <n v="550"/>
    <x v="2"/>
    <s v="makerspaces"/>
    <x v="2678"/>
  </r>
  <r>
    <x v="2"/>
    <s v="US"/>
    <s v="USD"/>
    <n v="1425081694"/>
    <n v="1422489694"/>
    <b v="0"/>
    <n v="3"/>
    <b v="0"/>
    <s v="technology/makerspaces"/>
    <n v="0.33"/>
    <n v="44"/>
    <x v="2"/>
    <s v="makerspaces"/>
    <x v="2679"/>
  </r>
  <r>
    <x v="2"/>
    <s v="ES"/>
    <s v="EUR"/>
    <n v="1459915491"/>
    <n v="1457327091"/>
    <b v="0"/>
    <n v="4"/>
    <b v="0"/>
    <s v="technology/makerspaces"/>
    <n v="0.86250000000000004"/>
    <n v="69"/>
    <x v="2"/>
    <s v="makerspaces"/>
    <x v="2680"/>
  </r>
  <r>
    <x v="2"/>
    <s v="US"/>
    <s v="USD"/>
    <n v="1405027750"/>
    <n v="1402867750"/>
    <b v="0"/>
    <n v="2"/>
    <b v="0"/>
    <s v="food/food trucks"/>
    <n v="0.6875"/>
    <n v="27.5"/>
    <x v="7"/>
    <s v="food trucks"/>
    <x v="2681"/>
  </r>
  <r>
    <x v="2"/>
    <s v="US"/>
    <s v="USD"/>
    <n v="1416635940"/>
    <n v="1413838540"/>
    <b v="0"/>
    <n v="20"/>
    <b v="0"/>
    <s v="food/food trucks"/>
    <n v="28.299999999999997"/>
    <n v="84.9"/>
    <x v="7"/>
    <s v="food trucks"/>
    <x v="2682"/>
  </r>
  <r>
    <x v="2"/>
    <s v="US"/>
    <s v="USD"/>
    <n v="1425233240"/>
    <n v="1422641240"/>
    <b v="0"/>
    <n v="3"/>
    <b v="0"/>
    <s v="food/food trucks"/>
    <n v="0.24"/>
    <n v="12"/>
    <x v="7"/>
    <s v="food trucks"/>
    <x v="2683"/>
  </r>
  <r>
    <x v="2"/>
    <s v="US"/>
    <s v="USD"/>
    <n v="1407621425"/>
    <n v="1404165425"/>
    <b v="0"/>
    <n v="4"/>
    <b v="0"/>
    <s v="food/food trucks"/>
    <n v="1.1428571428571428"/>
    <n v="200"/>
    <x v="7"/>
    <s v="food trucks"/>
    <x v="2684"/>
  </r>
  <r>
    <x v="2"/>
    <s v="US"/>
    <s v="USD"/>
    <n v="1430149330"/>
    <n v="1424968930"/>
    <b v="0"/>
    <n v="1"/>
    <b v="0"/>
    <s v="food/food trucks"/>
    <n v="0.02"/>
    <n v="10"/>
    <x v="7"/>
    <s v="food trucks"/>
    <x v="2685"/>
  </r>
  <r>
    <x v="2"/>
    <s v="US"/>
    <s v="USD"/>
    <n v="1412119423"/>
    <n v="1410391423"/>
    <b v="0"/>
    <n v="0"/>
    <b v="0"/>
    <s v="food/food trucks"/>
    <n v="0"/>
    <e v="#DIV/0!"/>
    <x v="7"/>
    <s v="food trucks"/>
    <x v="2686"/>
  </r>
  <r>
    <x v="2"/>
    <s v="US"/>
    <s v="USD"/>
    <n v="1435591318"/>
    <n v="1432999318"/>
    <b v="0"/>
    <n v="0"/>
    <b v="0"/>
    <s v="food/food trucks"/>
    <n v="0"/>
    <e v="#DIV/0!"/>
    <x v="7"/>
    <s v="food trucks"/>
    <x v="2687"/>
  </r>
  <r>
    <x v="2"/>
    <s v="US"/>
    <s v="USD"/>
    <n v="1424746800"/>
    <n v="1422067870"/>
    <b v="0"/>
    <n v="14"/>
    <b v="0"/>
    <s v="food/food trucks"/>
    <n v="0.14799999999999999"/>
    <n v="5.2857142857142856"/>
    <x v="7"/>
    <s v="food trucks"/>
    <x v="2688"/>
  </r>
  <r>
    <x v="2"/>
    <s v="US"/>
    <s v="USD"/>
    <n v="1469919890"/>
    <n v="1467327890"/>
    <b v="0"/>
    <n v="1"/>
    <b v="0"/>
    <s v="food/food trucks"/>
    <n v="2.8571428571428571E-3"/>
    <n v="1"/>
    <x v="7"/>
    <s v="food trucks"/>
    <x v="2689"/>
  </r>
  <r>
    <x v="2"/>
    <s v="US"/>
    <s v="USD"/>
    <n v="1433298676"/>
    <n v="1429410676"/>
    <b v="0"/>
    <n v="118"/>
    <b v="0"/>
    <s v="food/food trucks"/>
    <n v="10.7325"/>
    <n v="72.762711864406782"/>
    <x v="7"/>
    <s v="food trucks"/>
    <x v="2690"/>
  </r>
  <r>
    <x v="2"/>
    <s v="CA"/>
    <s v="CAD"/>
    <n v="1431278557"/>
    <n v="1427390557"/>
    <b v="0"/>
    <n v="2"/>
    <b v="0"/>
    <s v="food/food trucks"/>
    <n v="5.3846153846153842E-2"/>
    <n v="17.5"/>
    <x v="7"/>
    <s v="food trucks"/>
    <x v="2691"/>
  </r>
  <r>
    <x v="2"/>
    <s v="US"/>
    <s v="USD"/>
    <n v="1427266860"/>
    <n v="1424678460"/>
    <b v="0"/>
    <n v="1"/>
    <b v="0"/>
    <s v="food/food trucks"/>
    <n v="0.7142857142857143"/>
    <n v="25"/>
    <x v="7"/>
    <s v="food trucks"/>
    <x v="2692"/>
  </r>
  <r>
    <x v="2"/>
    <s v="US"/>
    <s v="USD"/>
    <n v="1407899966"/>
    <n v="1405307966"/>
    <b v="0"/>
    <n v="3"/>
    <b v="0"/>
    <s v="food/food trucks"/>
    <n v="0.8"/>
    <n v="13.333333333333334"/>
    <x v="7"/>
    <s v="food trucks"/>
    <x v="2693"/>
  </r>
  <r>
    <x v="2"/>
    <s v="US"/>
    <s v="USD"/>
    <n v="1411701739"/>
    <n v="1409109739"/>
    <b v="0"/>
    <n v="1"/>
    <b v="0"/>
    <s v="food/food trucks"/>
    <n v="3.3333333333333335E-3"/>
    <n v="1"/>
    <x v="7"/>
    <s v="food trucks"/>
    <x v="2694"/>
  </r>
  <r>
    <x v="2"/>
    <s v="US"/>
    <s v="USD"/>
    <n v="1428981718"/>
    <n v="1423801318"/>
    <b v="0"/>
    <n v="3"/>
    <b v="0"/>
    <s v="food/food trucks"/>
    <n v="0.47333333333333333"/>
    <n v="23.666666666666668"/>
    <x v="7"/>
    <s v="food trucks"/>
    <x v="2695"/>
  </r>
  <r>
    <x v="2"/>
    <s v="US"/>
    <s v="USD"/>
    <n v="1419538560"/>
    <n v="1416600960"/>
    <b v="0"/>
    <n v="38"/>
    <b v="0"/>
    <s v="food/food trucks"/>
    <n v="5.65"/>
    <n v="89.21052631578948"/>
    <x v="7"/>
    <s v="food trucks"/>
    <x v="2696"/>
  </r>
  <r>
    <x v="2"/>
    <s v="US"/>
    <s v="USD"/>
    <n v="1438552800"/>
    <n v="1435876423"/>
    <b v="0"/>
    <n v="52"/>
    <b v="0"/>
    <s v="food/food trucks"/>
    <n v="26.35217391304348"/>
    <n v="116.55769230769231"/>
    <x v="7"/>
    <s v="food trucks"/>
    <x v="2697"/>
  </r>
  <r>
    <x v="2"/>
    <s v="US"/>
    <s v="USD"/>
    <n v="1403904808"/>
    <n v="1401312808"/>
    <b v="0"/>
    <n v="2"/>
    <b v="0"/>
    <s v="food/food trucks"/>
    <n v="0.325125"/>
    <n v="13.005000000000001"/>
    <x v="7"/>
    <s v="food trucks"/>
    <x v="2698"/>
  </r>
  <r>
    <x v="2"/>
    <s v="CA"/>
    <s v="CAD"/>
    <n v="1407533463"/>
    <n v="1404941463"/>
    <b v="0"/>
    <n v="0"/>
    <b v="0"/>
    <s v="food/food trucks"/>
    <n v="0"/>
    <e v="#DIV/0!"/>
    <x v="7"/>
    <s v="food trucks"/>
    <x v="2699"/>
  </r>
  <r>
    <x v="2"/>
    <s v="US"/>
    <s v="USD"/>
    <n v="1411073972"/>
    <n v="1408481972"/>
    <b v="0"/>
    <n v="4"/>
    <b v="0"/>
    <s v="food/food trucks"/>
    <n v="0.7000700070007001"/>
    <n v="17.5"/>
    <x v="7"/>
    <s v="food trucks"/>
    <x v="2700"/>
  </r>
  <r>
    <x v="3"/>
    <s v="IE"/>
    <s v="EUR"/>
    <n v="1491586534"/>
    <n v="1488911734"/>
    <b v="0"/>
    <n v="46"/>
    <b v="0"/>
    <s v="theater/spaces"/>
    <n v="46.176470588235297"/>
    <n v="34.130434782608695"/>
    <x v="1"/>
    <s v="spaces"/>
    <x v="2701"/>
  </r>
  <r>
    <x v="3"/>
    <s v="US"/>
    <s v="USD"/>
    <n v="1491416077"/>
    <n v="1488827677"/>
    <b v="1"/>
    <n v="26"/>
    <b v="0"/>
    <s v="theater/spaces"/>
    <n v="34.410000000000004"/>
    <n v="132.34615384615384"/>
    <x v="1"/>
    <s v="spaces"/>
    <x v="2702"/>
  </r>
  <r>
    <x v="3"/>
    <s v="MX"/>
    <s v="MXN"/>
    <n v="1490196830"/>
    <n v="1485016430"/>
    <b v="0"/>
    <n v="45"/>
    <b v="0"/>
    <s v="theater/spaces"/>
    <n v="103.75000000000001"/>
    <n v="922.22222222222217"/>
    <x v="1"/>
    <s v="spaces"/>
    <x v="2703"/>
  </r>
  <r>
    <x v="3"/>
    <s v="US"/>
    <s v="USD"/>
    <n v="1491421314"/>
    <n v="1487709714"/>
    <b v="0"/>
    <n v="7"/>
    <b v="0"/>
    <s v="theater/spaces"/>
    <n v="6.0263157894736841"/>
    <n v="163.57142857142858"/>
    <x v="1"/>
    <s v="spaces"/>
    <x v="2704"/>
  </r>
  <r>
    <x v="3"/>
    <s v="US"/>
    <s v="USD"/>
    <n v="1490389158"/>
    <n v="1486504758"/>
    <b v="0"/>
    <n v="8"/>
    <b v="0"/>
    <s v="theater/spaces"/>
    <n v="10.539393939393939"/>
    <n v="217.375"/>
    <x v="1"/>
    <s v="spaces"/>
    <x v="2705"/>
  </r>
  <r>
    <x v="0"/>
    <s v="US"/>
    <s v="USD"/>
    <n v="1413442740"/>
    <n v="1410937483"/>
    <b v="1"/>
    <n v="263"/>
    <b v="1"/>
    <s v="theater/spaces"/>
    <n v="112.29714285714284"/>
    <n v="149.44486692015209"/>
    <x v="1"/>
    <s v="spaces"/>
    <x v="2706"/>
  </r>
  <r>
    <x v="0"/>
    <s v="US"/>
    <s v="USD"/>
    <n v="1369637940"/>
    <n v="1367088443"/>
    <b v="1"/>
    <n v="394"/>
    <b v="1"/>
    <s v="theater/spaces"/>
    <n v="350.84462500000001"/>
    <n v="71.237487309644663"/>
    <x v="1"/>
    <s v="spaces"/>
    <x v="2707"/>
  </r>
  <r>
    <x v="0"/>
    <s v="GB"/>
    <s v="GBP"/>
    <n v="1469119526"/>
    <n v="1463935526"/>
    <b v="1"/>
    <n v="1049"/>
    <b v="1"/>
    <s v="theater/spaces"/>
    <n v="233.21535"/>
    <n v="44.464318398474738"/>
    <x v="1"/>
    <s v="spaces"/>
    <x v="2708"/>
  </r>
  <r>
    <x v="0"/>
    <s v="US"/>
    <s v="USD"/>
    <n v="1475553540"/>
    <n v="1472528141"/>
    <b v="1"/>
    <n v="308"/>
    <b v="1"/>
    <s v="theater/spaces"/>
    <n v="101.60599999999999"/>
    <n v="164.94480519480518"/>
    <x v="1"/>
    <s v="spaces"/>
    <x v="2709"/>
  </r>
  <r>
    <x v="0"/>
    <s v="US"/>
    <s v="USD"/>
    <n v="1407549600"/>
    <n v="1404797428"/>
    <b v="1"/>
    <n v="1088"/>
    <b v="1"/>
    <s v="theater/spaces"/>
    <n v="153.90035000000003"/>
    <n v="84.871516544117654"/>
    <x v="1"/>
    <s v="spaces"/>
    <x v="2710"/>
  </r>
  <r>
    <x v="0"/>
    <s v="GB"/>
    <s v="GBP"/>
    <n v="1403301660"/>
    <n v="1400694790"/>
    <b v="1"/>
    <n v="73"/>
    <b v="1"/>
    <s v="theater/spaces"/>
    <n v="100.7161125319693"/>
    <n v="53.945205479452056"/>
    <x v="1"/>
    <s v="spaces"/>
    <x v="2711"/>
  </r>
  <r>
    <x v="0"/>
    <s v="US"/>
    <s v="USD"/>
    <n v="1373738400"/>
    <n v="1370568560"/>
    <b v="1"/>
    <n v="143"/>
    <b v="1"/>
    <s v="theater/spaces"/>
    <n v="131.38181818181818"/>
    <n v="50.531468531468533"/>
    <x v="1"/>
    <s v="spaces"/>
    <x v="2712"/>
  </r>
  <r>
    <x v="0"/>
    <s v="US"/>
    <s v="USD"/>
    <n v="1450971684"/>
    <n v="1447515684"/>
    <b v="1"/>
    <n v="1420"/>
    <b v="1"/>
    <s v="theater/spaces"/>
    <n v="102.24133333333334"/>
    <n v="108.00140845070422"/>
    <x v="1"/>
    <s v="spaces"/>
    <x v="2713"/>
  </r>
  <r>
    <x v="0"/>
    <s v="US"/>
    <s v="USD"/>
    <n v="1476486000"/>
    <n v="1474040596"/>
    <b v="1"/>
    <n v="305"/>
    <b v="1"/>
    <s v="theater/spaces"/>
    <n v="116.35599999999999"/>
    <n v="95.373770491803285"/>
    <x v="1"/>
    <s v="spaces"/>
    <x v="2714"/>
  </r>
  <r>
    <x v="0"/>
    <s v="US"/>
    <s v="USD"/>
    <n v="1456047228"/>
    <n v="1453109628"/>
    <b v="1"/>
    <n v="551"/>
    <b v="1"/>
    <s v="theater/spaces"/>
    <n v="264.62241666666665"/>
    <n v="57.631016333938291"/>
    <x v="1"/>
    <s v="spaces"/>
    <x v="2715"/>
  </r>
  <r>
    <x v="0"/>
    <s v="DE"/>
    <s v="EUR"/>
    <n v="1444291193"/>
    <n v="1441699193"/>
    <b v="1"/>
    <n v="187"/>
    <b v="1"/>
    <s v="theater/spaces"/>
    <n v="119.98010000000001"/>
    <n v="64.160481283422456"/>
    <x v="1"/>
    <s v="spaces"/>
    <x v="2716"/>
  </r>
  <r>
    <x v="0"/>
    <s v="US"/>
    <s v="USD"/>
    <n v="1417906649"/>
    <n v="1414015049"/>
    <b v="1"/>
    <n v="325"/>
    <b v="1"/>
    <s v="theater/spaces"/>
    <n v="120.10400000000001"/>
    <n v="92.387692307692305"/>
    <x v="1"/>
    <s v="spaces"/>
    <x v="2717"/>
  </r>
  <r>
    <x v="0"/>
    <s v="US"/>
    <s v="USD"/>
    <n v="1462316400"/>
    <n v="1459865945"/>
    <b v="1"/>
    <n v="148"/>
    <b v="1"/>
    <s v="theater/spaces"/>
    <n v="103.58333333333334"/>
    <n v="125.97972972972973"/>
    <x v="1"/>
    <s v="spaces"/>
    <x v="2718"/>
  </r>
  <r>
    <x v="0"/>
    <s v="US"/>
    <s v="USD"/>
    <n v="1460936694"/>
    <n v="1455756294"/>
    <b v="0"/>
    <n v="69"/>
    <b v="1"/>
    <s v="theater/spaces"/>
    <n v="108.83333333333334"/>
    <n v="94.637681159420296"/>
    <x v="1"/>
    <s v="spaces"/>
    <x v="2719"/>
  </r>
  <r>
    <x v="0"/>
    <s v="US"/>
    <s v="USD"/>
    <n v="1478866253"/>
    <n v="1476270653"/>
    <b v="0"/>
    <n v="173"/>
    <b v="1"/>
    <s v="theater/spaces"/>
    <n v="118.12400000000001"/>
    <n v="170.69942196531792"/>
    <x v="1"/>
    <s v="spaces"/>
    <x v="2720"/>
  </r>
  <r>
    <x v="0"/>
    <s v="GB"/>
    <s v="GBP"/>
    <n v="1378494000"/>
    <n v="1375880598"/>
    <b v="0"/>
    <n v="269"/>
    <b v="1"/>
    <s v="technology/hardware"/>
    <n v="1462"/>
    <n v="40.762081784386616"/>
    <x v="2"/>
    <s v="hardware"/>
    <x v="2721"/>
  </r>
  <r>
    <x v="0"/>
    <s v="US"/>
    <s v="USD"/>
    <n v="1485722053"/>
    <n v="1480538053"/>
    <b v="0"/>
    <n v="185"/>
    <b v="1"/>
    <s v="technology/hardware"/>
    <n v="252.54"/>
    <n v="68.254054054054052"/>
    <x v="2"/>
    <s v="hardware"/>
    <x v="2722"/>
  </r>
  <r>
    <x v="0"/>
    <s v="US"/>
    <s v="USD"/>
    <n v="1420060088"/>
    <n v="1414872488"/>
    <b v="0"/>
    <n v="176"/>
    <b v="1"/>
    <s v="technology/hardware"/>
    <n v="140.05000000000001"/>
    <n v="95.48863636363636"/>
    <x v="2"/>
    <s v="hardware"/>
    <x v="2723"/>
  </r>
  <r>
    <x v="0"/>
    <s v="GB"/>
    <s v="GBP"/>
    <n v="1439625059"/>
    <n v="1436860259"/>
    <b v="0"/>
    <n v="1019"/>
    <b v="1"/>
    <s v="technology/hardware"/>
    <n v="296.87520259319291"/>
    <n v="7.1902649656526005"/>
    <x v="2"/>
    <s v="hardware"/>
    <x v="2724"/>
  </r>
  <r>
    <x v="0"/>
    <s v="CA"/>
    <s v="CAD"/>
    <n v="1488390735"/>
    <n v="1484070735"/>
    <b v="0"/>
    <n v="113"/>
    <b v="1"/>
    <s v="technology/hardware"/>
    <n v="144.54249999999999"/>
    <n v="511.65486725663715"/>
    <x v="2"/>
    <s v="hardware"/>
    <x v="2725"/>
  </r>
  <r>
    <x v="0"/>
    <s v="US"/>
    <s v="USD"/>
    <n v="1461333311"/>
    <n v="1458741311"/>
    <b v="0"/>
    <n v="404"/>
    <b v="1"/>
    <s v="technology/hardware"/>
    <n v="105.745"/>
    <n v="261.74504950495049"/>
    <x v="2"/>
    <s v="hardware"/>
    <x v="2726"/>
  </r>
  <r>
    <x v="0"/>
    <s v="US"/>
    <s v="USD"/>
    <n v="1438964063"/>
    <n v="1436804063"/>
    <b v="0"/>
    <n v="707"/>
    <b v="1"/>
    <s v="technology/hardware"/>
    <n v="493.21000000000004"/>
    <n v="69.760961810466767"/>
    <x v="2"/>
    <s v="hardware"/>
    <x v="2727"/>
  </r>
  <r>
    <x v="0"/>
    <s v="US"/>
    <s v="USD"/>
    <n v="1451485434"/>
    <n v="1448461434"/>
    <b v="0"/>
    <n v="392"/>
    <b v="1"/>
    <s v="technology/hardware"/>
    <n v="201.82666666666668"/>
    <n v="77.229591836734699"/>
    <x v="2"/>
    <s v="hardware"/>
    <x v="2728"/>
  </r>
  <r>
    <x v="0"/>
    <s v="US"/>
    <s v="USD"/>
    <n v="1430459197"/>
    <n v="1427867197"/>
    <b v="0"/>
    <n v="23"/>
    <b v="1"/>
    <s v="technology/hardware"/>
    <n v="104.44"/>
    <n v="340.56521739130437"/>
    <x v="2"/>
    <s v="hardware"/>
    <x v="2729"/>
  </r>
  <r>
    <x v="0"/>
    <s v="US"/>
    <s v="USD"/>
    <n v="1366635575"/>
    <n v="1363611575"/>
    <b v="0"/>
    <n v="682"/>
    <b v="1"/>
    <s v="technology/hardware"/>
    <n v="170.29262962962963"/>
    <n v="67.417903225806455"/>
    <x v="2"/>
    <s v="hardware"/>
    <x v="2730"/>
  </r>
  <r>
    <x v="0"/>
    <s v="US"/>
    <s v="USD"/>
    <n v="1413604800"/>
    <n v="1408624622"/>
    <b v="0"/>
    <n v="37"/>
    <b v="1"/>
    <s v="technology/hardware"/>
    <n v="104.30333333333333"/>
    <n v="845.70270270270271"/>
    <x v="2"/>
    <s v="hardware"/>
    <x v="2731"/>
  </r>
  <r>
    <x v="0"/>
    <s v="US"/>
    <s v="USD"/>
    <n v="1369699200"/>
    <n v="1366917828"/>
    <b v="0"/>
    <n v="146"/>
    <b v="1"/>
    <s v="technology/hardware"/>
    <n v="118.25000000000001"/>
    <n v="97.191780821917803"/>
    <x v="2"/>
    <s v="hardware"/>
    <x v="2732"/>
  </r>
  <r>
    <x v="0"/>
    <s v="US"/>
    <s v="USD"/>
    <n v="1428643974"/>
    <n v="1423463574"/>
    <b v="0"/>
    <n v="119"/>
    <b v="1"/>
    <s v="technology/hardware"/>
    <n v="107.538"/>
    <n v="451.84033613445376"/>
    <x v="2"/>
    <s v="hardware"/>
    <x v="2733"/>
  </r>
  <r>
    <x v="0"/>
    <s v="US"/>
    <s v="USD"/>
    <n v="1476395940"/>
    <n v="1473782592"/>
    <b v="0"/>
    <n v="163"/>
    <b v="1"/>
    <s v="technology/hardware"/>
    <n v="2260300"/>
    <n v="138.66871165644173"/>
    <x v="2"/>
    <s v="hardware"/>
    <x v="2734"/>
  </r>
  <r>
    <x v="0"/>
    <s v="GB"/>
    <s v="GBP"/>
    <n v="1363204800"/>
    <n v="1360551250"/>
    <b v="0"/>
    <n v="339"/>
    <b v="1"/>
    <s v="technology/hardware"/>
    <n v="978.13466666666682"/>
    <n v="21.640147492625371"/>
    <x v="2"/>
    <s v="hardware"/>
    <x v="2735"/>
  </r>
  <r>
    <x v="0"/>
    <s v="CA"/>
    <s v="CAD"/>
    <n v="1398268773"/>
    <n v="1395676773"/>
    <b v="0"/>
    <n v="58"/>
    <b v="1"/>
    <s v="technology/hardware"/>
    <n v="122.9"/>
    <n v="169.51724137931035"/>
    <x v="2"/>
    <s v="hardware"/>
    <x v="2736"/>
  </r>
  <r>
    <x v="0"/>
    <s v="US"/>
    <s v="USD"/>
    <n v="1389812400"/>
    <n v="1386108087"/>
    <b v="0"/>
    <n v="456"/>
    <b v="1"/>
    <s v="technology/hardware"/>
    <n v="246.0608"/>
    <n v="161.88210526315791"/>
    <x v="2"/>
    <s v="hardware"/>
    <x v="2737"/>
  </r>
  <r>
    <x v="0"/>
    <s v="US"/>
    <s v="USD"/>
    <n v="1478402804"/>
    <n v="1473218804"/>
    <b v="0"/>
    <n v="15"/>
    <b v="1"/>
    <s v="technology/hardware"/>
    <n v="147.94"/>
    <n v="493.13333333333333"/>
    <x v="2"/>
    <s v="hardware"/>
    <x v="2738"/>
  </r>
  <r>
    <x v="0"/>
    <s v="GB"/>
    <s v="GBP"/>
    <n v="1399324717"/>
    <n v="1395436717"/>
    <b v="0"/>
    <n v="191"/>
    <b v="1"/>
    <s v="technology/hardware"/>
    <n v="384.09090909090907"/>
    <n v="22.120418848167539"/>
    <x v="2"/>
    <s v="hardware"/>
    <x v="2739"/>
  </r>
  <r>
    <x v="0"/>
    <s v="US"/>
    <s v="USD"/>
    <n v="1426117552"/>
    <n v="1423529152"/>
    <b v="0"/>
    <n v="17"/>
    <b v="1"/>
    <s v="technology/hardware"/>
    <n v="103.33333333333334"/>
    <n v="18.235294117647058"/>
    <x v="2"/>
    <s v="hardware"/>
    <x v="2740"/>
  </r>
  <r>
    <x v="2"/>
    <s v="US"/>
    <s v="USD"/>
    <n v="1413770820"/>
    <n v="1412005602"/>
    <b v="0"/>
    <n v="4"/>
    <b v="0"/>
    <s v="publishing/children's books"/>
    <n v="0.43750000000000006"/>
    <n v="8.75"/>
    <x v="3"/>
    <s v="children's books"/>
    <x v="2741"/>
  </r>
  <r>
    <x v="2"/>
    <s v="US"/>
    <s v="USD"/>
    <n v="1337102187"/>
    <n v="1335892587"/>
    <b v="0"/>
    <n v="18"/>
    <b v="0"/>
    <s v="publishing/children's books"/>
    <n v="29.24"/>
    <n v="40.611111111111114"/>
    <x v="3"/>
    <s v="children's books"/>
    <x v="2742"/>
  </r>
  <r>
    <x v="2"/>
    <s v="US"/>
    <s v="USD"/>
    <n v="1476863607"/>
    <n v="1474271607"/>
    <b v="0"/>
    <n v="0"/>
    <b v="0"/>
    <s v="publishing/children's books"/>
    <n v="0"/>
    <e v="#DIV/0!"/>
    <x v="3"/>
    <s v="children's books"/>
    <x v="2743"/>
  </r>
  <r>
    <x v="2"/>
    <s v="US"/>
    <s v="USD"/>
    <n v="1330478998"/>
    <n v="1327886998"/>
    <b v="0"/>
    <n v="22"/>
    <b v="0"/>
    <s v="publishing/children's books"/>
    <n v="5.21875"/>
    <n v="37.954545454545453"/>
    <x v="3"/>
    <s v="children's books"/>
    <x v="2744"/>
  </r>
  <r>
    <x v="2"/>
    <s v="US"/>
    <s v="USD"/>
    <n v="1342309368"/>
    <n v="1337125368"/>
    <b v="0"/>
    <n v="49"/>
    <b v="0"/>
    <s v="publishing/children's books"/>
    <n v="21.887499999999999"/>
    <n v="35.734693877551024"/>
    <x v="3"/>
    <s v="children's books"/>
    <x v="2745"/>
  </r>
  <r>
    <x v="2"/>
    <s v="US"/>
    <s v="USD"/>
    <n v="1409337911"/>
    <n v="1406745911"/>
    <b v="0"/>
    <n v="19"/>
    <b v="0"/>
    <s v="publishing/children's books"/>
    <n v="26.700000000000003"/>
    <n v="42.157894736842103"/>
    <x v="3"/>
    <s v="children's books"/>
    <x v="2746"/>
  </r>
  <r>
    <x v="2"/>
    <s v="US"/>
    <s v="USD"/>
    <n v="1339816200"/>
    <n v="1337095997"/>
    <b v="0"/>
    <n v="4"/>
    <b v="0"/>
    <s v="publishing/children's books"/>
    <n v="28.000000000000004"/>
    <n v="35"/>
    <x v="3"/>
    <s v="children's books"/>
    <x v="2747"/>
  </r>
  <r>
    <x v="2"/>
    <s v="US"/>
    <s v="USD"/>
    <n v="1472835802"/>
    <n v="1470243802"/>
    <b v="0"/>
    <n v="4"/>
    <b v="0"/>
    <s v="publishing/children's books"/>
    <n v="1.06"/>
    <n v="13.25"/>
    <x v="3"/>
    <s v="children's books"/>
    <x v="2748"/>
  </r>
  <r>
    <x v="2"/>
    <s v="US"/>
    <s v="USD"/>
    <n v="1428171037"/>
    <n v="1425582637"/>
    <b v="0"/>
    <n v="2"/>
    <b v="0"/>
    <s v="publishing/children's books"/>
    <n v="1.0999999999999999"/>
    <n v="55"/>
    <x v="3"/>
    <s v="children's books"/>
    <x v="2749"/>
  </r>
  <r>
    <x v="2"/>
    <s v="US"/>
    <s v="USD"/>
    <n v="1341086400"/>
    <n v="1340055345"/>
    <b v="0"/>
    <n v="0"/>
    <b v="0"/>
    <s v="publishing/children's books"/>
    <n v="0"/>
    <e v="#DIV/0!"/>
    <x v="3"/>
    <s v="children's books"/>
    <x v="2750"/>
  </r>
  <r>
    <x v="2"/>
    <s v="US"/>
    <s v="USD"/>
    <n v="1403039842"/>
    <n v="1397855842"/>
    <b v="0"/>
    <n v="0"/>
    <b v="0"/>
    <s v="publishing/children's books"/>
    <n v="0"/>
    <e v="#DIV/0!"/>
    <x v="3"/>
    <s v="children's books"/>
    <x v="2751"/>
  </r>
  <r>
    <x v="2"/>
    <s v="US"/>
    <s v="USD"/>
    <n v="1324232504"/>
    <n v="1320776504"/>
    <b v="0"/>
    <n v="14"/>
    <b v="0"/>
    <s v="publishing/children's books"/>
    <n v="11.458333333333332"/>
    <n v="39.285714285714285"/>
    <x v="3"/>
    <s v="children's books"/>
    <x v="2752"/>
  </r>
  <r>
    <x v="2"/>
    <s v="US"/>
    <s v="USD"/>
    <n v="1346017023"/>
    <n v="1343425023"/>
    <b v="0"/>
    <n v="8"/>
    <b v="0"/>
    <s v="publishing/children's books"/>
    <n v="19"/>
    <n v="47.5"/>
    <x v="3"/>
    <s v="children's books"/>
    <x v="2753"/>
  </r>
  <r>
    <x v="2"/>
    <s v="US"/>
    <s v="USD"/>
    <n v="1410448551"/>
    <n v="1407856551"/>
    <b v="0"/>
    <n v="0"/>
    <b v="0"/>
    <s v="publishing/children's books"/>
    <n v="0"/>
    <e v="#DIV/0!"/>
    <x v="3"/>
    <s v="children's books"/>
    <x v="2754"/>
  </r>
  <r>
    <x v="2"/>
    <s v="IE"/>
    <s v="EUR"/>
    <n v="1428519527"/>
    <n v="1425927527"/>
    <b v="0"/>
    <n v="15"/>
    <b v="0"/>
    <s v="publishing/children's books"/>
    <n v="52"/>
    <n v="17.333333333333332"/>
    <x v="3"/>
    <s v="children's books"/>
    <x v="2755"/>
  </r>
  <r>
    <x v="2"/>
    <s v="US"/>
    <s v="USD"/>
    <n v="1389476201"/>
    <n v="1386884201"/>
    <b v="0"/>
    <n v="33"/>
    <b v="0"/>
    <s v="publishing/children's books"/>
    <n v="10.48"/>
    <n v="31.757575757575758"/>
    <x v="3"/>
    <s v="children's books"/>
    <x v="2756"/>
  </r>
  <r>
    <x v="2"/>
    <s v="US"/>
    <s v="USD"/>
    <n v="1470498332"/>
    <n v="1469202332"/>
    <b v="0"/>
    <n v="2"/>
    <b v="0"/>
    <s v="publishing/children's books"/>
    <n v="0.66666666666666674"/>
    <n v="5"/>
    <x v="3"/>
    <s v="children's books"/>
    <x v="2757"/>
  </r>
  <r>
    <x v="2"/>
    <s v="AU"/>
    <s v="AUD"/>
    <n v="1476095783"/>
    <n v="1474886183"/>
    <b v="0"/>
    <n v="6"/>
    <b v="0"/>
    <s v="publishing/children's books"/>
    <n v="11.700000000000001"/>
    <n v="39"/>
    <x v="3"/>
    <s v="children's books"/>
    <x v="2758"/>
  </r>
  <r>
    <x v="2"/>
    <s v="AU"/>
    <s v="AUD"/>
    <n v="1468658866"/>
    <n v="1464943666"/>
    <b v="0"/>
    <n v="2"/>
    <b v="0"/>
    <s v="publishing/children's books"/>
    <n v="10.5"/>
    <n v="52.5"/>
    <x v="3"/>
    <s v="children's books"/>
    <x v="2759"/>
  </r>
  <r>
    <x v="2"/>
    <s v="GB"/>
    <s v="GBP"/>
    <n v="1371726258"/>
    <n v="1369134258"/>
    <b v="0"/>
    <n v="0"/>
    <b v="0"/>
    <s v="publishing/children's books"/>
    <n v="0"/>
    <e v="#DIV/0!"/>
    <x v="3"/>
    <s v="children's books"/>
    <x v="2760"/>
  </r>
  <r>
    <x v="2"/>
    <s v="US"/>
    <s v="USD"/>
    <n v="1357176693"/>
    <n v="1354584693"/>
    <b v="0"/>
    <n v="4"/>
    <b v="0"/>
    <s v="publishing/children's books"/>
    <n v="0.72"/>
    <n v="9"/>
    <x v="3"/>
    <s v="children's books"/>
    <x v="2761"/>
  </r>
  <r>
    <x v="2"/>
    <s v="US"/>
    <s v="USD"/>
    <n v="1332114795"/>
    <n v="1326934395"/>
    <b v="0"/>
    <n v="1"/>
    <b v="0"/>
    <s v="publishing/children's books"/>
    <n v="0.76923076923076927"/>
    <n v="25"/>
    <x v="3"/>
    <s v="children's books"/>
    <x v="2762"/>
  </r>
  <r>
    <x v="2"/>
    <s v="US"/>
    <s v="USD"/>
    <n v="1369403684"/>
    <n v="1365515684"/>
    <b v="0"/>
    <n v="3"/>
    <b v="0"/>
    <s v="publishing/children's books"/>
    <n v="0.22842639593908631"/>
    <n v="30"/>
    <x v="3"/>
    <s v="children's books"/>
    <x v="2763"/>
  </r>
  <r>
    <x v="2"/>
    <s v="US"/>
    <s v="USD"/>
    <n v="1338404400"/>
    <n v="1335855631"/>
    <b v="0"/>
    <n v="4"/>
    <b v="0"/>
    <s v="publishing/children's books"/>
    <n v="1.125"/>
    <n v="11.25"/>
    <x v="3"/>
    <s v="children's books"/>
    <x v="2764"/>
  </r>
  <r>
    <x v="2"/>
    <s v="US"/>
    <s v="USD"/>
    <n v="1351432428"/>
    <n v="1350050028"/>
    <b v="0"/>
    <n v="0"/>
    <b v="0"/>
    <s v="publishing/children's books"/>
    <n v="0"/>
    <e v="#DIV/0!"/>
    <x v="3"/>
    <s v="children's books"/>
    <x v="2765"/>
  </r>
  <r>
    <x v="2"/>
    <s v="US"/>
    <s v="USD"/>
    <n v="1313078518"/>
    <n v="1310486518"/>
    <b v="0"/>
    <n v="4"/>
    <b v="0"/>
    <s v="publishing/children's books"/>
    <n v="2"/>
    <n v="25"/>
    <x v="3"/>
    <s v="children's books"/>
    <x v="2766"/>
  </r>
  <r>
    <x v="2"/>
    <s v="CA"/>
    <s v="CAD"/>
    <n v="1439766050"/>
    <n v="1434582050"/>
    <b v="0"/>
    <n v="3"/>
    <b v="0"/>
    <s v="publishing/children's books"/>
    <n v="0.85000000000000009"/>
    <n v="11.333333333333334"/>
    <x v="3"/>
    <s v="children's books"/>
    <x v="2767"/>
  </r>
  <r>
    <x v="2"/>
    <s v="US"/>
    <s v="USD"/>
    <n v="1333028723"/>
    <n v="1330440323"/>
    <b v="0"/>
    <n v="34"/>
    <b v="0"/>
    <s v="publishing/children's books"/>
    <n v="14.314285714285715"/>
    <n v="29.470588235294116"/>
    <x v="3"/>
    <s v="children's books"/>
    <x v="2768"/>
  </r>
  <r>
    <x v="2"/>
    <s v="GB"/>
    <s v="GBP"/>
    <n v="1401997790"/>
    <n v="1397677790"/>
    <b v="0"/>
    <n v="2"/>
    <b v="0"/>
    <s v="publishing/children's books"/>
    <n v="0.25"/>
    <n v="1"/>
    <x v="3"/>
    <s v="children's books"/>
    <x v="2769"/>
  </r>
  <r>
    <x v="2"/>
    <s v="US"/>
    <s v="USD"/>
    <n v="1395158130"/>
    <n v="1392569730"/>
    <b v="0"/>
    <n v="33"/>
    <b v="0"/>
    <s v="publishing/children's books"/>
    <n v="10.411249999999999"/>
    <n v="63.098484848484851"/>
    <x v="3"/>
    <s v="children's books"/>
    <x v="2770"/>
  </r>
  <r>
    <x v="2"/>
    <s v="US"/>
    <s v="USD"/>
    <n v="1359738000"/>
    <n v="1355489140"/>
    <b v="0"/>
    <n v="0"/>
    <b v="0"/>
    <s v="publishing/children's books"/>
    <n v="0"/>
    <e v="#DIV/0!"/>
    <x v="3"/>
    <s v="children's books"/>
    <x v="2771"/>
  </r>
  <r>
    <x v="2"/>
    <s v="US"/>
    <s v="USD"/>
    <n v="1381006294"/>
    <n v="1379710294"/>
    <b v="0"/>
    <n v="0"/>
    <b v="0"/>
    <s v="publishing/children's books"/>
    <n v="0"/>
    <e v="#DIV/0!"/>
    <x v="3"/>
    <s v="children's books"/>
    <x v="2772"/>
  </r>
  <r>
    <x v="2"/>
    <s v="CA"/>
    <s v="CAD"/>
    <n v="1461530721"/>
    <n v="1460666721"/>
    <b v="0"/>
    <n v="1"/>
    <b v="0"/>
    <s v="publishing/children's books"/>
    <n v="0.18867924528301888"/>
    <n v="1"/>
    <x v="3"/>
    <s v="children's books"/>
    <x v="2773"/>
  </r>
  <r>
    <x v="2"/>
    <s v="US"/>
    <s v="USD"/>
    <n v="1362711728"/>
    <n v="1360119728"/>
    <b v="0"/>
    <n v="13"/>
    <b v="0"/>
    <s v="publishing/children's books"/>
    <n v="14.249999999999998"/>
    <n v="43.846153846153847"/>
    <x v="3"/>
    <s v="children's books"/>
    <x v="2774"/>
  </r>
  <r>
    <x v="2"/>
    <s v="US"/>
    <s v="USD"/>
    <n v="1323994754"/>
    <n v="1321402754"/>
    <b v="0"/>
    <n v="2"/>
    <b v="0"/>
    <s v="publishing/children's books"/>
    <n v="3"/>
    <n v="75"/>
    <x v="3"/>
    <s v="children's books"/>
    <x v="2775"/>
  </r>
  <r>
    <x v="2"/>
    <s v="US"/>
    <s v="USD"/>
    <n v="1434092876"/>
    <n v="1431414476"/>
    <b v="0"/>
    <n v="36"/>
    <b v="0"/>
    <s v="publishing/children's books"/>
    <n v="7.8809523809523814"/>
    <n v="45.972222222222221"/>
    <x v="3"/>
    <s v="children's books"/>
    <x v="2776"/>
  </r>
  <r>
    <x v="2"/>
    <s v="US"/>
    <s v="USD"/>
    <n v="1437149004"/>
    <n v="1434557004"/>
    <b v="0"/>
    <n v="1"/>
    <b v="0"/>
    <s v="publishing/children's books"/>
    <n v="0.33333333333333337"/>
    <n v="10"/>
    <x v="3"/>
    <s v="children's books"/>
    <x v="2777"/>
  </r>
  <r>
    <x v="2"/>
    <s v="US"/>
    <s v="USD"/>
    <n v="1409009306"/>
    <n v="1406417306"/>
    <b v="0"/>
    <n v="15"/>
    <b v="0"/>
    <s v="publishing/children's books"/>
    <n v="25.545454545454543"/>
    <n v="93.666666666666671"/>
    <x v="3"/>
    <s v="children's books"/>
    <x v="2778"/>
  </r>
  <r>
    <x v="2"/>
    <s v="US"/>
    <s v="USD"/>
    <n v="1448204621"/>
    <n v="1445609021"/>
    <b v="0"/>
    <n v="1"/>
    <b v="0"/>
    <s v="publishing/children's books"/>
    <n v="2.12"/>
    <n v="53"/>
    <x v="3"/>
    <s v="children's books"/>
    <x v="2779"/>
  </r>
  <r>
    <x v="2"/>
    <s v="IT"/>
    <s v="EUR"/>
    <n v="1489142688"/>
    <n v="1486550688"/>
    <b v="0"/>
    <n v="0"/>
    <b v="0"/>
    <s v="publishing/children's books"/>
    <n v="0"/>
    <e v="#DIV/0!"/>
    <x v="3"/>
    <s v="children's books"/>
    <x v="2780"/>
  </r>
  <r>
    <x v="0"/>
    <s v="US"/>
    <s v="USD"/>
    <n v="1423724400"/>
    <n v="1421274954"/>
    <b v="0"/>
    <n v="28"/>
    <b v="1"/>
    <s v="theater/plays"/>
    <n v="105.28"/>
    <n v="47"/>
    <x v="1"/>
    <s v="plays"/>
    <x v="2781"/>
  </r>
  <r>
    <x v="0"/>
    <s v="US"/>
    <s v="USD"/>
    <n v="1424149140"/>
    <n v="1421964718"/>
    <b v="0"/>
    <n v="18"/>
    <b v="1"/>
    <s v="theater/plays"/>
    <n v="120"/>
    <n v="66.666666666666671"/>
    <x v="1"/>
    <s v="plays"/>
    <x v="2782"/>
  </r>
  <r>
    <x v="0"/>
    <s v="GB"/>
    <s v="GBP"/>
    <n v="1429793446"/>
    <n v="1428583846"/>
    <b v="0"/>
    <n v="61"/>
    <b v="1"/>
    <s v="theater/plays"/>
    <n v="114.5"/>
    <n v="18.770491803278688"/>
    <x v="1"/>
    <s v="plays"/>
    <x v="2783"/>
  </r>
  <r>
    <x v="0"/>
    <s v="US"/>
    <s v="USD"/>
    <n v="1414608843"/>
    <n v="1412794443"/>
    <b v="0"/>
    <n v="108"/>
    <b v="1"/>
    <s v="theater/plays"/>
    <n v="119"/>
    <n v="66.111111111111114"/>
    <x v="1"/>
    <s v="plays"/>
    <x v="2784"/>
  </r>
  <r>
    <x v="0"/>
    <s v="US"/>
    <s v="USD"/>
    <n v="1470430800"/>
    <n v="1467865967"/>
    <b v="0"/>
    <n v="142"/>
    <b v="1"/>
    <s v="theater/plays"/>
    <n v="104.67999999999999"/>
    <n v="36.859154929577464"/>
    <x v="1"/>
    <s v="plays"/>
    <x v="2785"/>
  </r>
  <r>
    <x v="0"/>
    <s v="GB"/>
    <s v="GBP"/>
    <n v="1404913180"/>
    <n v="1403703580"/>
    <b v="0"/>
    <n v="74"/>
    <b v="1"/>
    <s v="theater/plays"/>
    <n v="117.83999999999999"/>
    <n v="39.810810810810814"/>
    <x v="1"/>
    <s v="plays"/>
    <x v="2786"/>
  </r>
  <r>
    <x v="0"/>
    <s v="US"/>
    <s v="USD"/>
    <n v="1405658752"/>
    <n v="1403066752"/>
    <b v="0"/>
    <n v="38"/>
    <b v="1"/>
    <s v="theater/plays"/>
    <n v="119.7"/>
    <n v="31.5"/>
    <x v="1"/>
    <s v="plays"/>
    <x v="2787"/>
  </r>
  <r>
    <x v="0"/>
    <s v="US"/>
    <s v="USD"/>
    <n v="1469811043"/>
    <n v="1467219043"/>
    <b v="0"/>
    <n v="20"/>
    <b v="1"/>
    <s v="theater/plays"/>
    <n v="102.49999999999999"/>
    <n v="102.5"/>
    <x v="1"/>
    <s v="plays"/>
    <x v="2788"/>
  </r>
  <r>
    <x v="0"/>
    <s v="US"/>
    <s v="USD"/>
    <n v="1426132800"/>
    <n v="1424477934"/>
    <b v="0"/>
    <n v="24"/>
    <b v="1"/>
    <s v="theater/plays"/>
    <n v="101.16666666666667"/>
    <n v="126.45833333333333"/>
    <x v="1"/>
    <s v="plays"/>
    <x v="2789"/>
  </r>
  <r>
    <x v="0"/>
    <s v="US"/>
    <s v="USD"/>
    <n v="1423693903"/>
    <n v="1421101903"/>
    <b v="0"/>
    <n v="66"/>
    <b v="1"/>
    <s v="theater/plays"/>
    <n v="105.33333333333333"/>
    <n v="47.878787878787875"/>
    <x v="1"/>
    <s v="plays"/>
    <x v="2790"/>
  </r>
  <r>
    <x v="0"/>
    <s v="US"/>
    <s v="USD"/>
    <n v="1473393600"/>
    <n v="1470778559"/>
    <b v="0"/>
    <n v="28"/>
    <b v="1"/>
    <s v="theater/plays"/>
    <n v="102.49999999999999"/>
    <n v="73.214285714285708"/>
    <x v="1"/>
    <s v="plays"/>
    <x v="2791"/>
  </r>
  <r>
    <x v="0"/>
    <s v="US"/>
    <s v="USD"/>
    <n v="1439357559"/>
    <n v="1435469559"/>
    <b v="0"/>
    <n v="24"/>
    <b v="1"/>
    <s v="theater/plays"/>
    <n v="107.60000000000001"/>
    <n v="89.666666666666671"/>
    <x v="1"/>
    <s v="plays"/>
    <x v="2792"/>
  </r>
  <r>
    <x v="0"/>
    <s v="AU"/>
    <s v="AUD"/>
    <n v="1437473005"/>
    <n v="1434881005"/>
    <b v="0"/>
    <n v="73"/>
    <b v="1"/>
    <s v="theater/plays"/>
    <n v="110.5675"/>
    <n v="151.4623287671233"/>
    <x v="1"/>
    <s v="plays"/>
    <x v="2793"/>
  </r>
  <r>
    <x v="0"/>
    <s v="GB"/>
    <s v="GBP"/>
    <n v="1457031600"/>
    <n v="1455640559"/>
    <b v="0"/>
    <n v="3"/>
    <b v="1"/>
    <s v="theater/plays"/>
    <n v="150"/>
    <n v="25"/>
    <x v="1"/>
    <s v="plays"/>
    <x v="2794"/>
  </r>
  <r>
    <x v="0"/>
    <s v="US"/>
    <s v="USD"/>
    <n v="1402095600"/>
    <n v="1400675841"/>
    <b v="0"/>
    <n v="20"/>
    <b v="1"/>
    <s v="theater/plays"/>
    <n v="104.28571428571429"/>
    <n v="36.5"/>
    <x v="1"/>
    <s v="plays"/>
    <x v="2795"/>
  </r>
  <r>
    <x v="0"/>
    <s v="GB"/>
    <s v="GBP"/>
    <n v="1404564028"/>
    <n v="1401972028"/>
    <b v="0"/>
    <n v="21"/>
    <b v="1"/>
    <s v="theater/plays"/>
    <n v="115.5"/>
    <n v="44"/>
    <x v="1"/>
    <s v="plays"/>
    <x v="2796"/>
  </r>
  <r>
    <x v="0"/>
    <s v="GB"/>
    <s v="GBP"/>
    <n v="1404858840"/>
    <n v="1402266840"/>
    <b v="0"/>
    <n v="94"/>
    <b v="1"/>
    <s v="theater/plays"/>
    <n v="102.64512500000001"/>
    <n v="87.357553191489373"/>
    <x v="1"/>
    <s v="plays"/>
    <x v="2797"/>
  </r>
  <r>
    <x v="0"/>
    <s v="GB"/>
    <s v="GBP"/>
    <n v="1438358400"/>
    <n v="1437063121"/>
    <b v="0"/>
    <n v="139"/>
    <b v="1"/>
    <s v="theater/plays"/>
    <n v="101.4"/>
    <n v="36.474820143884891"/>
    <x v="1"/>
    <s v="plays"/>
    <x v="2798"/>
  </r>
  <r>
    <x v="0"/>
    <s v="GB"/>
    <s v="GBP"/>
    <n v="1466179200"/>
    <n v="1463466070"/>
    <b v="0"/>
    <n v="130"/>
    <b v="1"/>
    <s v="theater/plays"/>
    <n v="116.6348"/>
    <n v="44.859538461538463"/>
    <x v="1"/>
    <s v="plays"/>
    <x v="2799"/>
  </r>
  <r>
    <x v="0"/>
    <s v="GB"/>
    <s v="GBP"/>
    <n v="1420377366"/>
    <n v="1415193366"/>
    <b v="0"/>
    <n v="31"/>
    <b v="1"/>
    <s v="theater/plays"/>
    <n v="133"/>
    <n v="42.903225806451616"/>
    <x v="1"/>
    <s v="plays"/>
    <x v="2800"/>
  </r>
  <r>
    <x v="0"/>
    <s v="AU"/>
    <s v="AUD"/>
    <n v="1412938800"/>
    <n v="1411019409"/>
    <b v="0"/>
    <n v="13"/>
    <b v="1"/>
    <s v="theater/plays"/>
    <n v="133.20000000000002"/>
    <n v="51.230769230769234"/>
    <x v="1"/>
    <s v="plays"/>
    <x v="2801"/>
  </r>
  <r>
    <x v="0"/>
    <s v="GB"/>
    <s v="GBP"/>
    <n v="1438875107"/>
    <n v="1436283107"/>
    <b v="0"/>
    <n v="90"/>
    <b v="1"/>
    <s v="theater/plays"/>
    <n v="101.83333333333333"/>
    <n v="33.944444444444443"/>
    <x v="1"/>
    <s v="plays"/>
    <x v="2802"/>
  </r>
  <r>
    <x v="0"/>
    <s v="US"/>
    <s v="USD"/>
    <n v="1437004800"/>
    <n v="1433295276"/>
    <b v="0"/>
    <n v="141"/>
    <b v="1"/>
    <s v="theater/plays"/>
    <n v="127.95"/>
    <n v="90.744680851063833"/>
    <x v="1"/>
    <s v="plays"/>
    <x v="2803"/>
  </r>
  <r>
    <x v="0"/>
    <s v="GB"/>
    <s v="GBP"/>
    <n v="1411987990"/>
    <n v="1409395990"/>
    <b v="0"/>
    <n v="23"/>
    <b v="1"/>
    <s v="theater/plays"/>
    <n v="114.99999999999999"/>
    <n v="50"/>
    <x v="1"/>
    <s v="plays"/>
    <x v="2804"/>
  </r>
  <r>
    <x v="0"/>
    <s v="GB"/>
    <s v="GBP"/>
    <n v="1440245273"/>
    <n v="1438085273"/>
    <b v="0"/>
    <n v="18"/>
    <b v="1"/>
    <s v="theater/plays"/>
    <n v="110.00000000000001"/>
    <n v="24.444444444444443"/>
    <x v="1"/>
    <s v="plays"/>
    <x v="2805"/>
  </r>
  <r>
    <x v="0"/>
    <s v="GB"/>
    <s v="GBP"/>
    <n v="1438772400"/>
    <n v="1435645490"/>
    <b v="0"/>
    <n v="76"/>
    <b v="1"/>
    <s v="theater/plays"/>
    <n v="112.1"/>
    <n v="44.25"/>
    <x v="1"/>
    <s v="plays"/>
    <x v="2806"/>
  </r>
  <r>
    <x v="0"/>
    <s v="US"/>
    <s v="USD"/>
    <n v="1435611438"/>
    <n v="1433019438"/>
    <b v="0"/>
    <n v="93"/>
    <b v="1"/>
    <s v="theater/plays"/>
    <n v="126"/>
    <n v="67.741935483870961"/>
    <x v="1"/>
    <s v="plays"/>
    <x v="2807"/>
  </r>
  <r>
    <x v="0"/>
    <s v="US"/>
    <s v="USD"/>
    <n v="1440274735"/>
    <n v="1437682735"/>
    <b v="0"/>
    <n v="69"/>
    <b v="1"/>
    <s v="theater/plays"/>
    <n v="100.24444444444444"/>
    <n v="65.376811594202906"/>
    <x v="1"/>
    <s v="plays"/>
    <x v="2808"/>
  </r>
  <r>
    <x v="0"/>
    <s v="US"/>
    <s v="USD"/>
    <n v="1459348740"/>
    <n v="1458647725"/>
    <b v="0"/>
    <n v="21"/>
    <b v="1"/>
    <s v="theater/plays"/>
    <n v="102.4"/>
    <n v="121.9047619047619"/>
    <x v="1"/>
    <s v="plays"/>
    <x v="2809"/>
  </r>
  <r>
    <x v="0"/>
    <s v="US"/>
    <s v="USD"/>
    <n v="1401595140"/>
    <n v="1398828064"/>
    <b v="0"/>
    <n v="57"/>
    <b v="1"/>
    <s v="theater/plays"/>
    <n v="108.2"/>
    <n v="47.456140350877192"/>
    <x v="1"/>
    <s v="plays"/>
    <x v="2810"/>
  </r>
  <r>
    <x v="0"/>
    <s v="GB"/>
    <s v="GBP"/>
    <n v="1424692503"/>
    <n v="1422100503"/>
    <b v="0"/>
    <n v="108"/>
    <b v="1"/>
    <s v="theater/plays"/>
    <n v="100.27"/>
    <n v="92.842592592592595"/>
    <x v="1"/>
    <s v="plays"/>
    <x v="2811"/>
  </r>
  <r>
    <x v="0"/>
    <s v="CA"/>
    <s v="CAD"/>
    <n v="1428292800"/>
    <n v="1424368298"/>
    <b v="0"/>
    <n v="83"/>
    <b v="1"/>
    <s v="theater/plays"/>
    <n v="113.3"/>
    <n v="68.253012048192772"/>
    <x v="1"/>
    <s v="plays"/>
    <x v="2812"/>
  </r>
  <r>
    <x v="0"/>
    <s v="US"/>
    <s v="USD"/>
    <n v="1481737761"/>
    <n v="1479577761"/>
    <b v="0"/>
    <n v="96"/>
    <b v="1"/>
    <s v="theater/plays"/>
    <n v="127.57571428571428"/>
    <n v="37.209583333333335"/>
    <x v="1"/>
    <s v="plays"/>
    <x v="2813"/>
  </r>
  <r>
    <x v="0"/>
    <s v="GB"/>
    <s v="GBP"/>
    <n v="1431164115"/>
    <n v="1428572115"/>
    <b v="0"/>
    <n v="64"/>
    <b v="1"/>
    <s v="theater/plays"/>
    <n v="107.73333333333332"/>
    <n v="25.25"/>
    <x v="1"/>
    <s v="plays"/>
    <x v="2814"/>
  </r>
  <r>
    <x v="0"/>
    <s v="CA"/>
    <s v="CAD"/>
    <n v="1470595109"/>
    <n v="1468003109"/>
    <b v="0"/>
    <n v="14"/>
    <b v="1"/>
    <s v="theater/plays"/>
    <n v="242"/>
    <n v="43.214285714285715"/>
    <x v="1"/>
    <s v="plays"/>
    <x v="2815"/>
  </r>
  <r>
    <x v="0"/>
    <s v="GB"/>
    <s v="GBP"/>
    <n v="1438531200"/>
    <n v="1435921992"/>
    <b v="0"/>
    <n v="169"/>
    <b v="1"/>
    <s v="theater/plays"/>
    <n v="141.56666666666666"/>
    <n v="25.130177514792898"/>
    <x v="1"/>
    <s v="plays"/>
    <x v="2816"/>
  </r>
  <r>
    <x v="0"/>
    <s v="GB"/>
    <s v="GBP"/>
    <n v="1425136462"/>
    <n v="1421680462"/>
    <b v="0"/>
    <n v="33"/>
    <b v="1"/>
    <s v="theater/plays"/>
    <n v="130"/>
    <n v="23.636363636363637"/>
    <x v="1"/>
    <s v="plays"/>
    <x v="2817"/>
  </r>
  <r>
    <x v="0"/>
    <s v="US"/>
    <s v="USD"/>
    <n v="1443018086"/>
    <n v="1441290086"/>
    <b v="0"/>
    <n v="102"/>
    <b v="1"/>
    <s v="theater/plays"/>
    <n v="106.03"/>
    <n v="103.95098039215686"/>
    <x v="1"/>
    <s v="plays"/>
    <x v="2818"/>
  </r>
  <r>
    <x v="0"/>
    <s v="GB"/>
    <s v="GBP"/>
    <n v="1434285409"/>
    <n v="1431693409"/>
    <b v="0"/>
    <n v="104"/>
    <b v="1"/>
    <s v="theater/plays"/>
    <n v="104.80000000000001"/>
    <n v="50.384615384615387"/>
    <x v="1"/>
    <s v="plays"/>
    <x v="2819"/>
  </r>
  <r>
    <x v="0"/>
    <s v="GB"/>
    <s v="GBP"/>
    <n v="1456444800"/>
    <n v="1454337589"/>
    <b v="0"/>
    <n v="20"/>
    <b v="1"/>
    <s v="theater/plays"/>
    <n v="136"/>
    <n v="13.6"/>
    <x v="1"/>
    <s v="plays"/>
    <x v="2820"/>
  </r>
  <r>
    <x v="0"/>
    <s v="GB"/>
    <s v="GBP"/>
    <n v="1411510135"/>
    <n v="1408918135"/>
    <b v="0"/>
    <n v="35"/>
    <b v="1"/>
    <s v="theater/plays"/>
    <n v="100"/>
    <n v="28.571428571428573"/>
    <x v="1"/>
    <s v="plays"/>
    <x v="2821"/>
  </r>
  <r>
    <x v="0"/>
    <s v="US"/>
    <s v="USD"/>
    <n v="1427469892"/>
    <n v="1424881492"/>
    <b v="0"/>
    <n v="94"/>
    <b v="1"/>
    <s v="theater/plays"/>
    <n v="100"/>
    <n v="63.829787234042556"/>
    <x v="1"/>
    <s v="plays"/>
    <x v="2822"/>
  </r>
  <r>
    <x v="0"/>
    <s v="GB"/>
    <s v="GBP"/>
    <n v="1427842740"/>
    <n v="1425428206"/>
    <b v="0"/>
    <n v="14"/>
    <b v="1"/>
    <s v="theater/plays"/>
    <n v="124"/>
    <n v="8.8571428571428577"/>
    <x v="1"/>
    <s v="plays"/>
    <x v="2823"/>
  </r>
  <r>
    <x v="0"/>
    <s v="US"/>
    <s v="USD"/>
    <n v="1434159780"/>
    <n v="1431412196"/>
    <b v="0"/>
    <n v="15"/>
    <b v="1"/>
    <s v="theater/plays"/>
    <n v="116.92307692307693"/>
    <n v="50.666666666666664"/>
    <x v="1"/>
    <s v="plays"/>
    <x v="2824"/>
  </r>
  <r>
    <x v="0"/>
    <s v="GB"/>
    <s v="GBP"/>
    <n v="1449255686"/>
    <n v="1446663686"/>
    <b v="0"/>
    <n v="51"/>
    <b v="1"/>
    <s v="theater/plays"/>
    <n v="103.33333333333334"/>
    <n v="60.784313725490193"/>
    <x v="1"/>
    <s v="plays"/>
    <x v="2825"/>
  </r>
  <r>
    <x v="0"/>
    <s v="US"/>
    <s v="USD"/>
    <n v="1436511600"/>
    <n v="1434415812"/>
    <b v="0"/>
    <n v="19"/>
    <b v="1"/>
    <s v="theater/plays"/>
    <n v="107.74999999999999"/>
    <n v="113.42105263157895"/>
    <x v="1"/>
    <s v="plays"/>
    <x v="2826"/>
  </r>
  <r>
    <x v="0"/>
    <s v="US"/>
    <s v="USD"/>
    <n v="1464971400"/>
    <n v="1462379066"/>
    <b v="0"/>
    <n v="23"/>
    <b v="1"/>
    <s v="theater/plays"/>
    <n v="120.24999999999999"/>
    <n v="104.56521739130434"/>
    <x v="1"/>
    <s v="plays"/>
    <x v="2827"/>
  </r>
  <r>
    <x v="0"/>
    <s v="GB"/>
    <s v="GBP"/>
    <n v="1443826800"/>
    <n v="1441606869"/>
    <b v="0"/>
    <n v="97"/>
    <b v="1"/>
    <s v="theater/plays"/>
    <n v="100.37894736842105"/>
    <n v="98.30927835051547"/>
    <x v="1"/>
    <s v="plays"/>
    <x v="2828"/>
  </r>
  <r>
    <x v="0"/>
    <s v="GB"/>
    <s v="GBP"/>
    <n v="1464863118"/>
    <n v="1462443918"/>
    <b v="0"/>
    <n v="76"/>
    <b v="1"/>
    <s v="theater/plays"/>
    <n v="106.52"/>
    <n v="35.039473684210527"/>
    <x v="1"/>
    <s v="plays"/>
    <x v="2829"/>
  </r>
  <r>
    <x v="0"/>
    <s v="US"/>
    <s v="USD"/>
    <n v="1399867140"/>
    <n v="1398802148"/>
    <b v="0"/>
    <n v="11"/>
    <b v="1"/>
    <s v="theater/plays"/>
    <n v="100"/>
    <n v="272.72727272727275"/>
    <x v="1"/>
    <s v="plays"/>
    <x v="2830"/>
  </r>
  <r>
    <x v="0"/>
    <s v="US"/>
    <s v="USD"/>
    <n v="1437076070"/>
    <n v="1434484070"/>
    <b v="0"/>
    <n v="52"/>
    <b v="1"/>
    <s v="theater/plays"/>
    <n v="110.66666666666667"/>
    <n v="63.846153846153847"/>
    <x v="1"/>
    <s v="plays"/>
    <x v="2831"/>
  </r>
  <r>
    <x v="0"/>
    <s v="GB"/>
    <s v="GBP"/>
    <n v="1416780000"/>
    <n v="1414342894"/>
    <b v="0"/>
    <n v="95"/>
    <b v="1"/>
    <s v="theater/plays"/>
    <n v="114.71959999999999"/>
    <n v="30.189368421052631"/>
    <x v="1"/>
    <s v="plays"/>
    <x v="2832"/>
  </r>
  <r>
    <x v="0"/>
    <s v="US"/>
    <s v="USD"/>
    <n v="1444528800"/>
    <n v="1442804633"/>
    <b v="0"/>
    <n v="35"/>
    <b v="1"/>
    <s v="theater/plays"/>
    <n v="108.25925925925925"/>
    <n v="83.51428571428572"/>
    <x v="1"/>
    <s v="plays"/>
    <x v="2833"/>
  </r>
  <r>
    <x v="0"/>
    <s v="GB"/>
    <s v="GBP"/>
    <n v="1422658930"/>
    <n v="1421362930"/>
    <b v="0"/>
    <n v="21"/>
    <b v="1"/>
    <s v="theater/plays"/>
    <n v="170"/>
    <n v="64.761904761904759"/>
    <x v="1"/>
    <s v="plays"/>
    <x v="2834"/>
  </r>
  <r>
    <x v="0"/>
    <s v="GB"/>
    <s v="GBP"/>
    <n v="1449273600"/>
    <n v="1446742417"/>
    <b v="0"/>
    <n v="93"/>
    <b v="1"/>
    <s v="theater/plays"/>
    <n v="187.09899999999999"/>
    <n v="20.118172043010752"/>
    <x v="1"/>
    <s v="plays"/>
    <x v="2835"/>
  </r>
  <r>
    <x v="0"/>
    <s v="US"/>
    <s v="USD"/>
    <n v="1487393940"/>
    <n v="1484115418"/>
    <b v="0"/>
    <n v="11"/>
    <b v="1"/>
    <s v="theater/plays"/>
    <n v="107.77777777777777"/>
    <n v="44.090909090909093"/>
    <x v="1"/>
    <s v="plays"/>
    <x v="2836"/>
  </r>
  <r>
    <x v="0"/>
    <s v="CA"/>
    <s v="CAD"/>
    <n v="1449701284"/>
    <n v="1446241684"/>
    <b v="0"/>
    <n v="21"/>
    <b v="1"/>
    <s v="theater/plays"/>
    <n v="100"/>
    <n v="40.476190476190474"/>
    <x v="1"/>
    <s v="plays"/>
    <x v="2837"/>
  </r>
  <r>
    <x v="0"/>
    <s v="US"/>
    <s v="USD"/>
    <n v="1407967200"/>
    <n v="1406039696"/>
    <b v="0"/>
    <n v="54"/>
    <b v="1"/>
    <s v="theater/plays"/>
    <n v="120.24999999999999"/>
    <n v="44.537037037037038"/>
    <x v="1"/>
    <s v="plays"/>
    <x v="2838"/>
  </r>
  <r>
    <x v="0"/>
    <s v="US"/>
    <s v="USD"/>
    <n v="1408942740"/>
    <n v="1406958354"/>
    <b v="0"/>
    <n v="31"/>
    <b v="1"/>
    <s v="theater/plays"/>
    <n v="111.42857142857143"/>
    <n v="125.80645161290323"/>
    <x v="1"/>
    <s v="plays"/>
    <x v="2839"/>
  </r>
  <r>
    <x v="0"/>
    <s v="GB"/>
    <s v="GBP"/>
    <n v="1426698000"/>
    <n v="1424825479"/>
    <b v="0"/>
    <n v="132"/>
    <b v="1"/>
    <s v="theater/plays"/>
    <n v="104"/>
    <n v="19.696969696969695"/>
    <x v="1"/>
    <s v="plays"/>
    <x v="2840"/>
  </r>
  <r>
    <x v="2"/>
    <s v="GB"/>
    <s v="GBP"/>
    <n v="1450032297"/>
    <n v="1444844697"/>
    <b v="0"/>
    <n v="1"/>
    <b v="0"/>
    <s v="theater/plays"/>
    <n v="1"/>
    <n v="10"/>
    <x v="1"/>
    <s v="plays"/>
    <x v="2841"/>
  </r>
  <r>
    <x v="2"/>
    <s v="GB"/>
    <s v="GBP"/>
    <n v="1403348400"/>
    <n v="1401058295"/>
    <b v="0"/>
    <n v="0"/>
    <b v="0"/>
    <s v="theater/plays"/>
    <n v="0"/>
    <e v="#DIV/0!"/>
    <x v="1"/>
    <s v="plays"/>
    <x v="2842"/>
  </r>
  <r>
    <x v="2"/>
    <s v="US"/>
    <s v="USD"/>
    <n v="1465790400"/>
    <n v="1462210950"/>
    <b v="0"/>
    <n v="0"/>
    <b v="0"/>
    <s v="theater/plays"/>
    <n v="0"/>
    <e v="#DIV/0!"/>
    <x v="1"/>
    <s v="plays"/>
    <x v="2843"/>
  </r>
  <r>
    <x v="2"/>
    <s v="AT"/>
    <s v="EUR"/>
    <n v="1483535180"/>
    <n v="1480943180"/>
    <b v="0"/>
    <n v="1"/>
    <b v="0"/>
    <s v="theater/plays"/>
    <n v="5.4545454545454541"/>
    <n v="30"/>
    <x v="1"/>
    <s v="plays"/>
    <x v="2844"/>
  </r>
  <r>
    <x v="2"/>
    <s v="US"/>
    <s v="USD"/>
    <n v="1433723033"/>
    <n v="1428539033"/>
    <b v="0"/>
    <n v="39"/>
    <b v="0"/>
    <s v="theater/plays"/>
    <n v="31.546666666666667"/>
    <n v="60.666666666666664"/>
    <x v="1"/>
    <s v="plays"/>
    <x v="2845"/>
  </r>
  <r>
    <x v="2"/>
    <s v="US"/>
    <s v="USD"/>
    <n v="1432917394"/>
    <n v="1429029394"/>
    <b v="0"/>
    <n v="0"/>
    <b v="0"/>
    <s v="theater/plays"/>
    <n v="0"/>
    <e v="#DIV/0!"/>
    <x v="1"/>
    <s v="plays"/>
    <x v="2846"/>
  </r>
  <r>
    <x v="2"/>
    <s v="US"/>
    <s v="USD"/>
    <n v="1464031265"/>
    <n v="1458847265"/>
    <b v="0"/>
    <n v="0"/>
    <b v="0"/>
    <s v="theater/plays"/>
    <n v="0"/>
    <e v="#DIV/0!"/>
    <x v="1"/>
    <s v="plays"/>
    <x v="2847"/>
  </r>
  <r>
    <x v="2"/>
    <s v="US"/>
    <s v="USD"/>
    <n v="1432913659"/>
    <n v="1430321659"/>
    <b v="0"/>
    <n v="3"/>
    <b v="0"/>
    <s v="theater/plays"/>
    <n v="0.2"/>
    <n v="23.333333333333332"/>
    <x v="1"/>
    <s v="plays"/>
    <x v="2848"/>
  </r>
  <r>
    <x v="2"/>
    <s v="GB"/>
    <s v="GBP"/>
    <n v="1461406600"/>
    <n v="1458814600"/>
    <b v="0"/>
    <n v="1"/>
    <b v="0"/>
    <s v="theater/plays"/>
    <n v="1"/>
    <n v="5"/>
    <x v="1"/>
    <s v="plays"/>
    <x v="2849"/>
  </r>
  <r>
    <x v="2"/>
    <s v="US"/>
    <s v="USD"/>
    <n v="1409962211"/>
    <n v="1407370211"/>
    <b v="0"/>
    <n v="13"/>
    <b v="0"/>
    <s v="theater/plays"/>
    <n v="3.8875000000000002"/>
    <n v="23.923076923076923"/>
    <x v="1"/>
    <s v="plays"/>
    <x v="2850"/>
  </r>
  <r>
    <x v="2"/>
    <s v="IE"/>
    <s v="EUR"/>
    <n v="1454109420"/>
    <n v="1453334629"/>
    <b v="0"/>
    <n v="0"/>
    <b v="0"/>
    <s v="theater/plays"/>
    <n v="0"/>
    <e v="#DIV/0!"/>
    <x v="1"/>
    <s v="plays"/>
    <x v="2851"/>
  </r>
  <r>
    <x v="2"/>
    <s v="US"/>
    <s v="USD"/>
    <n v="1403312703"/>
    <n v="1400720703"/>
    <b v="0"/>
    <n v="6"/>
    <b v="0"/>
    <s v="theater/plays"/>
    <n v="1.9"/>
    <n v="15.833333333333334"/>
    <x v="1"/>
    <s v="plays"/>
    <x v="2852"/>
  </r>
  <r>
    <x v="2"/>
    <s v="CA"/>
    <s v="CAD"/>
    <n v="1410669297"/>
    <n v="1405485297"/>
    <b v="0"/>
    <n v="0"/>
    <b v="0"/>
    <s v="theater/plays"/>
    <n v="0"/>
    <e v="#DIV/0!"/>
    <x v="1"/>
    <s v="plays"/>
    <x v="2853"/>
  </r>
  <r>
    <x v="2"/>
    <s v="GB"/>
    <s v="GBP"/>
    <n v="1431018719"/>
    <n v="1429290719"/>
    <b v="0"/>
    <n v="14"/>
    <b v="0"/>
    <s v="theater/plays"/>
    <n v="41.699999999999996"/>
    <n v="29.785714285714285"/>
    <x v="1"/>
    <s v="plays"/>
    <x v="2854"/>
  </r>
  <r>
    <x v="2"/>
    <s v="US"/>
    <s v="USD"/>
    <n v="1454110440"/>
    <n v="1451607071"/>
    <b v="0"/>
    <n v="5"/>
    <b v="0"/>
    <s v="theater/plays"/>
    <n v="50"/>
    <n v="60"/>
    <x v="1"/>
    <s v="plays"/>
    <x v="2855"/>
  </r>
  <r>
    <x v="2"/>
    <s v="US"/>
    <s v="USD"/>
    <n v="1439069640"/>
    <n v="1433897647"/>
    <b v="0"/>
    <n v="6"/>
    <b v="0"/>
    <s v="theater/plays"/>
    <n v="4.8666666666666663"/>
    <n v="24.333333333333332"/>
    <x v="1"/>
    <s v="plays"/>
    <x v="2856"/>
  </r>
  <r>
    <x v="2"/>
    <s v="MX"/>
    <s v="MXN"/>
    <n v="1487613600"/>
    <n v="1482444295"/>
    <b v="0"/>
    <n v="15"/>
    <b v="0"/>
    <s v="theater/plays"/>
    <n v="19.736842105263158"/>
    <n v="500"/>
    <x v="1"/>
    <s v="plays"/>
    <x v="2857"/>
  </r>
  <r>
    <x v="2"/>
    <s v="NL"/>
    <s v="EUR"/>
    <n v="1417778880"/>
    <n v="1415711095"/>
    <b v="0"/>
    <n v="0"/>
    <b v="0"/>
    <s v="theater/plays"/>
    <n v="0"/>
    <e v="#DIV/0!"/>
    <x v="1"/>
    <s v="plays"/>
    <x v="2858"/>
  </r>
  <r>
    <x v="2"/>
    <s v="AU"/>
    <s v="AUD"/>
    <n v="1444984904"/>
    <n v="1439800904"/>
    <b v="0"/>
    <n v="1"/>
    <b v="0"/>
    <s v="theater/plays"/>
    <n v="1.7500000000000002"/>
    <n v="35"/>
    <x v="1"/>
    <s v="plays"/>
    <x v="2859"/>
  </r>
  <r>
    <x v="2"/>
    <s v="US"/>
    <s v="USD"/>
    <n v="1466363576"/>
    <n v="1461179576"/>
    <b v="0"/>
    <n v="9"/>
    <b v="0"/>
    <s v="theater/plays"/>
    <n v="6.65"/>
    <n v="29.555555555555557"/>
    <x v="1"/>
    <s v="plays"/>
    <x v="2860"/>
  </r>
  <r>
    <x v="2"/>
    <s v="AU"/>
    <s v="AUD"/>
    <n v="1443103848"/>
    <n v="1441894248"/>
    <b v="0"/>
    <n v="3"/>
    <b v="0"/>
    <s v="theater/plays"/>
    <n v="32"/>
    <n v="26.666666666666668"/>
    <x v="1"/>
    <s v="plays"/>
    <x v="2861"/>
  </r>
  <r>
    <x v="2"/>
    <s v="US"/>
    <s v="USD"/>
    <n v="1403636229"/>
    <n v="1401044229"/>
    <b v="0"/>
    <n v="3"/>
    <b v="0"/>
    <s v="theater/plays"/>
    <n v="0.43307086614173229"/>
    <n v="18.333333333333332"/>
    <x v="1"/>
    <s v="plays"/>
    <x v="2862"/>
  </r>
  <r>
    <x v="2"/>
    <s v="US"/>
    <s v="USD"/>
    <n v="1410279123"/>
    <n v="1405095123"/>
    <b v="0"/>
    <n v="1"/>
    <b v="0"/>
    <s v="theater/plays"/>
    <n v="0.04"/>
    <n v="20"/>
    <x v="1"/>
    <s v="plays"/>
    <x v="2863"/>
  </r>
  <r>
    <x v="2"/>
    <s v="GB"/>
    <s v="GBP"/>
    <n v="1437139080"/>
    <n v="1434552207"/>
    <b v="0"/>
    <n v="3"/>
    <b v="0"/>
    <s v="theater/plays"/>
    <n v="1.6"/>
    <n v="13.333333333333334"/>
    <x v="1"/>
    <s v="plays"/>
    <x v="2864"/>
  </r>
  <r>
    <x v="2"/>
    <s v="US"/>
    <s v="USD"/>
    <n v="1420512259"/>
    <n v="1415328259"/>
    <b v="0"/>
    <n v="0"/>
    <b v="0"/>
    <s v="theater/plays"/>
    <n v="0"/>
    <e v="#DIV/0!"/>
    <x v="1"/>
    <s v="plays"/>
    <x v="2865"/>
  </r>
  <r>
    <x v="2"/>
    <s v="US"/>
    <s v="USD"/>
    <n v="1476482400"/>
    <n v="1473893721"/>
    <b v="0"/>
    <n v="2"/>
    <b v="0"/>
    <s v="theater/plays"/>
    <n v="0.89999999999999991"/>
    <n v="22.5"/>
    <x v="1"/>
    <s v="plays"/>
    <x v="2866"/>
  </r>
  <r>
    <x v="2"/>
    <s v="US"/>
    <s v="USD"/>
    <n v="1467604800"/>
    <n v="1465533672"/>
    <b v="0"/>
    <n v="10"/>
    <b v="0"/>
    <s v="theater/plays"/>
    <n v="20.16"/>
    <n v="50.4"/>
    <x v="1"/>
    <s v="plays"/>
    <x v="2867"/>
  </r>
  <r>
    <x v="2"/>
    <s v="US"/>
    <s v="USD"/>
    <n v="1475697054"/>
    <n v="1473105054"/>
    <b v="0"/>
    <n v="60"/>
    <b v="0"/>
    <s v="theater/plays"/>
    <n v="42.011733333333332"/>
    <n v="105.02933333333334"/>
    <x v="1"/>
    <s v="plays"/>
    <x v="2868"/>
  </r>
  <r>
    <x v="2"/>
    <s v="US"/>
    <s v="USD"/>
    <n v="1468937681"/>
    <n v="1466345681"/>
    <b v="0"/>
    <n v="5"/>
    <b v="0"/>
    <s v="theater/plays"/>
    <n v="0.88500000000000001"/>
    <n v="35.4"/>
    <x v="1"/>
    <s v="plays"/>
    <x v="2869"/>
  </r>
  <r>
    <x v="2"/>
    <s v="US"/>
    <s v="USD"/>
    <n v="1400301165"/>
    <n v="1397709165"/>
    <b v="0"/>
    <n v="9"/>
    <b v="0"/>
    <s v="theater/plays"/>
    <n v="15"/>
    <n v="83.333333333333329"/>
    <x v="1"/>
    <s v="plays"/>
    <x v="2870"/>
  </r>
  <r>
    <x v="2"/>
    <s v="US"/>
    <s v="USD"/>
    <n v="1419183813"/>
    <n v="1417455813"/>
    <b v="0"/>
    <n v="13"/>
    <b v="0"/>
    <s v="theater/plays"/>
    <n v="4.67"/>
    <n v="35.92307692307692"/>
    <x v="1"/>
    <s v="plays"/>
    <x v="2871"/>
  </r>
  <r>
    <x v="2"/>
    <s v="US"/>
    <s v="USD"/>
    <n v="1434768438"/>
    <n v="1429584438"/>
    <b v="0"/>
    <n v="0"/>
    <b v="0"/>
    <s v="theater/plays"/>
    <n v="0"/>
    <e v="#DIV/0!"/>
    <x v="1"/>
    <s v="plays"/>
    <x v="2872"/>
  </r>
  <r>
    <x v="2"/>
    <s v="US"/>
    <s v="USD"/>
    <n v="1422473831"/>
    <n v="1419881831"/>
    <b v="0"/>
    <n v="8"/>
    <b v="0"/>
    <s v="theater/plays"/>
    <n v="38.119999999999997"/>
    <n v="119.125"/>
    <x v="1"/>
    <s v="plays"/>
    <x v="2873"/>
  </r>
  <r>
    <x v="2"/>
    <s v="US"/>
    <s v="USD"/>
    <n v="1484684186"/>
    <n v="1482092186"/>
    <b v="0"/>
    <n v="3"/>
    <b v="0"/>
    <s v="theater/plays"/>
    <n v="5.42"/>
    <n v="90.333333333333329"/>
    <x v="1"/>
    <s v="plays"/>
    <x v="2874"/>
  </r>
  <r>
    <x v="2"/>
    <s v="US"/>
    <s v="USD"/>
    <n v="1462417493"/>
    <n v="1459825493"/>
    <b v="0"/>
    <n v="3"/>
    <b v="0"/>
    <s v="theater/plays"/>
    <n v="3.4999999999999996E-2"/>
    <n v="2.3333333333333335"/>
    <x v="1"/>
    <s v="plays"/>
    <x v="2875"/>
  </r>
  <r>
    <x v="2"/>
    <s v="US"/>
    <s v="USD"/>
    <n v="1437069079"/>
    <n v="1434477079"/>
    <b v="0"/>
    <n v="0"/>
    <b v="0"/>
    <s v="theater/plays"/>
    <n v="0"/>
    <e v="#DIV/0!"/>
    <x v="1"/>
    <s v="plays"/>
    <x v="2876"/>
  </r>
  <r>
    <x v="2"/>
    <s v="US"/>
    <s v="USD"/>
    <n v="1480525200"/>
    <n v="1477781724"/>
    <b v="0"/>
    <n v="6"/>
    <b v="0"/>
    <s v="theater/plays"/>
    <n v="10.833333333333334"/>
    <n v="108.33333333333333"/>
    <x v="1"/>
    <s v="plays"/>
    <x v="2877"/>
  </r>
  <r>
    <x v="2"/>
    <s v="GB"/>
    <s v="GBP"/>
    <n v="1435934795"/>
    <n v="1430750795"/>
    <b v="0"/>
    <n v="4"/>
    <b v="0"/>
    <s v="theater/plays"/>
    <n v="2.1"/>
    <n v="15.75"/>
    <x v="1"/>
    <s v="plays"/>
    <x v="2878"/>
  </r>
  <r>
    <x v="2"/>
    <s v="US"/>
    <s v="USD"/>
    <n v="1453310661"/>
    <n v="1450718661"/>
    <b v="0"/>
    <n v="1"/>
    <b v="0"/>
    <s v="theater/plays"/>
    <n v="0.2589285714285714"/>
    <n v="29"/>
    <x v="1"/>
    <s v="plays"/>
    <x v="2879"/>
  </r>
  <r>
    <x v="2"/>
    <s v="US"/>
    <s v="USD"/>
    <n v="1440090300"/>
    <n v="1436305452"/>
    <b v="0"/>
    <n v="29"/>
    <b v="0"/>
    <s v="theater/plays"/>
    <n v="23.333333333333332"/>
    <n v="96.551724137931032"/>
    <x v="1"/>
    <s v="plays"/>
    <x v="2880"/>
  </r>
  <r>
    <x v="2"/>
    <s v="US"/>
    <s v="USD"/>
    <n v="1417620036"/>
    <n v="1412432436"/>
    <b v="0"/>
    <n v="0"/>
    <b v="0"/>
    <s v="theater/plays"/>
    <n v="0"/>
    <e v="#DIV/0!"/>
    <x v="1"/>
    <s v="plays"/>
    <x v="2881"/>
  </r>
  <r>
    <x v="2"/>
    <s v="US"/>
    <s v="USD"/>
    <n v="1462112318"/>
    <n v="1459520318"/>
    <b v="0"/>
    <n v="4"/>
    <b v="0"/>
    <s v="theater/plays"/>
    <n v="33.6"/>
    <n v="63"/>
    <x v="1"/>
    <s v="plays"/>
    <x v="2882"/>
  </r>
  <r>
    <x v="2"/>
    <s v="US"/>
    <s v="USD"/>
    <n v="1454734740"/>
    <n v="1451684437"/>
    <b v="0"/>
    <n v="5"/>
    <b v="0"/>
    <s v="theater/plays"/>
    <n v="19.079999999999998"/>
    <n v="381.6"/>
    <x v="1"/>
    <s v="plays"/>
    <x v="2883"/>
  </r>
  <r>
    <x v="2"/>
    <s v="US"/>
    <s v="USD"/>
    <n v="1417800435"/>
    <n v="1415208435"/>
    <b v="0"/>
    <n v="4"/>
    <b v="0"/>
    <s v="theater/plays"/>
    <n v="0.41111111111111115"/>
    <n v="46.25"/>
    <x v="1"/>
    <s v="plays"/>
    <x v="2884"/>
  </r>
  <r>
    <x v="2"/>
    <s v="US"/>
    <s v="USD"/>
    <n v="1426294201"/>
    <n v="1423705801"/>
    <b v="0"/>
    <n v="5"/>
    <b v="0"/>
    <s v="theater/plays"/>
    <n v="32.5"/>
    <n v="26"/>
    <x v="1"/>
    <s v="plays"/>
    <x v="2885"/>
  </r>
  <r>
    <x v="2"/>
    <s v="US"/>
    <s v="USD"/>
    <n v="1442635140"/>
    <n v="1442243484"/>
    <b v="0"/>
    <n v="1"/>
    <b v="0"/>
    <s v="theater/plays"/>
    <n v="5"/>
    <n v="10"/>
    <x v="1"/>
    <s v="plays"/>
    <x v="2886"/>
  </r>
  <r>
    <x v="2"/>
    <s v="US"/>
    <s v="USD"/>
    <n v="1420971324"/>
    <n v="1418379324"/>
    <b v="0"/>
    <n v="1"/>
    <b v="0"/>
    <s v="theater/plays"/>
    <n v="0.16666666666666669"/>
    <n v="5"/>
    <x v="1"/>
    <s v="plays"/>
    <x v="2887"/>
  </r>
  <r>
    <x v="2"/>
    <s v="US"/>
    <s v="USD"/>
    <n v="1413608340"/>
    <n v="1412945440"/>
    <b v="0"/>
    <n v="0"/>
    <b v="0"/>
    <s v="theater/plays"/>
    <n v="0"/>
    <e v="#DIV/0!"/>
    <x v="1"/>
    <s v="plays"/>
    <x v="2888"/>
  </r>
  <r>
    <x v="2"/>
    <s v="US"/>
    <s v="USD"/>
    <n v="1409344985"/>
    <n v="1406752985"/>
    <b v="0"/>
    <n v="14"/>
    <b v="0"/>
    <s v="theater/plays"/>
    <n v="38.066666666666663"/>
    <n v="81.571428571428569"/>
    <x v="1"/>
    <s v="plays"/>
    <x v="2889"/>
  </r>
  <r>
    <x v="2"/>
    <s v="US"/>
    <s v="USD"/>
    <n v="1407553200"/>
    <n v="1405100992"/>
    <b v="0"/>
    <n v="3"/>
    <b v="0"/>
    <s v="theater/plays"/>
    <n v="1.05"/>
    <n v="7"/>
    <x v="1"/>
    <s v="plays"/>
    <x v="2890"/>
  </r>
  <r>
    <x v="2"/>
    <s v="US"/>
    <s v="USD"/>
    <n v="1460751128"/>
    <n v="1455570728"/>
    <b v="0"/>
    <n v="10"/>
    <b v="0"/>
    <s v="theater/plays"/>
    <n v="2.73"/>
    <n v="27.3"/>
    <x v="1"/>
    <s v="plays"/>
    <x v="2891"/>
  </r>
  <r>
    <x v="2"/>
    <s v="US"/>
    <s v="USD"/>
    <n v="1409000400"/>
    <n v="1408381704"/>
    <b v="0"/>
    <n v="17"/>
    <b v="0"/>
    <s v="theater/plays"/>
    <n v="9.0909090909090917"/>
    <n v="29.411764705882351"/>
    <x v="1"/>
    <s v="plays"/>
    <x v="2892"/>
  </r>
  <r>
    <x v="2"/>
    <s v="US"/>
    <s v="USD"/>
    <n v="1420768800"/>
    <n v="1415644395"/>
    <b v="0"/>
    <n v="2"/>
    <b v="0"/>
    <s v="theater/plays"/>
    <n v="0.5"/>
    <n v="12.5"/>
    <x v="1"/>
    <s v="plays"/>
    <x v="2893"/>
  </r>
  <r>
    <x v="2"/>
    <s v="US"/>
    <s v="USD"/>
    <n v="1428100815"/>
    <n v="1422920415"/>
    <b v="0"/>
    <n v="0"/>
    <b v="0"/>
    <s v="theater/plays"/>
    <n v="0"/>
    <e v="#DIV/0!"/>
    <x v="1"/>
    <s v="plays"/>
    <x v="2894"/>
  </r>
  <r>
    <x v="2"/>
    <s v="US"/>
    <s v="USD"/>
    <n v="1403470800"/>
    <n v="1403356792"/>
    <b v="0"/>
    <n v="4"/>
    <b v="0"/>
    <s v="theater/plays"/>
    <n v="4.5999999999999996"/>
    <n v="5.75"/>
    <x v="1"/>
    <s v="plays"/>
    <x v="2895"/>
  </r>
  <r>
    <x v="2"/>
    <s v="US"/>
    <s v="USD"/>
    <n v="1481522400"/>
    <n v="1480283321"/>
    <b v="0"/>
    <n v="12"/>
    <b v="0"/>
    <s v="theater/plays"/>
    <n v="20.833333333333336"/>
    <n v="52.083333333333336"/>
    <x v="1"/>
    <s v="plays"/>
    <x v="2896"/>
  </r>
  <r>
    <x v="2"/>
    <s v="US"/>
    <s v="USD"/>
    <n v="1444577345"/>
    <n v="1441985458"/>
    <b v="0"/>
    <n v="3"/>
    <b v="0"/>
    <s v="theater/plays"/>
    <n v="4.583333333333333"/>
    <n v="183.33333333333334"/>
    <x v="1"/>
    <s v="plays"/>
    <x v="2897"/>
  </r>
  <r>
    <x v="2"/>
    <s v="US"/>
    <s v="USD"/>
    <n v="1446307053"/>
    <n v="1443715053"/>
    <b v="0"/>
    <n v="12"/>
    <b v="0"/>
    <s v="theater/plays"/>
    <n v="4.2133333333333338"/>
    <n v="26.333333333333332"/>
    <x v="1"/>
    <s v="plays"/>
    <x v="2898"/>
  </r>
  <r>
    <x v="2"/>
    <s v="US"/>
    <s v="USD"/>
    <n v="1469325158"/>
    <n v="1464141158"/>
    <b v="0"/>
    <n v="0"/>
    <b v="0"/>
    <s v="theater/plays"/>
    <n v="0"/>
    <e v="#DIV/0!"/>
    <x v="1"/>
    <s v="plays"/>
    <x v="2899"/>
  </r>
  <r>
    <x v="2"/>
    <s v="US"/>
    <s v="USD"/>
    <n v="1407562632"/>
    <n v="1404970632"/>
    <b v="0"/>
    <n v="7"/>
    <b v="0"/>
    <s v="theater/plays"/>
    <n v="61.909090909090914"/>
    <n v="486.42857142857144"/>
    <x v="1"/>
    <s v="plays"/>
    <x v="2900"/>
  </r>
  <r>
    <x v="2"/>
    <s v="US"/>
    <s v="USD"/>
    <n v="1423345339"/>
    <n v="1418161339"/>
    <b v="0"/>
    <n v="2"/>
    <b v="0"/>
    <s v="theater/plays"/>
    <n v="0.8"/>
    <n v="3"/>
    <x v="1"/>
    <s v="plays"/>
    <x v="2901"/>
  </r>
  <r>
    <x v="2"/>
    <s v="US"/>
    <s v="USD"/>
    <n v="1440412396"/>
    <n v="1437820396"/>
    <b v="0"/>
    <n v="1"/>
    <b v="0"/>
    <s v="theater/plays"/>
    <n v="1.6666666666666666E-2"/>
    <n v="25"/>
    <x v="1"/>
    <s v="plays"/>
    <x v="2902"/>
  </r>
  <r>
    <x v="2"/>
    <s v="US"/>
    <s v="USD"/>
    <n v="1441771218"/>
    <n v="1436587218"/>
    <b v="0"/>
    <n v="4"/>
    <b v="0"/>
    <s v="theater/plays"/>
    <n v="0.77999999999999992"/>
    <n v="9.75"/>
    <x v="1"/>
    <s v="plays"/>
    <x v="2903"/>
  </r>
  <r>
    <x v="2"/>
    <s v="GB"/>
    <s v="GBP"/>
    <n v="1415534400"/>
    <n v="1414538031"/>
    <b v="0"/>
    <n v="4"/>
    <b v="0"/>
    <s v="theater/plays"/>
    <n v="5"/>
    <n v="18.75"/>
    <x v="1"/>
    <s v="plays"/>
    <x v="2904"/>
  </r>
  <r>
    <x v="2"/>
    <s v="US"/>
    <s v="USD"/>
    <n v="1473211313"/>
    <n v="1472001713"/>
    <b v="0"/>
    <n v="17"/>
    <b v="0"/>
    <s v="theater/plays"/>
    <n v="17.771428571428572"/>
    <n v="36.588235294117645"/>
    <x v="1"/>
    <s v="plays"/>
    <x v="2905"/>
  </r>
  <r>
    <x v="2"/>
    <s v="US"/>
    <s v="USD"/>
    <n v="1438390800"/>
    <n v="1436888066"/>
    <b v="0"/>
    <n v="7"/>
    <b v="0"/>
    <s v="theater/plays"/>
    <n v="9.4166666666666661"/>
    <n v="80.714285714285708"/>
    <x v="1"/>
    <s v="plays"/>
    <x v="2906"/>
  </r>
  <r>
    <x v="2"/>
    <s v="US"/>
    <s v="USD"/>
    <n v="1463259837"/>
    <n v="1458075837"/>
    <b v="0"/>
    <n v="2"/>
    <b v="0"/>
    <s v="theater/plays"/>
    <n v="0.08"/>
    <n v="1"/>
    <x v="1"/>
    <s v="plays"/>
    <x v="2907"/>
  </r>
  <r>
    <x v="2"/>
    <s v="US"/>
    <s v="USD"/>
    <n v="1465407219"/>
    <n v="1462815219"/>
    <b v="0"/>
    <n v="5"/>
    <b v="0"/>
    <s v="theater/plays"/>
    <n v="2.75"/>
    <n v="52.8"/>
    <x v="1"/>
    <s v="plays"/>
    <x v="2908"/>
  </r>
  <r>
    <x v="2"/>
    <s v="US"/>
    <s v="USD"/>
    <n v="1416944760"/>
    <n v="1413527001"/>
    <b v="0"/>
    <n v="1"/>
    <b v="0"/>
    <s v="theater/plays"/>
    <n v="1.1111111111111112E-2"/>
    <n v="20"/>
    <x v="1"/>
    <s v="plays"/>
    <x v="2909"/>
  </r>
  <r>
    <x v="2"/>
    <s v="GB"/>
    <s v="GBP"/>
    <n v="1434139887"/>
    <n v="1428955887"/>
    <b v="0"/>
    <n v="1"/>
    <b v="0"/>
    <s v="theater/plays"/>
    <n v="3.3333333333333335E-3"/>
    <n v="1"/>
    <x v="1"/>
    <s v="plays"/>
    <x v="2910"/>
  </r>
  <r>
    <x v="2"/>
    <s v="US"/>
    <s v="USD"/>
    <n v="1435429626"/>
    <n v="1431973626"/>
    <b v="0"/>
    <n v="14"/>
    <b v="0"/>
    <s v="theater/plays"/>
    <n v="36.5"/>
    <n v="46.928571428571431"/>
    <x v="1"/>
    <s v="plays"/>
    <x v="2911"/>
  </r>
  <r>
    <x v="2"/>
    <s v="US"/>
    <s v="USD"/>
    <n v="1452827374"/>
    <n v="1450235374"/>
    <b v="0"/>
    <n v="26"/>
    <b v="0"/>
    <s v="theater/plays"/>
    <n v="14.058171745152354"/>
    <n v="78.07692307692308"/>
    <x v="1"/>
    <s v="plays"/>
    <x v="2912"/>
  </r>
  <r>
    <x v="2"/>
    <s v="US"/>
    <s v="USD"/>
    <n v="1410041339"/>
    <n v="1404857339"/>
    <b v="0"/>
    <n v="2"/>
    <b v="0"/>
    <s v="theater/plays"/>
    <n v="0.02"/>
    <n v="1"/>
    <x v="1"/>
    <s v="plays"/>
    <x v="2913"/>
  </r>
  <r>
    <x v="2"/>
    <s v="GB"/>
    <s v="GBP"/>
    <n v="1426365994"/>
    <n v="1421185594"/>
    <b v="0"/>
    <n v="1"/>
    <b v="0"/>
    <s v="theater/plays"/>
    <n v="4.0000000000000001E-3"/>
    <n v="1"/>
    <x v="1"/>
    <s v="plays"/>
    <x v="2914"/>
  </r>
  <r>
    <x v="2"/>
    <s v="GB"/>
    <s v="GBP"/>
    <n v="1458117190"/>
    <n v="1455528790"/>
    <b v="0"/>
    <n v="3"/>
    <b v="0"/>
    <s v="theater/plays"/>
    <n v="61.1"/>
    <n v="203.66666666666666"/>
    <x v="1"/>
    <s v="plays"/>
    <x v="2915"/>
  </r>
  <r>
    <x v="2"/>
    <s v="GB"/>
    <s v="GBP"/>
    <n v="1400498789"/>
    <n v="1398511589"/>
    <b v="0"/>
    <n v="7"/>
    <b v="0"/>
    <s v="theater/plays"/>
    <n v="7.8378378378378386"/>
    <n v="20.714285714285715"/>
    <x v="1"/>
    <s v="plays"/>
    <x v="2916"/>
  </r>
  <r>
    <x v="2"/>
    <s v="US"/>
    <s v="USD"/>
    <n v="1442381847"/>
    <n v="1440826647"/>
    <b v="0"/>
    <n v="9"/>
    <b v="0"/>
    <s v="theater/plays"/>
    <n v="21.85"/>
    <n v="48.555555555555557"/>
    <x v="1"/>
    <s v="plays"/>
    <x v="2917"/>
  </r>
  <r>
    <x v="2"/>
    <s v="US"/>
    <s v="USD"/>
    <n v="1446131207"/>
    <n v="1443712007"/>
    <b v="0"/>
    <n v="20"/>
    <b v="0"/>
    <s v="theater/plays"/>
    <n v="27.24"/>
    <n v="68.099999999999994"/>
    <x v="1"/>
    <s v="plays"/>
    <x v="2918"/>
  </r>
  <r>
    <x v="2"/>
    <s v="US"/>
    <s v="USD"/>
    <n v="1407250329"/>
    <n v="1404658329"/>
    <b v="0"/>
    <n v="6"/>
    <b v="0"/>
    <s v="theater/plays"/>
    <n v="8.5"/>
    <n v="8.5"/>
    <x v="1"/>
    <s v="plays"/>
    <x v="2919"/>
  </r>
  <r>
    <x v="2"/>
    <s v="CA"/>
    <s v="CAD"/>
    <n v="1427306470"/>
    <n v="1424718070"/>
    <b v="0"/>
    <n v="13"/>
    <b v="0"/>
    <s v="theater/plays"/>
    <n v="26.840000000000003"/>
    <n v="51.615384615384613"/>
    <x v="1"/>
    <s v="plays"/>
    <x v="2920"/>
  </r>
  <r>
    <x v="0"/>
    <s v="US"/>
    <s v="USD"/>
    <n v="1411679804"/>
    <n v="1409087804"/>
    <b v="0"/>
    <n v="3"/>
    <b v="1"/>
    <s v="theater/musical"/>
    <n v="129"/>
    <n v="43"/>
    <x v="1"/>
    <s v="musical"/>
    <x v="2921"/>
  </r>
  <r>
    <x v="0"/>
    <s v="GB"/>
    <s v="GBP"/>
    <n v="1431982727"/>
    <n v="1428094727"/>
    <b v="0"/>
    <n v="6"/>
    <b v="1"/>
    <s v="theater/musical"/>
    <n v="100"/>
    <n v="83.333333333333329"/>
    <x v="1"/>
    <s v="musical"/>
    <x v="2922"/>
  </r>
  <r>
    <x v="0"/>
    <s v="US"/>
    <s v="USD"/>
    <n v="1422068400"/>
    <n v="1420774779"/>
    <b v="0"/>
    <n v="10"/>
    <b v="1"/>
    <s v="theater/musical"/>
    <n v="100"/>
    <n v="30"/>
    <x v="1"/>
    <s v="musical"/>
    <x v="2923"/>
  </r>
  <r>
    <x v="0"/>
    <s v="US"/>
    <s v="USD"/>
    <n v="1431143940"/>
    <n v="1428585710"/>
    <b v="0"/>
    <n v="147"/>
    <b v="1"/>
    <s v="theater/musical"/>
    <n v="103.2"/>
    <n v="175.51020408163265"/>
    <x v="1"/>
    <s v="musical"/>
    <x v="2924"/>
  </r>
  <r>
    <x v="0"/>
    <s v="US"/>
    <s v="USD"/>
    <n v="1410444068"/>
    <n v="1407852068"/>
    <b v="0"/>
    <n v="199"/>
    <b v="1"/>
    <s v="theater/musical"/>
    <n v="102.44597777777777"/>
    <n v="231.66175879396985"/>
    <x v="1"/>
    <s v="musical"/>
    <x v="2925"/>
  </r>
  <r>
    <x v="0"/>
    <s v="US"/>
    <s v="USD"/>
    <n v="1424715779"/>
    <n v="1423506179"/>
    <b v="0"/>
    <n v="50"/>
    <b v="1"/>
    <s v="theater/musical"/>
    <n v="125"/>
    <n v="75"/>
    <x v="1"/>
    <s v="musical"/>
    <x v="2926"/>
  </r>
  <r>
    <x v="0"/>
    <s v="US"/>
    <s v="USD"/>
    <n v="1405400400"/>
    <n v="1402934629"/>
    <b v="0"/>
    <n v="21"/>
    <b v="1"/>
    <s v="theater/musical"/>
    <n v="130.83333333333334"/>
    <n v="112.14285714285714"/>
    <x v="1"/>
    <s v="musical"/>
    <x v="2927"/>
  </r>
  <r>
    <x v="0"/>
    <s v="US"/>
    <s v="USD"/>
    <n v="1457135846"/>
    <n v="1454543846"/>
    <b v="0"/>
    <n v="24"/>
    <b v="1"/>
    <s v="theater/musical"/>
    <n v="100"/>
    <n v="41.666666666666664"/>
    <x v="1"/>
    <s v="musical"/>
    <x v="2928"/>
  </r>
  <r>
    <x v="0"/>
    <s v="US"/>
    <s v="USD"/>
    <n v="1401024758"/>
    <n v="1398432758"/>
    <b v="0"/>
    <n v="32"/>
    <b v="1"/>
    <s v="theater/musical"/>
    <n v="102.06937499999999"/>
    <n v="255.17343750000001"/>
    <x v="1"/>
    <s v="musical"/>
    <x v="2929"/>
  </r>
  <r>
    <x v="0"/>
    <s v="GB"/>
    <s v="GBP"/>
    <n v="1431007264"/>
    <n v="1428415264"/>
    <b v="0"/>
    <n v="62"/>
    <b v="1"/>
    <s v="theater/musical"/>
    <n v="100.92000000000002"/>
    <n v="162.7741935483871"/>
    <x v="1"/>
    <s v="musical"/>
    <x v="2930"/>
  </r>
  <r>
    <x v="0"/>
    <s v="CA"/>
    <s v="CAD"/>
    <n v="1410761280"/>
    <n v="1408604363"/>
    <b v="0"/>
    <n v="9"/>
    <b v="1"/>
    <s v="theater/musical"/>
    <n v="106"/>
    <n v="88.333333333333329"/>
    <x v="1"/>
    <s v="musical"/>
    <x v="2931"/>
  </r>
  <r>
    <x v="0"/>
    <s v="AU"/>
    <s v="AUD"/>
    <n v="1424516400"/>
    <n v="1421812637"/>
    <b v="0"/>
    <n v="38"/>
    <b v="1"/>
    <s v="theater/musical"/>
    <n v="105.0967741935484"/>
    <n v="85.736842105263165"/>
    <x v="1"/>
    <s v="musical"/>
    <x v="2932"/>
  </r>
  <r>
    <x v="0"/>
    <s v="US"/>
    <s v="USD"/>
    <n v="1465081053"/>
    <n v="1462489053"/>
    <b v="0"/>
    <n v="54"/>
    <b v="1"/>
    <s v="theater/musical"/>
    <n v="102.76"/>
    <n v="47.574074074074076"/>
    <x v="1"/>
    <s v="musical"/>
    <x v="2933"/>
  </r>
  <r>
    <x v="0"/>
    <s v="CA"/>
    <s v="CAD"/>
    <n v="1402845364"/>
    <n v="1400253364"/>
    <b v="0"/>
    <n v="37"/>
    <b v="1"/>
    <s v="theater/musical"/>
    <n v="108"/>
    <n v="72.972972972972968"/>
    <x v="1"/>
    <s v="musical"/>
    <x v="2934"/>
  </r>
  <r>
    <x v="0"/>
    <s v="US"/>
    <s v="USD"/>
    <n v="1472490000"/>
    <n v="1467468008"/>
    <b v="0"/>
    <n v="39"/>
    <b v="1"/>
    <s v="theater/musical"/>
    <n v="100.88571428571429"/>
    <n v="90.538461538461533"/>
    <x v="1"/>
    <s v="musical"/>
    <x v="2935"/>
  </r>
  <r>
    <x v="0"/>
    <s v="US"/>
    <s v="USD"/>
    <n v="1413176340"/>
    <n v="1412091423"/>
    <b v="0"/>
    <n v="34"/>
    <b v="1"/>
    <s v="theater/musical"/>
    <n v="128"/>
    <n v="37.647058823529413"/>
    <x v="1"/>
    <s v="musical"/>
    <x v="2936"/>
  </r>
  <r>
    <x v="0"/>
    <s v="GB"/>
    <s v="GBP"/>
    <n v="1405249113"/>
    <n v="1402657113"/>
    <b v="0"/>
    <n v="55"/>
    <b v="1"/>
    <s v="theater/musical"/>
    <n v="133.33333333333331"/>
    <n v="36.363636363636367"/>
    <x v="1"/>
    <s v="musical"/>
    <x v="2937"/>
  </r>
  <r>
    <x v="0"/>
    <s v="US"/>
    <s v="USD"/>
    <n v="1422636814"/>
    <n v="1420044814"/>
    <b v="0"/>
    <n v="32"/>
    <b v="1"/>
    <s v="theater/musical"/>
    <n v="101.375"/>
    <n v="126.71875"/>
    <x v="1"/>
    <s v="musical"/>
    <x v="2938"/>
  </r>
  <r>
    <x v="0"/>
    <s v="US"/>
    <s v="USD"/>
    <n v="1409187600"/>
    <n v="1406316312"/>
    <b v="0"/>
    <n v="25"/>
    <b v="1"/>
    <s v="theater/musical"/>
    <n v="102.875"/>
    <n v="329.2"/>
    <x v="1"/>
    <s v="musical"/>
    <x v="2939"/>
  </r>
  <r>
    <x v="0"/>
    <s v="US"/>
    <s v="USD"/>
    <n v="1421606018"/>
    <n v="1418150018"/>
    <b v="0"/>
    <n v="33"/>
    <b v="1"/>
    <s v="theater/musical"/>
    <n v="107.24000000000001"/>
    <n v="81.242424242424249"/>
    <x v="1"/>
    <s v="musical"/>
    <x v="2940"/>
  </r>
  <r>
    <x v="2"/>
    <s v="US"/>
    <s v="USD"/>
    <n v="1425250955"/>
    <n v="1422658955"/>
    <b v="0"/>
    <n v="1"/>
    <b v="0"/>
    <s v="theater/spaces"/>
    <n v="4.0000000000000001E-3"/>
    <n v="1"/>
    <x v="1"/>
    <s v="spaces"/>
    <x v="2941"/>
  </r>
  <r>
    <x v="2"/>
    <s v="CA"/>
    <s v="CAD"/>
    <n v="1450297080"/>
    <n v="1448565459"/>
    <b v="0"/>
    <n v="202"/>
    <b v="0"/>
    <s v="theater/spaces"/>
    <n v="20.424999999999997"/>
    <n v="202.22772277227722"/>
    <x v="1"/>
    <s v="spaces"/>
    <x v="2942"/>
  </r>
  <r>
    <x v="2"/>
    <s v="US"/>
    <s v="USD"/>
    <n v="1428894380"/>
    <n v="1426302380"/>
    <b v="0"/>
    <n v="0"/>
    <b v="0"/>
    <s v="theater/spaces"/>
    <n v="0"/>
    <e v="#DIV/0!"/>
    <x v="1"/>
    <s v="spaces"/>
    <x v="2943"/>
  </r>
  <r>
    <x v="2"/>
    <s v="US"/>
    <s v="USD"/>
    <n v="1433714198"/>
    <n v="1431122198"/>
    <b v="0"/>
    <n v="1"/>
    <b v="0"/>
    <s v="theater/spaces"/>
    <n v="1"/>
    <n v="100"/>
    <x v="1"/>
    <s v="spaces"/>
    <x v="2944"/>
  </r>
  <r>
    <x v="2"/>
    <s v="US"/>
    <s v="USD"/>
    <n v="1432437660"/>
    <n v="1429845660"/>
    <b v="0"/>
    <n v="0"/>
    <b v="0"/>
    <s v="theater/spaces"/>
    <n v="0"/>
    <e v="#DIV/0!"/>
    <x v="1"/>
    <s v="spaces"/>
    <x v="2945"/>
  </r>
  <r>
    <x v="2"/>
    <s v="GB"/>
    <s v="GBP"/>
    <n v="1471265092"/>
    <n v="1468673092"/>
    <b v="0"/>
    <n v="2"/>
    <b v="0"/>
    <s v="theater/spaces"/>
    <n v="0.1"/>
    <n v="1"/>
    <x v="1"/>
    <s v="spaces"/>
    <x v="2946"/>
  </r>
  <r>
    <x v="2"/>
    <s v="US"/>
    <s v="USD"/>
    <n v="1480007460"/>
    <n v="1475760567"/>
    <b v="0"/>
    <n v="13"/>
    <b v="0"/>
    <s v="theater/spaces"/>
    <n v="4.2880000000000003"/>
    <n v="82.461538461538467"/>
    <x v="1"/>
    <s v="spaces"/>
    <x v="2947"/>
  </r>
  <r>
    <x v="2"/>
    <s v="US"/>
    <s v="USD"/>
    <n v="1433259293"/>
    <n v="1428075293"/>
    <b v="0"/>
    <n v="9"/>
    <b v="0"/>
    <s v="theater/spaces"/>
    <n v="4.8000000000000004E-3"/>
    <n v="2.6666666666666665"/>
    <x v="1"/>
    <s v="spaces"/>
    <x v="2948"/>
  </r>
  <r>
    <x v="2"/>
    <s v="US"/>
    <s v="USD"/>
    <n v="1447965917"/>
    <n v="1445370317"/>
    <b v="0"/>
    <n v="2"/>
    <b v="0"/>
    <s v="theater/spaces"/>
    <n v="2.5"/>
    <n v="12.5"/>
    <x v="1"/>
    <s v="spaces"/>
    <x v="2949"/>
  </r>
  <r>
    <x v="2"/>
    <s v="US"/>
    <s v="USD"/>
    <n v="1453538752"/>
    <n v="1450946752"/>
    <b v="0"/>
    <n v="0"/>
    <b v="0"/>
    <s v="theater/spaces"/>
    <n v="0"/>
    <e v="#DIV/0!"/>
    <x v="1"/>
    <s v="spaces"/>
    <x v="2950"/>
  </r>
  <r>
    <x v="1"/>
    <s v="US"/>
    <s v="USD"/>
    <n v="1412536573"/>
    <n v="1408648573"/>
    <b v="0"/>
    <n v="58"/>
    <b v="0"/>
    <s v="theater/spaces"/>
    <n v="2.1919999999999997"/>
    <n v="18.896551724137932"/>
    <x v="1"/>
    <s v="spaces"/>
    <x v="2951"/>
  </r>
  <r>
    <x v="1"/>
    <s v="US"/>
    <s v="USD"/>
    <n v="1476676800"/>
    <n v="1473957239"/>
    <b v="0"/>
    <n v="8"/>
    <b v="0"/>
    <s v="theater/spaces"/>
    <n v="8.0250000000000004"/>
    <n v="200.625"/>
    <x v="1"/>
    <s v="spaces"/>
    <x v="2952"/>
  </r>
  <r>
    <x v="1"/>
    <s v="US"/>
    <s v="USD"/>
    <n v="1444330821"/>
    <n v="1441738821"/>
    <b v="0"/>
    <n v="3"/>
    <b v="0"/>
    <s v="theater/spaces"/>
    <n v="0.15125"/>
    <n v="201.66666666666666"/>
    <x v="1"/>
    <s v="spaces"/>
    <x v="2953"/>
  </r>
  <r>
    <x v="1"/>
    <s v="US"/>
    <s v="USD"/>
    <n v="1489669203"/>
    <n v="1487944803"/>
    <b v="0"/>
    <n v="0"/>
    <b v="0"/>
    <s v="theater/spaces"/>
    <n v="0"/>
    <e v="#DIV/0!"/>
    <x v="1"/>
    <s v="spaces"/>
    <x v="2954"/>
  </r>
  <r>
    <x v="1"/>
    <s v="US"/>
    <s v="USD"/>
    <n v="1434476849"/>
    <n v="1431884849"/>
    <b v="0"/>
    <n v="11"/>
    <b v="0"/>
    <s v="theater/spaces"/>
    <n v="59.583333333333336"/>
    <n v="65"/>
    <x v="1"/>
    <s v="spaces"/>
    <x v="2955"/>
  </r>
  <r>
    <x v="1"/>
    <s v="US"/>
    <s v="USD"/>
    <n v="1462402850"/>
    <n v="1459810850"/>
    <b v="0"/>
    <n v="20"/>
    <b v="0"/>
    <s v="theater/spaces"/>
    <n v="16.734177215189874"/>
    <n v="66.099999999999994"/>
    <x v="1"/>
    <s v="spaces"/>
    <x v="2956"/>
  </r>
  <r>
    <x v="1"/>
    <s v="US"/>
    <s v="USD"/>
    <n v="1427498172"/>
    <n v="1422317772"/>
    <b v="0"/>
    <n v="3"/>
    <b v="0"/>
    <s v="theater/spaces"/>
    <n v="1.8666666666666669"/>
    <n v="93.333333333333329"/>
    <x v="1"/>
    <s v="spaces"/>
    <x v="2957"/>
  </r>
  <r>
    <x v="1"/>
    <s v="US"/>
    <s v="USD"/>
    <n v="1462729317"/>
    <n v="1457548917"/>
    <b v="0"/>
    <n v="0"/>
    <b v="0"/>
    <s v="theater/spaces"/>
    <n v="0"/>
    <e v="#DIV/0!"/>
    <x v="1"/>
    <s v="spaces"/>
    <x v="2958"/>
  </r>
  <r>
    <x v="1"/>
    <s v="GB"/>
    <s v="GBP"/>
    <n v="1465258325"/>
    <n v="1462666325"/>
    <b v="0"/>
    <n v="0"/>
    <b v="0"/>
    <s v="theater/spaces"/>
    <n v="0"/>
    <e v="#DIV/0!"/>
    <x v="1"/>
    <s v="spaces"/>
    <x v="2959"/>
  </r>
  <r>
    <x v="1"/>
    <s v="US"/>
    <s v="USD"/>
    <n v="1410459023"/>
    <n v="1407867023"/>
    <b v="0"/>
    <n v="0"/>
    <b v="0"/>
    <s v="theater/spaces"/>
    <n v="0"/>
    <e v="#DIV/0!"/>
    <x v="1"/>
    <s v="spaces"/>
    <x v="2960"/>
  </r>
  <r>
    <x v="0"/>
    <s v="US"/>
    <s v="USD"/>
    <n v="1427342400"/>
    <n v="1424927159"/>
    <b v="0"/>
    <n v="108"/>
    <b v="1"/>
    <s v="theater/plays"/>
    <n v="109.62"/>
    <n v="50.75"/>
    <x v="1"/>
    <s v="plays"/>
    <x v="2961"/>
  </r>
  <r>
    <x v="0"/>
    <s v="US"/>
    <s v="USD"/>
    <n v="1425193140"/>
    <n v="1422769906"/>
    <b v="0"/>
    <n v="20"/>
    <b v="1"/>
    <s v="theater/plays"/>
    <n v="121.8"/>
    <n v="60.9"/>
    <x v="1"/>
    <s v="plays"/>
    <x v="2962"/>
  </r>
  <r>
    <x v="0"/>
    <s v="US"/>
    <s v="USD"/>
    <n v="1435835824"/>
    <n v="1433243824"/>
    <b v="0"/>
    <n v="98"/>
    <b v="1"/>
    <s v="theater/plays"/>
    <n v="106.85"/>
    <n v="109.03061224489795"/>
    <x v="1"/>
    <s v="plays"/>
    <x v="2963"/>
  </r>
  <r>
    <x v="0"/>
    <s v="US"/>
    <s v="USD"/>
    <n v="1407360720"/>
    <n v="1404769819"/>
    <b v="0"/>
    <n v="196"/>
    <b v="1"/>
    <s v="theater/plays"/>
    <n v="100.71379999999999"/>
    <n v="25.692295918367346"/>
    <x v="1"/>
    <s v="plays"/>
    <x v="2964"/>
  </r>
  <r>
    <x v="0"/>
    <s v="US"/>
    <s v="USD"/>
    <n v="1436290233"/>
    <n v="1433698233"/>
    <b v="0"/>
    <n v="39"/>
    <b v="1"/>
    <s v="theater/plays"/>
    <n v="109.00000000000001"/>
    <n v="41.92307692307692"/>
    <x v="1"/>
    <s v="plays"/>
    <x v="2965"/>
  </r>
  <r>
    <x v="0"/>
    <s v="US"/>
    <s v="USD"/>
    <n v="1442425412"/>
    <n v="1439833412"/>
    <b v="0"/>
    <n v="128"/>
    <b v="1"/>
    <s v="theater/plays"/>
    <n v="113.63000000000001"/>
    <n v="88.7734375"/>
    <x v="1"/>
    <s v="plays"/>
    <x v="2966"/>
  </r>
  <r>
    <x v="0"/>
    <s v="US"/>
    <s v="USD"/>
    <n v="1425872692"/>
    <n v="1423284292"/>
    <b v="0"/>
    <n v="71"/>
    <b v="1"/>
    <s v="theater/plays"/>
    <n v="113.92"/>
    <n v="80.225352112676063"/>
    <x v="1"/>
    <s v="plays"/>
    <x v="2967"/>
  </r>
  <r>
    <x v="0"/>
    <s v="US"/>
    <s v="USD"/>
    <n v="1471406340"/>
    <n v="1470227660"/>
    <b v="0"/>
    <n v="47"/>
    <b v="1"/>
    <s v="theater/plays"/>
    <n v="106"/>
    <n v="78.936170212765958"/>
    <x v="1"/>
    <s v="plays"/>
    <x v="2968"/>
  </r>
  <r>
    <x v="0"/>
    <s v="CA"/>
    <s v="CAD"/>
    <n v="1430693460"/>
    <n v="1428087153"/>
    <b v="0"/>
    <n v="17"/>
    <b v="1"/>
    <s v="theater/plays"/>
    <n v="162.5"/>
    <n v="95.588235294117652"/>
    <x v="1"/>
    <s v="plays"/>
    <x v="2969"/>
  </r>
  <r>
    <x v="0"/>
    <s v="US"/>
    <s v="USD"/>
    <n v="1405699451"/>
    <n v="1403107451"/>
    <b v="0"/>
    <n v="91"/>
    <b v="1"/>
    <s v="theater/plays"/>
    <n v="106"/>
    <n v="69.890109890109883"/>
    <x v="1"/>
    <s v="plays"/>
    <x v="2970"/>
  </r>
  <r>
    <x v="0"/>
    <s v="US"/>
    <s v="USD"/>
    <n v="1409500078"/>
    <n v="1406908078"/>
    <b v="0"/>
    <n v="43"/>
    <b v="1"/>
    <s v="theater/plays"/>
    <n v="100.15624999999999"/>
    <n v="74.534883720930239"/>
    <x v="1"/>
    <s v="plays"/>
    <x v="2971"/>
  </r>
  <r>
    <x v="0"/>
    <s v="US"/>
    <s v="USD"/>
    <n v="1480899600"/>
    <n v="1479609520"/>
    <b v="0"/>
    <n v="17"/>
    <b v="1"/>
    <s v="theater/plays"/>
    <n v="105.35000000000001"/>
    <n v="123.94117647058823"/>
    <x v="1"/>
    <s v="plays"/>
    <x v="2972"/>
  </r>
  <r>
    <x v="0"/>
    <s v="US"/>
    <s v="USD"/>
    <n v="1451620800"/>
    <n v="1449171508"/>
    <b v="0"/>
    <n v="33"/>
    <b v="1"/>
    <s v="theater/plays"/>
    <n v="174.8"/>
    <n v="264.84848484848487"/>
    <x v="1"/>
    <s v="plays"/>
    <x v="2973"/>
  </r>
  <r>
    <x v="0"/>
    <s v="US"/>
    <s v="USD"/>
    <n v="1411695300"/>
    <n v="1409275671"/>
    <b v="0"/>
    <n v="87"/>
    <b v="1"/>
    <s v="theater/plays"/>
    <n v="102"/>
    <n v="58.620689655172413"/>
    <x v="1"/>
    <s v="plays"/>
    <x v="2974"/>
  </r>
  <r>
    <x v="0"/>
    <s v="US"/>
    <s v="USD"/>
    <n v="1417057200"/>
    <n v="1414599886"/>
    <b v="0"/>
    <n v="113"/>
    <b v="1"/>
    <s v="theater/plays"/>
    <n v="100.125"/>
    <n v="70.884955752212392"/>
    <x v="1"/>
    <s v="plays"/>
    <x v="2975"/>
  </r>
  <r>
    <x v="0"/>
    <s v="GB"/>
    <s v="GBP"/>
    <n v="1457870400"/>
    <n v="1456421530"/>
    <b v="0"/>
    <n v="14"/>
    <b v="1"/>
    <s v="theater/plays"/>
    <n v="171.42857142857142"/>
    <n v="8.5714285714285712"/>
    <x v="1"/>
    <s v="plays"/>
    <x v="2976"/>
  </r>
  <r>
    <x v="0"/>
    <s v="US"/>
    <s v="USD"/>
    <n v="1427076840"/>
    <n v="1421960934"/>
    <b v="0"/>
    <n v="30"/>
    <b v="1"/>
    <s v="theater/plays"/>
    <n v="113.56666666666666"/>
    <n v="113.56666666666666"/>
    <x v="1"/>
    <s v="plays"/>
    <x v="2977"/>
  </r>
  <r>
    <x v="0"/>
    <s v="US"/>
    <s v="USD"/>
    <n v="1413784740"/>
    <n v="1412954547"/>
    <b v="0"/>
    <n v="16"/>
    <b v="1"/>
    <s v="theater/plays"/>
    <n v="129.46666666666667"/>
    <n v="60.6875"/>
    <x v="1"/>
    <s v="plays"/>
    <x v="2978"/>
  </r>
  <r>
    <x v="0"/>
    <s v="US"/>
    <s v="USD"/>
    <n v="1420524000"/>
    <n v="1419104823"/>
    <b v="0"/>
    <n v="46"/>
    <b v="1"/>
    <s v="theater/plays"/>
    <n v="101.4"/>
    <n v="110.21739130434783"/>
    <x v="1"/>
    <s v="plays"/>
    <x v="2979"/>
  </r>
  <r>
    <x v="0"/>
    <s v="US"/>
    <s v="USD"/>
    <n v="1440381600"/>
    <n v="1438639130"/>
    <b v="0"/>
    <n v="24"/>
    <b v="1"/>
    <s v="theater/plays"/>
    <n v="109.16666666666666"/>
    <n v="136.45833333333334"/>
    <x v="1"/>
    <s v="plays"/>
    <x v="2980"/>
  </r>
  <r>
    <x v="0"/>
    <s v="IE"/>
    <s v="EUR"/>
    <n v="1443014756"/>
    <n v="1439126756"/>
    <b v="1"/>
    <n v="97"/>
    <b v="1"/>
    <s v="theater/spaces"/>
    <n v="128.92500000000001"/>
    <n v="53.164948453608247"/>
    <x v="1"/>
    <s v="spaces"/>
    <x v="2981"/>
  </r>
  <r>
    <x v="0"/>
    <s v="GB"/>
    <s v="GBP"/>
    <n v="1455208143"/>
    <n v="1452616143"/>
    <b v="1"/>
    <n v="59"/>
    <b v="1"/>
    <s v="theater/spaces"/>
    <n v="102.06"/>
    <n v="86.491525423728817"/>
    <x v="1"/>
    <s v="spaces"/>
    <x v="2982"/>
  </r>
  <r>
    <x v="0"/>
    <s v="US"/>
    <s v="USD"/>
    <n v="1415722236"/>
    <n v="1410534636"/>
    <b v="1"/>
    <n v="1095"/>
    <b v="1"/>
    <s v="theater/spaces"/>
    <n v="146.53957758620692"/>
    <n v="155.23827397260274"/>
    <x v="1"/>
    <s v="spaces"/>
    <x v="2983"/>
  </r>
  <r>
    <x v="0"/>
    <s v="US"/>
    <s v="USD"/>
    <n v="1472020881"/>
    <n v="1469428881"/>
    <b v="1"/>
    <n v="218"/>
    <b v="1"/>
    <s v="theater/spaces"/>
    <n v="100.352"/>
    <n v="115.08256880733946"/>
    <x v="1"/>
    <s v="spaces"/>
    <x v="2984"/>
  </r>
  <r>
    <x v="0"/>
    <s v="NZ"/>
    <s v="NZD"/>
    <n v="1477886400"/>
    <n v="1476228128"/>
    <b v="0"/>
    <n v="111"/>
    <b v="1"/>
    <s v="theater/spaces"/>
    <n v="121.64999999999999"/>
    <n v="109.5945945945946"/>
    <x v="1"/>
    <s v="spaces"/>
    <x v="2985"/>
  </r>
  <r>
    <x v="0"/>
    <s v="GB"/>
    <s v="GBP"/>
    <n v="1462100406"/>
    <n v="1456920006"/>
    <b v="0"/>
    <n v="56"/>
    <b v="1"/>
    <s v="theater/spaces"/>
    <n v="105.5"/>
    <n v="45.214285714285715"/>
    <x v="1"/>
    <s v="spaces"/>
    <x v="2986"/>
  </r>
  <r>
    <x v="0"/>
    <s v="US"/>
    <s v="USD"/>
    <n v="1476316800"/>
    <n v="1473837751"/>
    <b v="0"/>
    <n v="265"/>
    <b v="1"/>
    <s v="theater/spaces"/>
    <n v="110.4008"/>
    <n v="104.15169811320754"/>
    <x v="1"/>
    <s v="spaces"/>
    <x v="2987"/>
  </r>
  <r>
    <x v="0"/>
    <s v="GB"/>
    <s v="GBP"/>
    <n v="1466412081"/>
    <n v="1463820081"/>
    <b v="0"/>
    <n v="28"/>
    <b v="1"/>
    <s v="theater/spaces"/>
    <n v="100"/>
    <n v="35.714285714285715"/>
    <x v="1"/>
    <s v="spaces"/>
    <x v="2988"/>
  </r>
  <r>
    <x v="0"/>
    <s v="US"/>
    <s v="USD"/>
    <n v="1450673940"/>
    <n v="1448756962"/>
    <b v="0"/>
    <n v="364"/>
    <b v="1"/>
    <s v="theater/spaces"/>
    <n v="176.535"/>
    <n v="96.997252747252745"/>
    <x v="1"/>
    <s v="spaces"/>
    <x v="2989"/>
  </r>
  <r>
    <x v="0"/>
    <s v="US"/>
    <s v="USD"/>
    <n v="1452174420"/>
    <n v="1449150420"/>
    <b v="0"/>
    <n v="27"/>
    <b v="1"/>
    <s v="theater/spaces"/>
    <n v="100"/>
    <n v="370.37037037037038"/>
    <x v="1"/>
    <s v="spaces"/>
    <x v="2990"/>
  </r>
  <r>
    <x v="0"/>
    <s v="US"/>
    <s v="USD"/>
    <n v="1485547530"/>
    <n v="1483646730"/>
    <b v="0"/>
    <n v="93"/>
    <b v="1"/>
    <s v="theater/spaces"/>
    <n v="103.29411764705883"/>
    <n v="94.408602150537632"/>
    <x v="1"/>
    <s v="spaces"/>
    <x v="2991"/>
  </r>
  <r>
    <x v="0"/>
    <s v="US"/>
    <s v="USD"/>
    <n v="1476037510"/>
    <n v="1473445510"/>
    <b v="0"/>
    <n v="64"/>
    <b v="1"/>
    <s v="theater/spaces"/>
    <n v="104.5"/>
    <n v="48.984375"/>
    <x v="1"/>
    <s v="spaces"/>
    <x v="2992"/>
  </r>
  <r>
    <x v="0"/>
    <s v="US"/>
    <s v="USD"/>
    <n v="1455998867"/>
    <n v="1453406867"/>
    <b v="0"/>
    <n v="22"/>
    <b v="1"/>
    <s v="theater/spaces"/>
    <n v="100.29999999999998"/>
    <n v="45.590909090909093"/>
    <x v="1"/>
    <s v="spaces"/>
    <x v="2993"/>
  </r>
  <r>
    <x v="0"/>
    <s v="GB"/>
    <s v="GBP"/>
    <n v="1412335772"/>
    <n v="1409743772"/>
    <b v="0"/>
    <n v="59"/>
    <b v="1"/>
    <s v="theater/spaces"/>
    <n v="457.74666666666673"/>
    <n v="23.275254237288134"/>
    <x v="1"/>
    <s v="spaces"/>
    <x v="2994"/>
  </r>
  <r>
    <x v="0"/>
    <s v="US"/>
    <s v="USD"/>
    <n v="1484841471"/>
    <n v="1482249471"/>
    <b v="0"/>
    <n v="249"/>
    <b v="1"/>
    <s v="theater/spaces"/>
    <n v="104.96000000000001"/>
    <n v="63.2289156626506"/>
    <x v="1"/>
    <s v="spaces"/>
    <x v="2995"/>
  </r>
  <r>
    <x v="0"/>
    <s v="US"/>
    <s v="USD"/>
    <n v="1432677240"/>
    <n v="1427493240"/>
    <b v="0"/>
    <n v="392"/>
    <b v="1"/>
    <s v="theater/spaces"/>
    <n v="171.94285714285715"/>
    <n v="153.5204081632653"/>
    <x v="1"/>
    <s v="spaces"/>
    <x v="2996"/>
  </r>
  <r>
    <x v="0"/>
    <s v="US"/>
    <s v="USD"/>
    <n v="1488171540"/>
    <n v="1486661793"/>
    <b v="0"/>
    <n v="115"/>
    <b v="1"/>
    <s v="theater/spaces"/>
    <n v="103.73000000000002"/>
    <n v="90.2"/>
    <x v="1"/>
    <s v="spaces"/>
    <x v="2997"/>
  </r>
  <r>
    <x v="0"/>
    <s v="US"/>
    <s v="USD"/>
    <n v="1402892700"/>
    <n v="1400474329"/>
    <b v="0"/>
    <n v="433"/>
    <b v="1"/>
    <s v="theater/spaces"/>
    <n v="103.029"/>
    <n v="118.97113163972287"/>
    <x v="1"/>
    <s v="spaces"/>
    <x v="2998"/>
  </r>
  <r>
    <x v="0"/>
    <s v="US"/>
    <s v="USD"/>
    <n v="1488333600"/>
    <n v="1487094360"/>
    <b v="0"/>
    <n v="20"/>
    <b v="1"/>
    <s v="theater/spaces"/>
    <n v="118.88888888888889"/>
    <n v="80.25"/>
    <x v="1"/>
    <s v="spaces"/>
    <x v="2999"/>
  </r>
  <r>
    <x v="0"/>
    <s v="US"/>
    <s v="USD"/>
    <n v="1485885600"/>
    <n v="1484682670"/>
    <b v="0"/>
    <n v="8"/>
    <b v="1"/>
    <s v="theater/spaces"/>
    <n v="100"/>
    <n v="62.5"/>
    <x v="1"/>
    <s v="spaces"/>
    <x v="3000"/>
  </r>
  <r>
    <x v="0"/>
    <s v="US"/>
    <s v="USD"/>
    <n v="1468445382"/>
    <n v="1465853382"/>
    <b v="0"/>
    <n v="175"/>
    <b v="1"/>
    <s v="theater/spaces"/>
    <n v="318.69988910451895"/>
    <n v="131.37719999999999"/>
    <x v="1"/>
    <s v="spaces"/>
    <x v="3001"/>
  </r>
  <r>
    <x v="0"/>
    <s v="US"/>
    <s v="USD"/>
    <n v="1356552252"/>
    <n v="1353960252"/>
    <b v="0"/>
    <n v="104"/>
    <b v="1"/>
    <s v="theater/spaces"/>
    <n v="108.50614285714286"/>
    <n v="73.032980769230775"/>
    <x v="1"/>
    <s v="spaces"/>
    <x v="3002"/>
  </r>
  <r>
    <x v="0"/>
    <s v="US"/>
    <s v="USD"/>
    <n v="1456811940"/>
    <n v="1454098976"/>
    <b v="0"/>
    <n v="17"/>
    <b v="1"/>
    <s v="theater/spaces"/>
    <n v="101.16666666666667"/>
    <n v="178.52941176470588"/>
    <x v="1"/>
    <s v="spaces"/>
    <x v="3003"/>
  </r>
  <r>
    <x v="0"/>
    <s v="US"/>
    <s v="USD"/>
    <n v="1416089324"/>
    <n v="1413493724"/>
    <b v="0"/>
    <n v="277"/>
    <b v="1"/>
    <s v="theater/spaces"/>
    <n v="112.815"/>
    <n v="162.90974729241879"/>
    <x v="1"/>
    <s v="spaces"/>
    <x v="3004"/>
  </r>
  <r>
    <x v="0"/>
    <s v="US"/>
    <s v="USD"/>
    <n v="1412611905"/>
    <n v="1410019905"/>
    <b v="0"/>
    <n v="118"/>
    <b v="1"/>
    <s v="theater/spaces"/>
    <n v="120.49622641509434"/>
    <n v="108.24237288135593"/>
    <x v="1"/>
    <s v="spaces"/>
    <x v="3005"/>
  </r>
  <r>
    <x v="0"/>
    <s v="CA"/>
    <s v="CAD"/>
    <n v="1418580591"/>
    <n v="1415988591"/>
    <b v="0"/>
    <n v="97"/>
    <b v="1"/>
    <s v="theater/spaces"/>
    <n v="107.74999999999999"/>
    <n v="88.865979381443296"/>
    <x v="1"/>
    <s v="spaces"/>
    <x v="3006"/>
  </r>
  <r>
    <x v="0"/>
    <s v="US"/>
    <s v="USD"/>
    <n v="1429938683"/>
    <n v="1428124283"/>
    <b v="0"/>
    <n v="20"/>
    <b v="1"/>
    <s v="theater/spaces"/>
    <n v="180"/>
    <n v="54"/>
    <x v="1"/>
    <s v="spaces"/>
    <x v="3007"/>
  </r>
  <r>
    <x v="0"/>
    <s v="US"/>
    <s v="USD"/>
    <n v="1453352719"/>
    <n v="1450760719"/>
    <b v="0"/>
    <n v="26"/>
    <b v="1"/>
    <s v="theater/spaces"/>
    <n v="101.16666666666667"/>
    <n v="116.73076923076923"/>
    <x v="1"/>
    <s v="spaces"/>
    <x v="3008"/>
  </r>
  <r>
    <x v="0"/>
    <s v="US"/>
    <s v="USD"/>
    <n v="1417012840"/>
    <n v="1414417240"/>
    <b v="0"/>
    <n v="128"/>
    <b v="1"/>
    <s v="theater/spaces"/>
    <n v="119.756"/>
    <n v="233.8984375"/>
    <x v="1"/>
    <s v="spaces"/>
    <x v="3009"/>
  </r>
  <r>
    <x v="0"/>
    <s v="US"/>
    <s v="USD"/>
    <n v="1424548719"/>
    <n v="1419364719"/>
    <b v="0"/>
    <n v="15"/>
    <b v="1"/>
    <s v="theater/spaces"/>
    <n v="158"/>
    <n v="158"/>
    <x v="1"/>
    <s v="spaces"/>
    <x v="3010"/>
  </r>
  <r>
    <x v="0"/>
    <s v="ES"/>
    <s v="EUR"/>
    <n v="1450911540"/>
    <n v="1448536516"/>
    <b v="0"/>
    <n v="25"/>
    <b v="1"/>
    <s v="theater/spaces"/>
    <n v="123.66666666666666"/>
    <n v="14.84"/>
    <x v="1"/>
    <s v="spaces"/>
    <x v="3011"/>
  </r>
  <r>
    <x v="0"/>
    <s v="US"/>
    <s v="USD"/>
    <n v="1423587130"/>
    <n v="1421772730"/>
    <b v="0"/>
    <n v="55"/>
    <b v="1"/>
    <s v="theater/spaces"/>
    <n v="117.12499999999999"/>
    <n v="85.181818181818187"/>
    <x v="1"/>
    <s v="spaces"/>
    <x v="3012"/>
  </r>
  <r>
    <x v="0"/>
    <s v="US"/>
    <s v="USD"/>
    <n v="1434917049"/>
    <n v="1432325049"/>
    <b v="0"/>
    <n v="107"/>
    <b v="1"/>
    <s v="theater/spaces"/>
    <n v="156.96"/>
    <n v="146.69158878504672"/>
    <x v="1"/>
    <s v="spaces"/>
    <x v="3013"/>
  </r>
  <r>
    <x v="0"/>
    <s v="US"/>
    <s v="USD"/>
    <n v="1415163600"/>
    <n v="1412737080"/>
    <b v="0"/>
    <n v="557"/>
    <b v="1"/>
    <s v="theater/spaces"/>
    <n v="113.104"/>
    <n v="50.764811490125673"/>
    <x v="1"/>
    <s v="spaces"/>
    <x v="3014"/>
  </r>
  <r>
    <x v="0"/>
    <s v="US"/>
    <s v="USD"/>
    <n v="1402459200"/>
    <n v="1401125238"/>
    <b v="0"/>
    <n v="40"/>
    <b v="1"/>
    <s v="theater/spaces"/>
    <n v="103.17647058823529"/>
    <n v="87.7"/>
    <x v="1"/>
    <s v="spaces"/>
    <x v="3015"/>
  </r>
  <r>
    <x v="0"/>
    <s v="US"/>
    <s v="USD"/>
    <n v="1405688952"/>
    <n v="1400504952"/>
    <b v="0"/>
    <n v="36"/>
    <b v="1"/>
    <s v="theater/spaces"/>
    <n v="102.61176470588236"/>
    <n v="242.27777777777777"/>
    <x v="1"/>
    <s v="spaces"/>
    <x v="3016"/>
  </r>
  <r>
    <x v="0"/>
    <s v="US"/>
    <s v="USD"/>
    <n v="1408566243"/>
    <n v="1405974243"/>
    <b v="0"/>
    <n v="159"/>
    <b v="1"/>
    <s v="theater/spaces"/>
    <n v="105.84090909090908"/>
    <n v="146.44654088050314"/>
    <x v="1"/>
    <s v="spaces"/>
    <x v="3017"/>
  </r>
  <r>
    <x v="0"/>
    <s v="FR"/>
    <s v="EUR"/>
    <n v="1437429600"/>
    <n v="1433747376"/>
    <b v="0"/>
    <n v="41"/>
    <b v="1"/>
    <s v="theater/spaces"/>
    <n v="100.71428571428571"/>
    <n v="103.17073170731707"/>
    <x v="1"/>
    <s v="spaces"/>
    <x v="3018"/>
  </r>
  <r>
    <x v="0"/>
    <s v="US"/>
    <s v="USD"/>
    <n v="1401159600"/>
    <n v="1398801620"/>
    <b v="0"/>
    <n v="226"/>
    <b v="1"/>
    <s v="theater/spaces"/>
    <n v="121.23333333333332"/>
    <n v="80.464601769911511"/>
    <x v="1"/>
    <s v="spaces"/>
    <x v="3019"/>
  </r>
  <r>
    <x v="0"/>
    <s v="US"/>
    <s v="USD"/>
    <n v="1439583533"/>
    <n v="1434399533"/>
    <b v="0"/>
    <n v="30"/>
    <b v="1"/>
    <s v="theater/spaces"/>
    <n v="100.57142857142858"/>
    <n v="234.66666666666666"/>
    <x v="1"/>
    <s v="spaces"/>
    <x v="3020"/>
  </r>
  <r>
    <x v="0"/>
    <s v="US"/>
    <s v="USD"/>
    <n v="1479794340"/>
    <n v="1476715869"/>
    <b v="0"/>
    <n v="103"/>
    <b v="1"/>
    <s v="theater/spaces"/>
    <n v="116.02222222222223"/>
    <n v="50.689320388349515"/>
    <x v="1"/>
    <s v="spaces"/>
    <x v="3021"/>
  </r>
  <r>
    <x v="0"/>
    <s v="US"/>
    <s v="USD"/>
    <n v="1472338409"/>
    <n v="1468450409"/>
    <b v="0"/>
    <n v="62"/>
    <b v="1"/>
    <s v="theater/spaces"/>
    <n v="100.88"/>
    <n v="162.70967741935485"/>
    <x v="1"/>
    <s v="spaces"/>
    <x v="3022"/>
  </r>
  <r>
    <x v="0"/>
    <s v="GB"/>
    <s v="GBP"/>
    <n v="1434039186"/>
    <n v="1430151186"/>
    <b v="0"/>
    <n v="6"/>
    <b v="1"/>
    <s v="theater/spaces"/>
    <n v="103"/>
    <n v="120.16666666666667"/>
    <x v="1"/>
    <s v="spaces"/>
    <x v="3023"/>
  </r>
  <r>
    <x v="0"/>
    <s v="US"/>
    <s v="USD"/>
    <n v="1349567475"/>
    <n v="1346975475"/>
    <b v="0"/>
    <n v="182"/>
    <b v="1"/>
    <s v="theater/spaces"/>
    <n v="246.42"/>
    <n v="67.697802197802204"/>
    <x v="1"/>
    <s v="spaces"/>
    <x v="3024"/>
  </r>
  <r>
    <x v="0"/>
    <s v="GB"/>
    <s v="GBP"/>
    <n v="1401465600"/>
    <n v="1399032813"/>
    <b v="0"/>
    <n v="145"/>
    <b v="1"/>
    <s v="theater/spaces"/>
    <n v="302.2"/>
    <n v="52.103448275862071"/>
    <x v="1"/>
    <s v="spaces"/>
    <x v="3025"/>
  </r>
  <r>
    <x v="0"/>
    <s v="GB"/>
    <s v="GBP"/>
    <n v="1488538892"/>
    <n v="1487329292"/>
    <b v="0"/>
    <n v="25"/>
    <b v="1"/>
    <s v="theater/spaces"/>
    <n v="143.33333333333334"/>
    <n v="51.6"/>
    <x v="1"/>
    <s v="spaces"/>
    <x v="3026"/>
  </r>
  <r>
    <x v="0"/>
    <s v="US"/>
    <s v="USD"/>
    <n v="1426866851"/>
    <n v="1424278451"/>
    <b v="0"/>
    <n v="320"/>
    <b v="1"/>
    <s v="theater/spaces"/>
    <n v="131.44"/>
    <n v="164.3"/>
    <x v="1"/>
    <s v="spaces"/>
    <x v="3027"/>
  </r>
  <r>
    <x v="0"/>
    <s v="US"/>
    <s v="USD"/>
    <n v="1471242025"/>
    <n v="1468650025"/>
    <b v="0"/>
    <n v="99"/>
    <b v="1"/>
    <s v="theater/spaces"/>
    <n v="168.01999999999998"/>
    <n v="84.858585858585855"/>
    <x v="1"/>
    <s v="spaces"/>
    <x v="3028"/>
  </r>
  <r>
    <x v="0"/>
    <s v="US"/>
    <s v="USD"/>
    <n v="1416285300"/>
    <n v="1413824447"/>
    <b v="0"/>
    <n v="348"/>
    <b v="1"/>
    <s v="theater/spaces"/>
    <n v="109.67666666666666"/>
    <n v="94.548850574712645"/>
    <x v="1"/>
    <s v="spaces"/>
    <x v="3029"/>
  </r>
  <r>
    <x v="0"/>
    <s v="US"/>
    <s v="USD"/>
    <n v="1442426171"/>
    <n v="1439834171"/>
    <b v="0"/>
    <n v="41"/>
    <b v="1"/>
    <s v="theater/spaces"/>
    <n v="106.6857142857143"/>
    <n v="45.536585365853661"/>
    <x v="1"/>
    <s v="spaces"/>
    <x v="3030"/>
  </r>
  <r>
    <x v="0"/>
    <s v="US"/>
    <s v="USD"/>
    <n v="1476479447"/>
    <n v="1471295447"/>
    <b v="0"/>
    <n v="29"/>
    <b v="1"/>
    <s v="theater/spaces"/>
    <n v="100"/>
    <n v="51.724137931034484"/>
    <x v="1"/>
    <s v="spaces"/>
    <x v="3031"/>
  </r>
  <r>
    <x v="0"/>
    <s v="US"/>
    <s v="USD"/>
    <n v="1441933459"/>
    <n v="1439341459"/>
    <b v="0"/>
    <n v="25"/>
    <b v="1"/>
    <s v="theater/spaces"/>
    <n v="127.2"/>
    <n v="50.88"/>
    <x v="1"/>
    <s v="spaces"/>
    <x v="3032"/>
  </r>
  <r>
    <x v="0"/>
    <s v="US"/>
    <s v="USD"/>
    <n v="1471487925"/>
    <n v="1468895925"/>
    <b v="0"/>
    <n v="23"/>
    <b v="1"/>
    <s v="theater/spaces"/>
    <n v="146.53333333333333"/>
    <n v="191.13043478260869"/>
    <x v="1"/>
    <s v="spaces"/>
    <x v="3033"/>
  </r>
  <r>
    <x v="0"/>
    <s v="US"/>
    <s v="USD"/>
    <n v="1477972740"/>
    <n v="1475326255"/>
    <b v="0"/>
    <n v="1260"/>
    <b v="1"/>
    <s v="theater/spaces"/>
    <n v="112.53599999999999"/>
    <n v="89.314285714285717"/>
    <x v="1"/>
    <s v="spaces"/>
    <x v="3034"/>
  </r>
  <r>
    <x v="0"/>
    <s v="US"/>
    <s v="USD"/>
    <n v="1367674009"/>
    <n v="1365082009"/>
    <b v="0"/>
    <n v="307"/>
    <b v="1"/>
    <s v="theater/spaces"/>
    <n v="108.78684000000001"/>
    <n v="88.588631921824103"/>
    <x v="1"/>
    <s v="spaces"/>
    <x v="3035"/>
  </r>
  <r>
    <x v="0"/>
    <s v="US"/>
    <s v="USD"/>
    <n v="1376654340"/>
    <n v="1373568644"/>
    <b v="0"/>
    <n v="329"/>
    <b v="1"/>
    <s v="theater/spaces"/>
    <n v="126.732"/>
    <n v="96.300911854103347"/>
    <x v="1"/>
    <s v="spaces"/>
    <x v="3036"/>
  </r>
  <r>
    <x v="0"/>
    <s v="US"/>
    <s v="USD"/>
    <n v="1285995540"/>
    <n v="1279574773"/>
    <b v="0"/>
    <n v="32"/>
    <b v="1"/>
    <s v="theater/spaces"/>
    <n v="213.20000000000002"/>
    <n v="33.3125"/>
    <x v="1"/>
    <s v="spaces"/>
    <x v="3037"/>
  </r>
  <r>
    <x v="0"/>
    <s v="US"/>
    <s v="USD"/>
    <n v="1457071397"/>
    <n v="1451887397"/>
    <b v="0"/>
    <n v="27"/>
    <b v="1"/>
    <s v="theater/spaces"/>
    <n v="100.49999999999999"/>
    <n v="37.222222222222221"/>
    <x v="1"/>
    <s v="spaces"/>
    <x v="3038"/>
  </r>
  <r>
    <x v="0"/>
    <s v="US"/>
    <s v="USD"/>
    <n v="1388303940"/>
    <n v="1386011038"/>
    <b v="0"/>
    <n v="236"/>
    <b v="1"/>
    <s v="theater/spaces"/>
    <n v="108.71389999999998"/>
    <n v="92.130423728813554"/>
    <x v="1"/>
    <s v="spaces"/>
    <x v="3039"/>
  </r>
  <r>
    <x v="0"/>
    <s v="US"/>
    <s v="USD"/>
    <n v="1435359600"/>
    <n v="1434999621"/>
    <b v="0"/>
    <n v="42"/>
    <b v="1"/>
    <s v="theater/spaces"/>
    <n v="107.5"/>
    <n v="76.785714285714292"/>
    <x v="1"/>
    <s v="spaces"/>
    <x v="3040"/>
  </r>
  <r>
    <x v="0"/>
    <s v="US"/>
    <s v="USD"/>
    <n v="1453323048"/>
    <n v="1450731048"/>
    <b v="0"/>
    <n v="95"/>
    <b v="1"/>
    <s v="theater/spaces"/>
    <n v="110.48192771084338"/>
    <n v="96.526315789473685"/>
    <x v="1"/>
    <s v="spaces"/>
    <x v="3041"/>
  </r>
  <r>
    <x v="0"/>
    <s v="GB"/>
    <s v="GBP"/>
    <n v="1444149047"/>
    <n v="1441557047"/>
    <b v="0"/>
    <n v="37"/>
    <b v="1"/>
    <s v="theater/spaces"/>
    <n v="128"/>
    <n v="51.891891891891895"/>
    <x v="1"/>
    <s v="spaces"/>
    <x v="3042"/>
  </r>
  <r>
    <x v="0"/>
    <s v="CA"/>
    <s v="CAD"/>
    <n v="1429152600"/>
    <n v="1426815699"/>
    <b v="0"/>
    <n v="128"/>
    <b v="1"/>
    <s v="theater/spaces"/>
    <n v="110.00666666666667"/>
    <n v="128.9140625"/>
    <x v="1"/>
    <s v="spaces"/>
    <x v="3043"/>
  </r>
  <r>
    <x v="0"/>
    <s v="US"/>
    <s v="USD"/>
    <n v="1454433998"/>
    <n v="1453137998"/>
    <b v="0"/>
    <n v="156"/>
    <b v="1"/>
    <s v="theater/spaces"/>
    <n v="109.34166666666667"/>
    <n v="84.108974358974365"/>
    <x v="1"/>
    <s v="spaces"/>
    <x v="3044"/>
  </r>
  <r>
    <x v="0"/>
    <s v="US"/>
    <s v="USD"/>
    <n v="1408679055"/>
    <n v="1406087055"/>
    <b v="0"/>
    <n v="64"/>
    <b v="1"/>
    <s v="theater/spaces"/>
    <n v="132.70650000000001"/>
    <n v="82.941562500000003"/>
    <x v="1"/>
    <s v="spaces"/>
    <x v="3045"/>
  </r>
  <r>
    <x v="0"/>
    <s v="US"/>
    <s v="USD"/>
    <n v="1410324720"/>
    <n v="1407784586"/>
    <b v="0"/>
    <n v="58"/>
    <b v="1"/>
    <s v="theater/spaces"/>
    <n v="190.84810126582278"/>
    <n v="259.94827586206895"/>
    <x v="1"/>
    <s v="spaces"/>
    <x v="3046"/>
  </r>
  <r>
    <x v="0"/>
    <s v="US"/>
    <s v="USD"/>
    <n v="1461762960"/>
    <n v="1457999054"/>
    <b v="0"/>
    <n v="20"/>
    <b v="1"/>
    <s v="theater/spaces"/>
    <n v="149"/>
    <n v="37.25"/>
    <x v="1"/>
    <s v="spaces"/>
    <x v="3047"/>
  </r>
  <r>
    <x v="0"/>
    <s v="US"/>
    <s v="USD"/>
    <n v="1420060920"/>
    <n v="1417556262"/>
    <b v="0"/>
    <n v="47"/>
    <b v="1"/>
    <s v="theater/spaces"/>
    <n v="166.4"/>
    <n v="177.02127659574469"/>
    <x v="1"/>
    <s v="spaces"/>
    <x v="3048"/>
  </r>
  <r>
    <x v="0"/>
    <s v="US"/>
    <s v="USD"/>
    <n v="1434241255"/>
    <n v="1431649255"/>
    <b v="0"/>
    <n v="54"/>
    <b v="1"/>
    <s v="theater/spaces"/>
    <n v="106.66666666666667"/>
    <n v="74.074074074074076"/>
    <x v="1"/>
    <s v="spaces"/>
    <x v="3049"/>
  </r>
  <r>
    <x v="0"/>
    <s v="US"/>
    <s v="USD"/>
    <n v="1462420960"/>
    <n v="1459828960"/>
    <b v="0"/>
    <n v="9"/>
    <b v="1"/>
    <s v="theater/spaces"/>
    <n v="106"/>
    <n v="70.666666666666671"/>
    <x v="1"/>
    <s v="spaces"/>
    <x v="3050"/>
  </r>
  <r>
    <x v="2"/>
    <s v="GB"/>
    <s v="GBP"/>
    <n v="1486547945"/>
    <n v="1483955945"/>
    <b v="1"/>
    <n v="35"/>
    <b v="0"/>
    <s v="theater/spaces"/>
    <n v="23.62857142857143"/>
    <n v="23.62857142857143"/>
    <x v="1"/>
    <s v="spaces"/>
    <x v="3051"/>
  </r>
  <r>
    <x v="2"/>
    <s v="US"/>
    <s v="USD"/>
    <n v="1432828740"/>
    <n v="1430237094"/>
    <b v="0"/>
    <n v="2"/>
    <b v="0"/>
    <s v="theater/spaces"/>
    <n v="0.15"/>
    <n v="37.5"/>
    <x v="1"/>
    <s v="spaces"/>
    <x v="3052"/>
  </r>
  <r>
    <x v="2"/>
    <s v="US"/>
    <s v="USD"/>
    <n v="1412222340"/>
    <n v="1407781013"/>
    <b v="0"/>
    <n v="3"/>
    <b v="0"/>
    <s v="theater/spaces"/>
    <n v="0.4"/>
    <n v="13.333333333333334"/>
    <x v="1"/>
    <s v="spaces"/>
    <x v="3053"/>
  </r>
  <r>
    <x v="2"/>
    <s v="US"/>
    <s v="USD"/>
    <n v="1425258240"/>
    <n v="1422043154"/>
    <b v="0"/>
    <n v="0"/>
    <b v="0"/>
    <s v="theater/spaces"/>
    <n v="0"/>
    <e v="#DIV/0!"/>
    <x v="1"/>
    <s v="spaces"/>
    <x v="3054"/>
  </r>
  <r>
    <x v="2"/>
    <s v="US"/>
    <s v="USD"/>
    <n v="1420844390"/>
    <n v="1415660390"/>
    <b v="0"/>
    <n v="1"/>
    <b v="0"/>
    <s v="theater/spaces"/>
    <n v="5.0000000000000001E-3"/>
    <n v="1"/>
    <x v="1"/>
    <s v="spaces"/>
    <x v="3055"/>
  </r>
  <r>
    <x v="2"/>
    <s v="US"/>
    <s v="USD"/>
    <n v="1412003784"/>
    <n v="1406819784"/>
    <b v="0"/>
    <n v="0"/>
    <b v="0"/>
    <s v="theater/spaces"/>
    <n v="0"/>
    <e v="#DIV/0!"/>
    <x v="1"/>
    <s v="spaces"/>
    <x v="3056"/>
  </r>
  <r>
    <x v="2"/>
    <s v="GB"/>
    <s v="GBP"/>
    <n v="1459694211"/>
    <n v="1457105811"/>
    <b v="0"/>
    <n v="0"/>
    <b v="0"/>
    <s v="theater/spaces"/>
    <n v="0"/>
    <e v="#DIV/0!"/>
    <x v="1"/>
    <s v="spaces"/>
    <x v="3057"/>
  </r>
  <r>
    <x v="2"/>
    <s v="IT"/>
    <s v="EUR"/>
    <n v="1463734740"/>
    <n v="1459414740"/>
    <b v="0"/>
    <n v="3"/>
    <b v="0"/>
    <s v="theater/spaces"/>
    <n v="1.6666666666666666E-2"/>
    <n v="1"/>
    <x v="1"/>
    <s v="spaces"/>
    <x v="3058"/>
  </r>
  <r>
    <x v="2"/>
    <s v="US"/>
    <s v="USD"/>
    <n v="1407536846"/>
    <n v="1404944846"/>
    <b v="0"/>
    <n v="11"/>
    <b v="0"/>
    <s v="theater/spaces"/>
    <n v="3.0066666666666664"/>
    <n v="41"/>
    <x v="1"/>
    <s v="spaces"/>
    <x v="3059"/>
  </r>
  <r>
    <x v="2"/>
    <s v="US"/>
    <s v="USD"/>
    <n v="1443422134"/>
    <n v="1440830134"/>
    <b v="0"/>
    <n v="6"/>
    <b v="0"/>
    <s v="theater/spaces"/>
    <n v="0.15227272727272728"/>
    <n v="55.833333333333336"/>
    <x v="1"/>
    <s v="spaces"/>
    <x v="3060"/>
  </r>
  <r>
    <x v="2"/>
    <s v="US"/>
    <s v="USD"/>
    <n v="1407955748"/>
    <n v="1405363748"/>
    <b v="0"/>
    <n v="0"/>
    <b v="0"/>
    <s v="theater/spaces"/>
    <n v="0"/>
    <e v="#DIV/0!"/>
    <x v="1"/>
    <s v="spaces"/>
    <x v="3061"/>
  </r>
  <r>
    <x v="2"/>
    <s v="US"/>
    <s v="USD"/>
    <n v="1443636000"/>
    <n v="1441111892"/>
    <b v="0"/>
    <n v="67"/>
    <b v="0"/>
    <s v="theater/spaces"/>
    <n v="66.84"/>
    <n v="99.761194029850742"/>
    <x v="1"/>
    <s v="spaces"/>
    <x v="3062"/>
  </r>
  <r>
    <x v="2"/>
    <s v="US"/>
    <s v="USD"/>
    <n v="1477174138"/>
    <n v="1474150138"/>
    <b v="0"/>
    <n v="23"/>
    <b v="0"/>
    <s v="theater/spaces"/>
    <n v="19.566666666666666"/>
    <n v="25.521739130434781"/>
    <x v="1"/>
    <s v="spaces"/>
    <x v="3063"/>
  </r>
  <r>
    <x v="2"/>
    <s v="US"/>
    <s v="USD"/>
    <n v="1448175540"/>
    <n v="1445483246"/>
    <b v="0"/>
    <n v="72"/>
    <b v="0"/>
    <s v="theater/spaces"/>
    <n v="11.294666666666666"/>
    <n v="117.65277777777777"/>
    <x v="1"/>
    <s v="spaces"/>
    <x v="3064"/>
  </r>
  <r>
    <x v="2"/>
    <s v="US"/>
    <s v="USD"/>
    <n v="1406683172"/>
    <n v="1404523172"/>
    <b v="0"/>
    <n v="2"/>
    <b v="0"/>
    <s v="theater/spaces"/>
    <n v="0.04"/>
    <n v="5"/>
    <x v="1"/>
    <s v="spaces"/>
    <x v="3065"/>
  </r>
  <r>
    <x v="2"/>
    <s v="AU"/>
    <s v="AUD"/>
    <n v="1468128537"/>
    <n v="1465536537"/>
    <b v="0"/>
    <n v="15"/>
    <b v="0"/>
    <s v="theater/spaces"/>
    <n v="11.985714285714286"/>
    <n v="2796.6666666666665"/>
    <x v="1"/>
    <s v="spaces"/>
    <x v="3066"/>
  </r>
  <r>
    <x v="2"/>
    <s v="NZ"/>
    <s v="NZD"/>
    <n v="1441837879"/>
    <n v="1439245879"/>
    <b v="0"/>
    <n v="1"/>
    <b v="0"/>
    <s v="theater/spaces"/>
    <n v="2.5"/>
    <n v="200"/>
    <x v="1"/>
    <s v="spaces"/>
    <x v="3067"/>
  </r>
  <r>
    <x v="2"/>
    <s v="US"/>
    <s v="USD"/>
    <n v="1445013352"/>
    <n v="1442421352"/>
    <b v="0"/>
    <n v="2"/>
    <b v="0"/>
    <s v="theater/spaces"/>
    <n v="6.9999999999999993E-2"/>
    <n v="87.5"/>
    <x v="1"/>
    <s v="spaces"/>
    <x v="3068"/>
  </r>
  <r>
    <x v="2"/>
    <s v="US"/>
    <s v="USD"/>
    <n v="1418587234"/>
    <n v="1415995234"/>
    <b v="0"/>
    <n v="7"/>
    <b v="0"/>
    <s v="theater/spaces"/>
    <n v="14.099999999999998"/>
    <n v="20.142857142857142"/>
    <x v="1"/>
    <s v="spaces"/>
    <x v="3069"/>
  </r>
  <r>
    <x v="2"/>
    <s v="GB"/>
    <s v="GBP"/>
    <n v="1481132169"/>
    <n v="1479317769"/>
    <b v="0"/>
    <n v="16"/>
    <b v="0"/>
    <s v="theater/spaces"/>
    <n v="3.34"/>
    <n v="20.875"/>
    <x v="1"/>
    <s v="spaces"/>
    <x v="3070"/>
  </r>
  <r>
    <x v="2"/>
    <s v="US"/>
    <s v="USD"/>
    <n v="1429595940"/>
    <n v="1428082481"/>
    <b v="0"/>
    <n v="117"/>
    <b v="0"/>
    <s v="theater/spaces"/>
    <n v="59.774999999999999"/>
    <n v="61.307692307692307"/>
    <x v="1"/>
    <s v="spaces"/>
    <x v="3071"/>
  </r>
  <r>
    <x v="2"/>
    <s v="US"/>
    <s v="USD"/>
    <n v="1477791960"/>
    <n v="1476549262"/>
    <b v="0"/>
    <n v="2"/>
    <b v="0"/>
    <s v="theater/spaces"/>
    <n v="1.6666666666666666E-2"/>
    <n v="1"/>
    <x v="1"/>
    <s v="spaces"/>
    <x v="3072"/>
  </r>
  <r>
    <x v="2"/>
    <s v="US"/>
    <s v="USD"/>
    <n v="1434309540"/>
    <n v="1429287900"/>
    <b v="0"/>
    <n v="7"/>
    <b v="0"/>
    <s v="theater/spaces"/>
    <n v="2.3035714285714284E-2"/>
    <n v="92.142857142857139"/>
    <x v="1"/>
    <s v="spaces"/>
    <x v="3073"/>
  </r>
  <r>
    <x v="2"/>
    <s v="FR"/>
    <s v="EUR"/>
    <n v="1457617359"/>
    <n v="1455025359"/>
    <b v="0"/>
    <n v="3"/>
    <b v="0"/>
    <s v="theater/spaces"/>
    <n v="8.8000000000000009E-2"/>
    <n v="7.333333333333333"/>
    <x v="1"/>
    <s v="spaces"/>
    <x v="3074"/>
  </r>
  <r>
    <x v="2"/>
    <s v="US"/>
    <s v="USD"/>
    <n v="1471573640"/>
    <n v="1467253640"/>
    <b v="0"/>
    <n v="20"/>
    <b v="0"/>
    <s v="theater/spaces"/>
    <n v="8.64"/>
    <n v="64.8"/>
    <x v="1"/>
    <s v="spaces"/>
    <x v="3075"/>
  </r>
  <r>
    <x v="2"/>
    <s v="US"/>
    <s v="USD"/>
    <n v="1444405123"/>
    <n v="1439221123"/>
    <b v="0"/>
    <n v="50"/>
    <b v="0"/>
    <s v="theater/spaces"/>
    <n v="15.06"/>
    <n v="30.12"/>
    <x v="1"/>
    <s v="spaces"/>
    <x v="3076"/>
  </r>
  <r>
    <x v="2"/>
    <s v="CA"/>
    <s v="CAD"/>
    <n v="1488495478"/>
    <n v="1485903478"/>
    <b v="0"/>
    <n v="2"/>
    <b v="0"/>
    <s v="theater/spaces"/>
    <n v="0.47727272727272729"/>
    <n v="52.5"/>
    <x v="1"/>
    <s v="spaces"/>
    <x v="3077"/>
  </r>
  <r>
    <x v="2"/>
    <s v="US"/>
    <s v="USD"/>
    <n v="1424920795"/>
    <n v="1422328795"/>
    <b v="0"/>
    <n v="3"/>
    <b v="0"/>
    <s v="theater/spaces"/>
    <n v="0.11833333333333333"/>
    <n v="23.666666666666668"/>
    <x v="1"/>
    <s v="spaces"/>
    <x v="3078"/>
  </r>
  <r>
    <x v="2"/>
    <s v="US"/>
    <s v="USD"/>
    <n v="1427040435"/>
    <n v="1424452035"/>
    <b v="0"/>
    <n v="27"/>
    <b v="0"/>
    <s v="theater/spaces"/>
    <n v="0.8417399858735245"/>
    <n v="415.77777777777777"/>
    <x v="1"/>
    <s v="spaces"/>
    <x v="3079"/>
  </r>
  <r>
    <x v="2"/>
    <s v="US"/>
    <s v="USD"/>
    <n v="1419644444"/>
    <n v="1414456844"/>
    <b v="0"/>
    <n v="7"/>
    <b v="0"/>
    <s v="theater/spaces"/>
    <n v="1.8799999999999997E-2"/>
    <n v="53.714285714285715"/>
    <x v="1"/>
    <s v="spaces"/>
    <x v="3080"/>
  </r>
  <r>
    <x v="2"/>
    <s v="US"/>
    <s v="USD"/>
    <n v="1442722891"/>
    <n v="1440130891"/>
    <b v="0"/>
    <n v="5"/>
    <b v="0"/>
    <s v="theater/spaces"/>
    <n v="0.21029999999999999"/>
    <n v="420.6"/>
    <x v="1"/>
    <s v="spaces"/>
    <x v="3081"/>
  </r>
  <r>
    <x v="2"/>
    <s v="US"/>
    <s v="USD"/>
    <n v="1447628946"/>
    <n v="1445033346"/>
    <b v="0"/>
    <n v="0"/>
    <b v="0"/>
    <s v="theater/spaces"/>
    <n v="0"/>
    <e v="#DIV/0!"/>
    <x v="1"/>
    <s v="spaces"/>
    <x v="3082"/>
  </r>
  <r>
    <x v="2"/>
    <s v="US"/>
    <s v="USD"/>
    <n v="1409547600"/>
    <n v="1406986278"/>
    <b v="0"/>
    <n v="3"/>
    <b v="0"/>
    <s v="theater/spaces"/>
    <n v="0.27999999999999997"/>
    <n v="18.666666666666668"/>
    <x v="1"/>
    <s v="spaces"/>
    <x v="3083"/>
  </r>
  <r>
    <x v="2"/>
    <s v="US"/>
    <s v="USD"/>
    <n v="1430851680"/>
    <n v="1428340931"/>
    <b v="0"/>
    <n v="6"/>
    <b v="0"/>
    <s v="theater/spaces"/>
    <n v="11.57920670115792"/>
    <n v="78.333333333333329"/>
    <x v="1"/>
    <s v="spaces"/>
    <x v="3084"/>
  </r>
  <r>
    <x v="2"/>
    <s v="US"/>
    <s v="USD"/>
    <n v="1443561159"/>
    <n v="1440969159"/>
    <b v="0"/>
    <n v="9"/>
    <b v="0"/>
    <s v="theater/spaces"/>
    <n v="2.44"/>
    <n v="67.777777777777771"/>
    <x v="1"/>
    <s v="spaces"/>
    <x v="3085"/>
  </r>
  <r>
    <x v="2"/>
    <s v="IT"/>
    <s v="EUR"/>
    <n v="1439827559"/>
    <n v="1434643559"/>
    <b v="0"/>
    <n v="3"/>
    <b v="0"/>
    <s v="theater/spaces"/>
    <n v="0.25"/>
    <n v="16.666666666666668"/>
    <x v="1"/>
    <s v="spaces"/>
    <x v="3086"/>
  </r>
  <r>
    <x v="2"/>
    <s v="US"/>
    <s v="USD"/>
    <n v="1482294990"/>
    <n v="1477107390"/>
    <b v="0"/>
    <n v="2"/>
    <b v="0"/>
    <s v="theater/spaces"/>
    <n v="0.625"/>
    <n v="62.5"/>
    <x v="1"/>
    <s v="spaces"/>
    <x v="3087"/>
  </r>
  <r>
    <x v="2"/>
    <s v="US"/>
    <s v="USD"/>
    <n v="1420724460"/>
    <n v="1418046247"/>
    <b v="0"/>
    <n v="3"/>
    <b v="0"/>
    <s v="theater/spaces"/>
    <n v="0.19384615384615383"/>
    <n v="42"/>
    <x v="1"/>
    <s v="spaces"/>
    <x v="3088"/>
  </r>
  <r>
    <x v="2"/>
    <s v="US"/>
    <s v="USD"/>
    <n v="1468029540"/>
    <n v="1465304483"/>
    <b v="0"/>
    <n v="45"/>
    <b v="0"/>
    <s v="theater/spaces"/>
    <n v="23.416"/>
    <n v="130.0888888888889"/>
    <x v="1"/>
    <s v="spaces"/>
    <x v="3089"/>
  </r>
  <r>
    <x v="2"/>
    <s v="US"/>
    <s v="USD"/>
    <n v="1430505545"/>
    <n v="1425325145"/>
    <b v="0"/>
    <n v="9"/>
    <b v="0"/>
    <s v="theater/spaces"/>
    <n v="5.0808888888888886"/>
    <n v="1270.2222222222222"/>
    <x v="1"/>
    <s v="spaces"/>
    <x v="3090"/>
  </r>
  <r>
    <x v="2"/>
    <s v="US"/>
    <s v="USD"/>
    <n v="1471214743"/>
    <n v="1468622743"/>
    <b v="0"/>
    <n v="9"/>
    <b v="0"/>
    <s v="theater/spaces"/>
    <n v="15.920000000000002"/>
    <n v="88.444444444444443"/>
    <x v="1"/>
    <s v="spaces"/>
    <x v="3091"/>
  </r>
  <r>
    <x v="2"/>
    <s v="US"/>
    <s v="USD"/>
    <n v="1444946400"/>
    <n v="1441723912"/>
    <b v="0"/>
    <n v="21"/>
    <b v="0"/>
    <s v="theater/spaces"/>
    <n v="1.1831900000000002"/>
    <n v="56.342380952380957"/>
    <x v="1"/>
    <s v="spaces"/>
    <x v="3092"/>
  </r>
  <r>
    <x v="2"/>
    <s v="CA"/>
    <s v="CAD"/>
    <n v="1401595140"/>
    <n v="1398980941"/>
    <b v="0"/>
    <n v="17"/>
    <b v="0"/>
    <s v="theater/spaces"/>
    <n v="22.75"/>
    <n v="53.529411764705884"/>
    <x v="1"/>
    <s v="spaces"/>
    <x v="3093"/>
  </r>
  <r>
    <x v="2"/>
    <s v="US"/>
    <s v="USD"/>
    <n v="1442775956"/>
    <n v="1437591956"/>
    <b v="0"/>
    <n v="1"/>
    <b v="0"/>
    <s v="theater/spaces"/>
    <n v="2.5000000000000001E-2"/>
    <n v="25"/>
    <x v="1"/>
    <s v="spaces"/>
    <x v="3094"/>
  </r>
  <r>
    <x v="2"/>
    <s v="US"/>
    <s v="USD"/>
    <n v="1470011780"/>
    <n v="1464827780"/>
    <b v="0"/>
    <n v="1"/>
    <b v="0"/>
    <s v="theater/spaces"/>
    <n v="0.33512064343163539"/>
    <n v="50"/>
    <x v="1"/>
    <s v="spaces"/>
    <x v="3095"/>
  </r>
  <r>
    <x v="2"/>
    <s v="US"/>
    <s v="USD"/>
    <n v="1432151326"/>
    <n v="1429559326"/>
    <b v="0"/>
    <n v="14"/>
    <b v="0"/>
    <s v="theater/spaces"/>
    <n v="3.9750000000000001"/>
    <n v="56.785714285714285"/>
    <x v="1"/>
    <s v="spaces"/>
    <x v="3096"/>
  </r>
  <r>
    <x v="2"/>
    <s v="GB"/>
    <s v="GBP"/>
    <n v="1475848800"/>
    <n v="1474027501"/>
    <b v="0"/>
    <n v="42"/>
    <b v="0"/>
    <s v="theater/spaces"/>
    <n v="17.150000000000002"/>
    <n v="40.833333333333336"/>
    <x v="1"/>
    <s v="spaces"/>
    <x v="3097"/>
  </r>
  <r>
    <x v="2"/>
    <s v="US"/>
    <s v="USD"/>
    <n v="1454890620"/>
    <n v="1450724449"/>
    <b v="0"/>
    <n v="27"/>
    <b v="0"/>
    <s v="theater/spaces"/>
    <n v="3.6080041046690612"/>
    <n v="65.111111111111114"/>
    <x v="1"/>
    <s v="spaces"/>
    <x v="3098"/>
  </r>
  <r>
    <x v="2"/>
    <s v="US"/>
    <s v="USD"/>
    <n v="1455251591"/>
    <n v="1452659591"/>
    <b v="0"/>
    <n v="5"/>
    <b v="0"/>
    <s v="theater/spaces"/>
    <n v="13.900000000000002"/>
    <n v="55.6"/>
    <x v="1"/>
    <s v="spaces"/>
    <x v="3099"/>
  </r>
  <r>
    <x v="2"/>
    <s v="US"/>
    <s v="USD"/>
    <n v="1413816975"/>
    <n v="1411224975"/>
    <b v="0"/>
    <n v="13"/>
    <b v="0"/>
    <s v="theater/spaces"/>
    <n v="15.225"/>
    <n v="140.53846153846155"/>
    <x v="1"/>
    <s v="spaces"/>
    <x v="3100"/>
  </r>
  <r>
    <x v="2"/>
    <s v="FR"/>
    <s v="EUR"/>
    <n v="1437033360"/>
    <n v="1434445937"/>
    <b v="0"/>
    <n v="12"/>
    <b v="0"/>
    <s v="theater/spaces"/>
    <n v="12"/>
    <n v="25"/>
    <x v="1"/>
    <s v="spaces"/>
    <x v="3101"/>
  </r>
  <r>
    <x v="2"/>
    <s v="GB"/>
    <s v="GBP"/>
    <n v="1471939818"/>
    <n v="1467619818"/>
    <b v="0"/>
    <n v="90"/>
    <b v="0"/>
    <s v="theater/spaces"/>
    <n v="39.112499999999997"/>
    <n v="69.533333333333331"/>
    <x v="1"/>
    <s v="spaces"/>
    <x v="3102"/>
  </r>
  <r>
    <x v="2"/>
    <s v="US"/>
    <s v="USD"/>
    <n v="1434080706"/>
    <n v="1428896706"/>
    <b v="0"/>
    <n v="2"/>
    <b v="0"/>
    <s v="theater/spaces"/>
    <n v="0.26829268292682928"/>
    <n v="5.5"/>
    <x v="1"/>
    <s v="spaces"/>
    <x v="3103"/>
  </r>
  <r>
    <x v="2"/>
    <s v="AU"/>
    <s v="AUD"/>
    <n v="1422928800"/>
    <n v="1420235311"/>
    <b v="0"/>
    <n v="5"/>
    <b v="0"/>
    <s v="theater/spaces"/>
    <n v="29.625"/>
    <n v="237"/>
    <x v="1"/>
    <s v="spaces"/>
    <x v="3104"/>
  </r>
  <r>
    <x v="2"/>
    <s v="US"/>
    <s v="USD"/>
    <n v="1413694800"/>
    <n v="1408986916"/>
    <b v="0"/>
    <n v="31"/>
    <b v="0"/>
    <s v="theater/spaces"/>
    <n v="42.360992301112063"/>
    <n v="79.870967741935488"/>
    <x v="1"/>
    <s v="spaces"/>
    <x v="3105"/>
  </r>
  <r>
    <x v="2"/>
    <s v="GB"/>
    <s v="GBP"/>
    <n v="1442440800"/>
    <n v="1440497876"/>
    <b v="0"/>
    <n v="4"/>
    <b v="0"/>
    <s v="theater/spaces"/>
    <n v="4.1000000000000005"/>
    <n v="10.25"/>
    <x v="1"/>
    <s v="spaces"/>
    <x v="3106"/>
  </r>
  <r>
    <x v="2"/>
    <s v="US"/>
    <s v="USD"/>
    <n v="1431372751"/>
    <n v="1430767951"/>
    <b v="0"/>
    <n v="29"/>
    <b v="0"/>
    <s v="theater/spaces"/>
    <n v="19.762499999999999"/>
    <n v="272.58620689655174"/>
    <x v="1"/>
    <s v="spaces"/>
    <x v="3107"/>
  </r>
  <r>
    <x v="2"/>
    <s v="US"/>
    <s v="USD"/>
    <n v="1430234394"/>
    <n v="1425053994"/>
    <b v="0"/>
    <n v="2"/>
    <b v="0"/>
    <s v="theater/spaces"/>
    <n v="5.1999999999999998E-2"/>
    <n v="13"/>
    <x v="1"/>
    <s v="spaces"/>
    <x v="3108"/>
  </r>
  <r>
    <x v="2"/>
    <s v="US"/>
    <s v="USD"/>
    <n v="1409194810"/>
    <n v="1406170810"/>
    <b v="0"/>
    <n v="114"/>
    <b v="0"/>
    <s v="theater/spaces"/>
    <n v="25.030188679245285"/>
    <n v="58.184210526315788"/>
    <x v="1"/>
    <s v="spaces"/>
    <x v="3109"/>
  </r>
  <r>
    <x v="2"/>
    <s v="US"/>
    <s v="USD"/>
    <n v="1487465119"/>
    <n v="1484009119"/>
    <b v="0"/>
    <n v="1"/>
    <b v="0"/>
    <s v="theater/spaces"/>
    <n v="0.04"/>
    <n v="10"/>
    <x v="1"/>
    <s v="spaces"/>
    <x v="3110"/>
  </r>
  <r>
    <x v="2"/>
    <s v="US"/>
    <s v="USD"/>
    <n v="1412432220"/>
    <n v="1409753820"/>
    <b v="0"/>
    <n v="76"/>
    <b v="0"/>
    <s v="theater/spaces"/>
    <n v="26.640000000000004"/>
    <n v="70.10526315789474"/>
    <x v="1"/>
    <s v="spaces"/>
    <x v="3111"/>
  </r>
  <r>
    <x v="2"/>
    <s v="US"/>
    <s v="USD"/>
    <n v="1477968934"/>
    <n v="1472784934"/>
    <b v="0"/>
    <n v="9"/>
    <b v="0"/>
    <s v="theater/spaces"/>
    <n v="4.7363636363636363"/>
    <n v="57.888888888888886"/>
    <x v="1"/>
    <s v="spaces"/>
    <x v="3112"/>
  </r>
  <r>
    <x v="2"/>
    <s v="US"/>
    <s v="USD"/>
    <n v="1429291982"/>
    <n v="1426699982"/>
    <b v="0"/>
    <n v="37"/>
    <b v="0"/>
    <s v="theater/spaces"/>
    <n v="4.2435339894712749"/>
    <n v="125.27027027027027"/>
    <x v="1"/>
    <s v="spaces"/>
    <x v="3113"/>
  </r>
  <r>
    <x v="2"/>
    <s v="US"/>
    <s v="USD"/>
    <n v="1411312250"/>
    <n v="1406128250"/>
    <b v="0"/>
    <n v="0"/>
    <b v="0"/>
    <s v="theater/spaces"/>
    <n v="0"/>
    <e v="#DIV/0!"/>
    <x v="1"/>
    <s v="spaces"/>
    <x v="3114"/>
  </r>
  <r>
    <x v="2"/>
    <s v="SE"/>
    <s v="SEK"/>
    <n v="1465123427"/>
    <n v="1462531427"/>
    <b v="0"/>
    <n v="1"/>
    <b v="0"/>
    <s v="theater/spaces"/>
    <n v="3"/>
    <n v="300"/>
    <x v="1"/>
    <s v="spaces"/>
    <x v="3115"/>
  </r>
  <r>
    <x v="2"/>
    <s v="US"/>
    <s v="USD"/>
    <n v="1427890925"/>
    <n v="1426681325"/>
    <b v="0"/>
    <n v="10"/>
    <b v="0"/>
    <s v="theater/spaces"/>
    <n v="57.333333333333336"/>
    <n v="43"/>
    <x v="1"/>
    <s v="spaces"/>
    <x v="3116"/>
  </r>
  <r>
    <x v="2"/>
    <s v="GB"/>
    <s v="GBP"/>
    <n v="1464354720"/>
    <n v="1463648360"/>
    <b v="0"/>
    <n v="1"/>
    <b v="0"/>
    <s v="theater/spaces"/>
    <n v="0.1"/>
    <n v="1"/>
    <x v="1"/>
    <s v="spaces"/>
    <x v="3117"/>
  </r>
  <r>
    <x v="2"/>
    <s v="SE"/>
    <s v="SEK"/>
    <n v="1467473723"/>
    <n v="1465832123"/>
    <b v="0"/>
    <n v="2"/>
    <b v="0"/>
    <s v="theater/spaces"/>
    <n v="0.31"/>
    <n v="775"/>
    <x v="1"/>
    <s v="spaces"/>
    <x v="3118"/>
  </r>
  <r>
    <x v="2"/>
    <s v="US"/>
    <s v="USD"/>
    <n v="1427414732"/>
    <n v="1424826332"/>
    <b v="0"/>
    <n v="1"/>
    <b v="0"/>
    <s v="theater/spaces"/>
    <n v="0.05"/>
    <n v="5"/>
    <x v="1"/>
    <s v="spaces"/>
    <x v="3119"/>
  </r>
  <r>
    <x v="2"/>
    <s v="NL"/>
    <s v="EUR"/>
    <n v="1462484196"/>
    <n v="1457303796"/>
    <b v="0"/>
    <n v="10"/>
    <b v="0"/>
    <s v="theater/spaces"/>
    <n v="9.8461538461538465E-3"/>
    <n v="12.8"/>
    <x v="1"/>
    <s v="spaces"/>
    <x v="3120"/>
  </r>
  <r>
    <x v="1"/>
    <s v="CA"/>
    <s v="CAD"/>
    <n v="1411748335"/>
    <n v="1406564335"/>
    <b v="0"/>
    <n v="1"/>
    <b v="0"/>
    <s v="theater/spaces"/>
    <n v="0.66666666666666674"/>
    <n v="10"/>
    <x v="1"/>
    <s v="spaces"/>
    <x v="3121"/>
  </r>
  <r>
    <x v="1"/>
    <s v="US"/>
    <s v="USD"/>
    <n v="1478733732"/>
    <n v="1478298132"/>
    <b v="0"/>
    <n v="2"/>
    <b v="0"/>
    <s v="theater/spaces"/>
    <n v="58.291457286432156"/>
    <n v="58"/>
    <x v="1"/>
    <s v="spaces"/>
    <x v="3122"/>
  </r>
  <r>
    <x v="1"/>
    <s v="US"/>
    <s v="USD"/>
    <n v="1468108198"/>
    <n v="1465516198"/>
    <b v="0"/>
    <n v="348"/>
    <b v="0"/>
    <s v="theater/spaces"/>
    <n v="68.153599999999997"/>
    <n v="244.80459770114942"/>
    <x v="1"/>
    <s v="spaces"/>
    <x v="3123"/>
  </r>
  <r>
    <x v="1"/>
    <s v="US"/>
    <s v="USD"/>
    <n v="1422902601"/>
    <n v="1417718601"/>
    <b v="0"/>
    <n v="4"/>
    <b v="0"/>
    <s v="theater/spaces"/>
    <n v="3.2499999999999999E-3"/>
    <n v="6.5"/>
    <x v="1"/>
    <s v="spaces"/>
    <x v="3124"/>
  </r>
  <r>
    <x v="1"/>
    <s v="US"/>
    <s v="USD"/>
    <n v="1452142672"/>
    <n v="1449550672"/>
    <b v="0"/>
    <n v="0"/>
    <b v="0"/>
    <s v="theater/spaces"/>
    <n v="0"/>
    <e v="#DIV/0!"/>
    <x v="1"/>
    <s v="spaces"/>
    <x v="3125"/>
  </r>
  <r>
    <x v="1"/>
    <s v="US"/>
    <s v="USD"/>
    <n v="1459121162"/>
    <n v="1456532762"/>
    <b v="0"/>
    <n v="17"/>
    <b v="0"/>
    <s v="theater/spaces"/>
    <n v="4.16"/>
    <n v="61.176470588235297"/>
    <x v="1"/>
    <s v="spaces"/>
    <x v="3126"/>
  </r>
  <r>
    <x v="1"/>
    <s v="US"/>
    <s v="USD"/>
    <n v="1425242029"/>
    <n v="1422650029"/>
    <b v="0"/>
    <n v="0"/>
    <b v="0"/>
    <s v="theater/spaces"/>
    <n v="0"/>
    <e v="#DIV/0!"/>
    <x v="1"/>
    <s v="spaces"/>
    <x v="3127"/>
  </r>
  <r>
    <x v="3"/>
    <s v="US"/>
    <s v="USD"/>
    <n v="1489690141"/>
    <n v="1487101741"/>
    <b v="0"/>
    <n v="117"/>
    <b v="0"/>
    <s v="theater/plays"/>
    <n v="108.60666666666667"/>
    <n v="139.23931623931625"/>
    <x v="1"/>
    <s v="plays"/>
    <x v="3128"/>
  </r>
  <r>
    <x v="3"/>
    <s v="US"/>
    <s v="USD"/>
    <n v="1492542819"/>
    <n v="1489090419"/>
    <b v="0"/>
    <n v="1"/>
    <b v="0"/>
    <s v="theater/plays"/>
    <n v="0.8"/>
    <n v="10"/>
    <x v="1"/>
    <s v="plays"/>
    <x v="3129"/>
  </r>
  <r>
    <x v="3"/>
    <s v="US"/>
    <s v="USD"/>
    <n v="1492145940"/>
    <n v="1489504916"/>
    <b v="0"/>
    <n v="4"/>
    <b v="0"/>
    <s v="theater/plays"/>
    <n v="3.75"/>
    <n v="93.75"/>
    <x v="1"/>
    <s v="plays"/>
    <x v="3130"/>
  </r>
  <r>
    <x v="3"/>
    <s v="US"/>
    <s v="USD"/>
    <n v="1491656045"/>
    <n v="1489067645"/>
    <b v="0"/>
    <n v="12"/>
    <b v="0"/>
    <s v="theater/plays"/>
    <n v="15.731707317073171"/>
    <n v="53.75"/>
    <x v="1"/>
    <s v="plays"/>
    <x v="3131"/>
  </r>
  <r>
    <x v="3"/>
    <s v="US"/>
    <s v="USD"/>
    <n v="1492759460"/>
    <n v="1487579060"/>
    <b v="0"/>
    <n v="1"/>
    <b v="0"/>
    <s v="theater/plays"/>
    <n v="3.3333333333333333E-2"/>
    <n v="10"/>
    <x v="1"/>
    <s v="plays"/>
    <x v="3132"/>
  </r>
  <r>
    <x v="3"/>
    <s v="GB"/>
    <s v="GBP"/>
    <n v="1490358834"/>
    <n v="1487770434"/>
    <b v="0"/>
    <n v="16"/>
    <b v="0"/>
    <s v="theater/plays"/>
    <n v="108"/>
    <n v="33.75"/>
    <x v="1"/>
    <s v="plays"/>
    <x v="3133"/>
  </r>
  <r>
    <x v="3"/>
    <s v="GB"/>
    <s v="GBP"/>
    <n v="1490631419"/>
    <n v="1488820619"/>
    <b v="0"/>
    <n v="12"/>
    <b v="0"/>
    <s v="theater/plays"/>
    <n v="22.5"/>
    <n v="18.75"/>
    <x v="1"/>
    <s v="plays"/>
    <x v="3134"/>
  </r>
  <r>
    <x v="3"/>
    <s v="US"/>
    <s v="USD"/>
    <n v="1491277121"/>
    <n v="1489376321"/>
    <b v="0"/>
    <n v="7"/>
    <b v="0"/>
    <s v="theater/plays"/>
    <n v="20.849420849420849"/>
    <n v="23.142857142857142"/>
    <x v="1"/>
    <s v="plays"/>
    <x v="3135"/>
  </r>
  <r>
    <x v="3"/>
    <s v="GB"/>
    <s v="GBP"/>
    <n v="1491001140"/>
    <n v="1487847954"/>
    <b v="0"/>
    <n v="22"/>
    <b v="0"/>
    <s v="theater/plays"/>
    <n v="127.8"/>
    <n v="29.045454545454547"/>
    <x v="1"/>
    <s v="plays"/>
    <x v="3136"/>
  </r>
  <r>
    <x v="3"/>
    <s v="US"/>
    <s v="USD"/>
    <n v="1493838720"/>
    <n v="1489439669"/>
    <b v="0"/>
    <n v="1"/>
    <b v="0"/>
    <s v="theater/plays"/>
    <n v="3.3333333333333335"/>
    <n v="50"/>
    <x v="1"/>
    <s v="plays"/>
    <x v="3137"/>
  </r>
  <r>
    <x v="3"/>
    <s v="GB"/>
    <s v="GBP"/>
    <n v="1491233407"/>
    <n v="1489591807"/>
    <b v="0"/>
    <n v="0"/>
    <b v="0"/>
    <s v="theater/plays"/>
    <n v="0"/>
    <e v="#DIV/0!"/>
    <x v="1"/>
    <s v="plays"/>
    <x v="3138"/>
  </r>
  <r>
    <x v="3"/>
    <s v="MX"/>
    <s v="MXN"/>
    <n v="1490416380"/>
    <n v="1487485760"/>
    <b v="0"/>
    <n v="6"/>
    <b v="0"/>
    <s v="theater/plays"/>
    <n v="5.4"/>
    <n v="450"/>
    <x v="1"/>
    <s v="plays"/>
    <x v="3139"/>
  </r>
  <r>
    <x v="3"/>
    <s v="FR"/>
    <s v="EUR"/>
    <n v="1491581703"/>
    <n v="1488993303"/>
    <b v="0"/>
    <n v="4"/>
    <b v="0"/>
    <s v="theater/plays"/>
    <n v="0.96"/>
    <n v="24"/>
    <x v="1"/>
    <s v="plays"/>
    <x v="3140"/>
  </r>
  <r>
    <x v="3"/>
    <s v="NL"/>
    <s v="EUR"/>
    <n v="1492372800"/>
    <n v="1488823488"/>
    <b v="0"/>
    <n v="8"/>
    <b v="0"/>
    <s v="theater/plays"/>
    <n v="51.6"/>
    <n v="32.25"/>
    <x v="1"/>
    <s v="plays"/>
    <x v="3141"/>
  </r>
  <r>
    <x v="3"/>
    <s v="GB"/>
    <s v="GBP"/>
    <n v="1489922339"/>
    <n v="1487333939"/>
    <b v="0"/>
    <n v="3"/>
    <b v="0"/>
    <s v="theater/plays"/>
    <n v="1.6363636363636365"/>
    <n v="15"/>
    <x v="1"/>
    <s v="plays"/>
    <x v="3142"/>
  </r>
  <r>
    <x v="3"/>
    <s v="GB"/>
    <s v="GBP"/>
    <n v="1491726956"/>
    <n v="1489480556"/>
    <b v="0"/>
    <n v="0"/>
    <b v="0"/>
    <s v="theater/plays"/>
    <n v="0"/>
    <e v="#DIV/0!"/>
    <x v="1"/>
    <s v="plays"/>
    <x v="3143"/>
  </r>
  <r>
    <x v="3"/>
    <s v="US"/>
    <s v="USD"/>
    <n v="1489903200"/>
    <n v="1488459307"/>
    <b v="0"/>
    <n v="30"/>
    <b v="0"/>
    <s v="theater/plays"/>
    <n v="75.400000000000006"/>
    <n v="251.33333333333334"/>
    <x v="1"/>
    <s v="plays"/>
    <x v="3144"/>
  </r>
  <r>
    <x v="3"/>
    <s v="US"/>
    <s v="USD"/>
    <n v="1490659134"/>
    <n v="1485478734"/>
    <b v="0"/>
    <n v="0"/>
    <b v="0"/>
    <s v="theater/plays"/>
    <n v="0"/>
    <e v="#DIV/0!"/>
    <x v="1"/>
    <s v="plays"/>
    <x v="3145"/>
  </r>
  <r>
    <x v="3"/>
    <s v="MX"/>
    <s v="MXN"/>
    <n v="1492356166"/>
    <n v="1488471766"/>
    <b v="0"/>
    <n v="12"/>
    <b v="0"/>
    <s v="theater/plays"/>
    <n v="10.5"/>
    <n v="437.5"/>
    <x v="1"/>
    <s v="plays"/>
    <x v="3146"/>
  </r>
  <r>
    <x v="0"/>
    <s v="US"/>
    <s v="USD"/>
    <n v="1415319355"/>
    <n v="1411859755"/>
    <b v="1"/>
    <n v="213"/>
    <b v="1"/>
    <s v="theater/plays"/>
    <n v="117.52499999999999"/>
    <n v="110.35211267605634"/>
    <x v="1"/>
    <s v="plays"/>
    <x v="3147"/>
  </r>
  <r>
    <x v="0"/>
    <s v="US"/>
    <s v="USD"/>
    <n v="1412136000"/>
    <n v="1410278284"/>
    <b v="1"/>
    <n v="57"/>
    <b v="1"/>
    <s v="theater/plays"/>
    <n v="131.16666666666669"/>
    <n v="41.421052631578945"/>
    <x v="1"/>
    <s v="plays"/>
    <x v="3148"/>
  </r>
  <r>
    <x v="0"/>
    <s v="US"/>
    <s v="USD"/>
    <n v="1354845600"/>
    <n v="1352766300"/>
    <b v="1"/>
    <n v="25"/>
    <b v="1"/>
    <s v="theater/plays"/>
    <n v="104"/>
    <n v="52"/>
    <x v="1"/>
    <s v="plays"/>
    <x v="3149"/>
  </r>
  <r>
    <x v="0"/>
    <s v="US"/>
    <s v="USD"/>
    <n v="1295928000"/>
    <n v="1288160403"/>
    <b v="1"/>
    <n v="104"/>
    <b v="1"/>
    <s v="theater/plays"/>
    <n v="101"/>
    <n v="33.990384615384613"/>
    <x v="1"/>
    <s v="plays"/>
    <x v="3150"/>
  </r>
  <r>
    <x v="0"/>
    <s v="US"/>
    <s v="USD"/>
    <n v="1410379774"/>
    <n v="1407787774"/>
    <b v="1"/>
    <n v="34"/>
    <b v="1"/>
    <s v="theater/plays"/>
    <n v="100.4"/>
    <n v="103.35294117647059"/>
    <x v="1"/>
    <s v="plays"/>
    <x v="3151"/>
  </r>
  <r>
    <x v="0"/>
    <s v="GB"/>
    <s v="GBP"/>
    <n v="1383425367"/>
    <n v="1380833367"/>
    <b v="1"/>
    <n v="67"/>
    <b v="1"/>
    <s v="theater/plays"/>
    <n v="105.95454545454545"/>
    <n v="34.791044776119406"/>
    <x v="1"/>
    <s v="plays"/>
    <x v="3152"/>
  </r>
  <r>
    <x v="0"/>
    <s v="US"/>
    <s v="USD"/>
    <n v="1304225940"/>
    <n v="1301542937"/>
    <b v="1"/>
    <n v="241"/>
    <b v="1"/>
    <s v="theater/plays"/>
    <n v="335.58333333333337"/>
    <n v="41.773858921161825"/>
    <x v="1"/>
    <s v="plays"/>
    <x v="3153"/>
  </r>
  <r>
    <x v="0"/>
    <s v="US"/>
    <s v="USD"/>
    <n v="1333310458"/>
    <n v="1330722058"/>
    <b v="1"/>
    <n v="123"/>
    <b v="1"/>
    <s v="theater/plays"/>
    <n v="112.92857142857142"/>
    <n v="64.268292682926827"/>
    <x v="1"/>
    <s v="plays"/>
    <x v="3154"/>
  </r>
  <r>
    <x v="0"/>
    <s v="GB"/>
    <s v="GBP"/>
    <n v="1356004725"/>
    <n v="1353412725"/>
    <b v="1"/>
    <n v="302"/>
    <b v="1"/>
    <s v="theater/plays"/>
    <n v="188.50460000000001"/>
    <n v="31.209370860927152"/>
    <x v="1"/>
    <s v="plays"/>
    <x v="3155"/>
  </r>
  <r>
    <x v="0"/>
    <s v="US"/>
    <s v="USD"/>
    <n v="1338591144"/>
    <n v="1335567144"/>
    <b v="1"/>
    <n v="89"/>
    <b v="1"/>
    <s v="theater/plays"/>
    <n v="101.81818181818181"/>
    <n v="62.921348314606739"/>
    <x v="1"/>
    <s v="plays"/>
    <x v="3156"/>
  </r>
  <r>
    <x v="0"/>
    <s v="US"/>
    <s v="USD"/>
    <n v="1405746000"/>
    <n v="1404932105"/>
    <b v="1"/>
    <n v="41"/>
    <b v="1"/>
    <s v="theater/plays"/>
    <n v="101"/>
    <n v="98.536585365853654"/>
    <x v="1"/>
    <s v="plays"/>
    <x v="3157"/>
  </r>
  <r>
    <x v="0"/>
    <s v="US"/>
    <s v="USD"/>
    <n v="1374523752"/>
    <n v="1371931752"/>
    <b v="1"/>
    <n v="69"/>
    <b v="1"/>
    <s v="theater/plays"/>
    <n v="113.99999999999999"/>
    <n v="82.608695652173907"/>
    <x v="1"/>
    <s v="plays"/>
    <x v="3158"/>
  </r>
  <r>
    <x v="0"/>
    <s v="US"/>
    <s v="USD"/>
    <n v="1326927600"/>
    <n v="1323221761"/>
    <b v="1"/>
    <n v="52"/>
    <b v="1"/>
    <s v="theater/plays"/>
    <n v="133.48133333333334"/>
    <n v="38.504230769230773"/>
    <x v="1"/>
    <s v="plays"/>
    <x v="3159"/>
  </r>
  <r>
    <x v="0"/>
    <s v="US"/>
    <s v="USD"/>
    <n v="1407905940"/>
    <n v="1405923687"/>
    <b v="1"/>
    <n v="57"/>
    <b v="1"/>
    <s v="theater/plays"/>
    <n v="101.53333333333335"/>
    <n v="80.15789473684211"/>
    <x v="1"/>
    <s v="plays"/>
    <x v="3160"/>
  </r>
  <r>
    <x v="0"/>
    <s v="GB"/>
    <s v="GBP"/>
    <n v="1413377522"/>
    <n v="1410785522"/>
    <b v="1"/>
    <n v="74"/>
    <b v="1"/>
    <s v="theater/plays"/>
    <n v="105.1"/>
    <n v="28.405405405405407"/>
    <x v="1"/>
    <s v="plays"/>
    <x v="3161"/>
  </r>
  <r>
    <x v="0"/>
    <s v="US"/>
    <s v="USD"/>
    <n v="1404698400"/>
    <n v="1402331262"/>
    <b v="1"/>
    <n v="63"/>
    <b v="1"/>
    <s v="theater/plays"/>
    <n v="127.15"/>
    <n v="80.730158730158735"/>
    <x v="1"/>
    <s v="plays"/>
    <x v="3162"/>
  </r>
  <r>
    <x v="0"/>
    <s v="US"/>
    <s v="USD"/>
    <n v="1402855525"/>
    <n v="1400263525"/>
    <b v="1"/>
    <n v="72"/>
    <b v="1"/>
    <s v="theater/plays"/>
    <n v="111.15384615384616"/>
    <n v="200.69444444444446"/>
    <x v="1"/>
    <s v="plays"/>
    <x v="3163"/>
  </r>
  <r>
    <x v="0"/>
    <s v="US"/>
    <s v="USD"/>
    <n v="1402341615"/>
    <n v="1399490415"/>
    <b v="1"/>
    <n v="71"/>
    <b v="1"/>
    <s v="theater/plays"/>
    <n v="106.76"/>
    <n v="37.591549295774648"/>
    <x v="1"/>
    <s v="plays"/>
    <x v="3164"/>
  </r>
  <r>
    <x v="0"/>
    <s v="US"/>
    <s v="USD"/>
    <n v="1304395140"/>
    <n v="1302493760"/>
    <b v="1"/>
    <n v="21"/>
    <b v="1"/>
    <s v="theater/plays"/>
    <n v="162.66666666666666"/>
    <n v="58.095238095238095"/>
    <x v="1"/>
    <s v="plays"/>
    <x v="3165"/>
  </r>
  <r>
    <x v="0"/>
    <s v="US"/>
    <s v="USD"/>
    <n v="1416988740"/>
    <n v="1414514153"/>
    <b v="1"/>
    <n v="930"/>
    <b v="1"/>
    <s v="theater/plays"/>
    <n v="160.22808571428573"/>
    <n v="60.300892473118282"/>
    <x v="1"/>
    <s v="plays"/>
    <x v="3166"/>
  </r>
  <r>
    <x v="0"/>
    <s v="US"/>
    <s v="USD"/>
    <n v="1406952781"/>
    <n v="1405743181"/>
    <b v="1"/>
    <n v="55"/>
    <b v="1"/>
    <s v="theater/plays"/>
    <n v="116.16666666666666"/>
    <n v="63.363636363636367"/>
    <x v="1"/>
    <s v="plays"/>
    <x v="3167"/>
  </r>
  <r>
    <x v="0"/>
    <s v="US"/>
    <s v="USD"/>
    <n v="1402696800"/>
    <n v="1399948353"/>
    <b v="1"/>
    <n v="61"/>
    <b v="1"/>
    <s v="theater/plays"/>
    <n v="124.2"/>
    <n v="50.901639344262293"/>
    <x v="1"/>
    <s v="plays"/>
    <x v="3168"/>
  </r>
  <r>
    <x v="0"/>
    <s v="US"/>
    <s v="USD"/>
    <n v="1386910740"/>
    <n v="1384364561"/>
    <b v="1"/>
    <n v="82"/>
    <b v="1"/>
    <s v="theater/plays"/>
    <n v="103.01249999999999"/>
    <n v="100.5"/>
    <x v="1"/>
    <s v="plays"/>
    <x v="3169"/>
  </r>
  <r>
    <x v="0"/>
    <s v="US"/>
    <s v="USD"/>
    <n v="1404273600"/>
    <n v="1401414944"/>
    <b v="1"/>
    <n v="71"/>
    <b v="1"/>
    <s v="theater/plays"/>
    <n v="112.25"/>
    <n v="31.619718309859156"/>
    <x v="1"/>
    <s v="plays"/>
    <x v="3170"/>
  </r>
  <r>
    <x v="0"/>
    <s v="GB"/>
    <s v="GBP"/>
    <n v="1462545358"/>
    <n v="1459953358"/>
    <b v="1"/>
    <n v="117"/>
    <b v="1"/>
    <s v="theater/plays"/>
    <n v="108.8142857142857"/>
    <n v="65.102564102564102"/>
    <x v="1"/>
    <s v="plays"/>
    <x v="3171"/>
  </r>
  <r>
    <x v="0"/>
    <s v="US"/>
    <s v="USD"/>
    <n v="1329240668"/>
    <n v="1326648668"/>
    <b v="1"/>
    <n v="29"/>
    <b v="1"/>
    <s v="theater/plays"/>
    <n v="114.99999999999999"/>
    <n v="79.310344827586206"/>
    <x v="1"/>
    <s v="plays"/>
    <x v="3172"/>
  </r>
  <r>
    <x v="0"/>
    <s v="US"/>
    <s v="USD"/>
    <n v="1411765492"/>
    <n v="1409173492"/>
    <b v="1"/>
    <n v="74"/>
    <b v="1"/>
    <s v="theater/plays"/>
    <n v="103"/>
    <n v="139.18918918918919"/>
    <x v="1"/>
    <s v="plays"/>
    <x v="3173"/>
  </r>
  <r>
    <x v="0"/>
    <s v="US"/>
    <s v="USD"/>
    <n v="1408999508"/>
    <n v="1407789908"/>
    <b v="1"/>
    <n v="23"/>
    <b v="1"/>
    <s v="theater/plays"/>
    <n v="101.13333333333334"/>
    <n v="131.91304347826087"/>
    <x v="1"/>
    <s v="plays"/>
    <x v="3174"/>
  </r>
  <r>
    <x v="0"/>
    <s v="US"/>
    <s v="USD"/>
    <n v="1297977427"/>
    <n v="1292793427"/>
    <b v="1"/>
    <n v="60"/>
    <b v="1"/>
    <s v="theater/plays"/>
    <n v="109.55999999999999"/>
    <n v="91.3"/>
    <x v="1"/>
    <s v="plays"/>
    <x v="3175"/>
  </r>
  <r>
    <x v="0"/>
    <s v="US"/>
    <s v="USD"/>
    <n v="1376838000"/>
    <n v="1374531631"/>
    <b v="1"/>
    <n v="55"/>
    <b v="1"/>
    <s v="theater/plays"/>
    <n v="114.8421052631579"/>
    <n v="39.672727272727272"/>
    <x v="1"/>
    <s v="plays"/>
    <x v="3176"/>
  </r>
  <r>
    <x v="0"/>
    <s v="US"/>
    <s v="USD"/>
    <n v="1403366409"/>
    <n v="1400774409"/>
    <b v="1"/>
    <n v="51"/>
    <b v="1"/>
    <s v="theater/plays"/>
    <n v="117.39999999999999"/>
    <n v="57.549019607843135"/>
    <x v="1"/>
    <s v="plays"/>
    <x v="3177"/>
  </r>
  <r>
    <x v="0"/>
    <s v="GB"/>
    <s v="GBP"/>
    <n v="1405521075"/>
    <n v="1402929075"/>
    <b v="1"/>
    <n v="78"/>
    <b v="1"/>
    <s v="theater/plays"/>
    <n v="171.73333333333335"/>
    <n v="33.025641025641029"/>
    <x v="1"/>
    <s v="plays"/>
    <x v="3178"/>
  </r>
  <r>
    <x v="0"/>
    <s v="US"/>
    <s v="USD"/>
    <n v="1367859071"/>
    <n v="1365699071"/>
    <b v="1"/>
    <n v="62"/>
    <b v="1"/>
    <s v="theater/plays"/>
    <n v="114.16238095238094"/>
    <n v="77.335806451612896"/>
    <x v="1"/>
    <s v="plays"/>
    <x v="3179"/>
  </r>
  <r>
    <x v="0"/>
    <s v="GB"/>
    <s v="GBP"/>
    <n v="1403258049"/>
    <n v="1400666049"/>
    <b v="1"/>
    <n v="45"/>
    <b v="1"/>
    <s v="theater/plays"/>
    <n v="119.75"/>
    <n v="31.933333333333334"/>
    <x v="1"/>
    <s v="plays"/>
    <x v="3180"/>
  </r>
  <r>
    <x v="0"/>
    <s v="GB"/>
    <s v="GBP"/>
    <n v="1402848000"/>
    <n v="1400570787"/>
    <b v="1"/>
    <n v="15"/>
    <b v="1"/>
    <s v="theater/plays"/>
    <n v="109.00000000000001"/>
    <n v="36.333333333333336"/>
    <x v="1"/>
    <s v="plays"/>
    <x v="3181"/>
  </r>
  <r>
    <x v="0"/>
    <s v="US"/>
    <s v="USD"/>
    <n v="1328029200"/>
    <n v="1323211621"/>
    <b v="1"/>
    <n v="151"/>
    <b v="1"/>
    <s v="theater/plays"/>
    <n v="100.88571428571429"/>
    <n v="46.768211920529801"/>
    <x v="1"/>
    <s v="plays"/>
    <x v="3182"/>
  </r>
  <r>
    <x v="0"/>
    <s v="US"/>
    <s v="USD"/>
    <n v="1377284669"/>
    <n v="1375729469"/>
    <b v="1"/>
    <n v="68"/>
    <b v="1"/>
    <s v="theater/plays"/>
    <n v="109.00000000000001"/>
    <n v="40.073529411764703"/>
    <x v="1"/>
    <s v="plays"/>
    <x v="3183"/>
  </r>
  <r>
    <x v="0"/>
    <s v="US"/>
    <s v="USD"/>
    <n v="1404258631"/>
    <n v="1401666631"/>
    <b v="1"/>
    <n v="46"/>
    <b v="1"/>
    <s v="theater/plays"/>
    <n v="107.20930232558139"/>
    <n v="100.21739130434783"/>
    <x v="1"/>
    <s v="plays"/>
    <x v="3184"/>
  </r>
  <r>
    <x v="0"/>
    <s v="GB"/>
    <s v="GBP"/>
    <n v="1405553241"/>
    <n v="1404948441"/>
    <b v="1"/>
    <n v="24"/>
    <b v="1"/>
    <s v="theater/plays"/>
    <n v="100"/>
    <n v="41.666666666666664"/>
    <x v="1"/>
    <s v="plays"/>
    <x v="3185"/>
  </r>
  <r>
    <x v="0"/>
    <s v="GB"/>
    <s v="GBP"/>
    <n v="1410901200"/>
    <n v="1408313438"/>
    <b v="1"/>
    <n v="70"/>
    <b v="1"/>
    <s v="theater/plays"/>
    <n v="102.18750000000001"/>
    <n v="46.714285714285715"/>
    <x v="1"/>
    <s v="plays"/>
    <x v="3186"/>
  </r>
  <r>
    <x v="0"/>
    <s v="US"/>
    <s v="USD"/>
    <n v="1407167973"/>
    <n v="1405439973"/>
    <b v="1"/>
    <n v="244"/>
    <b v="1"/>
    <s v="theater/plays"/>
    <n v="116.29333333333334"/>
    <n v="71.491803278688522"/>
    <x v="1"/>
    <s v="plays"/>
    <x v="3187"/>
  </r>
  <r>
    <x v="2"/>
    <s v="GB"/>
    <s v="GBP"/>
    <n v="1433930302"/>
    <n v="1432115902"/>
    <b v="0"/>
    <n v="9"/>
    <b v="0"/>
    <s v="theater/musical"/>
    <n v="65"/>
    <n v="14.444444444444445"/>
    <x v="1"/>
    <s v="musical"/>
    <x v="3188"/>
  </r>
  <r>
    <x v="2"/>
    <s v="SE"/>
    <s v="SEK"/>
    <n v="1432455532"/>
    <n v="1429863532"/>
    <b v="0"/>
    <n v="19"/>
    <b v="0"/>
    <s v="theater/musical"/>
    <n v="12.327272727272726"/>
    <n v="356.84210526315792"/>
    <x v="1"/>
    <s v="musical"/>
    <x v="3189"/>
  </r>
  <r>
    <x v="2"/>
    <s v="CA"/>
    <s v="CAD"/>
    <n v="1481258275"/>
    <n v="1478662675"/>
    <b v="0"/>
    <n v="0"/>
    <b v="0"/>
    <s v="theater/musical"/>
    <n v="0"/>
    <e v="#DIV/0!"/>
    <x v="1"/>
    <s v="musical"/>
    <x v="3190"/>
  </r>
  <r>
    <x v="2"/>
    <s v="US"/>
    <s v="USD"/>
    <n v="1471370869"/>
    <n v="1466186869"/>
    <b v="0"/>
    <n v="4"/>
    <b v="0"/>
    <s v="theater/musical"/>
    <n v="4.0266666666666664"/>
    <n v="37.75"/>
    <x v="1"/>
    <s v="musical"/>
    <x v="3191"/>
  </r>
  <r>
    <x v="2"/>
    <s v="GB"/>
    <s v="GBP"/>
    <n v="1425160800"/>
    <n v="1421274859"/>
    <b v="0"/>
    <n v="8"/>
    <b v="0"/>
    <s v="theater/musical"/>
    <n v="1.02"/>
    <n v="12.75"/>
    <x v="1"/>
    <s v="musical"/>
    <x v="3192"/>
  </r>
  <r>
    <x v="2"/>
    <s v="GB"/>
    <s v="GBP"/>
    <n v="1424474056"/>
    <n v="1420586056"/>
    <b v="0"/>
    <n v="24"/>
    <b v="0"/>
    <s v="theater/musical"/>
    <n v="11.74"/>
    <n v="24.458333333333332"/>
    <x v="1"/>
    <s v="musical"/>
    <x v="3193"/>
  </r>
  <r>
    <x v="2"/>
    <s v="US"/>
    <s v="USD"/>
    <n v="1437960598"/>
    <n v="1435368598"/>
    <b v="0"/>
    <n v="0"/>
    <b v="0"/>
    <s v="theater/musical"/>
    <n v="0"/>
    <e v="#DIV/0!"/>
    <x v="1"/>
    <s v="musical"/>
    <x v="3194"/>
  </r>
  <r>
    <x v="2"/>
    <s v="US"/>
    <s v="USD"/>
    <n v="1423750542"/>
    <n v="1421158542"/>
    <b v="0"/>
    <n v="39"/>
    <b v="0"/>
    <s v="theater/musical"/>
    <n v="59.142857142857139"/>
    <n v="53.07692307692308"/>
    <x v="1"/>
    <s v="musical"/>
    <x v="3195"/>
  </r>
  <r>
    <x v="2"/>
    <s v="US"/>
    <s v="USD"/>
    <n v="1438437600"/>
    <n v="1433254875"/>
    <b v="0"/>
    <n v="6"/>
    <b v="0"/>
    <s v="theater/musical"/>
    <n v="0.06"/>
    <n v="300"/>
    <x v="1"/>
    <s v="musical"/>
    <x v="3196"/>
  </r>
  <r>
    <x v="2"/>
    <s v="NO"/>
    <s v="NOK"/>
    <n v="1423050618"/>
    <n v="1420458618"/>
    <b v="0"/>
    <n v="4"/>
    <b v="0"/>
    <s v="theater/musical"/>
    <n v="11.450000000000001"/>
    <n v="286.25"/>
    <x v="1"/>
    <s v="musical"/>
    <x v="3197"/>
  </r>
  <r>
    <x v="2"/>
    <s v="DK"/>
    <s v="DKK"/>
    <n v="1424081477"/>
    <n v="1420798277"/>
    <b v="0"/>
    <n v="3"/>
    <b v="0"/>
    <s v="theater/musical"/>
    <n v="0.36666666666666664"/>
    <n v="36.666666666666664"/>
    <x v="1"/>
    <s v="musical"/>
    <x v="3198"/>
  </r>
  <r>
    <x v="2"/>
    <s v="US"/>
    <s v="USD"/>
    <n v="1410037200"/>
    <n v="1407435418"/>
    <b v="0"/>
    <n v="53"/>
    <b v="0"/>
    <s v="theater/musical"/>
    <n v="52.16"/>
    <n v="49.20754716981132"/>
    <x v="1"/>
    <s v="musical"/>
    <x v="3199"/>
  </r>
  <r>
    <x v="2"/>
    <s v="US"/>
    <s v="USD"/>
    <n v="1461994440"/>
    <n v="1459410101"/>
    <b v="0"/>
    <n v="1"/>
    <b v="0"/>
    <s v="theater/musical"/>
    <n v="2E-3"/>
    <n v="1"/>
    <x v="1"/>
    <s v="musical"/>
    <x v="3200"/>
  </r>
  <r>
    <x v="2"/>
    <s v="GB"/>
    <s v="GBP"/>
    <n v="1409509477"/>
    <n v="1407695077"/>
    <b v="0"/>
    <n v="2"/>
    <b v="0"/>
    <s v="theater/musical"/>
    <n v="1.25"/>
    <n v="12.5"/>
    <x v="1"/>
    <s v="musical"/>
    <x v="3201"/>
  </r>
  <r>
    <x v="2"/>
    <s v="US"/>
    <s v="USD"/>
    <n v="1450072740"/>
    <n v="1445027346"/>
    <b v="0"/>
    <n v="25"/>
    <b v="0"/>
    <s v="theater/musical"/>
    <n v="54.52"/>
    <n v="109.04"/>
    <x v="1"/>
    <s v="musical"/>
    <x v="3202"/>
  </r>
  <r>
    <x v="2"/>
    <s v="US"/>
    <s v="USD"/>
    <n v="1443224622"/>
    <n v="1440632622"/>
    <b v="0"/>
    <n v="6"/>
    <b v="0"/>
    <s v="theater/musical"/>
    <n v="25"/>
    <n v="41.666666666666664"/>
    <x v="1"/>
    <s v="musical"/>
    <x v="3203"/>
  </r>
  <r>
    <x v="2"/>
    <s v="US"/>
    <s v="USD"/>
    <n v="1437149640"/>
    <n v="1434558479"/>
    <b v="0"/>
    <n v="0"/>
    <b v="0"/>
    <s v="theater/musical"/>
    <n v="0"/>
    <e v="#DIV/0!"/>
    <x v="1"/>
    <s v="musical"/>
    <x v="3204"/>
  </r>
  <r>
    <x v="2"/>
    <s v="GB"/>
    <s v="GBP"/>
    <n v="1430470772"/>
    <n v="1427878772"/>
    <b v="0"/>
    <n v="12"/>
    <b v="0"/>
    <s v="theater/musical"/>
    <n v="3.4125000000000001"/>
    <n v="22.75"/>
    <x v="1"/>
    <s v="musical"/>
    <x v="3205"/>
  </r>
  <r>
    <x v="2"/>
    <s v="US"/>
    <s v="USD"/>
    <n v="1442644651"/>
    <n v="1440052651"/>
    <b v="0"/>
    <n v="0"/>
    <b v="0"/>
    <s v="theater/musical"/>
    <n v="0"/>
    <e v="#DIV/0!"/>
    <x v="1"/>
    <s v="musical"/>
    <x v="3206"/>
  </r>
  <r>
    <x v="2"/>
    <s v="US"/>
    <s v="USD"/>
    <n v="1429767607"/>
    <n v="1424587207"/>
    <b v="0"/>
    <n v="36"/>
    <b v="0"/>
    <s v="theater/musical"/>
    <n v="46.36363636363636"/>
    <n v="70.833333333333329"/>
    <x v="1"/>
    <s v="musical"/>
    <x v="3207"/>
  </r>
  <r>
    <x v="0"/>
    <s v="US"/>
    <s v="USD"/>
    <n v="1406557877"/>
    <n v="1404743477"/>
    <b v="1"/>
    <n v="82"/>
    <b v="1"/>
    <s v="theater/plays"/>
    <n v="103.49999999999999"/>
    <n v="63.109756097560975"/>
    <x v="1"/>
    <s v="plays"/>
    <x v="3208"/>
  </r>
  <r>
    <x v="0"/>
    <s v="US"/>
    <s v="USD"/>
    <n v="1403305200"/>
    <n v="1400512658"/>
    <b v="1"/>
    <n v="226"/>
    <b v="1"/>
    <s v="theater/plays"/>
    <n v="119.32315789473684"/>
    <n v="50.157964601769912"/>
    <x v="1"/>
    <s v="plays"/>
    <x v="3209"/>
  </r>
  <r>
    <x v="0"/>
    <s v="US"/>
    <s v="USD"/>
    <n v="1338523140"/>
    <n v="1334442519"/>
    <b v="1"/>
    <n v="60"/>
    <b v="1"/>
    <s v="theater/plays"/>
    <n v="125.76666666666667"/>
    <n v="62.883333333333333"/>
    <x v="1"/>
    <s v="plays"/>
    <x v="3210"/>
  </r>
  <r>
    <x v="0"/>
    <s v="US"/>
    <s v="USD"/>
    <n v="1408068000"/>
    <n v="1405346680"/>
    <b v="1"/>
    <n v="322"/>
    <b v="1"/>
    <s v="theater/plays"/>
    <n v="119.74347826086958"/>
    <n v="85.531055900621112"/>
    <x v="1"/>
    <s v="plays"/>
    <x v="3211"/>
  </r>
  <r>
    <x v="0"/>
    <s v="US"/>
    <s v="USD"/>
    <n v="1407524751"/>
    <n v="1404932751"/>
    <b v="1"/>
    <n v="94"/>
    <b v="1"/>
    <s v="theater/plays"/>
    <n v="126.25"/>
    <n v="53.723404255319146"/>
    <x v="1"/>
    <s v="plays"/>
    <x v="3212"/>
  </r>
  <r>
    <x v="0"/>
    <s v="GB"/>
    <s v="GBP"/>
    <n v="1437934759"/>
    <n v="1434478759"/>
    <b v="1"/>
    <n v="47"/>
    <b v="1"/>
    <s v="theater/plays"/>
    <n v="100.11666666666667"/>
    <n v="127.80851063829788"/>
    <x v="1"/>
    <s v="plays"/>
    <x v="3213"/>
  </r>
  <r>
    <x v="0"/>
    <s v="GB"/>
    <s v="GBP"/>
    <n v="1452038100"/>
    <n v="1448823673"/>
    <b v="1"/>
    <n v="115"/>
    <b v="1"/>
    <s v="theater/plays"/>
    <n v="102.13333333333334"/>
    <n v="106.57391304347826"/>
    <x v="1"/>
    <s v="plays"/>
    <x v="3214"/>
  </r>
  <r>
    <x v="0"/>
    <s v="US"/>
    <s v="USD"/>
    <n v="1441857540"/>
    <n v="1438617471"/>
    <b v="1"/>
    <n v="134"/>
    <b v="1"/>
    <s v="theater/plays"/>
    <n v="100.35142857142858"/>
    <n v="262.11194029850748"/>
    <x v="1"/>
    <s v="plays"/>
    <x v="3215"/>
  </r>
  <r>
    <x v="0"/>
    <s v="GB"/>
    <s v="GBP"/>
    <n v="1436625000"/>
    <n v="1433934371"/>
    <b v="1"/>
    <n v="35"/>
    <b v="1"/>
    <s v="theater/plays"/>
    <n v="100.05"/>
    <n v="57.171428571428571"/>
    <x v="1"/>
    <s v="plays"/>
    <x v="3216"/>
  </r>
  <r>
    <x v="0"/>
    <s v="US"/>
    <s v="USD"/>
    <n v="1478264784"/>
    <n v="1475672784"/>
    <b v="1"/>
    <n v="104"/>
    <b v="1"/>
    <s v="theater/plays"/>
    <n v="116.02222222222223"/>
    <n v="50.20192307692308"/>
    <x v="1"/>
    <s v="plays"/>
    <x v="3217"/>
  </r>
  <r>
    <x v="0"/>
    <s v="GB"/>
    <s v="GBP"/>
    <n v="1419984000"/>
    <n v="1417132986"/>
    <b v="1"/>
    <n v="184"/>
    <b v="1"/>
    <s v="theater/plays"/>
    <n v="102.1"/>
    <n v="66.586956521739125"/>
    <x v="1"/>
    <s v="plays"/>
    <x v="3218"/>
  </r>
  <r>
    <x v="0"/>
    <s v="US"/>
    <s v="USD"/>
    <n v="1427063747"/>
    <n v="1424043347"/>
    <b v="1"/>
    <n v="119"/>
    <b v="1"/>
    <s v="theater/plays"/>
    <n v="100.11000000000001"/>
    <n v="168.25210084033614"/>
    <x v="1"/>
    <s v="plays"/>
    <x v="3219"/>
  </r>
  <r>
    <x v="0"/>
    <s v="US"/>
    <s v="USD"/>
    <n v="1489352400"/>
    <n v="1486411204"/>
    <b v="1"/>
    <n v="59"/>
    <b v="1"/>
    <s v="theater/plays"/>
    <n v="100.84"/>
    <n v="256.37288135593218"/>
    <x v="1"/>
    <s v="plays"/>
    <x v="3220"/>
  </r>
  <r>
    <x v="0"/>
    <s v="GB"/>
    <s v="GBP"/>
    <n v="1436114603"/>
    <n v="1433090603"/>
    <b v="1"/>
    <n v="113"/>
    <b v="1"/>
    <s v="theater/plays"/>
    <n v="103.42499999999998"/>
    <n v="36.610619469026545"/>
    <x v="1"/>
    <s v="plays"/>
    <x v="3221"/>
  </r>
  <r>
    <x v="0"/>
    <s v="US"/>
    <s v="USD"/>
    <n v="1445722140"/>
    <n v="1443016697"/>
    <b v="1"/>
    <n v="84"/>
    <b v="1"/>
    <s v="theater/plays"/>
    <n v="124.8"/>
    <n v="37.142857142857146"/>
    <x v="1"/>
    <s v="plays"/>
    <x v="3222"/>
  </r>
  <r>
    <x v="0"/>
    <s v="US"/>
    <s v="USD"/>
    <n v="1440100976"/>
    <n v="1437508976"/>
    <b v="1"/>
    <n v="74"/>
    <b v="1"/>
    <s v="theater/plays"/>
    <n v="109.51612903225806"/>
    <n v="45.878378378378379"/>
    <x v="1"/>
    <s v="plays"/>
    <x v="3223"/>
  </r>
  <r>
    <x v="0"/>
    <s v="US"/>
    <s v="USD"/>
    <n v="1484024400"/>
    <n v="1479932713"/>
    <b v="1"/>
    <n v="216"/>
    <b v="1"/>
    <s v="theater/plays"/>
    <n v="102.03333333333333"/>
    <n v="141.71296296296296"/>
    <x v="1"/>
    <s v="plays"/>
    <x v="3224"/>
  </r>
  <r>
    <x v="0"/>
    <s v="US"/>
    <s v="USD"/>
    <n v="1464987600"/>
    <n v="1463145938"/>
    <b v="1"/>
    <n v="39"/>
    <b v="1"/>
    <s v="theater/plays"/>
    <n v="102.35000000000001"/>
    <n v="52.487179487179489"/>
    <x v="1"/>
    <s v="plays"/>
    <x v="3225"/>
  </r>
  <r>
    <x v="0"/>
    <s v="GB"/>
    <s v="GBP"/>
    <n v="1446213612"/>
    <n v="1443621612"/>
    <b v="1"/>
    <n v="21"/>
    <b v="1"/>
    <s v="theater/plays"/>
    <n v="104.16666666666667"/>
    <n v="59.523809523809526"/>
    <x v="1"/>
    <s v="plays"/>
    <x v="3226"/>
  </r>
  <r>
    <x v="0"/>
    <s v="GB"/>
    <s v="GBP"/>
    <n v="1484687436"/>
    <n v="1482095436"/>
    <b v="0"/>
    <n v="30"/>
    <b v="1"/>
    <s v="theater/plays"/>
    <n v="125"/>
    <n v="50"/>
    <x v="1"/>
    <s v="plays"/>
    <x v="3227"/>
  </r>
  <r>
    <x v="0"/>
    <s v="US"/>
    <s v="USD"/>
    <n v="1450328340"/>
    <n v="1447606884"/>
    <b v="1"/>
    <n v="37"/>
    <b v="1"/>
    <s v="theater/plays"/>
    <n v="102.34285714285714"/>
    <n v="193.62162162162161"/>
    <x v="1"/>
    <s v="plays"/>
    <x v="3228"/>
  </r>
  <r>
    <x v="0"/>
    <s v="US"/>
    <s v="USD"/>
    <n v="1416470398"/>
    <n v="1413874798"/>
    <b v="1"/>
    <n v="202"/>
    <b v="1"/>
    <s v="theater/plays"/>
    <n v="107.86500000000001"/>
    <n v="106.79702970297029"/>
    <x v="1"/>
    <s v="plays"/>
    <x v="3229"/>
  </r>
  <r>
    <x v="0"/>
    <s v="US"/>
    <s v="USD"/>
    <n v="1412135940"/>
    <n v="1410840126"/>
    <b v="1"/>
    <n v="37"/>
    <b v="1"/>
    <s v="theater/plays"/>
    <n v="109.88461538461539"/>
    <n v="77.21621621621621"/>
    <x v="1"/>
    <s v="plays"/>
    <x v="3230"/>
  </r>
  <r>
    <x v="0"/>
    <s v="US"/>
    <s v="USD"/>
    <n v="1460846347"/>
    <n v="1458254347"/>
    <b v="0"/>
    <n v="28"/>
    <b v="1"/>
    <s v="theater/plays"/>
    <n v="161"/>
    <n v="57.5"/>
    <x v="1"/>
    <s v="plays"/>
    <x v="3231"/>
  </r>
  <r>
    <x v="0"/>
    <s v="US"/>
    <s v="USD"/>
    <n v="1462334340"/>
    <n v="1459711917"/>
    <b v="1"/>
    <n v="26"/>
    <b v="1"/>
    <s v="theater/plays"/>
    <n v="131.20000000000002"/>
    <n v="50.46153846153846"/>
    <x v="1"/>
    <s v="plays"/>
    <x v="3232"/>
  </r>
  <r>
    <x v="0"/>
    <s v="US"/>
    <s v="USD"/>
    <n v="1488482355"/>
    <n v="1485890355"/>
    <b v="0"/>
    <n v="61"/>
    <b v="1"/>
    <s v="theater/plays"/>
    <n v="118.8"/>
    <n v="97.377049180327873"/>
    <x v="1"/>
    <s v="plays"/>
    <x v="3233"/>
  </r>
  <r>
    <x v="0"/>
    <s v="GB"/>
    <s v="GBP"/>
    <n v="1485991860"/>
    <n v="1483124208"/>
    <b v="0"/>
    <n v="115"/>
    <b v="1"/>
    <s v="theater/plays"/>
    <n v="100.39275000000001"/>
    <n v="34.91921739130435"/>
    <x v="1"/>
    <s v="plays"/>
    <x v="3234"/>
  </r>
  <r>
    <x v="0"/>
    <s v="US"/>
    <s v="USD"/>
    <n v="1467361251"/>
    <n v="1464769251"/>
    <b v="1"/>
    <n v="181"/>
    <b v="1"/>
    <s v="theater/plays"/>
    <n v="103.20666666666666"/>
    <n v="85.530386740331494"/>
    <x v="1"/>
    <s v="plays"/>
    <x v="3235"/>
  </r>
  <r>
    <x v="0"/>
    <s v="US"/>
    <s v="USD"/>
    <n v="1482962433"/>
    <n v="1480370433"/>
    <b v="0"/>
    <n v="110"/>
    <b v="1"/>
    <s v="theater/plays"/>
    <n v="100.6"/>
    <n v="182.90909090909091"/>
    <x v="1"/>
    <s v="plays"/>
    <x v="3236"/>
  </r>
  <r>
    <x v="0"/>
    <s v="US"/>
    <s v="USD"/>
    <n v="1443499140"/>
    <n v="1441452184"/>
    <b v="1"/>
    <n v="269"/>
    <b v="1"/>
    <s v="theater/plays"/>
    <n v="100.78754285714287"/>
    <n v="131.13620817843866"/>
    <x v="1"/>
    <s v="plays"/>
    <x v="3237"/>
  </r>
  <r>
    <x v="0"/>
    <s v="GB"/>
    <s v="GBP"/>
    <n v="1435752898"/>
    <n v="1433160898"/>
    <b v="1"/>
    <n v="79"/>
    <b v="1"/>
    <s v="theater/plays"/>
    <n v="112.32142857142857"/>
    <n v="39.810126582278478"/>
    <x v="1"/>
    <s v="plays"/>
    <x v="3238"/>
  </r>
  <r>
    <x v="0"/>
    <s v="GB"/>
    <s v="GBP"/>
    <n v="1445817540"/>
    <n v="1443665293"/>
    <b v="1"/>
    <n v="104"/>
    <b v="1"/>
    <s v="theater/plays"/>
    <n v="105.91914022517912"/>
    <n v="59.701730769230764"/>
    <x v="1"/>
    <s v="plays"/>
    <x v="3239"/>
  </r>
  <r>
    <x v="0"/>
    <s v="GB"/>
    <s v="GBP"/>
    <n v="1487286000"/>
    <n v="1484843948"/>
    <b v="0"/>
    <n v="34"/>
    <b v="1"/>
    <s v="theater/plays"/>
    <n v="100.56666666666668"/>
    <n v="88.735294117647058"/>
    <x v="1"/>
    <s v="plays"/>
    <x v="3240"/>
  </r>
  <r>
    <x v="0"/>
    <s v="US"/>
    <s v="USD"/>
    <n v="1413269940"/>
    <n v="1410421670"/>
    <b v="1"/>
    <n v="167"/>
    <b v="1"/>
    <s v="theater/plays"/>
    <n v="115.30588235294117"/>
    <n v="58.688622754491021"/>
    <x v="1"/>
    <s v="plays"/>
    <x v="3241"/>
  </r>
  <r>
    <x v="0"/>
    <s v="US"/>
    <s v="USD"/>
    <n v="1411150092"/>
    <n v="1408558092"/>
    <b v="1"/>
    <n v="183"/>
    <b v="1"/>
    <s v="theater/plays"/>
    <n v="127.30419999999999"/>
    <n v="69.56513661202186"/>
    <x v="1"/>
    <s v="plays"/>
    <x v="3242"/>
  </r>
  <r>
    <x v="0"/>
    <s v="US"/>
    <s v="USD"/>
    <n v="1444348800"/>
    <n v="1442283562"/>
    <b v="1"/>
    <n v="71"/>
    <b v="1"/>
    <s v="theater/plays"/>
    <n v="102.83750000000001"/>
    <n v="115.87323943661971"/>
    <x v="1"/>
    <s v="plays"/>
    <x v="3243"/>
  </r>
  <r>
    <x v="0"/>
    <s v="GB"/>
    <s v="GBP"/>
    <n v="1480613982"/>
    <n v="1478018382"/>
    <b v="0"/>
    <n v="69"/>
    <b v="1"/>
    <s v="theater/plays"/>
    <n v="102.9375"/>
    <n v="23.869565217391305"/>
    <x v="1"/>
    <s v="plays"/>
    <x v="3244"/>
  </r>
  <r>
    <x v="0"/>
    <s v="US"/>
    <s v="USD"/>
    <n v="1434074400"/>
    <n v="1431354258"/>
    <b v="0"/>
    <n v="270"/>
    <b v="1"/>
    <s v="theater/plays"/>
    <n v="104.3047619047619"/>
    <n v="81.125925925925927"/>
    <x v="1"/>
    <s v="plays"/>
    <x v="3245"/>
  </r>
  <r>
    <x v="0"/>
    <s v="US"/>
    <s v="USD"/>
    <n v="1442030340"/>
    <n v="1439551200"/>
    <b v="1"/>
    <n v="193"/>
    <b v="1"/>
    <s v="theater/plays"/>
    <n v="111.22000000000001"/>
    <n v="57.626943005181346"/>
    <x v="1"/>
    <s v="plays"/>
    <x v="3246"/>
  </r>
  <r>
    <x v="0"/>
    <s v="GB"/>
    <s v="GBP"/>
    <n v="1436696712"/>
    <n v="1434104712"/>
    <b v="1"/>
    <n v="57"/>
    <b v="1"/>
    <s v="theater/plays"/>
    <n v="105.86"/>
    <n v="46.429824561403507"/>
    <x v="1"/>
    <s v="plays"/>
    <x v="3247"/>
  </r>
  <r>
    <x v="0"/>
    <s v="US"/>
    <s v="USD"/>
    <n v="1428178757"/>
    <n v="1425590357"/>
    <b v="1"/>
    <n v="200"/>
    <b v="1"/>
    <s v="theater/plays"/>
    <n v="100.79166666666666"/>
    <n v="60.475000000000001"/>
    <x v="1"/>
    <s v="plays"/>
    <x v="3248"/>
  </r>
  <r>
    <x v="0"/>
    <s v="US"/>
    <s v="USD"/>
    <n v="1434822914"/>
    <n v="1432230914"/>
    <b v="1"/>
    <n v="88"/>
    <b v="1"/>
    <s v="theater/plays"/>
    <n v="104.92727272727274"/>
    <n v="65.579545454545453"/>
    <x v="1"/>
    <s v="plays"/>
    <x v="3249"/>
  </r>
  <r>
    <x v="0"/>
    <s v="US"/>
    <s v="USD"/>
    <n v="1415213324"/>
    <n v="1412617724"/>
    <b v="1"/>
    <n v="213"/>
    <b v="1"/>
    <s v="theater/plays"/>
    <n v="101.55199999999999"/>
    <n v="119.1924882629108"/>
    <x v="1"/>
    <s v="plays"/>
    <x v="3250"/>
  </r>
  <r>
    <x v="0"/>
    <s v="US"/>
    <s v="USD"/>
    <n v="1434907966"/>
    <n v="1432315966"/>
    <b v="1"/>
    <n v="20"/>
    <b v="1"/>
    <s v="theater/plays"/>
    <n v="110.73333333333333"/>
    <n v="83.05"/>
    <x v="1"/>
    <s v="plays"/>
    <x v="3251"/>
  </r>
  <r>
    <x v="0"/>
    <s v="GB"/>
    <s v="GBP"/>
    <n v="1473247240"/>
    <n v="1470655240"/>
    <b v="1"/>
    <n v="50"/>
    <b v="1"/>
    <s v="theater/plays"/>
    <n v="127.82222222222221"/>
    <n v="57.52"/>
    <x v="1"/>
    <s v="plays"/>
    <x v="3252"/>
  </r>
  <r>
    <x v="0"/>
    <s v="US"/>
    <s v="USD"/>
    <n v="1473306300"/>
    <n v="1471701028"/>
    <b v="1"/>
    <n v="115"/>
    <b v="1"/>
    <s v="theater/plays"/>
    <n v="101.82500000000002"/>
    <n v="177.08695652173913"/>
    <x v="1"/>
    <s v="plays"/>
    <x v="3253"/>
  </r>
  <r>
    <x v="0"/>
    <s v="GB"/>
    <s v="GBP"/>
    <n v="1427331809"/>
    <n v="1424743409"/>
    <b v="1"/>
    <n v="186"/>
    <b v="1"/>
    <s v="theater/plays"/>
    <n v="101.25769230769231"/>
    <n v="70.771505376344081"/>
    <x v="1"/>
    <s v="plays"/>
    <x v="3254"/>
  </r>
  <r>
    <x v="0"/>
    <s v="GB"/>
    <s v="GBP"/>
    <n v="1412706375"/>
    <n v="1410114375"/>
    <b v="1"/>
    <n v="18"/>
    <b v="1"/>
    <s v="theater/plays"/>
    <n v="175"/>
    <n v="29.166666666666668"/>
    <x v="1"/>
    <s v="plays"/>
    <x v="3255"/>
  </r>
  <r>
    <x v="0"/>
    <s v="US"/>
    <s v="USD"/>
    <n v="1433995140"/>
    <n v="1432129577"/>
    <b v="1"/>
    <n v="176"/>
    <b v="1"/>
    <s v="theater/plays"/>
    <n v="128.06"/>
    <n v="72.76136363636364"/>
    <x v="1"/>
    <s v="plays"/>
    <x v="3256"/>
  </r>
  <r>
    <x v="0"/>
    <s v="GB"/>
    <s v="GBP"/>
    <n v="1487769952"/>
    <n v="1485177952"/>
    <b v="0"/>
    <n v="41"/>
    <b v="1"/>
    <s v="theater/plays"/>
    <n v="106.29949999999999"/>
    <n v="51.853414634146333"/>
    <x v="1"/>
    <s v="plays"/>
    <x v="3257"/>
  </r>
  <r>
    <x v="0"/>
    <s v="US"/>
    <s v="USD"/>
    <n v="1420751861"/>
    <n v="1418159861"/>
    <b v="1"/>
    <n v="75"/>
    <b v="1"/>
    <s v="theater/plays"/>
    <n v="105.21428571428571"/>
    <n v="98.2"/>
    <x v="1"/>
    <s v="plays"/>
    <x v="3258"/>
  </r>
  <r>
    <x v="0"/>
    <s v="US"/>
    <s v="USD"/>
    <n v="1475294340"/>
    <n v="1472753745"/>
    <b v="1"/>
    <n v="97"/>
    <b v="1"/>
    <s v="theater/plays"/>
    <n v="106.16782608695652"/>
    <n v="251.7381443298969"/>
    <x v="1"/>
    <s v="plays"/>
    <x v="3259"/>
  </r>
  <r>
    <x v="0"/>
    <s v="US"/>
    <s v="USD"/>
    <n v="1448903318"/>
    <n v="1445875718"/>
    <b v="1"/>
    <n v="73"/>
    <b v="1"/>
    <s v="theater/plays"/>
    <n v="109.24000000000001"/>
    <n v="74.821917808219183"/>
    <x v="1"/>
    <s v="plays"/>
    <x v="3260"/>
  </r>
  <r>
    <x v="0"/>
    <s v="US"/>
    <s v="USD"/>
    <n v="1437067476"/>
    <n v="1434475476"/>
    <b v="1"/>
    <n v="49"/>
    <b v="1"/>
    <s v="theater/plays"/>
    <n v="100.45454545454547"/>
    <n v="67.65306122448979"/>
    <x v="1"/>
    <s v="plays"/>
    <x v="3261"/>
  </r>
  <r>
    <x v="0"/>
    <s v="US"/>
    <s v="USD"/>
    <n v="1419220800"/>
    <n v="1416555262"/>
    <b v="1"/>
    <n v="134"/>
    <b v="1"/>
    <s v="theater/plays"/>
    <n v="103.04098360655738"/>
    <n v="93.81343283582089"/>
    <x v="1"/>
    <s v="plays"/>
    <x v="3262"/>
  </r>
  <r>
    <x v="0"/>
    <s v="US"/>
    <s v="USD"/>
    <n v="1446238800"/>
    <n v="1444220588"/>
    <b v="1"/>
    <n v="68"/>
    <b v="1"/>
    <s v="theater/plays"/>
    <n v="112.1664"/>
    <n v="41.237647058823526"/>
    <x v="1"/>
    <s v="plays"/>
    <x v="3263"/>
  </r>
  <r>
    <x v="0"/>
    <s v="US"/>
    <s v="USD"/>
    <n v="1422482400"/>
    <n v="1421089938"/>
    <b v="1"/>
    <n v="49"/>
    <b v="1"/>
    <s v="theater/plays"/>
    <n v="103"/>
    <n v="52.551020408163268"/>
    <x v="1"/>
    <s v="plays"/>
    <x v="3264"/>
  </r>
  <r>
    <x v="0"/>
    <s v="IE"/>
    <s v="EUR"/>
    <n v="1449162000"/>
    <n v="1446570315"/>
    <b v="1"/>
    <n v="63"/>
    <b v="1"/>
    <s v="theater/plays"/>
    <n v="164"/>
    <n v="70.285714285714292"/>
    <x v="1"/>
    <s v="plays"/>
    <x v="3265"/>
  </r>
  <r>
    <x v="0"/>
    <s v="US"/>
    <s v="USD"/>
    <n v="1434142800"/>
    <n v="1431435122"/>
    <b v="1"/>
    <n v="163"/>
    <b v="1"/>
    <s v="theater/plays"/>
    <n v="131.28333333333333"/>
    <n v="48.325153374233132"/>
    <x v="1"/>
    <s v="plays"/>
    <x v="3266"/>
  </r>
  <r>
    <x v="0"/>
    <s v="US"/>
    <s v="USD"/>
    <n v="1437156660"/>
    <n v="1434564660"/>
    <b v="1"/>
    <n v="288"/>
    <b v="1"/>
    <s v="theater/plays"/>
    <n v="102.1"/>
    <n v="53.177083333333336"/>
    <x v="1"/>
    <s v="plays"/>
    <x v="3267"/>
  </r>
  <r>
    <x v="0"/>
    <s v="US"/>
    <s v="USD"/>
    <n v="1472074928"/>
    <n v="1470692528"/>
    <b v="1"/>
    <n v="42"/>
    <b v="1"/>
    <s v="theater/plays"/>
    <n v="128"/>
    <n v="60.952380952380949"/>
    <x v="1"/>
    <s v="plays"/>
    <x v="3268"/>
  </r>
  <r>
    <x v="0"/>
    <s v="GB"/>
    <s v="GBP"/>
    <n v="1434452400"/>
    <n v="1431509397"/>
    <b v="1"/>
    <n v="70"/>
    <b v="1"/>
    <s v="theater/plays"/>
    <n v="101.49999999999999"/>
    <n v="116"/>
    <x v="1"/>
    <s v="plays"/>
    <x v="3269"/>
  </r>
  <r>
    <x v="0"/>
    <s v="GB"/>
    <s v="GBP"/>
    <n v="1436705265"/>
    <n v="1434113265"/>
    <b v="1"/>
    <n v="30"/>
    <b v="1"/>
    <s v="theater/plays"/>
    <n v="101.66666666666666"/>
    <n v="61"/>
    <x v="1"/>
    <s v="plays"/>
    <x v="3270"/>
  </r>
  <r>
    <x v="0"/>
    <s v="GB"/>
    <s v="GBP"/>
    <n v="1414927775"/>
    <n v="1412332175"/>
    <b v="1"/>
    <n v="51"/>
    <b v="1"/>
    <s v="theater/plays"/>
    <n v="130"/>
    <n v="38.235294117647058"/>
    <x v="1"/>
    <s v="plays"/>
    <x v="3271"/>
  </r>
  <r>
    <x v="0"/>
    <s v="US"/>
    <s v="USD"/>
    <n v="1446814809"/>
    <n v="1444219209"/>
    <b v="1"/>
    <n v="145"/>
    <b v="1"/>
    <s v="theater/plays"/>
    <n v="154.43"/>
    <n v="106.50344827586207"/>
    <x v="1"/>
    <s v="plays"/>
    <x v="3272"/>
  </r>
  <r>
    <x v="0"/>
    <s v="US"/>
    <s v="USD"/>
    <n v="1473879600"/>
    <n v="1472498042"/>
    <b v="1"/>
    <n v="21"/>
    <b v="1"/>
    <s v="theater/plays"/>
    <n v="107.4"/>
    <n v="204.57142857142858"/>
    <x v="1"/>
    <s v="plays"/>
    <x v="3273"/>
  </r>
  <r>
    <x v="0"/>
    <s v="US"/>
    <s v="USD"/>
    <n v="1458075600"/>
    <n v="1454259272"/>
    <b v="1"/>
    <n v="286"/>
    <b v="1"/>
    <s v="theater/plays"/>
    <n v="101.32258064516128"/>
    <n v="54.912587412587413"/>
    <x v="1"/>
    <s v="plays"/>
    <x v="3274"/>
  </r>
  <r>
    <x v="0"/>
    <s v="US"/>
    <s v="USD"/>
    <n v="1423456200"/>
    <n v="1421183271"/>
    <b v="1"/>
    <n v="12"/>
    <b v="1"/>
    <s v="theater/plays"/>
    <n v="100.27777777777777"/>
    <n v="150.41666666666666"/>
    <x v="1"/>
    <s v="plays"/>
    <x v="3275"/>
  </r>
  <r>
    <x v="0"/>
    <s v="CA"/>
    <s v="CAD"/>
    <n v="1459483140"/>
    <n v="1456526879"/>
    <b v="1"/>
    <n v="100"/>
    <b v="1"/>
    <s v="theater/plays"/>
    <n v="116.84444444444443"/>
    <n v="52.58"/>
    <x v="1"/>
    <s v="plays"/>
    <x v="3276"/>
  </r>
  <r>
    <x v="0"/>
    <s v="GB"/>
    <s v="GBP"/>
    <n v="1416331406"/>
    <n v="1413735806"/>
    <b v="1"/>
    <n v="100"/>
    <b v="1"/>
    <s v="theater/plays"/>
    <n v="108.60000000000001"/>
    <n v="54.3"/>
    <x v="1"/>
    <s v="plays"/>
    <x v="3277"/>
  </r>
  <r>
    <x v="0"/>
    <s v="GB"/>
    <s v="GBP"/>
    <n v="1433017303"/>
    <n v="1430425303"/>
    <b v="1"/>
    <n v="34"/>
    <b v="1"/>
    <s v="theater/plays"/>
    <n v="103.4"/>
    <n v="76.029411764705884"/>
    <x v="1"/>
    <s v="plays"/>
    <x v="3278"/>
  </r>
  <r>
    <x v="0"/>
    <s v="US"/>
    <s v="USD"/>
    <n v="1459474059"/>
    <n v="1456885659"/>
    <b v="0"/>
    <n v="63"/>
    <b v="1"/>
    <s v="theater/plays"/>
    <n v="114.27586206896552"/>
    <n v="105.2063492063492"/>
    <x v="1"/>
    <s v="plays"/>
    <x v="3279"/>
  </r>
  <r>
    <x v="0"/>
    <s v="US"/>
    <s v="USD"/>
    <n v="1433134800"/>
    <n v="1430158198"/>
    <b v="0"/>
    <n v="30"/>
    <b v="1"/>
    <s v="theater/plays"/>
    <n v="103"/>
    <n v="68.666666666666671"/>
    <x v="1"/>
    <s v="plays"/>
    <x v="3280"/>
  </r>
  <r>
    <x v="0"/>
    <s v="US"/>
    <s v="USD"/>
    <n v="1441153705"/>
    <n v="1438561705"/>
    <b v="0"/>
    <n v="47"/>
    <b v="1"/>
    <s v="theater/plays"/>
    <n v="121.6"/>
    <n v="129.36170212765958"/>
    <x v="1"/>
    <s v="plays"/>
    <x v="3281"/>
  </r>
  <r>
    <x v="0"/>
    <s v="US"/>
    <s v="USD"/>
    <n v="1461904788"/>
    <n v="1458103188"/>
    <b v="0"/>
    <n v="237"/>
    <b v="1"/>
    <s v="theater/plays"/>
    <n v="102.6467741935484"/>
    <n v="134.26371308016877"/>
    <x v="1"/>
    <s v="plays"/>
    <x v="3282"/>
  </r>
  <r>
    <x v="0"/>
    <s v="GB"/>
    <s v="GBP"/>
    <n v="1455138000"/>
    <n v="1452448298"/>
    <b v="0"/>
    <n v="47"/>
    <b v="1"/>
    <s v="theater/plays"/>
    <n v="104.75000000000001"/>
    <n v="17.829787234042552"/>
    <x v="1"/>
    <s v="plays"/>
    <x v="3283"/>
  </r>
  <r>
    <x v="0"/>
    <s v="US"/>
    <s v="USD"/>
    <n v="1454047140"/>
    <n v="1452546853"/>
    <b v="0"/>
    <n v="15"/>
    <b v="1"/>
    <s v="theater/plays"/>
    <n v="101.6"/>
    <n v="203.2"/>
    <x v="1"/>
    <s v="plays"/>
    <x v="3284"/>
  </r>
  <r>
    <x v="0"/>
    <s v="US"/>
    <s v="USD"/>
    <n v="1488258000"/>
    <n v="1485556626"/>
    <b v="0"/>
    <n v="81"/>
    <b v="1"/>
    <s v="theater/plays"/>
    <n v="112.10242048409683"/>
    <n v="69.18518518518519"/>
    <x v="1"/>
    <s v="plays"/>
    <x v="3285"/>
  </r>
  <r>
    <x v="0"/>
    <s v="US"/>
    <s v="USD"/>
    <n v="1471291782"/>
    <n v="1468699782"/>
    <b v="0"/>
    <n v="122"/>
    <b v="1"/>
    <s v="theater/plays"/>
    <n v="101.76666666666667"/>
    <n v="125.12295081967213"/>
    <x v="1"/>
    <s v="plays"/>
    <x v="3286"/>
  </r>
  <r>
    <x v="0"/>
    <s v="CA"/>
    <s v="CAD"/>
    <n v="1448733628"/>
    <n v="1446573628"/>
    <b v="0"/>
    <n v="34"/>
    <b v="1"/>
    <s v="theater/plays"/>
    <n v="100"/>
    <n v="73.529411764705884"/>
    <x v="1"/>
    <s v="plays"/>
    <x v="3287"/>
  </r>
  <r>
    <x v="0"/>
    <s v="GB"/>
    <s v="GBP"/>
    <n v="1466463600"/>
    <n v="1463337315"/>
    <b v="0"/>
    <n v="207"/>
    <b v="1"/>
    <s v="theater/plays"/>
    <n v="100.26489999999998"/>
    <n v="48.437149758454105"/>
    <x v="1"/>
    <s v="plays"/>
    <x v="3288"/>
  </r>
  <r>
    <x v="0"/>
    <s v="GB"/>
    <s v="GBP"/>
    <n v="1487580602"/>
    <n v="1485161402"/>
    <b v="0"/>
    <n v="25"/>
    <b v="1"/>
    <s v="theater/plays"/>
    <n v="133.04200000000003"/>
    <n v="26.608400000000003"/>
    <x v="1"/>
    <s v="plays"/>
    <x v="3289"/>
  </r>
  <r>
    <x v="0"/>
    <s v="GB"/>
    <s v="GBP"/>
    <n v="1489234891"/>
    <n v="1486642891"/>
    <b v="0"/>
    <n v="72"/>
    <b v="1"/>
    <s v="theater/plays"/>
    <n v="121.2"/>
    <n v="33.666666666666664"/>
    <x v="1"/>
    <s v="plays"/>
    <x v="3290"/>
  </r>
  <r>
    <x v="0"/>
    <s v="US"/>
    <s v="USD"/>
    <n v="1442462340"/>
    <n v="1439743900"/>
    <b v="0"/>
    <n v="14"/>
    <b v="1"/>
    <s v="theater/plays"/>
    <n v="113.99999999999999"/>
    <n v="40.714285714285715"/>
    <x v="1"/>
    <s v="plays"/>
    <x v="3291"/>
  </r>
  <r>
    <x v="0"/>
    <s v="GB"/>
    <s v="GBP"/>
    <n v="1449257348"/>
    <n v="1444069748"/>
    <b v="0"/>
    <n v="15"/>
    <b v="1"/>
    <s v="theater/plays"/>
    <n v="286.13861386138615"/>
    <n v="19.266666666666666"/>
    <x v="1"/>
    <s v="plays"/>
    <x v="3292"/>
  </r>
  <r>
    <x v="0"/>
    <s v="NZ"/>
    <s v="NZD"/>
    <n v="1488622352"/>
    <n v="1486030352"/>
    <b v="0"/>
    <n v="91"/>
    <b v="1"/>
    <s v="theater/plays"/>
    <n v="170.44444444444446"/>
    <n v="84.285714285714292"/>
    <x v="1"/>
    <s v="plays"/>
    <x v="3293"/>
  </r>
  <r>
    <x v="0"/>
    <s v="GB"/>
    <s v="GBP"/>
    <n v="1434459554"/>
    <n v="1431867554"/>
    <b v="0"/>
    <n v="24"/>
    <b v="1"/>
    <s v="theater/plays"/>
    <n v="118.33333333333333"/>
    <n v="29.583333333333332"/>
    <x v="1"/>
    <s v="plays"/>
    <x v="3294"/>
  </r>
  <r>
    <x v="0"/>
    <s v="GB"/>
    <s v="GBP"/>
    <n v="1474886229"/>
    <n v="1472294229"/>
    <b v="0"/>
    <n v="27"/>
    <b v="1"/>
    <s v="theater/plays"/>
    <n v="102.85857142857142"/>
    <n v="26.667037037037037"/>
    <x v="1"/>
    <s v="plays"/>
    <x v="3295"/>
  </r>
  <r>
    <x v="0"/>
    <s v="GB"/>
    <s v="GBP"/>
    <n v="1448229600"/>
    <n v="1446401372"/>
    <b v="0"/>
    <n v="47"/>
    <b v="1"/>
    <s v="theater/plays"/>
    <n v="144.06666666666666"/>
    <n v="45.978723404255319"/>
    <x v="1"/>
    <s v="plays"/>
    <x v="3296"/>
  </r>
  <r>
    <x v="0"/>
    <s v="GB"/>
    <s v="GBP"/>
    <n v="1438037940"/>
    <n v="1436380256"/>
    <b v="0"/>
    <n v="44"/>
    <b v="1"/>
    <s v="theater/plays"/>
    <n v="100.07272727272726"/>
    <n v="125.09090909090909"/>
    <x v="1"/>
    <s v="plays"/>
    <x v="3297"/>
  </r>
  <r>
    <x v="0"/>
    <s v="US"/>
    <s v="USD"/>
    <n v="1442102400"/>
    <n v="1440370768"/>
    <b v="0"/>
    <n v="72"/>
    <b v="1"/>
    <s v="theater/plays"/>
    <n v="101.73"/>
    <n v="141.29166666666666"/>
    <x v="1"/>
    <s v="plays"/>
    <x v="3298"/>
  </r>
  <r>
    <x v="0"/>
    <s v="US"/>
    <s v="USD"/>
    <n v="1444860063"/>
    <n v="1442268063"/>
    <b v="0"/>
    <n v="63"/>
    <b v="1"/>
    <s v="theater/plays"/>
    <n v="116.19999999999999"/>
    <n v="55.333333333333336"/>
    <x v="1"/>
    <s v="plays"/>
    <x v="3299"/>
  </r>
  <r>
    <x v="0"/>
    <s v="US"/>
    <s v="USD"/>
    <n v="1430329862"/>
    <n v="1428515462"/>
    <b v="0"/>
    <n v="88"/>
    <b v="1"/>
    <s v="theater/plays"/>
    <n v="136.16666666666666"/>
    <n v="46.420454545454547"/>
    <x v="1"/>
    <s v="plays"/>
    <x v="3300"/>
  </r>
  <r>
    <x v="0"/>
    <s v="US"/>
    <s v="USD"/>
    <n v="1470034740"/>
    <n v="1466185176"/>
    <b v="0"/>
    <n v="70"/>
    <b v="1"/>
    <s v="theater/plays"/>
    <n v="133.46666666666667"/>
    <n v="57.2"/>
    <x v="1"/>
    <s v="plays"/>
    <x v="3301"/>
  </r>
  <r>
    <x v="0"/>
    <s v="ES"/>
    <s v="EUR"/>
    <n v="1481099176"/>
    <n v="1478507176"/>
    <b v="0"/>
    <n v="50"/>
    <b v="1"/>
    <s v="theater/plays"/>
    <n v="103.39285714285715"/>
    <n v="173.7"/>
    <x v="1"/>
    <s v="plays"/>
    <x v="3302"/>
  </r>
  <r>
    <x v="0"/>
    <s v="US"/>
    <s v="USD"/>
    <n v="1427553484"/>
    <n v="1424533084"/>
    <b v="0"/>
    <n v="35"/>
    <b v="1"/>
    <s v="theater/plays"/>
    <n v="115.88888888888889"/>
    <n v="59.6"/>
    <x v="1"/>
    <s v="plays"/>
    <x v="3303"/>
  </r>
  <r>
    <x v="0"/>
    <s v="US"/>
    <s v="USD"/>
    <n v="1482418752"/>
    <n v="1479826752"/>
    <b v="0"/>
    <n v="175"/>
    <b v="1"/>
    <s v="theater/plays"/>
    <n v="104.51666666666665"/>
    <n v="89.585714285714289"/>
    <x v="1"/>
    <s v="plays"/>
    <x v="3304"/>
  </r>
  <r>
    <x v="0"/>
    <s v="US"/>
    <s v="USD"/>
    <n v="1438374748"/>
    <n v="1435782748"/>
    <b v="0"/>
    <n v="20"/>
    <b v="1"/>
    <s v="theater/plays"/>
    <n v="102.02500000000001"/>
    <n v="204.05"/>
    <x v="1"/>
    <s v="plays"/>
    <x v="3305"/>
  </r>
  <r>
    <x v="0"/>
    <s v="US"/>
    <s v="USD"/>
    <n v="1465527600"/>
    <n v="1462252542"/>
    <b v="0"/>
    <n v="54"/>
    <b v="1"/>
    <s v="theater/plays"/>
    <n v="175.33333333333334"/>
    <n v="48.703703703703702"/>
    <x v="1"/>
    <s v="plays"/>
    <x v="3306"/>
  </r>
  <r>
    <x v="0"/>
    <s v="US"/>
    <s v="USD"/>
    <n v="1463275339"/>
    <n v="1460683339"/>
    <b v="0"/>
    <n v="20"/>
    <b v="1"/>
    <s v="theater/plays"/>
    <n v="106.67999999999999"/>
    <n v="53.339999999999996"/>
    <x v="1"/>
    <s v="plays"/>
    <x v="3307"/>
  </r>
  <r>
    <x v="0"/>
    <s v="US"/>
    <s v="USD"/>
    <n v="1460581365"/>
    <n v="1458766965"/>
    <b v="0"/>
    <n v="57"/>
    <b v="1"/>
    <s v="theater/plays"/>
    <n v="122.28571428571429"/>
    <n v="75.087719298245617"/>
    <x v="1"/>
    <s v="plays"/>
    <x v="3308"/>
  </r>
  <r>
    <x v="0"/>
    <s v="GB"/>
    <s v="GBP"/>
    <n v="1476632178"/>
    <n v="1473953778"/>
    <b v="0"/>
    <n v="31"/>
    <b v="1"/>
    <s v="theater/plays"/>
    <n v="159.42857142857144"/>
    <n v="18"/>
    <x v="1"/>
    <s v="plays"/>
    <x v="3309"/>
  </r>
  <r>
    <x v="0"/>
    <s v="US"/>
    <s v="USD"/>
    <n v="1444169825"/>
    <n v="1441577825"/>
    <b v="0"/>
    <n v="31"/>
    <b v="1"/>
    <s v="theater/plays"/>
    <n v="100.07692307692308"/>
    <n v="209.83870967741936"/>
    <x v="1"/>
    <s v="plays"/>
    <x v="3310"/>
  </r>
  <r>
    <x v="0"/>
    <s v="US"/>
    <s v="USD"/>
    <n v="1445065210"/>
    <n v="1442473210"/>
    <b v="0"/>
    <n v="45"/>
    <b v="1"/>
    <s v="theater/plays"/>
    <n v="109.84"/>
    <n v="61.022222222222226"/>
    <x v="1"/>
    <s v="plays"/>
    <x v="3311"/>
  </r>
  <r>
    <x v="0"/>
    <s v="US"/>
    <s v="USD"/>
    <n v="1478901600"/>
    <n v="1477077946"/>
    <b v="0"/>
    <n v="41"/>
    <b v="1"/>
    <s v="theater/plays"/>
    <n v="100.03999999999999"/>
    <n v="61"/>
    <x v="1"/>
    <s v="plays"/>
    <x v="3312"/>
  </r>
  <r>
    <x v="0"/>
    <s v="US"/>
    <s v="USD"/>
    <n v="1453856400"/>
    <n v="1452664317"/>
    <b v="0"/>
    <n v="29"/>
    <b v="1"/>
    <s v="theater/plays"/>
    <n v="116.05000000000001"/>
    <n v="80.034482758620683"/>
    <x v="1"/>
    <s v="plays"/>
    <x v="3313"/>
  </r>
  <r>
    <x v="0"/>
    <s v="GB"/>
    <s v="GBP"/>
    <n v="1431115500"/>
    <n v="1428733511"/>
    <b v="0"/>
    <n v="58"/>
    <b v="1"/>
    <s v="theater/plays"/>
    <n v="210.75"/>
    <n v="29.068965517241381"/>
    <x v="1"/>
    <s v="plays"/>
    <x v="3314"/>
  </r>
  <r>
    <x v="0"/>
    <s v="GB"/>
    <s v="GBP"/>
    <n v="1462519041"/>
    <n v="1459927041"/>
    <b v="0"/>
    <n v="89"/>
    <b v="1"/>
    <s v="theater/plays"/>
    <n v="110.00000000000001"/>
    <n v="49.438202247191015"/>
    <x v="1"/>
    <s v="plays"/>
    <x v="3315"/>
  </r>
  <r>
    <x v="0"/>
    <s v="US"/>
    <s v="USD"/>
    <n v="1407506040"/>
    <n v="1404680075"/>
    <b v="0"/>
    <n v="125"/>
    <b v="1"/>
    <s v="theater/plays"/>
    <n v="100.08673425918037"/>
    <n v="93.977440000000001"/>
    <x v="1"/>
    <s v="plays"/>
    <x v="3316"/>
  </r>
  <r>
    <x v="0"/>
    <s v="US"/>
    <s v="USD"/>
    <n v="1465347424"/>
    <n v="1462755424"/>
    <b v="0"/>
    <n v="18"/>
    <b v="1"/>
    <s v="theater/plays"/>
    <n v="106.19047619047619"/>
    <n v="61.944444444444443"/>
    <x v="1"/>
    <s v="plays"/>
    <x v="3317"/>
  </r>
  <r>
    <x v="0"/>
    <s v="CA"/>
    <s v="CAD"/>
    <n v="1460341800"/>
    <n v="1456902893"/>
    <b v="0"/>
    <n v="32"/>
    <b v="1"/>
    <s v="theater/plays"/>
    <n v="125.6"/>
    <n v="78.5"/>
    <x v="1"/>
    <s v="plays"/>
    <x v="3318"/>
  </r>
  <r>
    <x v="0"/>
    <s v="GB"/>
    <s v="GBP"/>
    <n v="1422712986"/>
    <n v="1418824986"/>
    <b v="0"/>
    <n v="16"/>
    <b v="1"/>
    <s v="theater/plays"/>
    <n v="108"/>
    <n v="33.75"/>
    <x v="1"/>
    <s v="plays"/>
    <x v="3319"/>
  </r>
  <r>
    <x v="0"/>
    <s v="US"/>
    <s v="USD"/>
    <n v="1466557557"/>
    <n v="1463965557"/>
    <b v="0"/>
    <n v="38"/>
    <b v="1"/>
    <s v="theater/plays"/>
    <n v="101"/>
    <n v="66.44736842105263"/>
    <x v="1"/>
    <s v="plays"/>
    <x v="3320"/>
  </r>
  <r>
    <x v="0"/>
    <s v="US"/>
    <s v="USD"/>
    <n v="1413431940"/>
    <n v="1412216665"/>
    <b v="0"/>
    <n v="15"/>
    <b v="1"/>
    <s v="theater/plays"/>
    <n v="107.4"/>
    <n v="35.799999999999997"/>
    <x v="1"/>
    <s v="plays"/>
    <x v="3321"/>
  </r>
  <r>
    <x v="0"/>
    <s v="US"/>
    <s v="USD"/>
    <n v="1466567700"/>
    <n v="1464653696"/>
    <b v="0"/>
    <n v="23"/>
    <b v="1"/>
    <s v="theater/plays"/>
    <n v="101.51515151515152"/>
    <n v="145.65217391304347"/>
    <x v="1"/>
    <s v="plays"/>
    <x v="3322"/>
  </r>
  <r>
    <x v="0"/>
    <s v="GB"/>
    <s v="GBP"/>
    <n v="1474793208"/>
    <n v="1472201208"/>
    <b v="0"/>
    <n v="49"/>
    <b v="1"/>
    <s v="theater/plays"/>
    <n v="125.89999999999999"/>
    <n v="25.693877551020407"/>
    <x v="1"/>
    <s v="plays"/>
    <x v="3323"/>
  </r>
  <r>
    <x v="0"/>
    <s v="IE"/>
    <s v="EUR"/>
    <n v="1465135190"/>
    <n v="1463925590"/>
    <b v="0"/>
    <n v="10"/>
    <b v="1"/>
    <s v="theater/plays"/>
    <n v="101.66666666666666"/>
    <n v="152.5"/>
    <x v="1"/>
    <s v="plays"/>
    <x v="3324"/>
  </r>
  <r>
    <x v="0"/>
    <s v="GB"/>
    <s v="GBP"/>
    <n v="1428256277"/>
    <n v="1425235877"/>
    <b v="0"/>
    <n v="15"/>
    <b v="1"/>
    <s v="theater/plays"/>
    <n v="112.5"/>
    <n v="30"/>
    <x v="1"/>
    <s v="plays"/>
    <x v="3325"/>
  </r>
  <r>
    <x v="0"/>
    <s v="US"/>
    <s v="USD"/>
    <n v="1425830905"/>
    <n v="1423242505"/>
    <b v="0"/>
    <n v="57"/>
    <b v="1"/>
    <s v="theater/plays"/>
    <n v="101.375"/>
    <n v="142.28070175438597"/>
    <x v="1"/>
    <s v="plays"/>
    <x v="3326"/>
  </r>
  <r>
    <x v="0"/>
    <s v="GB"/>
    <s v="GBP"/>
    <n v="1462697966"/>
    <n v="1460105966"/>
    <b v="0"/>
    <n v="33"/>
    <b v="1"/>
    <s v="theater/plays"/>
    <n v="101.25"/>
    <n v="24.545454545454547"/>
    <x v="1"/>
    <s v="plays"/>
    <x v="3327"/>
  </r>
  <r>
    <x v="0"/>
    <s v="US"/>
    <s v="USD"/>
    <n v="1404522000"/>
    <n v="1404308883"/>
    <b v="0"/>
    <n v="9"/>
    <b v="1"/>
    <s v="theater/plays"/>
    <n v="146.38888888888889"/>
    <n v="292.77777777777777"/>
    <x v="1"/>
    <s v="plays"/>
    <x v="3328"/>
  </r>
  <r>
    <x v="0"/>
    <s v="GB"/>
    <s v="GBP"/>
    <n v="1406502000"/>
    <n v="1405583108"/>
    <b v="0"/>
    <n v="26"/>
    <b v="1"/>
    <s v="theater/plays"/>
    <n v="116.8"/>
    <n v="44.92307692307692"/>
    <x v="1"/>
    <s v="plays"/>
    <x v="3329"/>
  </r>
  <r>
    <x v="0"/>
    <s v="GB"/>
    <s v="GBP"/>
    <n v="1427919468"/>
    <n v="1425331068"/>
    <b v="0"/>
    <n v="69"/>
    <b v="1"/>
    <s v="theater/plays"/>
    <n v="106.26666666666667"/>
    <n v="23.10144927536232"/>
    <x v="1"/>
    <s v="plays"/>
    <x v="3330"/>
  </r>
  <r>
    <x v="0"/>
    <s v="US"/>
    <s v="USD"/>
    <n v="1444149886"/>
    <n v="1441125886"/>
    <b v="0"/>
    <n v="65"/>
    <b v="1"/>
    <s v="theater/plays"/>
    <n v="104.52"/>
    <n v="80.400000000000006"/>
    <x v="1"/>
    <s v="plays"/>
    <x v="3331"/>
  </r>
  <r>
    <x v="0"/>
    <s v="US"/>
    <s v="USD"/>
    <n v="1405802330"/>
    <n v="1403210330"/>
    <b v="0"/>
    <n v="83"/>
    <b v="1"/>
    <s v="theater/plays"/>
    <n v="100"/>
    <n v="72.289156626506028"/>
    <x v="1"/>
    <s v="plays"/>
    <x v="3332"/>
  </r>
  <r>
    <x v="0"/>
    <s v="US"/>
    <s v="USD"/>
    <n v="1434384880"/>
    <n v="1432484080"/>
    <b v="0"/>
    <n v="111"/>
    <b v="1"/>
    <s v="theater/plays"/>
    <n v="104.57142857142858"/>
    <n v="32.972972972972975"/>
    <x v="1"/>
    <s v="plays"/>
    <x v="3333"/>
  </r>
  <r>
    <x v="0"/>
    <s v="US"/>
    <s v="USD"/>
    <n v="1438259422"/>
    <n v="1435667422"/>
    <b v="0"/>
    <n v="46"/>
    <b v="1"/>
    <s v="theater/plays"/>
    <n v="138.62051149573753"/>
    <n v="116.65217391304348"/>
    <x v="1"/>
    <s v="plays"/>
    <x v="3334"/>
  </r>
  <r>
    <x v="0"/>
    <s v="GB"/>
    <s v="GBP"/>
    <n v="1407106800"/>
    <n v="1404749446"/>
    <b v="0"/>
    <n v="63"/>
    <b v="1"/>
    <s v="theater/plays"/>
    <n v="100.32000000000001"/>
    <n v="79.61904761904762"/>
    <x v="1"/>
    <s v="plays"/>
    <x v="3335"/>
  </r>
  <r>
    <x v="0"/>
    <s v="GB"/>
    <s v="GBP"/>
    <n v="1459845246"/>
    <n v="1457429646"/>
    <b v="0"/>
    <n v="9"/>
    <b v="1"/>
    <s v="theater/plays"/>
    <n v="100"/>
    <n v="27.777777777777779"/>
    <x v="1"/>
    <s v="plays"/>
    <x v="3336"/>
  </r>
  <r>
    <x v="0"/>
    <s v="GB"/>
    <s v="GBP"/>
    <n v="1412974800"/>
    <n v="1411109167"/>
    <b v="0"/>
    <n v="34"/>
    <b v="1"/>
    <s v="theater/plays"/>
    <n v="110.2"/>
    <n v="81.029411764705884"/>
    <x v="1"/>
    <s v="plays"/>
    <x v="3337"/>
  </r>
  <r>
    <x v="0"/>
    <s v="US"/>
    <s v="USD"/>
    <n v="1487944080"/>
    <n v="1486129680"/>
    <b v="0"/>
    <n v="112"/>
    <b v="1"/>
    <s v="theater/plays"/>
    <n v="102.18"/>
    <n v="136.84821428571428"/>
    <x v="1"/>
    <s v="plays"/>
    <x v="3338"/>
  </r>
  <r>
    <x v="0"/>
    <s v="US"/>
    <s v="USD"/>
    <n v="1469721518"/>
    <n v="1467129518"/>
    <b v="0"/>
    <n v="47"/>
    <b v="1"/>
    <s v="theater/plays"/>
    <n v="104.35000000000001"/>
    <n v="177.61702127659575"/>
    <x v="1"/>
    <s v="plays"/>
    <x v="3339"/>
  </r>
  <r>
    <x v="0"/>
    <s v="US"/>
    <s v="USD"/>
    <n v="1481066554"/>
    <n v="1478906554"/>
    <b v="0"/>
    <n v="38"/>
    <b v="1"/>
    <s v="theater/plays"/>
    <n v="138.16666666666666"/>
    <n v="109.07894736842105"/>
    <x v="1"/>
    <s v="plays"/>
    <x v="3340"/>
  </r>
  <r>
    <x v="0"/>
    <s v="GB"/>
    <s v="GBP"/>
    <n v="1465750800"/>
    <n v="1463771421"/>
    <b v="0"/>
    <n v="28"/>
    <b v="1"/>
    <s v="theater/plays"/>
    <n v="100"/>
    <n v="119.64285714285714"/>
    <x v="1"/>
    <s v="plays"/>
    <x v="3341"/>
  </r>
  <r>
    <x v="0"/>
    <s v="US"/>
    <s v="USD"/>
    <n v="1427864340"/>
    <n v="1425020810"/>
    <b v="0"/>
    <n v="78"/>
    <b v="1"/>
    <s v="theater/plays"/>
    <n v="101.66666666666666"/>
    <n v="78.205128205128204"/>
    <x v="1"/>
    <s v="plays"/>
    <x v="3342"/>
  </r>
  <r>
    <x v="0"/>
    <s v="GB"/>
    <s v="GBP"/>
    <n v="1460553480"/>
    <n v="1458770384"/>
    <b v="0"/>
    <n v="23"/>
    <b v="1"/>
    <s v="theater/plays"/>
    <n v="171.42857142857142"/>
    <n v="52.173913043478258"/>
    <x v="1"/>
    <s v="plays"/>
    <x v="3343"/>
  </r>
  <r>
    <x v="0"/>
    <s v="US"/>
    <s v="USD"/>
    <n v="1409374093"/>
    <n v="1406782093"/>
    <b v="0"/>
    <n v="40"/>
    <b v="1"/>
    <s v="theater/plays"/>
    <n v="101.44444444444444"/>
    <n v="114.125"/>
    <x v="1"/>
    <s v="plays"/>
    <x v="3344"/>
  </r>
  <r>
    <x v="0"/>
    <s v="US"/>
    <s v="USD"/>
    <n v="1429317420"/>
    <n v="1424226768"/>
    <b v="0"/>
    <n v="13"/>
    <b v="1"/>
    <s v="theater/plays"/>
    <n v="130"/>
    <n v="50"/>
    <x v="1"/>
    <s v="plays"/>
    <x v="3345"/>
  </r>
  <r>
    <x v="0"/>
    <s v="US"/>
    <s v="USD"/>
    <n v="1424910910"/>
    <n v="1424306110"/>
    <b v="0"/>
    <n v="18"/>
    <b v="1"/>
    <s v="theater/plays"/>
    <n v="110.00000000000001"/>
    <n v="91.666666666666671"/>
    <x v="1"/>
    <s v="plays"/>
    <x v="3346"/>
  </r>
  <r>
    <x v="0"/>
    <s v="GB"/>
    <s v="GBP"/>
    <n v="1462741200"/>
    <n v="1461503654"/>
    <b v="0"/>
    <n v="22"/>
    <b v="1"/>
    <s v="theater/plays"/>
    <n v="119.44999999999999"/>
    <n v="108.59090909090909"/>
    <x v="1"/>
    <s v="plays"/>
    <x v="3347"/>
  </r>
  <r>
    <x v="0"/>
    <s v="US"/>
    <s v="USD"/>
    <n v="1461988740"/>
    <n v="1459949080"/>
    <b v="0"/>
    <n v="79"/>
    <b v="1"/>
    <s v="theater/plays"/>
    <n v="100.2909090909091"/>
    <n v="69.822784810126578"/>
    <x v="1"/>
    <s v="plays"/>
    <x v="3348"/>
  </r>
  <r>
    <x v="0"/>
    <s v="US"/>
    <s v="USD"/>
    <n v="1465837200"/>
    <n v="1463971172"/>
    <b v="0"/>
    <n v="14"/>
    <b v="1"/>
    <s v="theater/plays"/>
    <n v="153.4"/>
    <n v="109.57142857142857"/>
    <x v="1"/>
    <s v="plays"/>
    <x v="3349"/>
  </r>
  <r>
    <x v="0"/>
    <s v="LU"/>
    <s v="EUR"/>
    <n v="1448838000"/>
    <n v="1445791811"/>
    <b v="0"/>
    <n v="51"/>
    <b v="1"/>
    <s v="theater/plays"/>
    <n v="104.42857142857143"/>
    <n v="71.666666666666671"/>
    <x v="1"/>
    <s v="plays"/>
    <x v="3350"/>
  </r>
  <r>
    <x v="0"/>
    <s v="GB"/>
    <s v="GBP"/>
    <n v="1406113200"/>
    <n v="1402910965"/>
    <b v="0"/>
    <n v="54"/>
    <b v="1"/>
    <s v="theater/plays"/>
    <n v="101.1"/>
    <n v="93.611111111111114"/>
    <x v="1"/>
    <s v="plays"/>
    <x v="3351"/>
  </r>
  <r>
    <x v="0"/>
    <s v="GB"/>
    <s v="GBP"/>
    <n v="1467414000"/>
    <n v="1462492178"/>
    <b v="0"/>
    <n v="70"/>
    <b v="1"/>
    <s v="theater/plays"/>
    <n v="107.52"/>
    <n v="76.8"/>
    <x v="1"/>
    <s v="plays"/>
    <x v="3352"/>
  </r>
  <r>
    <x v="0"/>
    <s v="GB"/>
    <s v="GBP"/>
    <n v="1462230000"/>
    <n v="1461061350"/>
    <b v="0"/>
    <n v="44"/>
    <b v="1"/>
    <s v="theater/plays"/>
    <n v="315"/>
    <n v="35.795454545454547"/>
    <x v="1"/>
    <s v="plays"/>
    <x v="3353"/>
  </r>
  <r>
    <x v="0"/>
    <s v="US"/>
    <s v="USD"/>
    <n v="1446091260"/>
    <n v="1443029206"/>
    <b v="0"/>
    <n v="55"/>
    <b v="1"/>
    <s v="theater/plays"/>
    <n v="101.93333333333334"/>
    <n v="55.6"/>
    <x v="1"/>
    <s v="plays"/>
    <x v="3354"/>
  </r>
  <r>
    <x v="0"/>
    <s v="GB"/>
    <s v="GBP"/>
    <n v="1462879020"/>
    <n v="1461941527"/>
    <b v="0"/>
    <n v="15"/>
    <b v="1"/>
    <s v="theater/plays"/>
    <n v="126.28571428571429"/>
    <n v="147.33333333333334"/>
    <x v="1"/>
    <s v="plays"/>
    <x v="3355"/>
  </r>
  <r>
    <x v="0"/>
    <s v="GB"/>
    <s v="GBP"/>
    <n v="1468611272"/>
    <n v="1466019272"/>
    <b v="0"/>
    <n v="27"/>
    <b v="1"/>
    <s v="theater/plays"/>
    <n v="101.4"/>
    <n v="56.333333333333336"/>
    <x v="1"/>
    <s v="plays"/>
    <x v="3356"/>
  </r>
  <r>
    <x v="0"/>
    <s v="GB"/>
    <s v="GBP"/>
    <n v="1406887310"/>
    <n v="1404295310"/>
    <b v="0"/>
    <n v="21"/>
    <b v="1"/>
    <s v="theater/plays"/>
    <n v="101"/>
    <n v="96.19047619047619"/>
    <x v="1"/>
    <s v="plays"/>
    <x v="3357"/>
  </r>
  <r>
    <x v="0"/>
    <s v="US"/>
    <s v="USD"/>
    <n v="1416385679"/>
    <n v="1413790079"/>
    <b v="0"/>
    <n v="162"/>
    <b v="1"/>
    <s v="theater/plays"/>
    <n v="102.99000000000001"/>
    <n v="63.574074074074076"/>
    <x v="1"/>
    <s v="plays"/>
    <x v="3358"/>
  </r>
  <r>
    <x v="0"/>
    <s v="US"/>
    <s v="USD"/>
    <n v="1487985734"/>
    <n v="1484097734"/>
    <b v="0"/>
    <n v="23"/>
    <b v="1"/>
    <s v="theater/plays"/>
    <n v="106.25"/>
    <n v="184.78260869565219"/>
    <x v="1"/>
    <s v="plays"/>
    <x v="3359"/>
  </r>
  <r>
    <x v="0"/>
    <s v="SG"/>
    <s v="SGD"/>
    <n v="1481731140"/>
    <n v="1479866343"/>
    <b v="0"/>
    <n v="72"/>
    <b v="1"/>
    <s v="theater/plays"/>
    <n v="101.37777777777779"/>
    <n v="126.72222222222223"/>
    <x v="1"/>
    <s v="plays"/>
    <x v="3360"/>
  </r>
  <r>
    <x v="0"/>
    <s v="US"/>
    <s v="USD"/>
    <n v="1409587140"/>
    <n v="1408062990"/>
    <b v="0"/>
    <n v="68"/>
    <b v="1"/>
    <s v="theater/plays"/>
    <n v="113.46000000000001"/>
    <n v="83.42647058823529"/>
    <x v="1"/>
    <s v="plays"/>
    <x v="3361"/>
  </r>
  <r>
    <x v="0"/>
    <s v="US"/>
    <s v="USD"/>
    <n v="1425704100"/>
    <n v="1424484717"/>
    <b v="0"/>
    <n v="20"/>
    <b v="1"/>
    <s v="theater/plays"/>
    <n v="218.00000000000003"/>
    <n v="54.5"/>
    <x v="1"/>
    <s v="plays"/>
    <x v="3362"/>
  </r>
  <r>
    <x v="0"/>
    <s v="US"/>
    <s v="USD"/>
    <n v="1408464000"/>
    <n v="1406831445"/>
    <b v="0"/>
    <n v="26"/>
    <b v="1"/>
    <s v="theater/plays"/>
    <n v="101.41935483870968"/>
    <n v="302.30769230769232"/>
    <x v="1"/>
    <s v="plays"/>
    <x v="3363"/>
  </r>
  <r>
    <x v="0"/>
    <s v="GB"/>
    <s v="GBP"/>
    <n v="1458075600"/>
    <n v="1456183649"/>
    <b v="0"/>
    <n v="72"/>
    <b v="1"/>
    <s v="theater/plays"/>
    <n v="105.93333333333332"/>
    <n v="44.138888888888886"/>
    <x v="1"/>
    <s v="plays"/>
    <x v="3364"/>
  </r>
  <r>
    <x v="0"/>
    <s v="US"/>
    <s v="USD"/>
    <n v="1449973592"/>
    <n v="1447381592"/>
    <b v="0"/>
    <n v="3"/>
    <b v="1"/>
    <s v="theater/plays"/>
    <n v="104"/>
    <n v="866.66666666666663"/>
    <x v="1"/>
    <s v="plays"/>
    <x v="3365"/>
  </r>
  <r>
    <x v="0"/>
    <s v="US"/>
    <s v="USD"/>
    <n v="1431481037"/>
    <n v="1428889037"/>
    <b v="0"/>
    <n v="18"/>
    <b v="1"/>
    <s v="theater/plays"/>
    <n v="221"/>
    <n v="61.388888888888886"/>
    <x v="1"/>
    <s v="plays"/>
    <x v="3366"/>
  </r>
  <r>
    <x v="0"/>
    <s v="GB"/>
    <s v="GBP"/>
    <n v="1438467894"/>
    <n v="1436307894"/>
    <b v="0"/>
    <n v="30"/>
    <b v="1"/>
    <s v="theater/plays"/>
    <n v="118.66666666666667"/>
    <n v="29.666666666666668"/>
    <x v="1"/>
    <s v="plays"/>
    <x v="3367"/>
  </r>
  <r>
    <x v="0"/>
    <s v="US"/>
    <s v="USD"/>
    <n v="1420088400"/>
    <n v="1416977259"/>
    <b v="0"/>
    <n v="23"/>
    <b v="1"/>
    <s v="theater/plays"/>
    <n v="104.60000000000001"/>
    <n v="45.478260869565219"/>
    <x v="1"/>
    <s v="plays"/>
    <x v="3368"/>
  </r>
  <r>
    <x v="0"/>
    <s v="IE"/>
    <s v="EUR"/>
    <n v="1484441980"/>
    <n v="1479257980"/>
    <b v="0"/>
    <n v="54"/>
    <b v="1"/>
    <s v="theater/plays"/>
    <n v="103.89999999999999"/>
    <n v="96.203703703703709"/>
    <x v="1"/>
    <s v="plays"/>
    <x v="3369"/>
  </r>
  <r>
    <x v="0"/>
    <s v="US"/>
    <s v="USD"/>
    <n v="1481961600"/>
    <n v="1479283285"/>
    <b v="0"/>
    <n v="26"/>
    <b v="1"/>
    <s v="theater/plays"/>
    <n v="117.73333333333333"/>
    <n v="67.92307692307692"/>
    <x v="1"/>
    <s v="plays"/>
    <x v="3370"/>
  </r>
  <r>
    <x v="0"/>
    <s v="US"/>
    <s v="USD"/>
    <n v="1449089965"/>
    <n v="1446670765"/>
    <b v="0"/>
    <n v="9"/>
    <b v="1"/>
    <s v="theater/plays"/>
    <n v="138.5"/>
    <n v="30.777777777777779"/>
    <x v="1"/>
    <s v="plays"/>
    <x v="3371"/>
  </r>
  <r>
    <x v="0"/>
    <s v="US"/>
    <s v="USD"/>
    <n v="1408942740"/>
    <n v="1407157756"/>
    <b v="0"/>
    <n v="27"/>
    <b v="1"/>
    <s v="theater/plays"/>
    <n v="103.49999999999999"/>
    <n v="38.333333333333336"/>
    <x v="1"/>
    <s v="plays"/>
    <x v="3372"/>
  </r>
  <r>
    <x v="0"/>
    <s v="GB"/>
    <s v="GBP"/>
    <n v="1437235200"/>
    <n v="1435177840"/>
    <b v="0"/>
    <n v="30"/>
    <b v="1"/>
    <s v="theater/plays"/>
    <n v="100.25"/>
    <n v="66.833333333333329"/>
    <x v="1"/>
    <s v="plays"/>
    <x v="3373"/>
  </r>
  <r>
    <x v="0"/>
    <s v="CA"/>
    <s v="CAD"/>
    <n v="1446053616"/>
    <n v="1443461616"/>
    <b v="0"/>
    <n v="52"/>
    <b v="1"/>
    <s v="theater/plays"/>
    <n v="106.57142857142856"/>
    <n v="71.730769230769226"/>
    <x v="1"/>
    <s v="plays"/>
    <x v="3374"/>
  </r>
  <r>
    <x v="0"/>
    <s v="GB"/>
    <s v="GBP"/>
    <n v="1400423973"/>
    <n v="1399387173"/>
    <b v="0"/>
    <n v="17"/>
    <b v="1"/>
    <s v="theater/plays"/>
    <n v="100"/>
    <n v="176.47058823529412"/>
    <x v="1"/>
    <s v="plays"/>
    <x v="3375"/>
  </r>
  <r>
    <x v="0"/>
    <s v="US"/>
    <s v="USD"/>
    <n v="1429976994"/>
    <n v="1424796594"/>
    <b v="0"/>
    <n v="19"/>
    <b v="1"/>
    <s v="theater/plays"/>
    <n v="100.01249999999999"/>
    <n v="421.10526315789474"/>
    <x v="1"/>
    <s v="plays"/>
    <x v="3376"/>
  </r>
  <r>
    <x v="0"/>
    <s v="GB"/>
    <s v="GBP"/>
    <n v="1426870560"/>
    <n v="1424280899"/>
    <b v="0"/>
    <n v="77"/>
    <b v="1"/>
    <s v="theater/plays"/>
    <n v="101.05"/>
    <n v="104.98701298701299"/>
    <x v="1"/>
    <s v="plays"/>
    <x v="3377"/>
  </r>
  <r>
    <x v="0"/>
    <s v="GB"/>
    <s v="GBP"/>
    <n v="1409490480"/>
    <n v="1407400306"/>
    <b v="0"/>
    <n v="21"/>
    <b v="1"/>
    <s v="theater/plays"/>
    <n v="107.63636363636364"/>
    <n v="28.19047619047619"/>
    <x v="1"/>
    <s v="plays"/>
    <x v="3378"/>
  </r>
  <r>
    <x v="0"/>
    <s v="GB"/>
    <s v="GBP"/>
    <n v="1440630000"/>
    <n v="1439122800"/>
    <b v="0"/>
    <n v="38"/>
    <b v="1"/>
    <s v="theater/plays"/>
    <n v="103.64999999999999"/>
    <n v="54.55263157894737"/>
    <x v="1"/>
    <s v="plays"/>
    <x v="3379"/>
  </r>
  <r>
    <x v="0"/>
    <s v="US"/>
    <s v="USD"/>
    <n v="1417305178"/>
    <n v="1414277578"/>
    <b v="0"/>
    <n v="28"/>
    <b v="1"/>
    <s v="theater/plays"/>
    <n v="104.43333333333334"/>
    <n v="111.89285714285714"/>
    <x v="1"/>
    <s v="plays"/>
    <x v="3380"/>
  </r>
  <r>
    <x v="0"/>
    <s v="US"/>
    <s v="USD"/>
    <n v="1426044383"/>
    <n v="1423455983"/>
    <b v="0"/>
    <n v="48"/>
    <b v="1"/>
    <s v="theater/plays"/>
    <n v="102.25"/>
    <n v="85.208333333333329"/>
    <x v="1"/>
    <s v="plays"/>
    <x v="3381"/>
  </r>
  <r>
    <x v="0"/>
    <s v="GB"/>
    <s v="GBP"/>
    <n v="1470092340"/>
    <n v="1467973256"/>
    <b v="0"/>
    <n v="46"/>
    <b v="1"/>
    <s v="theater/plays"/>
    <n v="100.74285714285713"/>
    <n v="76.652173913043484"/>
    <x v="1"/>
    <s v="plays"/>
    <x v="3382"/>
  </r>
  <r>
    <x v="0"/>
    <s v="US"/>
    <s v="USD"/>
    <n v="1466707620"/>
    <n v="1464979620"/>
    <b v="0"/>
    <n v="30"/>
    <b v="1"/>
    <s v="theater/plays"/>
    <n v="111.71428571428572"/>
    <n v="65.166666666666671"/>
    <x v="1"/>
    <s v="plays"/>
    <x v="3383"/>
  </r>
  <r>
    <x v="0"/>
    <s v="US"/>
    <s v="USD"/>
    <n v="1448074800"/>
    <n v="1444874768"/>
    <b v="0"/>
    <n v="64"/>
    <b v="1"/>
    <s v="theater/plays"/>
    <n v="100.01100000000001"/>
    <n v="93.760312499999998"/>
    <x v="1"/>
    <s v="plays"/>
    <x v="3384"/>
  </r>
  <r>
    <x v="0"/>
    <s v="US"/>
    <s v="USD"/>
    <n v="1418244552"/>
    <n v="1415652552"/>
    <b v="0"/>
    <n v="15"/>
    <b v="1"/>
    <s v="theater/plays"/>
    <n v="100"/>
    <n v="133.33333333333334"/>
    <x v="1"/>
    <s v="plays"/>
    <x v="3385"/>
  </r>
  <r>
    <x v="0"/>
    <s v="US"/>
    <s v="USD"/>
    <n v="1417620506"/>
    <n v="1415028506"/>
    <b v="0"/>
    <n v="41"/>
    <b v="1"/>
    <s v="theater/plays"/>
    <n v="105"/>
    <n v="51.219512195121951"/>
    <x v="1"/>
    <s v="plays"/>
    <x v="3386"/>
  </r>
  <r>
    <x v="0"/>
    <s v="US"/>
    <s v="USD"/>
    <n v="1418581088"/>
    <n v="1415125088"/>
    <b v="0"/>
    <n v="35"/>
    <b v="1"/>
    <s v="theater/plays"/>
    <n v="116.86666666666667"/>
    <n v="100.17142857142858"/>
    <x v="1"/>
    <s v="plays"/>
    <x v="3387"/>
  </r>
  <r>
    <x v="0"/>
    <s v="GB"/>
    <s v="GBP"/>
    <n v="1434625441"/>
    <n v="1432033441"/>
    <b v="0"/>
    <n v="45"/>
    <b v="1"/>
    <s v="theater/plays"/>
    <n v="103.8"/>
    <n v="34.6"/>
    <x v="1"/>
    <s v="plays"/>
    <x v="3388"/>
  </r>
  <r>
    <x v="0"/>
    <s v="US"/>
    <s v="USD"/>
    <n v="1464960682"/>
    <n v="1462368682"/>
    <b v="0"/>
    <n v="62"/>
    <b v="1"/>
    <s v="theater/plays"/>
    <n v="114.5"/>
    <n v="184.67741935483872"/>
    <x v="1"/>
    <s v="plays"/>
    <x v="3389"/>
  </r>
  <r>
    <x v="0"/>
    <s v="US"/>
    <s v="USD"/>
    <n v="1405017345"/>
    <n v="1403721345"/>
    <b v="0"/>
    <n v="22"/>
    <b v="1"/>
    <s v="theater/plays"/>
    <n v="102.4"/>
    <n v="69.818181818181813"/>
    <x v="1"/>
    <s v="plays"/>
    <x v="3390"/>
  </r>
  <r>
    <x v="0"/>
    <s v="US"/>
    <s v="USD"/>
    <n v="1407536880"/>
    <n v="1404997548"/>
    <b v="0"/>
    <n v="18"/>
    <b v="1"/>
    <s v="theater/plays"/>
    <n v="223"/>
    <n v="61.944444444444443"/>
    <x v="1"/>
    <s v="plays"/>
    <x v="3391"/>
  </r>
  <r>
    <x v="0"/>
    <s v="GB"/>
    <s v="GBP"/>
    <n v="1462565855"/>
    <n v="1458245855"/>
    <b v="0"/>
    <n v="12"/>
    <b v="1"/>
    <s v="theater/plays"/>
    <n v="100"/>
    <n v="41.666666666666664"/>
    <x v="1"/>
    <s v="plays"/>
    <x v="3392"/>
  </r>
  <r>
    <x v="0"/>
    <s v="US"/>
    <s v="USD"/>
    <n v="1415234760"/>
    <n v="1413065230"/>
    <b v="0"/>
    <n v="44"/>
    <b v="1"/>
    <s v="theater/plays"/>
    <n v="105.80000000000001"/>
    <n v="36.06818181818182"/>
    <x v="1"/>
    <s v="plays"/>
    <x v="3393"/>
  </r>
  <r>
    <x v="0"/>
    <s v="GB"/>
    <s v="GBP"/>
    <n v="1406470645"/>
    <n v="1403878645"/>
    <b v="0"/>
    <n v="27"/>
    <b v="1"/>
    <s v="theater/plays"/>
    <n v="142.36363636363635"/>
    <n v="29"/>
    <x v="1"/>
    <s v="plays"/>
    <x v="3394"/>
  </r>
  <r>
    <x v="0"/>
    <s v="GB"/>
    <s v="GBP"/>
    <n v="1433009400"/>
    <n v="1431795944"/>
    <b v="0"/>
    <n v="38"/>
    <b v="1"/>
    <s v="theater/plays"/>
    <n v="184"/>
    <n v="24.210526315789473"/>
    <x v="1"/>
    <s v="plays"/>
    <x v="3395"/>
  </r>
  <r>
    <x v="0"/>
    <s v="US"/>
    <s v="USD"/>
    <n v="1401595140"/>
    <n v="1399286589"/>
    <b v="0"/>
    <n v="28"/>
    <b v="1"/>
    <s v="theater/plays"/>
    <n v="104.33333333333333"/>
    <n v="55.892857142857146"/>
    <x v="1"/>
    <s v="plays"/>
    <x v="3396"/>
  </r>
  <r>
    <x v="0"/>
    <s v="GB"/>
    <s v="GBP"/>
    <n v="1455832800"/>
    <n v="1452338929"/>
    <b v="0"/>
    <n v="24"/>
    <b v="1"/>
    <s v="theater/plays"/>
    <n v="112.00000000000001"/>
    <n v="11.666666666666666"/>
    <x v="1"/>
    <s v="plays"/>
    <x v="3397"/>
  </r>
  <r>
    <x v="0"/>
    <s v="US"/>
    <s v="USD"/>
    <n v="1416589200"/>
    <n v="1414605776"/>
    <b v="0"/>
    <n v="65"/>
    <b v="1"/>
    <s v="theater/plays"/>
    <n v="111.07499999999999"/>
    <n v="68.353846153846149"/>
    <x v="1"/>
    <s v="plays"/>
    <x v="3398"/>
  </r>
  <r>
    <x v="0"/>
    <s v="GB"/>
    <s v="GBP"/>
    <n v="1424556325"/>
    <n v="1421964325"/>
    <b v="0"/>
    <n v="46"/>
    <b v="1"/>
    <s v="theater/plays"/>
    <n v="103.75000000000001"/>
    <n v="27.065217391304348"/>
    <x v="1"/>
    <s v="plays"/>
    <x v="3399"/>
  </r>
  <r>
    <x v="0"/>
    <s v="US"/>
    <s v="USD"/>
    <n v="1409266414"/>
    <n v="1405378414"/>
    <b v="0"/>
    <n v="85"/>
    <b v="1"/>
    <s v="theater/plays"/>
    <n v="100.41"/>
    <n v="118.12941176470588"/>
    <x v="1"/>
    <s v="plays"/>
    <x v="3400"/>
  </r>
  <r>
    <x v="0"/>
    <s v="GB"/>
    <s v="GBP"/>
    <n v="1438968146"/>
    <n v="1436376146"/>
    <b v="0"/>
    <n v="66"/>
    <b v="1"/>
    <s v="theater/plays"/>
    <n v="101.86206896551724"/>
    <n v="44.757575757575758"/>
    <x v="1"/>
    <s v="plays"/>
    <x v="3401"/>
  </r>
  <r>
    <x v="0"/>
    <s v="US"/>
    <s v="USD"/>
    <n v="1447295460"/>
    <n v="1444747843"/>
    <b v="0"/>
    <n v="165"/>
    <b v="1"/>
    <s v="theater/plays"/>
    <n v="109.76666666666665"/>
    <n v="99.787878787878782"/>
    <x v="1"/>
    <s v="plays"/>
    <x v="3402"/>
  </r>
  <r>
    <x v="0"/>
    <s v="GB"/>
    <s v="GBP"/>
    <n v="1435230324"/>
    <n v="1432638324"/>
    <b v="0"/>
    <n v="17"/>
    <b v="1"/>
    <s v="theater/plays"/>
    <n v="100"/>
    <n v="117.64705882352941"/>
    <x v="1"/>
    <s v="plays"/>
    <x v="3403"/>
  </r>
  <r>
    <x v="0"/>
    <s v="US"/>
    <s v="USD"/>
    <n v="1434542702"/>
    <n v="1432814702"/>
    <b v="0"/>
    <n v="3"/>
    <b v="1"/>
    <s v="theater/plays"/>
    <n v="122"/>
    <n v="203.33333333333334"/>
    <x v="1"/>
    <s v="plays"/>
    <x v="3404"/>
  </r>
  <r>
    <x v="0"/>
    <s v="GB"/>
    <s v="GBP"/>
    <n v="1456876740"/>
    <n v="1455063886"/>
    <b v="0"/>
    <n v="17"/>
    <b v="1"/>
    <s v="theater/plays"/>
    <n v="137.57142857142856"/>
    <n v="28.323529411764707"/>
    <x v="1"/>
    <s v="plays"/>
    <x v="3405"/>
  </r>
  <r>
    <x v="0"/>
    <s v="US"/>
    <s v="USD"/>
    <n v="1405511376"/>
    <n v="1401623376"/>
    <b v="0"/>
    <n v="91"/>
    <b v="1"/>
    <s v="theater/plays"/>
    <n v="100.31000000000002"/>
    <n v="110.23076923076923"/>
    <x v="1"/>
    <s v="plays"/>
    <x v="3406"/>
  </r>
  <r>
    <x v="0"/>
    <s v="GB"/>
    <s v="GBP"/>
    <n v="1404641289"/>
    <n v="1402049289"/>
    <b v="0"/>
    <n v="67"/>
    <b v="1"/>
    <s v="theater/plays"/>
    <n v="107.1"/>
    <n v="31.970149253731343"/>
    <x v="1"/>
    <s v="plays"/>
    <x v="3407"/>
  </r>
  <r>
    <x v="0"/>
    <s v="US"/>
    <s v="USD"/>
    <n v="1405727304"/>
    <n v="1403135304"/>
    <b v="0"/>
    <n v="18"/>
    <b v="1"/>
    <s v="theater/plays"/>
    <n v="211"/>
    <n v="58.611111111111114"/>
    <x v="1"/>
    <s v="plays"/>
    <x v="3408"/>
  </r>
  <r>
    <x v="0"/>
    <s v="GB"/>
    <s v="GBP"/>
    <n v="1469998680"/>
    <n v="1466710358"/>
    <b v="0"/>
    <n v="21"/>
    <b v="1"/>
    <s v="theater/plays"/>
    <n v="123.6"/>
    <n v="29.428571428571427"/>
    <x v="1"/>
    <s v="plays"/>
    <x v="3409"/>
  </r>
  <r>
    <x v="0"/>
    <s v="US"/>
    <s v="USD"/>
    <n v="1465196400"/>
    <n v="1462841990"/>
    <b v="0"/>
    <n v="40"/>
    <b v="1"/>
    <s v="theater/plays"/>
    <n v="108.5"/>
    <n v="81.375"/>
    <x v="1"/>
    <s v="plays"/>
    <x v="3410"/>
  </r>
  <r>
    <x v="0"/>
    <s v="US"/>
    <s v="USD"/>
    <n v="1444264372"/>
    <n v="1442536372"/>
    <b v="0"/>
    <n v="78"/>
    <b v="1"/>
    <s v="theater/plays"/>
    <n v="103.56666666666668"/>
    <n v="199.16666666666666"/>
    <x v="1"/>
    <s v="plays"/>
    <x v="3411"/>
  </r>
  <r>
    <x v="0"/>
    <s v="GB"/>
    <s v="GBP"/>
    <n v="1411858862"/>
    <n v="1409266862"/>
    <b v="0"/>
    <n v="26"/>
    <b v="1"/>
    <s v="theater/plays"/>
    <n v="100"/>
    <n v="115.38461538461539"/>
    <x v="1"/>
    <s v="plays"/>
    <x v="3412"/>
  </r>
  <r>
    <x v="0"/>
    <s v="US"/>
    <s v="USD"/>
    <n v="1425099540"/>
    <n v="1424280938"/>
    <b v="0"/>
    <n v="14"/>
    <b v="1"/>
    <s v="theater/plays"/>
    <n v="130"/>
    <n v="46.428571428571431"/>
    <x v="1"/>
    <s v="plays"/>
    <x v="3413"/>
  </r>
  <r>
    <x v="0"/>
    <s v="US"/>
    <s v="USD"/>
    <n v="1480579140"/>
    <n v="1478030325"/>
    <b v="0"/>
    <n v="44"/>
    <b v="1"/>
    <s v="theater/plays"/>
    <n v="103.49999999999999"/>
    <n v="70.568181818181813"/>
    <x v="1"/>
    <s v="plays"/>
    <x v="3414"/>
  </r>
  <r>
    <x v="0"/>
    <s v="US"/>
    <s v="USD"/>
    <n v="1460935800"/>
    <n v="1459999656"/>
    <b v="0"/>
    <n v="9"/>
    <b v="1"/>
    <s v="theater/plays"/>
    <n v="100"/>
    <n v="22.222222222222221"/>
    <x v="1"/>
    <s v="plays"/>
    <x v="3415"/>
  </r>
  <r>
    <x v="0"/>
    <s v="GB"/>
    <s v="GBP"/>
    <n v="1429813800"/>
    <n v="1427363645"/>
    <b v="0"/>
    <n v="30"/>
    <b v="1"/>
    <s v="theater/plays"/>
    <n v="119.6"/>
    <n v="159.46666666666667"/>
    <x v="1"/>
    <s v="plays"/>
    <x v="3416"/>
  </r>
  <r>
    <x v="0"/>
    <s v="US"/>
    <s v="USD"/>
    <n v="1414284180"/>
    <n v="1410558948"/>
    <b v="0"/>
    <n v="45"/>
    <b v="1"/>
    <s v="theater/plays"/>
    <n v="100.00058823529412"/>
    <n v="37.777999999999999"/>
    <x v="1"/>
    <s v="plays"/>
    <x v="3417"/>
  </r>
  <r>
    <x v="0"/>
    <s v="US"/>
    <s v="USD"/>
    <n v="1400875307"/>
    <n v="1398283307"/>
    <b v="0"/>
    <n v="56"/>
    <b v="1"/>
    <s v="theater/plays"/>
    <n v="100.875"/>
    <n v="72.053571428571431"/>
    <x v="1"/>
    <s v="plays"/>
    <x v="3418"/>
  </r>
  <r>
    <x v="0"/>
    <s v="IE"/>
    <s v="EUR"/>
    <n v="1459978200"/>
    <n v="1458416585"/>
    <b v="0"/>
    <n v="46"/>
    <b v="1"/>
    <s v="theater/plays"/>
    <n v="106.54545454545455"/>
    <n v="63.695652173913047"/>
    <x v="1"/>
    <s v="plays"/>
    <x v="3419"/>
  </r>
  <r>
    <x v="0"/>
    <s v="GB"/>
    <s v="GBP"/>
    <n v="1455408000"/>
    <n v="1454638202"/>
    <b v="0"/>
    <n v="34"/>
    <b v="1"/>
    <s v="theater/plays"/>
    <n v="138"/>
    <n v="28.411764705882351"/>
    <x v="1"/>
    <s v="plays"/>
    <x v="3420"/>
  </r>
  <r>
    <x v="0"/>
    <s v="US"/>
    <s v="USD"/>
    <n v="1425495563"/>
    <n v="1422903563"/>
    <b v="0"/>
    <n v="98"/>
    <b v="1"/>
    <s v="theater/plays"/>
    <n v="101.15"/>
    <n v="103.21428571428571"/>
    <x v="1"/>
    <s v="plays"/>
    <x v="3421"/>
  </r>
  <r>
    <x v="0"/>
    <s v="GB"/>
    <s v="GBP"/>
    <n v="1450051200"/>
    <n v="1447594176"/>
    <b v="0"/>
    <n v="46"/>
    <b v="1"/>
    <s v="theater/plays"/>
    <n v="109.1"/>
    <n v="71.152173913043484"/>
    <x v="1"/>
    <s v="plays"/>
    <x v="3422"/>
  </r>
  <r>
    <x v="0"/>
    <s v="US"/>
    <s v="USD"/>
    <n v="1429912341"/>
    <n v="1427320341"/>
    <b v="0"/>
    <n v="10"/>
    <b v="1"/>
    <s v="theater/plays"/>
    <n v="140"/>
    <n v="35"/>
    <x v="1"/>
    <s v="plays"/>
    <x v="3423"/>
  </r>
  <r>
    <x v="0"/>
    <s v="US"/>
    <s v="USD"/>
    <n v="1423119540"/>
    <n v="1421252084"/>
    <b v="0"/>
    <n v="76"/>
    <b v="1"/>
    <s v="theater/plays"/>
    <n v="103.58333333333334"/>
    <n v="81.776315789473685"/>
    <x v="1"/>
    <s v="plays"/>
    <x v="3424"/>
  </r>
  <r>
    <x v="0"/>
    <s v="US"/>
    <s v="USD"/>
    <n v="1412434136"/>
    <n v="1409669336"/>
    <b v="0"/>
    <n v="104"/>
    <b v="1"/>
    <s v="theater/plays"/>
    <n v="102.97033333333331"/>
    <n v="297.02980769230766"/>
    <x v="1"/>
    <s v="plays"/>
    <x v="3425"/>
  </r>
  <r>
    <x v="0"/>
    <s v="US"/>
    <s v="USD"/>
    <n v="1411264800"/>
    <n v="1409620903"/>
    <b v="0"/>
    <n v="87"/>
    <b v="1"/>
    <s v="theater/plays"/>
    <n v="108.13333333333333"/>
    <n v="46.609195402298852"/>
    <x v="1"/>
    <s v="plays"/>
    <x v="3426"/>
  </r>
  <r>
    <x v="0"/>
    <s v="GB"/>
    <s v="GBP"/>
    <n v="1404314952"/>
    <n v="1401722952"/>
    <b v="0"/>
    <n v="29"/>
    <b v="1"/>
    <s v="theater/plays"/>
    <n v="100"/>
    <n v="51.724137931034484"/>
    <x v="1"/>
    <s v="plays"/>
    <x v="3427"/>
  </r>
  <r>
    <x v="0"/>
    <s v="GB"/>
    <s v="GBP"/>
    <n v="1425142800"/>
    <n v="1422983847"/>
    <b v="0"/>
    <n v="51"/>
    <b v="1"/>
    <s v="theater/plays"/>
    <n v="102.75000000000001"/>
    <n v="40.294117647058826"/>
    <x v="1"/>
    <s v="plays"/>
    <x v="3428"/>
  </r>
  <r>
    <x v="0"/>
    <s v="GB"/>
    <s v="GBP"/>
    <n v="1478046661"/>
    <n v="1476837061"/>
    <b v="0"/>
    <n v="12"/>
    <b v="1"/>
    <s v="theater/plays"/>
    <n v="130"/>
    <n v="16.25"/>
    <x v="1"/>
    <s v="plays"/>
    <x v="3429"/>
  </r>
  <r>
    <x v="0"/>
    <s v="GB"/>
    <s v="GBP"/>
    <n v="1406760101"/>
    <n v="1404168101"/>
    <b v="0"/>
    <n v="72"/>
    <b v="1"/>
    <s v="theater/plays"/>
    <n v="108.54949999999999"/>
    <n v="30.152638888888887"/>
    <x v="1"/>
    <s v="plays"/>
    <x v="3430"/>
  </r>
  <r>
    <x v="0"/>
    <s v="US"/>
    <s v="USD"/>
    <n v="1408383153"/>
    <n v="1405791153"/>
    <b v="0"/>
    <n v="21"/>
    <b v="1"/>
    <s v="theater/plays"/>
    <n v="100"/>
    <n v="95.238095238095241"/>
    <x v="1"/>
    <s v="plays"/>
    <x v="3431"/>
  </r>
  <r>
    <x v="0"/>
    <s v="US"/>
    <s v="USD"/>
    <n v="1454709600"/>
    <n v="1452520614"/>
    <b v="0"/>
    <n v="42"/>
    <b v="1"/>
    <s v="theater/plays"/>
    <n v="109.65"/>
    <n v="52.214285714285715"/>
    <x v="1"/>
    <s v="plays"/>
    <x v="3432"/>
  </r>
  <r>
    <x v="0"/>
    <s v="US"/>
    <s v="USD"/>
    <n v="1402974000"/>
    <n v="1400290255"/>
    <b v="0"/>
    <n v="71"/>
    <b v="1"/>
    <s v="theater/plays"/>
    <n v="100.26315789473684"/>
    <n v="134.1549295774648"/>
    <x v="1"/>
    <s v="plays"/>
    <x v="3433"/>
  </r>
  <r>
    <x v="0"/>
    <s v="US"/>
    <s v="USD"/>
    <n v="1404983269"/>
    <n v="1402391269"/>
    <b v="0"/>
    <n v="168"/>
    <b v="1"/>
    <s v="theater/plays"/>
    <n v="105.55000000000001"/>
    <n v="62.827380952380949"/>
    <x v="1"/>
    <s v="plays"/>
    <x v="3434"/>
  </r>
  <r>
    <x v="0"/>
    <s v="US"/>
    <s v="USD"/>
    <n v="1470538800"/>
    <n v="1469112493"/>
    <b v="0"/>
    <n v="19"/>
    <b v="1"/>
    <s v="theater/plays"/>
    <n v="112.00000000000001"/>
    <n v="58.94736842105263"/>
    <x v="1"/>
    <s v="plays"/>
    <x v="3435"/>
  </r>
  <r>
    <x v="0"/>
    <s v="US"/>
    <s v="USD"/>
    <n v="1408638480"/>
    <n v="1406811593"/>
    <b v="0"/>
    <n v="37"/>
    <b v="1"/>
    <s v="theater/plays"/>
    <n v="105.89999999999999"/>
    <n v="143.1081081081081"/>
    <x v="1"/>
    <s v="plays"/>
    <x v="3436"/>
  </r>
  <r>
    <x v="0"/>
    <s v="US"/>
    <s v="USD"/>
    <n v="1440003820"/>
    <n v="1437411820"/>
    <b v="0"/>
    <n v="36"/>
    <b v="1"/>
    <s v="theater/plays"/>
    <n v="101"/>
    <n v="84.166666666666671"/>
    <x v="1"/>
    <s v="plays"/>
    <x v="3437"/>
  </r>
  <r>
    <x v="0"/>
    <s v="GB"/>
    <s v="GBP"/>
    <n v="1430600400"/>
    <n v="1428358567"/>
    <b v="0"/>
    <n v="14"/>
    <b v="1"/>
    <s v="theater/plays"/>
    <n v="104.2"/>
    <n v="186.07142857142858"/>
    <x v="1"/>
    <s v="plays"/>
    <x v="3438"/>
  </r>
  <r>
    <x v="0"/>
    <s v="US"/>
    <s v="USD"/>
    <n v="1453179540"/>
    <n v="1452030730"/>
    <b v="0"/>
    <n v="18"/>
    <b v="1"/>
    <s v="theater/plays"/>
    <n v="134.67833333333334"/>
    <n v="89.785555555555561"/>
    <x v="1"/>
    <s v="plays"/>
    <x v="3439"/>
  </r>
  <r>
    <x v="0"/>
    <s v="US"/>
    <s v="USD"/>
    <n v="1405095300"/>
    <n v="1403146628"/>
    <b v="0"/>
    <n v="82"/>
    <b v="1"/>
    <s v="theater/plays"/>
    <n v="105.2184"/>
    <n v="64.157560975609755"/>
    <x v="1"/>
    <s v="plays"/>
    <x v="3440"/>
  </r>
  <r>
    <x v="0"/>
    <s v="US"/>
    <s v="USD"/>
    <n v="1447445820"/>
    <n v="1445077121"/>
    <b v="0"/>
    <n v="43"/>
    <b v="1"/>
    <s v="theater/plays"/>
    <n v="102.60000000000001"/>
    <n v="59.651162790697676"/>
    <x v="1"/>
    <s v="plays"/>
    <x v="3441"/>
  </r>
  <r>
    <x v="0"/>
    <s v="US"/>
    <s v="USD"/>
    <n v="1433016672"/>
    <n v="1430424672"/>
    <b v="0"/>
    <n v="8"/>
    <b v="1"/>
    <s v="theater/plays"/>
    <n v="100"/>
    <n v="31.25"/>
    <x v="1"/>
    <s v="plays"/>
    <x v="3442"/>
  </r>
  <r>
    <x v="0"/>
    <s v="US"/>
    <s v="USD"/>
    <n v="1410266146"/>
    <n v="1407674146"/>
    <b v="0"/>
    <n v="45"/>
    <b v="1"/>
    <s v="theater/plays"/>
    <n v="185.5"/>
    <n v="41.222222222222221"/>
    <x v="1"/>
    <s v="plays"/>
    <x v="3443"/>
  </r>
  <r>
    <x v="0"/>
    <s v="AU"/>
    <s v="AUD"/>
    <n v="1465394340"/>
    <n v="1464677986"/>
    <b v="0"/>
    <n v="20"/>
    <b v="1"/>
    <s v="theater/plays"/>
    <n v="289"/>
    <n v="43.35"/>
    <x v="1"/>
    <s v="plays"/>
    <x v="3444"/>
  </r>
  <r>
    <x v="0"/>
    <s v="GB"/>
    <s v="GBP"/>
    <n v="1445604236"/>
    <n v="1443185036"/>
    <b v="0"/>
    <n v="31"/>
    <b v="1"/>
    <s v="theater/plays"/>
    <n v="100"/>
    <n v="64.516129032258064"/>
    <x v="1"/>
    <s v="plays"/>
    <x v="3445"/>
  </r>
  <r>
    <x v="0"/>
    <s v="GB"/>
    <s v="GBP"/>
    <n v="1423138800"/>
    <n v="1421092725"/>
    <b v="0"/>
    <n v="25"/>
    <b v="1"/>
    <s v="theater/plays"/>
    <n v="108.2"/>
    <n v="43.28"/>
    <x v="1"/>
    <s v="plays"/>
    <x v="3446"/>
  </r>
  <r>
    <x v="0"/>
    <s v="US"/>
    <s v="USD"/>
    <n v="1458332412"/>
    <n v="1454448012"/>
    <b v="0"/>
    <n v="14"/>
    <b v="1"/>
    <s v="theater/plays"/>
    <n v="107.80000000000001"/>
    <n v="77"/>
    <x v="1"/>
    <s v="plays"/>
    <x v="3447"/>
  </r>
  <r>
    <x v="0"/>
    <s v="US"/>
    <s v="USD"/>
    <n v="1418784689"/>
    <n v="1416192689"/>
    <b v="0"/>
    <n v="45"/>
    <b v="1"/>
    <s v="theater/plays"/>
    <n v="109.76190476190477"/>
    <n v="51.222222222222221"/>
    <x v="1"/>
    <s v="plays"/>
    <x v="3448"/>
  </r>
  <r>
    <x v="0"/>
    <s v="US"/>
    <s v="USD"/>
    <n v="1468036800"/>
    <n v="1465607738"/>
    <b v="0"/>
    <n v="20"/>
    <b v="1"/>
    <s v="theater/plays"/>
    <n v="170.625"/>
    <n v="68.25"/>
    <x v="1"/>
    <s v="plays"/>
    <x v="3449"/>
  </r>
  <r>
    <x v="0"/>
    <s v="GB"/>
    <s v="GBP"/>
    <n v="1427990071"/>
    <n v="1422809671"/>
    <b v="0"/>
    <n v="39"/>
    <b v="1"/>
    <s v="theater/plays"/>
    <n v="152"/>
    <n v="19.487179487179485"/>
    <x v="1"/>
    <s v="plays"/>
    <x v="3450"/>
  </r>
  <r>
    <x v="0"/>
    <s v="US"/>
    <s v="USD"/>
    <n v="1429636927"/>
    <n v="1427304127"/>
    <b v="0"/>
    <n v="16"/>
    <b v="1"/>
    <s v="theater/plays"/>
    <n v="101.23076923076924"/>
    <n v="41.125"/>
    <x v="1"/>
    <s v="plays"/>
    <x v="3451"/>
  </r>
  <r>
    <x v="0"/>
    <s v="US"/>
    <s v="USD"/>
    <n v="1406087940"/>
    <n v="1404141626"/>
    <b v="0"/>
    <n v="37"/>
    <b v="1"/>
    <s v="theater/plays"/>
    <n v="153.19999999999999"/>
    <n v="41.405405405405403"/>
    <x v="1"/>
    <s v="plays"/>
    <x v="3452"/>
  </r>
  <r>
    <x v="0"/>
    <s v="GB"/>
    <s v="GBP"/>
    <n v="1471130956"/>
    <n v="1465946956"/>
    <b v="0"/>
    <n v="14"/>
    <b v="1"/>
    <s v="theater/plays"/>
    <n v="128.33333333333334"/>
    <n v="27.5"/>
    <x v="1"/>
    <s v="plays"/>
    <x v="3453"/>
  </r>
  <r>
    <x v="0"/>
    <s v="GB"/>
    <s v="GBP"/>
    <n v="1406825159"/>
    <n v="1404233159"/>
    <b v="0"/>
    <n v="21"/>
    <b v="1"/>
    <s v="theater/plays"/>
    <n v="100.71428571428571"/>
    <n v="33.571428571428569"/>
    <x v="1"/>
    <s v="plays"/>
    <x v="3454"/>
  </r>
  <r>
    <x v="0"/>
    <s v="US"/>
    <s v="USD"/>
    <n v="1476381627"/>
    <n v="1473789627"/>
    <b v="0"/>
    <n v="69"/>
    <b v="1"/>
    <s v="theater/plays"/>
    <n v="100.64999999999999"/>
    <n v="145.86956521739131"/>
    <x v="1"/>
    <s v="plays"/>
    <x v="3455"/>
  </r>
  <r>
    <x v="0"/>
    <s v="US"/>
    <s v="USD"/>
    <n v="1406876340"/>
    <n v="1404190567"/>
    <b v="0"/>
    <n v="16"/>
    <b v="1"/>
    <s v="theater/plays"/>
    <n v="191.3"/>
    <n v="358.6875"/>
    <x v="1"/>
    <s v="plays"/>
    <x v="3456"/>
  </r>
  <r>
    <x v="0"/>
    <s v="US"/>
    <s v="USD"/>
    <n v="1423720740"/>
    <n v="1421081857"/>
    <b v="0"/>
    <n v="55"/>
    <b v="1"/>
    <s v="theater/plays"/>
    <n v="140.19999999999999"/>
    <n v="50.981818181818184"/>
    <x v="1"/>
    <s v="plays"/>
    <x v="3457"/>
  </r>
  <r>
    <x v="0"/>
    <s v="US"/>
    <s v="USD"/>
    <n v="1422937620"/>
    <n v="1420606303"/>
    <b v="0"/>
    <n v="27"/>
    <b v="1"/>
    <s v="theater/plays"/>
    <n v="124.33537832310839"/>
    <n v="45.037037037037038"/>
    <x v="1"/>
    <s v="plays"/>
    <x v="3458"/>
  </r>
  <r>
    <x v="0"/>
    <s v="GB"/>
    <s v="GBP"/>
    <n v="1463743860"/>
    <n v="1461151860"/>
    <b v="0"/>
    <n v="36"/>
    <b v="1"/>
    <s v="theater/plays"/>
    <n v="126.2"/>
    <n v="17.527777777777779"/>
    <x v="1"/>
    <s v="plays"/>
    <x v="3459"/>
  </r>
  <r>
    <x v="0"/>
    <s v="GB"/>
    <s v="GBP"/>
    <n v="1408106352"/>
    <n v="1406896752"/>
    <b v="0"/>
    <n v="19"/>
    <b v="1"/>
    <s v="theater/plays"/>
    <n v="190"/>
    <n v="50"/>
    <x v="1"/>
    <s v="plays"/>
    <x v="3460"/>
  </r>
  <r>
    <x v="0"/>
    <s v="US"/>
    <s v="USD"/>
    <n v="1477710000"/>
    <n v="1475248279"/>
    <b v="0"/>
    <n v="12"/>
    <b v="1"/>
    <s v="theater/plays"/>
    <n v="139"/>
    <n v="57.916666666666664"/>
    <x v="1"/>
    <s v="plays"/>
    <x v="3461"/>
  </r>
  <r>
    <x v="0"/>
    <s v="US"/>
    <s v="USD"/>
    <n v="1436551200"/>
    <n v="1435181628"/>
    <b v="0"/>
    <n v="17"/>
    <b v="1"/>
    <s v="theater/plays"/>
    <n v="202"/>
    <n v="29.705882352941178"/>
    <x v="1"/>
    <s v="plays"/>
    <x v="3462"/>
  </r>
  <r>
    <x v="0"/>
    <s v="CA"/>
    <s v="CAD"/>
    <n v="1476158340"/>
    <n v="1472594585"/>
    <b v="0"/>
    <n v="114"/>
    <b v="1"/>
    <s v="theater/plays"/>
    <n v="103.38000000000001"/>
    <n v="90.684210526315795"/>
    <x v="1"/>
    <s v="plays"/>
    <x v="3463"/>
  </r>
  <r>
    <x v="0"/>
    <s v="US"/>
    <s v="USD"/>
    <n v="1471921637"/>
    <n v="1469329637"/>
    <b v="0"/>
    <n v="93"/>
    <b v="1"/>
    <s v="theater/plays"/>
    <n v="102.3236"/>
    <n v="55.012688172043013"/>
    <x v="1"/>
    <s v="plays"/>
    <x v="3464"/>
  </r>
  <r>
    <x v="0"/>
    <s v="GB"/>
    <s v="GBP"/>
    <n v="1439136000"/>
    <n v="1436972472"/>
    <b v="0"/>
    <n v="36"/>
    <b v="1"/>
    <s v="theater/plays"/>
    <n v="103"/>
    <n v="57.222222222222221"/>
    <x v="1"/>
    <s v="plays"/>
    <x v="3465"/>
  </r>
  <r>
    <x v="0"/>
    <s v="US"/>
    <s v="USD"/>
    <n v="1461108450"/>
    <n v="1455928050"/>
    <b v="0"/>
    <n v="61"/>
    <b v="1"/>
    <s v="theater/plays"/>
    <n v="127.14285714285714"/>
    <n v="72.950819672131146"/>
    <x v="1"/>
    <s v="plays"/>
    <x v="3466"/>
  </r>
  <r>
    <x v="0"/>
    <s v="US"/>
    <s v="USD"/>
    <n v="1426864032"/>
    <n v="1424275632"/>
    <b v="0"/>
    <n v="47"/>
    <b v="1"/>
    <s v="theater/plays"/>
    <n v="101"/>
    <n v="64.468085106382972"/>
    <x v="1"/>
    <s v="plays"/>
    <x v="3467"/>
  </r>
  <r>
    <x v="0"/>
    <s v="US"/>
    <s v="USD"/>
    <n v="1474426800"/>
    <n v="1471976529"/>
    <b v="0"/>
    <n v="17"/>
    <b v="1"/>
    <s v="theater/plays"/>
    <n v="121.78"/>
    <n v="716.35294117647061"/>
    <x v="1"/>
    <s v="plays"/>
    <x v="3468"/>
  </r>
  <r>
    <x v="0"/>
    <s v="US"/>
    <s v="USD"/>
    <n v="1461857045"/>
    <n v="1459265045"/>
    <b v="0"/>
    <n v="63"/>
    <b v="1"/>
    <s v="theater/plays"/>
    <n v="113.39285714285714"/>
    <n v="50.396825396825399"/>
    <x v="1"/>
    <s v="plays"/>
    <x v="3469"/>
  </r>
  <r>
    <x v="0"/>
    <s v="US"/>
    <s v="USD"/>
    <n v="1468618680"/>
    <n v="1465345902"/>
    <b v="0"/>
    <n v="9"/>
    <b v="1"/>
    <s v="theater/plays"/>
    <n v="150"/>
    <n v="41.666666666666664"/>
    <x v="1"/>
    <s v="plays"/>
    <x v="3470"/>
  </r>
  <r>
    <x v="0"/>
    <s v="GB"/>
    <s v="GBP"/>
    <n v="1409515200"/>
    <n v="1405971690"/>
    <b v="0"/>
    <n v="30"/>
    <b v="1"/>
    <s v="theater/plays"/>
    <n v="214.6"/>
    <n v="35.766666666666666"/>
    <x v="1"/>
    <s v="plays"/>
    <x v="3471"/>
  </r>
  <r>
    <x v="0"/>
    <s v="US"/>
    <s v="USD"/>
    <n v="1415253540"/>
    <n v="1413432331"/>
    <b v="0"/>
    <n v="23"/>
    <b v="1"/>
    <s v="theater/plays"/>
    <n v="102.05"/>
    <n v="88.739130434782609"/>
    <x v="1"/>
    <s v="plays"/>
    <x v="3472"/>
  </r>
  <r>
    <x v="0"/>
    <s v="US"/>
    <s v="USD"/>
    <n v="1426883220"/>
    <n v="1425067296"/>
    <b v="0"/>
    <n v="33"/>
    <b v="1"/>
    <s v="theater/plays"/>
    <n v="100"/>
    <n v="148.4848484848485"/>
    <x v="1"/>
    <s v="plays"/>
    <x v="3473"/>
  </r>
  <r>
    <x v="0"/>
    <s v="GB"/>
    <s v="GBP"/>
    <n v="1469016131"/>
    <n v="1466424131"/>
    <b v="0"/>
    <n v="39"/>
    <b v="1"/>
    <s v="theater/plays"/>
    <n v="101"/>
    <n v="51.794871794871796"/>
    <x v="1"/>
    <s v="plays"/>
    <x v="3474"/>
  </r>
  <r>
    <x v="0"/>
    <s v="GB"/>
    <s v="GBP"/>
    <n v="1414972800"/>
    <n v="1412629704"/>
    <b v="0"/>
    <n v="17"/>
    <b v="1"/>
    <s v="theater/plays"/>
    <n v="113.33333333333333"/>
    <n v="20"/>
    <x v="1"/>
    <s v="plays"/>
    <x v="3475"/>
  </r>
  <r>
    <x v="0"/>
    <s v="US"/>
    <s v="USD"/>
    <n v="1414378800"/>
    <n v="1412836990"/>
    <b v="0"/>
    <n v="6"/>
    <b v="1"/>
    <s v="theater/plays"/>
    <n v="104"/>
    <n v="52"/>
    <x v="1"/>
    <s v="plays"/>
    <x v="3476"/>
  </r>
  <r>
    <x v="0"/>
    <s v="US"/>
    <s v="USD"/>
    <n v="1431831600"/>
    <n v="1430761243"/>
    <b v="0"/>
    <n v="39"/>
    <b v="1"/>
    <s v="theater/plays"/>
    <n v="115.33333333333333"/>
    <n v="53.230769230769234"/>
    <x v="1"/>
    <s v="plays"/>
    <x v="3477"/>
  </r>
  <r>
    <x v="0"/>
    <s v="US"/>
    <s v="USD"/>
    <n v="1426539600"/>
    <n v="1424296822"/>
    <b v="0"/>
    <n v="57"/>
    <b v="1"/>
    <s v="theater/plays"/>
    <n v="112.85000000000001"/>
    <n v="39.596491228070178"/>
    <x v="1"/>
    <s v="plays"/>
    <x v="3478"/>
  </r>
  <r>
    <x v="0"/>
    <s v="GB"/>
    <s v="GBP"/>
    <n v="1403382680"/>
    <n v="1400790680"/>
    <b v="0"/>
    <n v="56"/>
    <b v="1"/>
    <s v="theater/plays"/>
    <n v="127.86666666666666"/>
    <n v="34.25"/>
    <x v="1"/>
    <s v="plays"/>
    <x v="3479"/>
  </r>
  <r>
    <x v="0"/>
    <s v="US"/>
    <s v="USD"/>
    <n v="1436562000"/>
    <n v="1434440227"/>
    <b v="0"/>
    <n v="13"/>
    <b v="1"/>
    <s v="theater/plays"/>
    <n v="142.66666666666669"/>
    <n v="164.61538461538461"/>
    <x v="1"/>
    <s v="plays"/>
    <x v="3480"/>
  </r>
  <r>
    <x v="0"/>
    <s v="AU"/>
    <s v="AUD"/>
    <n v="1420178188"/>
    <n v="1418709388"/>
    <b v="0"/>
    <n v="95"/>
    <b v="1"/>
    <s v="theater/plays"/>
    <n v="118.8"/>
    <n v="125.05263157894737"/>
    <x v="1"/>
    <s v="plays"/>
    <x v="3481"/>
  </r>
  <r>
    <x v="0"/>
    <s v="GB"/>
    <s v="GBP"/>
    <n v="1404671466"/>
    <n v="1402079466"/>
    <b v="0"/>
    <n v="80"/>
    <b v="1"/>
    <s v="theater/plays"/>
    <n v="138.33333333333334"/>
    <n v="51.875"/>
    <x v="1"/>
    <s v="plays"/>
    <x v="3482"/>
  </r>
  <r>
    <x v="0"/>
    <s v="US"/>
    <s v="USD"/>
    <n v="1404403381"/>
    <n v="1401811381"/>
    <b v="0"/>
    <n v="133"/>
    <b v="1"/>
    <s v="theater/plays"/>
    <n v="159.9402985074627"/>
    <n v="40.285714285714285"/>
    <x v="1"/>
    <s v="plays"/>
    <x v="3483"/>
  </r>
  <r>
    <x v="0"/>
    <s v="US"/>
    <s v="USD"/>
    <n v="1466014499"/>
    <n v="1463422499"/>
    <b v="0"/>
    <n v="44"/>
    <b v="1"/>
    <s v="theater/plays"/>
    <n v="114.24000000000001"/>
    <n v="64.909090909090907"/>
    <x v="1"/>
    <s v="plays"/>
    <x v="3484"/>
  </r>
  <r>
    <x v="0"/>
    <s v="US"/>
    <s v="USD"/>
    <n v="1454431080"/>
    <n v="1451839080"/>
    <b v="0"/>
    <n v="30"/>
    <b v="1"/>
    <s v="theater/plays"/>
    <n v="100.60606060606061"/>
    <n v="55.333333333333336"/>
    <x v="1"/>
    <s v="plays"/>
    <x v="3485"/>
  </r>
  <r>
    <x v="0"/>
    <s v="US"/>
    <s v="USD"/>
    <n v="1433314740"/>
    <n v="1430600401"/>
    <b v="0"/>
    <n v="56"/>
    <b v="1"/>
    <s v="theater/plays"/>
    <n v="155.20000000000002"/>
    <n v="83.142857142857139"/>
    <x v="1"/>
    <s v="plays"/>
    <x v="3486"/>
  </r>
  <r>
    <x v="0"/>
    <s v="GB"/>
    <s v="GBP"/>
    <n v="1435185252"/>
    <n v="1432593252"/>
    <b v="0"/>
    <n v="66"/>
    <b v="1"/>
    <s v="theater/plays"/>
    <n v="127.75000000000001"/>
    <n v="38.712121212121211"/>
    <x v="1"/>
    <s v="plays"/>
    <x v="3487"/>
  </r>
  <r>
    <x v="0"/>
    <s v="US"/>
    <s v="USD"/>
    <n v="1429286400"/>
    <n v="1427221560"/>
    <b v="0"/>
    <n v="29"/>
    <b v="1"/>
    <s v="theater/plays"/>
    <n v="121.2"/>
    <n v="125.37931034482759"/>
    <x v="1"/>
    <s v="plays"/>
    <x v="3488"/>
  </r>
  <r>
    <x v="0"/>
    <s v="GB"/>
    <s v="GBP"/>
    <n v="1400965200"/>
    <n v="1398352531"/>
    <b v="0"/>
    <n v="72"/>
    <b v="1"/>
    <s v="theater/plays"/>
    <n v="112.7"/>
    <n v="78.263888888888886"/>
    <x v="1"/>
    <s v="plays"/>
    <x v="3489"/>
  </r>
  <r>
    <x v="0"/>
    <s v="US"/>
    <s v="USD"/>
    <n v="1460574924"/>
    <n v="1457982924"/>
    <b v="0"/>
    <n v="27"/>
    <b v="1"/>
    <s v="theater/plays"/>
    <n v="127.49999999999999"/>
    <n v="47.222222222222221"/>
    <x v="1"/>
    <s v="plays"/>
    <x v="3490"/>
  </r>
  <r>
    <x v="0"/>
    <s v="US"/>
    <s v="USD"/>
    <n v="1431928784"/>
    <n v="1430114384"/>
    <b v="0"/>
    <n v="10"/>
    <b v="1"/>
    <s v="theater/plays"/>
    <n v="158.20000000000002"/>
    <n v="79.099999999999994"/>
    <x v="1"/>
    <s v="plays"/>
    <x v="3491"/>
  </r>
  <r>
    <x v="0"/>
    <s v="US"/>
    <s v="USD"/>
    <n v="1445818397"/>
    <n v="1442794397"/>
    <b v="0"/>
    <n v="35"/>
    <b v="1"/>
    <s v="theater/plays"/>
    <n v="105.26894736842105"/>
    <n v="114.29199999999999"/>
    <x v="1"/>
    <s v="plays"/>
    <x v="3492"/>
  </r>
  <r>
    <x v="0"/>
    <s v="US"/>
    <s v="USD"/>
    <n v="1408252260"/>
    <n v="1406580436"/>
    <b v="0"/>
    <n v="29"/>
    <b v="1"/>
    <s v="theater/plays"/>
    <n v="100"/>
    <n v="51.724137931034484"/>
    <x v="1"/>
    <s v="plays"/>
    <x v="3493"/>
  </r>
  <r>
    <x v="0"/>
    <s v="US"/>
    <s v="USD"/>
    <n v="1480140000"/>
    <n v="1479186575"/>
    <b v="0"/>
    <n v="13"/>
    <b v="1"/>
    <s v="theater/plays"/>
    <n v="100"/>
    <n v="30.76923076923077"/>
    <x v="1"/>
    <s v="plays"/>
    <x v="3494"/>
  </r>
  <r>
    <x v="0"/>
    <s v="CA"/>
    <s v="CAD"/>
    <n v="1414862280"/>
    <n v="1412360309"/>
    <b v="0"/>
    <n v="72"/>
    <b v="1"/>
    <s v="theater/plays"/>
    <n v="106.86"/>
    <n v="74.208333333333329"/>
    <x v="1"/>
    <s v="plays"/>
    <x v="3495"/>
  </r>
  <r>
    <x v="0"/>
    <s v="US"/>
    <s v="USD"/>
    <n v="1473625166"/>
    <n v="1470169166"/>
    <b v="0"/>
    <n v="78"/>
    <b v="1"/>
    <s v="theater/plays"/>
    <n v="124.4"/>
    <n v="47.846153846153847"/>
    <x v="1"/>
    <s v="plays"/>
    <x v="3496"/>
  </r>
  <r>
    <x v="0"/>
    <s v="US"/>
    <s v="USD"/>
    <n v="1464904800"/>
    <n v="1463852904"/>
    <b v="0"/>
    <n v="49"/>
    <b v="1"/>
    <s v="theater/plays"/>
    <n v="108.70406189555126"/>
    <n v="34.408163265306122"/>
    <x v="1"/>
    <s v="plays"/>
    <x v="3497"/>
  </r>
  <r>
    <x v="0"/>
    <s v="CA"/>
    <s v="CAD"/>
    <n v="1464471840"/>
    <n v="1459309704"/>
    <b v="0"/>
    <n v="42"/>
    <b v="1"/>
    <s v="theater/plays"/>
    <n v="102.42424242424242"/>
    <n v="40.238095238095241"/>
    <x v="1"/>
    <s v="plays"/>
    <x v="3498"/>
  </r>
  <r>
    <x v="0"/>
    <s v="US"/>
    <s v="USD"/>
    <n v="1435733940"/>
    <n v="1431046325"/>
    <b v="0"/>
    <n v="35"/>
    <b v="1"/>
    <s v="theater/plays"/>
    <n v="105.5"/>
    <n v="60.285714285714285"/>
    <x v="1"/>
    <s v="plays"/>
    <x v="3499"/>
  </r>
  <r>
    <x v="0"/>
    <s v="US"/>
    <s v="USD"/>
    <n v="1457326740"/>
    <n v="1455919438"/>
    <b v="0"/>
    <n v="42"/>
    <b v="1"/>
    <s v="theater/plays"/>
    <n v="106.3"/>
    <n v="25.30952380952381"/>
    <x v="1"/>
    <s v="plays"/>
    <x v="3500"/>
  </r>
  <r>
    <x v="0"/>
    <s v="GB"/>
    <s v="GBP"/>
    <n v="1441995595"/>
    <n v="1439835595"/>
    <b v="0"/>
    <n v="42"/>
    <b v="1"/>
    <s v="theater/plays"/>
    <n v="100.66666666666666"/>
    <n v="35.952380952380949"/>
    <x v="1"/>
    <s v="plays"/>
    <x v="3501"/>
  </r>
  <r>
    <x v="0"/>
    <s v="US"/>
    <s v="USD"/>
    <n v="1458100740"/>
    <n v="1456862924"/>
    <b v="0"/>
    <n v="31"/>
    <b v="1"/>
    <s v="theater/plays"/>
    <n v="105.4"/>
    <n v="136"/>
    <x v="1"/>
    <s v="plays"/>
    <x v="3502"/>
  </r>
  <r>
    <x v="0"/>
    <s v="GB"/>
    <s v="GBP"/>
    <n v="1469359728"/>
    <n v="1466767728"/>
    <b v="0"/>
    <n v="38"/>
    <b v="1"/>
    <s v="theater/plays"/>
    <n v="107.55999999999999"/>
    <n v="70.763157894736835"/>
    <x v="1"/>
    <s v="plays"/>
    <x v="3503"/>
  </r>
  <r>
    <x v="0"/>
    <s v="US"/>
    <s v="USD"/>
    <n v="1447959491"/>
    <n v="1445363891"/>
    <b v="0"/>
    <n v="8"/>
    <b v="1"/>
    <s v="theater/plays"/>
    <n v="100"/>
    <n v="125"/>
    <x v="1"/>
    <s v="plays"/>
    <x v="3504"/>
  </r>
  <r>
    <x v="0"/>
    <s v="US"/>
    <s v="USD"/>
    <n v="1399953600"/>
    <n v="1398983245"/>
    <b v="0"/>
    <n v="39"/>
    <b v="1"/>
    <s v="theater/plays"/>
    <n v="103.76"/>
    <n v="66.512820512820511"/>
    <x v="1"/>
    <s v="plays"/>
    <x v="3505"/>
  </r>
  <r>
    <x v="0"/>
    <s v="US"/>
    <s v="USD"/>
    <n v="1408815440"/>
    <n v="1404927440"/>
    <b v="0"/>
    <n v="29"/>
    <b v="1"/>
    <s v="theater/plays"/>
    <n v="101.49999999999999"/>
    <n v="105"/>
    <x v="1"/>
    <s v="plays"/>
    <x v="3506"/>
  </r>
  <r>
    <x v="0"/>
    <s v="US"/>
    <s v="USD"/>
    <n v="1464732537"/>
    <n v="1462140537"/>
    <b v="0"/>
    <n v="72"/>
    <b v="1"/>
    <s v="theater/plays"/>
    <n v="104.4"/>
    <n v="145"/>
    <x v="1"/>
    <s v="plays"/>
    <x v="3507"/>
  </r>
  <r>
    <x v="0"/>
    <s v="GB"/>
    <s v="GBP"/>
    <n v="1462914000"/>
    <n v="1460914253"/>
    <b v="0"/>
    <n v="15"/>
    <b v="1"/>
    <s v="theater/plays"/>
    <n v="180"/>
    <n v="12"/>
    <x v="1"/>
    <s v="plays"/>
    <x v="3508"/>
  </r>
  <r>
    <x v="0"/>
    <s v="US"/>
    <s v="USD"/>
    <n v="1416545700"/>
    <n v="1415392666"/>
    <b v="0"/>
    <n v="33"/>
    <b v="1"/>
    <s v="theater/plays"/>
    <n v="106.33333333333333"/>
    <n v="96.666666666666671"/>
    <x v="1"/>
    <s v="plays"/>
    <x v="3509"/>
  </r>
  <r>
    <x v="0"/>
    <s v="US"/>
    <s v="USD"/>
    <n v="1404312846"/>
    <n v="1402584846"/>
    <b v="0"/>
    <n v="15"/>
    <b v="1"/>
    <s v="theater/plays"/>
    <n v="100.55555555555556"/>
    <n v="60.333333333333336"/>
    <x v="1"/>
    <s v="plays"/>
    <x v="3510"/>
  </r>
  <r>
    <x v="0"/>
    <s v="GB"/>
    <s v="GBP"/>
    <n v="1415385000"/>
    <n v="1413406695"/>
    <b v="0"/>
    <n v="19"/>
    <b v="1"/>
    <s v="theater/plays"/>
    <n v="101.2"/>
    <n v="79.89473684210526"/>
    <x v="1"/>
    <s v="plays"/>
    <x v="3511"/>
  </r>
  <r>
    <x v="0"/>
    <s v="GB"/>
    <s v="GBP"/>
    <n v="1429789992"/>
    <n v="1424609592"/>
    <b v="0"/>
    <n v="17"/>
    <b v="1"/>
    <s v="theater/plays"/>
    <n v="100"/>
    <n v="58.823529411764703"/>
    <x v="1"/>
    <s v="plays"/>
    <x v="3512"/>
  </r>
  <r>
    <x v="0"/>
    <s v="US"/>
    <s v="USD"/>
    <n v="1401857940"/>
    <n v="1400725112"/>
    <b v="0"/>
    <n v="44"/>
    <b v="1"/>
    <s v="theater/plays"/>
    <n v="118.39285714285714"/>
    <n v="75.340909090909093"/>
    <x v="1"/>
    <s v="plays"/>
    <x v="3513"/>
  </r>
  <r>
    <x v="0"/>
    <s v="US"/>
    <s v="USD"/>
    <n v="1422853140"/>
    <n v="1421439552"/>
    <b v="0"/>
    <n v="10"/>
    <b v="1"/>
    <s v="theater/plays"/>
    <n v="110.00000000000001"/>
    <n v="55"/>
    <x v="1"/>
    <s v="plays"/>
    <x v="3514"/>
  </r>
  <r>
    <x v="0"/>
    <s v="US"/>
    <s v="USD"/>
    <n v="1433097171"/>
    <n v="1430505171"/>
    <b v="0"/>
    <n v="46"/>
    <b v="1"/>
    <s v="theater/plays"/>
    <n v="102.66666666666666"/>
    <n v="66.956521739130437"/>
    <x v="1"/>
    <s v="plays"/>
    <x v="3515"/>
  </r>
  <r>
    <x v="0"/>
    <s v="US"/>
    <s v="USD"/>
    <n v="1410145200"/>
    <n v="1407197670"/>
    <b v="0"/>
    <n v="11"/>
    <b v="1"/>
    <s v="theater/plays"/>
    <n v="100"/>
    <n v="227.27272727272728"/>
    <x v="1"/>
    <s v="plays"/>
    <x v="3516"/>
  </r>
  <r>
    <x v="0"/>
    <s v="GB"/>
    <s v="GBP"/>
    <n v="1404471600"/>
    <n v="1401910634"/>
    <b v="0"/>
    <n v="13"/>
    <b v="1"/>
    <s v="theater/plays"/>
    <n v="100"/>
    <n v="307.69230769230768"/>
    <x v="1"/>
    <s v="plays"/>
    <x v="3517"/>
  </r>
  <r>
    <x v="0"/>
    <s v="US"/>
    <s v="USD"/>
    <n v="1412259660"/>
    <n v="1410461299"/>
    <b v="0"/>
    <n v="33"/>
    <b v="1"/>
    <s v="theater/plays"/>
    <n v="110.04599999999999"/>
    <n v="50.020909090909093"/>
    <x v="1"/>
    <s v="plays"/>
    <x v="3518"/>
  </r>
  <r>
    <x v="0"/>
    <s v="GB"/>
    <s v="GBP"/>
    <n v="1425478950"/>
    <n v="1422886950"/>
    <b v="0"/>
    <n v="28"/>
    <b v="1"/>
    <s v="theater/plays"/>
    <n v="101.35000000000001"/>
    <n v="72.392857142857139"/>
    <x v="1"/>
    <s v="plays"/>
    <x v="3519"/>
  </r>
  <r>
    <x v="0"/>
    <s v="GB"/>
    <s v="GBP"/>
    <n v="1441547220"/>
    <n v="1439322412"/>
    <b v="0"/>
    <n v="21"/>
    <b v="1"/>
    <s v="theater/plays"/>
    <n v="100.75"/>
    <n v="95.952380952380949"/>
    <x v="1"/>
    <s v="plays"/>
    <x v="3520"/>
  </r>
  <r>
    <x v="0"/>
    <s v="US"/>
    <s v="USD"/>
    <n v="1411980020"/>
    <n v="1409388020"/>
    <b v="0"/>
    <n v="13"/>
    <b v="1"/>
    <s v="theater/plays"/>
    <n v="169.42857142857144"/>
    <n v="45.615384615384613"/>
    <x v="1"/>
    <s v="plays"/>
    <x v="3521"/>
  </r>
  <r>
    <x v="0"/>
    <s v="GB"/>
    <s v="GBP"/>
    <n v="1442311560"/>
    <n v="1439924246"/>
    <b v="0"/>
    <n v="34"/>
    <b v="1"/>
    <s v="theater/plays"/>
    <n v="100"/>
    <n v="41.029411764705884"/>
    <x v="1"/>
    <s v="plays"/>
    <x v="3522"/>
  </r>
  <r>
    <x v="0"/>
    <s v="GB"/>
    <s v="GBP"/>
    <n v="1474844400"/>
    <n v="1469871148"/>
    <b v="0"/>
    <n v="80"/>
    <b v="1"/>
    <s v="theater/plays"/>
    <n v="113.65"/>
    <n v="56.825000000000003"/>
    <x v="1"/>
    <s v="plays"/>
    <x v="3523"/>
  </r>
  <r>
    <x v="0"/>
    <s v="US"/>
    <s v="USD"/>
    <n v="1410580800"/>
    <n v="1409336373"/>
    <b v="0"/>
    <n v="74"/>
    <b v="1"/>
    <s v="theater/plays"/>
    <n v="101.56"/>
    <n v="137.24324324324326"/>
    <x v="1"/>
    <s v="plays"/>
    <x v="3524"/>
  </r>
  <r>
    <x v="0"/>
    <s v="US"/>
    <s v="USD"/>
    <n v="1439136000"/>
    <n v="1438188106"/>
    <b v="0"/>
    <n v="7"/>
    <b v="1"/>
    <s v="theater/plays"/>
    <n v="106"/>
    <n v="75.714285714285708"/>
    <x v="1"/>
    <s v="plays"/>
    <x v="3525"/>
  </r>
  <r>
    <x v="0"/>
    <s v="US"/>
    <s v="USD"/>
    <n v="1461823140"/>
    <n v="1459411371"/>
    <b v="0"/>
    <n v="34"/>
    <b v="1"/>
    <s v="theater/plays"/>
    <n v="102"/>
    <n v="99"/>
    <x v="1"/>
    <s v="plays"/>
    <x v="3526"/>
  </r>
  <r>
    <x v="0"/>
    <s v="US"/>
    <s v="USD"/>
    <n v="1436587140"/>
    <n v="1434069205"/>
    <b v="0"/>
    <n v="86"/>
    <b v="1"/>
    <s v="theater/plays"/>
    <n v="116.91666666666667"/>
    <n v="81.569767441860463"/>
    <x v="1"/>
    <s v="plays"/>
    <x v="3527"/>
  </r>
  <r>
    <x v="0"/>
    <s v="GB"/>
    <s v="GBP"/>
    <n v="1484740918"/>
    <n v="1483012918"/>
    <b v="0"/>
    <n v="37"/>
    <b v="1"/>
    <s v="theater/plays"/>
    <n v="101.15151515151514"/>
    <n v="45.108108108108105"/>
    <x v="1"/>
    <s v="plays"/>
    <x v="3528"/>
  </r>
  <r>
    <x v="0"/>
    <s v="US"/>
    <s v="USD"/>
    <n v="1436749200"/>
    <n v="1434997018"/>
    <b v="0"/>
    <n v="18"/>
    <b v="1"/>
    <s v="theater/plays"/>
    <n v="132"/>
    <n v="36.666666666666664"/>
    <x v="1"/>
    <s v="plays"/>
    <x v="3529"/>
  </r>
  <r>
    <x v="0"/>
    <s v="GB"/>
    <s v="GBP"/>
    <n v="1460318400"/>
    <n v="1457881057"/>
    <b v="0"/>
    <n v="22"/>
    <b v="1"/>
    <s v="theater/plays"/>
    <n v="100"/>
    <n v="125"/>
    <x v="1"/>
    <s v="plays"/>
    <x v="3530"/>
  </r>
  <r>
    <x v="0"/>
    <s v="US"/>
    <s v="USD"/>
    <n v="1467301334"/>
    <n v="1464709334"/>
    <b v="0"/>
    <n v="26"/>
    <b v="1"/>
    <s v="theater/plays"/>
    <n v="128"/>
    <n v="49.230769230769234"/>
    <x v="1"/>
    <s v="plays"/>
    <x v="3531"/>
  </r>
  <r>
    <x v="0"/>
    <s v="US"/>
    <s v="USD"/>
    <n v="1411012740"/>
    <n v="1409667827"/>
    <b v="0"/>
    <n v="27"/>
    <b v="1"/>
    <s v="theater/plays"/>
    <n v="118.95833333333334"/>
    <n v="42.296296296296298"/>
    <x v="1"/>
    <s v="plays"/>
    <x v="3532"/>
  </r>
  <r>
    <x v="0"/>
    <s v="US"/>
    <s v="USD"/>
    <n v="1447269367"/>
    <n v="1444673767"/>
    <b v="0"/>
    <n v="8"/>
    <b v="1"/>
    <s v="theater/plays"/>
    <n v="126.2"/>
    <n v="78.875"/>
    <x v="1"/>
    <s v="plays"/>
    <x v="3533"/>
  </r>
  <r>
    <x v="0"/>
    <s v="US"/>
    <s v="USD"/>
    <n v="1443711623"/>
    <n v="1440687623"/>
    <b v="0"/>
    <n v="204"/>
    <b v="1"/>
    <s v="theater/plays"/>
    <n v="156.20000000000002"/>
    <n v="38.284313725490193"/>
    <x v="1"/>
    <s v="plays"/>
    <x v="3534"/>
  </r>
  <r>
    <x v="0"/>
    <s v="GB"/>
    <s v="GBP"/>
    <n v="1443808800"/>
    <n v="1441120910"/>
    <b v="0"/>
    <n v="46"/>
    <b v="1"/>
    <s v="theater/plays"/>
    <n v="103.15"/>
    <n v="44.847826086956523"/>
    <x v="1"/>
    <s v="plays"/>
    <x v="3535"/>
  </r>
  <r>
    <x v="0"/>
    <s v="GB"/>
    <s v="GBP"/>
    <n v="1450612740"/>
    <n v="1448040425"/>
    <b v="0"/>
    <n v="17"/>
    <b v="1"/>
    <s v="theater/plays"/>
    <n v="153.33333333333334"/>
    <n v="13.529411764705882"/>
    <x v="1"/>
    <s v="plays"/>
    <x v="3536"/>
  </r>
  <r>
    <x v="0"/>
    <s v="CA"/>
    <s v="CAD"/>
    <n v="1416211140"/>
    <n v="1413016216"/>
    <b v="0"/>
    <n v="28"/>
    <b v="1"/>
    <s v="theater/plays"/>
    <n v="180.44444444444446"/>
    <n v="43.5"/>
    <x v="1"/>
    <s v="plays"/>
    <x v="3537"/>
  </r>
  <r>
    <x v="0"/>
    <s v="GB"/>
    <s v="GBP"/>
    <n v="1471428340"/>
    <n v="1469009140"/>
    <b v="0"/>
    <n v="83"/>
    <b v="1"/>
    <s v="theater/plays"/>
    <n v="128.44999999999999"/>
    <n v="30.951807228915662"/>
    <x v="1"/>
    <s v="plays"/>
    <x v="3538"/>
  </r>
  <r>
    <x v="0"/>
    <s v="US"/>
    <s v="USD"/>
    <n v="1473358122"/>
    <n v="1471543722"/>
    <b v="0"/>
    <n v="13"/>
    <b v="1"/>
    <s v="theater/plays"/>
    <n v="119.66666666666667"/>
    <n v="55.230769230769234"/>
    <x v="1"/>
    <s v="plays"/>
    <x v="3539"/>
  </r>
  <r>
    <x v="0"/>
    <s v="GB"/>
    <s v="GBP"/>
    <n v="1466899491"/>
    <n v="1464307491"/>
    <b v="0"/>
    <n v="8"/>
    <b v="1"/>
    <s v="theater/plays"/>
    <n v="123"/>
    <n v="46.125"/>
    <x v="1"/>
    <s v="plays"/>
    <x v="3540"/>
  </r>
  <r>
    <x v="0"/>
    <s v="GB"/>
    <s v="GBP"/>
    <n v="1441042275"/>
    <n v="1438882275"/>
    <b v="0"/>
    <n v="32"/>
    <b v="1"/>
    <s v="theater/plays"/>
    <n v="105"/>
    <n v="39.375"/>
    <x v="1"/>
    <s v="plays"/>
    <x v="3541"/>
  </r>
  <r>
    <x v="0"/>
    <s v="US"/>
    <s v="USD"/>
    <n v="1410099822"/>
    <n v="1404915822"/>
    <b v="0"/>
    <n v="85"/>
    <b v="1"/>
    <s v="theater/plays"/>
    <n v="102.23636363636363"/>
    <n v="66.152941176470591"/>
    <x v="1"/>
    <s v="plays"/>
    <x v="3542"/>
  </r>
  <r>
    <x v="0"/>
    <s v="DE"/>
    <s v="EUR"/>
    <n v="1435255659"/>
    <n v="1432663659"/>
    <b v="0"/>
    <n v="29"/>
    <b v="1"/>
    <s v="theater/plays"/>
    <n v="104.66666666666666"/>
    <n v="54.137931034482762"/>
    <x v="1"/>
    <s v="plays"/>
    <x v="3543"/>
  </r>
  <r>
    <x v="0"/>
    <s v="US"/>
    <s v="USD"/>
    <n v="1425758257"/>
    <n v="1423166257"/>
    <b v="0"/>
    <n v="24"/>
    <b v="1"/>
    <s v="theater/plays"/>
    <n v="100"/>
    <n v="104.16666666666667"/>
    <x v="1"/>
    <s v="plays"/>
    <x v="3544"/>
  </r>
  <r>
    <x v="0"/>
    <s v="US"/>
    <s v="USD"/>
    <n v="1428780159"/>
    <n v="1426188159"/>
    <b v="0"/>
    <n v="8"/>
    <b v="1"/>
    <s v="theater/plays"/>
    <n v="100.4"/>
    <n v="31.375"/>
    <x v="1"/>
    <s v="plays"/>
    <x v="3545"/>
  </r>
  <r>
    <x v="0"/>
    <s v="US"/>
    <s v="USD"/>
    <n v="1427860740"/>
    <n v="1426002684"/>
    <b v="0"/>
    <n v="19"/>
    <b v="1"/>
    <s v="theater/plays"/>
    <n v="102.27272727272727"/>
    <n v="59.210526315789473"/>
    <x v="1"/>
    <s v="plays"/>
    <x v="3546"/>
  </r>
  <r>
    <x v="0"/>
    <s v="US"/>
    <s v="USD"/>
    <n v="1463198340"/>
    <n v="1461117201"/>
    <b v="0"/>
    <n v="336"/>
    <b v="1"/>
    <s v="theater/plays"/>
    <n v="114.40928571428573"/>
    <n v="119.17633928571429"/>
    <x v="1"/>
    <s v="plays"/>
    <x v="3547"/>
  </r>
  <r>
    <x v="0"/>
    <s v="US"/>
    <s v="USD"/>
    <n v="1457139600"/>
    <n v="1455230214"/>
    <b v="0"/>
    <n v="13"/>
    <b v="1"/>
    <s v="theater/plays"/>
    <n v="101.9047619047619"/>
    <n v="164.61538461538461"/>
    <x v="1"/>
    <s v="plays"/>
    <x v="3548"/>
  </r>
  <r>
    <x v="0"/>
    <s v="GB"/>
    <s v="GBP"/>
    <n v="1441358873"/>
    <n v="1438939673"/>
    <b v="0"/>
    <n v="42"/>
    <b v="1"/>
    <s v="theater/plays"/>
    <n v="102"/>
    <n v="24.285714285714285"/>
    <x v="1"/>
    <s v="plays"/>
    <x v="3549"/>
  </r>
  <r>
    <x v="0"/>
    <s v="GB"/>
    <s v="GBP"/>
    <n v="1462224398"/>
    <n v="1459632398"/>
    <b v="0"/>
    <n v="64"/>
    <b v="1"/>
    <s v="theater/plays"/>
    <n v="104.80000000000001"/>
    <n v="40.9375"/>
    <x v="1"/>
    <s v="plays"/>
    <x v="3550"/>
  </r>
  <r>
    <x v="0"/>
    <s v="US"/>
    <s v="USD"/>
    <n v="1400796420"/>
    <n v="1398342170"/>
    <b v="0"/>
    <n v="25"/>
    <b v="1"/>
    <s v="theater/plays"/>
    <n v="101.83333333333333"/>
    <n v="61.1"/>
    <x v="1"/>
    <s v="plays"/>
    <x v="3551"/>
  </r>
  <r>
    <x v="0"/>
    <s v="GB"/>
    <s v="GBP"/>
    <n v="1403964324"/>
    <n v="1401372324"/>
    <b v="0"/>
    <n v="20"/>
    <b v="1"/>
    <s v="theater/plays"/>
    <n v="100"/>
    <n v="38.65"/>
    <x v="1"/>
    <s v="plays"/>
    <x v="3552"/>
  </r>
  <r>
    <x v="0"/>
    <s v="US"/>
    <s v="USD"/>
    <n v="1439337600"/>
    <n v="1436575280"/>
    <b v="0"/>
    <n v="104"/>
    <b v="1"/>
    <s v="theater/plays"/>
    <n v="106.27272727272728"/>
    <n v="56.20192307692308"/>
    <x v="1"/>
    <s v="plays"/>
    <x v="3553"/>
  </r>
  <r>
    <x v="0"/>
    <s v="US"/>
    <s v="USD"/>
    <n v="1423674000"/>
    <n v="1421025159"/>
    <b v="0"/>
    <n v="53"/>
    <b v="1"/>
    <s v="theater/plays"/>
    <n v="113.42219999999999"/>
    <n v="107.00207547169811"/>
    <x v="1"/>
    <s v="plays"/>
    <x v="3554"/>
  </r>
  <r>
    <x v="0"/>
    <s v="IT"/>
    <s v="EUR"/>
    <n v="1479382594"/>
    <n v="1476786994"/>
    <b v="0"/>
    <n v="14"/>
    <b v="1"/>
    <s v="theater/plays"/>
    <n v="100"/>
    <n v="171.42857142857142"/>
    <x v="1"/>
    <s v="plays"/>
    <x v="3555"/>
  </r>
  <r>
    <x v="0"/>
    <s v="GB"/>
    <s v="GBP"/>
    <n v="1408289724"/>
    <n v="1403105724"/>
    <b v="0"/>
    <n v="20"/>
    <b v="1"/>
    <s v="theater/plays"/>
    <n v="100.45454545454547"/>
    <n v="110.5"/>
    <x v="1"/>
    <s v="plays"/>
    <x v="3556"/>
  </r>
  <r>
    <x v="0"/>
    <s v="US"/>
    <s v="USD"/>
    <n v="1399271911"/>
    <n v="1396334311"/>
    <b v="0"/>
    <n v="558"/>
    <b v="1"/>
    <s v="theater/plays"/>
    <n v="100.03599999999999"/>
    <n v="179.27598566308242"/>
    <x v="1"/>
    <s v="plays"/>
    <x v="3557"/>
  </r>
  <r>
    <x v="0"/>
    <s v="GB"/>
    <s v="GBP"/>
    <n v="1435352400"/>
    <n v="1431718575"/>
    <b v="0"/>
    <n v="22"/>
    <b v="1"/>
    <s v="theater/plays"/>
    <n v="144"/>
    <n v="22.90909090909091"/>
    <x v="1"/>
    <s v="plays"/>
    <x v="3558"/>
  </r>
  <r>
    <x v="0"/>
    <s v="AU"/>
    <s v="AUD"/>
    <n v="1438333080"/>
    <n v="1436408308"/>
    <b v="0"/>
    <n v="24"/>
    <b v="1"/>
    <s v="theater/plays"/>
    <n v="103.49999999999999"/>
    <n v="43.125"/>
    <x v="1"/>
    <s v="plays"/>
    <x v="3559"/>
  </r>
  <r>
    <x v="0"/>
    <s v="CA"/>
    <s v="CAD"/>
    <n v="1432694700"/>
    <n v="1429651266"/>
    <b v="0"/>
    <n v="74"/>
    <b v="1"/>
    <s v="theater/plays"/>
    <n v="108.43750000000001"/>
    <n v="46.891891891891895"/>
    <x v="1"/>
    <s v="plays"/>
    <x v="3560"/>
  </r>
  <r>
    <x v="0"/>
    <s v="US"/>
    <s v="USD"/>
    <n v="1438799760"/>
    <n v="1437236378"/>
    <b v="0"/>
    <n v="54"/>
    <b v="1"/>
    <s v="theater/plays"/>
    <n v="102.4"/>
    <n v="47.407407407407405"/>
    <x v="1"/>
    <s v="plays"/>
    <x v="3561"/>
  </r>
  <r>
    <x v="0"/>
    <s v="GB"/>
    <s v="GBP"/>
    <n v="1457906400"/>
    <n v="1457115427"/>
    <b v="0"/>
    <n v="31"/>
    <b v="1"/>
    <s v="theater/plays"/>
    <n v="148.88888888888889"/>
    <n v="15.129032258064516"/>
    <x v="1"/>
    <s v="plays"/>
    <x v="3562"/>
  </r>
  <r>
    <x v="0"/>
    <s v="GB"/>
    <s v="GBP"/>
    <n v="1470078000"/>
    <n v="1467648456"/>
    <b v="0"/>
    <n v="25"/>
    <b v="1"/>
    <s v="theater/plays"/>
    <n v="105.49000000000002"/>
    <n v="21.098000000000003"/>
    <x v="1"/>
    <s v="plays"/>
    <x v="3563"/>
  </r>
  <r>
    <x v="0"/>
    <s v="GB"/>
    <s v="GBP"/>
    <n v="1444060800"/>
    <n v="1440082649"/>
    <b v="0"/>
    <n v="17"/>
    <b v="1"/>
    <s v="theater/plays"/>
    <n v="100.49999999999999"/>
    <n v="59.117647058823529"/>
    <x v="1"/>
    <s v="plays"/>
    <x v="3564"/>
  </r>
  <r>
    <x v="0"/>
    <s v="US"/>
    <s v="USD"/>
    <n v="1420048208"/>
    <n v="1417456208"/>
    <b v="0"/>
    <n v="12"/>
    <b v="1"/>
    <s v="theater/plays"/>
    <n v="130.55555555555557"/>
    <n v="97.916666666666671"/>
    <x v="1"/>
    <s v="plays"/>
    <x v="3565"/>
  </r>
  <r>
    <x v="0"/>
    <s v="GB"/>
    <s v="GBP"/>
    <n v="1422015083"/>
    <n v="1419423083"/>
    <b v="0"/>
    <n v="38"/>
    <b v="1"/>
    <s v="theater/plays"/>
    <n v="104.75000000000001"/>
    <n v="55.131578947368418"/>
    <x v="1"/>
    <s v="plays"/>
    <x v="3566"/>
  </r>
  <r>
    <x v="0"/>
    <s v="GB"/>
    <s v="GBP"/>
    <n v="1433964444"/>
    <n v="1431372444"/>
    <b v="0"/>
    <n v="41"/>
    <b v="1"/>
    <s v="theater/plays"/>
    <n v="108.80000000000001"/>
    <n v="26.536585365853657"/>
    <x v="1"/>
    <s v="plays"/>
    <x v="3567"/>
  </r>
  <r>
    <x v="0"/>
    <s v="US"/>
    <s v="USD"/>
    <n v="1410975994"/>
    <n v="1408383994"/>
    <b v="0"/>
    <n v="19"/>
    <b v="1"/>
    <s v="theater/plays"/>
    <n v="111.00000000000001"/>
    <n v="58.421052631578945"/>
    <x v="1"/>
    <s v="plays"/>
    <x v="3568"/>
  </r>
  <r>
    <x v="0"/>
    <s v="US"/>
    <s v="USD"/>
    <n v="1420734696"/>
    <n v="1418142696"/>
    <b v="0"/>
    <n v="41"/>
    <b v="1"/>
    <s v="theater/plays"/>
    <n v="100.47999999999999"/>
    <n v="122.53658536585365"/>
    <x v="1"/>
    <s v="plays"/>
    <x v="3569"/>
  </r>
  <r>
    <x v="0"/>
    <s v="US"/>
    <s v="USD"/>
    <n v="1420009200"/>
    <n v="1417593483"/>
    <b v="0"/>
    <n v="26"/>
    <b v="1"/>
    <s v="theater/plays"/>
    <n v="114.35"/>
    <n v="87.961538461538467"/>
    <x v="1"/>
    <s v="plays"/>
    <x v="3570"/>
  </r>
  <r>
    <x v="0"/>
    <s v="GB"/>
    <s v="GBP"/>
    <n v="1414701413"/>
    <n v="1412109413"/>
    <b v="0"/>
    <n v="25"/>
    <b v="1"/>
    <s v="theater/plays"/>
    <n v="122.06666666666666"/>
    <n v="73.239999999999995"/>
    <x v="1"/>
    <s v="plays"/>
    <x v="3571"/>
  </r>
  <r>
    <x v="0"/>
    <s v="GB"/>
    <s v="GBP"/>
    <n v="1434894082"/>
    <n v="1432302082"/>
    <b v="0"/>
    <n v="9"/>
    <b v="1"/>
    <s v="theater/plays"/>
    <n v="100"/>
    <n v="55.555555555555557"/>
    <x v="1"/>
    <s v="plays"/>
    <x v="3572"/>
  </r>
  <r>
    <x v="0"/>
    <s v="GB"/>
    <s v="GBP"/>
    <n v="1415440846"/>
    <n v="1412845246"/>
    <b v="0"/>
    <n v="78"/>
    <b v="1"/>
    <s v="theater/plays"/>
    <n v="102.8"/>
    <n v="39.53846153846154"/>
    <x v="1"/>
    <s v="plays"/>
    <x v="3573"/>
  </r>
  <r>
    <x v="0"/>
    <s v="US"/>
    <s v="USD"/>
    <n v="1415921848"/>
    <n v="1413326248"/>
    <b v="0"/>
    <n v="45"/>
    <b v="1"/>
    <s v="theater/plays"/>
    <n v="106.12068965517241"/>
    <n v="136.77777777777777"/>
    <x v="1"/>
    <s v="plays"/>
    <x v="3574"/>
  </r>
  <r>
    <x v="0"/>
    <s v="US"/>
    <s v="USD"/>
    <n v="1470887940"/>
    <n v="1468176527"/>
    <b v="0"/>
    <n v="102"/>
    <b v="1"/>
    <s v="theater/plays"/>
    <n v="101.33000000000001"/>
    <n v="99.343137254901961"/>
    <x v="1"/>
    <s v="plays"/>
    <x v="3575"/>
  </r>
  <r>
    <x v="0"/>
    <s v="US"/>
    <s v="USD"/>
    <n v="1480947054"/>
    <n v="1475759454"/>
    <b v="0"/>
    <n v="5"/>
    <b v="1"/>
    <s v="theater/plays"/>
    <n v="100"/>
    <n v="20"/>
    <x v="1"/>
    <s v="plays"/>
    <x v="3576"/>
  </r>
  <r>
    <x v="0"/>
    <s v="US"/>
    <s v="USD"/>
    <n v="1430029680"/>
    <n v="1427741583"/>
    <b v="0"/>
    <n v="27"/>
    <b v="1"/>
    <s v="theater/plays"/>
    <n v="130"/>
    <n v="28.888888888888889"/>
    <x v="1"/>
    <s v="plays"/>
    <x v="3577"/>
  </r>
  <r>
    <x v="0"/>
    <s v="GB"/>
    <s v="GBP"/>
    <n v="1462037777"/>
    <n v="1459445777"/>
    <b v="0"/>
    <n v="37"/>
    <b v="1"/>
    <s v="theater/plays"/>
    <n v="100.01333333333334"/>
    <n v="40.545945945945945"/>
    <x v="1"/>
    <s v="plays"/>
    <x v="3578"/>
  </r>
  <r>
    <x v="0"/>
    <s v="GB"/>
    <s v="GBP"/>
    <n v="1459444656"/>
    <n v="1456856256"/>
    <b v="0"/>
    <n v="14"/>
    <b v="1"/>
    <s v="theater/plays"/>
    <n v="100"/>
    <n v="35.714285714285715"/>
    <x v="1"/>
    <s v="plays"/>
    <x v="3579"/>
  </r>
  <r>
    <x v="0"/>
    <s v="US"/>
    <s v="USD"/>
    <n v="1425185940"/>
    <n v="1421900022"/>
    <b v="0"/>
    <n v="27"/>
    <b v="1"/>
    <s v="theater/plays"/>
    <n v="113.88888888888889"/>
    <n v="37.962962962962962"/>
    <x v="1"/>
    <s v="plays"/>
    <x v="3580"/>
  </r>
  <r>
    <x v="0"/>
    <s v="GB"/>
    <s v="GBP"/>
    <n v="1406719110"/>
    <n v="1405509510"/>
    <b v="0"/>
    <n v="45"/>
    <b v="1"/>
    <s v="theater/plays"/>
    <n v="100"/>
    <n v="33.333333333333336"/>
    <x v="1"/>
    <s v="plays"/>
    <x v="3581"/>
  </r>
  <r>
    <x v="0"/>
    <s v="US"/>
    <s v="USD"/>
    <n v="1459822682"/>
    <n v="1458613082"/>
    <b v="0"/>
    <n v="49"/>
    <b v="1"/>
    <s v="theater/plays"/>
    <n v="287"/>
    <n v="58.571428571428569"/>
    <x v="1"/>
    <s v="plays"/>
    <x v="3582"/>
  </r>
  <r>
    <x v="0"/>
    <s v="US"/>
    <s v="USD"/>
    <n v="1460970805"/>
    <n v="1455790405"/>
    <b v="0"/>
    <n v="24"/>
    <b v="1"/>
    <s v="theater/plays"/>
    <n v="108.5"/>
    <n v="135.625"/>
    <x v="1"/>
    <s v="plays"/>
    <x v="3583"/>
  </r>
  <r>
    <x v="0"/>
    <s v="GB"/>
    <s v="GBP"/>
    <n v="1436772944"/>
    <n v="1434180944"/>
    <b v="0"/>
    <n v="112"/>
    <b v="1"/>
    <s v="theater/plays"/>
    <n v="115.5"/>
    <n v="30.9375"/>
    <x v="1"/>
    <s v="plays"/>
    <x v="3584"/>
  </r>
  <r>
    <x v="0"/>
    <s v="US"/>
    <s v="USD"/>
    <n v="1419181890"/>
    <n v="1416589890"/>
    <b v="0"/>
    <n v="23"/>
    <b v="1"/>
    <s v="theater/plays"/>
    <n v="119.11764705882352"/>
    <n v="176.08695652173913"/>
    <x v="1"/>
    <s v="plays"/>
    <x v="3585"/>
  </r>
  <r>
    <x v="0"/>
    <s v="US"/>
    <s v="USD"/>
    <n v="1474649070"/>
    <n v="1469465070"/>
    <b v="0"/>
    <n v="54"/>
    <b v="1"/>
    <s v="theater/plays"/>
    <n v="109.42666666666668"/>
    <n v="151.9814814814815"/>
    <x v="1"/>
    <s v="plays"/>
    <x v="3586"/>
  </r>
  <r>
    <x v="0"/>
    <s v="GB"/>
    <s v="GBP"/>
    <n v="1467054000"/>
    <n v="1463144254"/>
    <b v="0"/>
    <n v="28"/>
    <b v="1"/>
    <s v="theater/plays"/>
    <n v="126.6"/>
    <n v="22.607142857142858"/>
    <x v="1"/>
    <s v="plays"/>
    <x v="3587"/>
  </r>
  <r>
    <x v="0"/>
    <s v="GB"/>
    <s v="GBP"/>
    <n v="1430348400"/>
    <n v="1428436410"/>
    <b v="0"/>
    <n v="11"/>
    <b v="1"/>
    <s v="theater/plays"/>
    <n v="100.49999999999999"/>
    <n v="18.272727272727273"/>
    <x v="1"/>
    <s v="plays"/>
    <x v="3588"/>
  </r>
  <r>
    <x v="0"/>
    <s v="US"/>
    <s v="USD"/>
    <n v="1432654347"/>
    <n v="1430494347"/>
    <b v="0"/>
    <n v="62"/>
    <b v="1"/>
    <s v="theater/plays"/>
    <n v="127.49999999999999"/>
    <n v="82.258064516129039"/>
    <x v="1"/>
    <s v="plays"/>
    <x v="3589"/>
  </r>
  <r>
    <x v="0"/>
    <s v="GB"/>
    <s v="GBP"/>
    <n v="1413792034"/>
    <n v="1411200034"/>
    <b v="0"/>
    <n v="73"/>
    <b v="1"/>
    <s v="theater/plays"/>
    <n v="100.05999999999999"/>
    <n v="68.534246575342465"/>
    <x v="1"/>
    <s v="plays"/>
    <x v="3590"/>
  </r>
  <r>
    <x v="0"/>
    <s v="US"/>
    <s v="USD"/>
    <n v="1422075540"/>
    <n v="1419979544"/>
    <b v="0"/>
    <n v="18"/>
    <b v="1"/>
    <s v="theater/plays"/>
    <n v="175"/>
    <n v="68.055555555555557"/>
    <x v="1"/>
    <s v="plays"/>
    <x v="3591"/>
  </r>
  <r>
    <x v="0"/>
    <s v="US"/>
    <s v="USD"/>
    <n v="1423630740"/>
    <n v="1418673307"/>
    <b v="0"/>
    <n v="35"/>
    <b v="1"/>
    <s v="theater/plays"/>
    <n v="127.25"/>
    <n v="72.714285714285708"/>
    <x v="1"/>
    <s v="plays"/>
    <x v="3592"/>
  </r>
  <r>
    <x v="0"/>
    <s v="US"/>
    <s v="USD"/>
    <n v="1420489560"/>
    <n v="1417469639"/>
    <b v="0"/>
    <n v="43"/>
    <b v="1"/>
    <s v="theater/plays"/>
    <n v="110.63333333333334"/>
    <n v="77.186046511627907"/>
    <x v="1"/>
    <s v="plays"/>
    <x v="3593"/>
  </r>
  <r>
    <x v="0"/>
    <s v="US"/>
    <s v="USD"/>
    <n v="1472952982"/>
    <n v="1470792982"/>
    <b v="0"/>
    <n v="36"/>
    <b v="1"/>
    <s v="theater/plays"/>
    <n v="125.93749999999999"/>
    <n v="55.972222222222221"/>
    <x v="1"/>
    <s v="plays"/>
    <x v="3594"/>
  </r>
  <r>
    <x v="0"/>
    <s v="US"/>
    <s v="USD"/>
    <n v="1426229940"/>
    <n v="1423959123"/>
    <b v="0"/>
    <n v="62"/>
    <b v="1"/>
    <s v="theater/plays"/>
    <n v="118.5"/>
    <n v="49.693548387096776"/>
    <x v="1"/>
    <s v="plays"/>
    <x v="3595"/>
  </r>
  <r>
    <x v="0"/>
    <s v="CA"/>
    <s v="CAD"/>
    <n v="1409072982"/>
    <n v="1407258582"/>
    <b v="0"/>
    <n v="15"/>
    <b v="1"/>
    <s v="theater/plays"/>
    <n v="107.72727272727273"/>
    <n v="79"/>
    <x v="1"/>
    <s v="plays"/>
    <x v="3596"/>
  </r>
  <r>
    <x v="0"/>
    <s v="US"/>
    <s v="USD"/>
    <n v="1456984740"/>
    <n v="1455717790"/>
    <b v="0"/>
    <n v="33"/>
    <b v="1"/>
    <s v="theater/plays"/>
    <n v="102.60000000000001"/>
    <n v="77.727272727272734"/>
    <x v="1"/>
    <s v="plays"/>
    <x v="3597"/>
  </r>
  <r>
    <x v="0"/>
    <s v="US"/>
    <s v="USD"/>
    <n v="1409720340"/>
    <n v="1408129822"/>
    <b v="0"/>
    <n v="27"/>
    <b v="1"/>
    <s v="theater/plays"/>
    <n v="110.1"/>
    <n v="40.777777777777779"/>
    <x v="1"/>
    <s v="plays"/>
    <x v="3598"/>
  </r>
  <r>
    <x v="0"/>
    <s v="US"/>
    <s v="USD"/>
    <n v="1440892800"/>
    <n v="1438715077"/>
    <b v="0"/>
    <n v="17"/>
    <b v="1"/>
    <s v="theater/plays"/>
    <n v="202"/>
    <n v="59.411764705882355"/>
    <x v="1"/>
    <s v="plays"/>
    <x v="3599"/>
  </r>
  <r>
    <x v="0"/>
    <s v="US"/>
    <s v="USD"/>
    <n v="1476390164"/>
    <n v="1473970964"/>
    <b v="0"/>
    <n v="4"/>
    <b v="1"/>
    <s v="theater/plays"/>
    <n v="130"/>
    <n v="3.25"/>
    <x v="1"/>
    <s v="plays"/>
    <x v="3600"/>
  </r>
  <r>
    <x v="0"/>
    <s v="GB"/>
    <s v="GBP"/>
    <n v="1421452682"/>
    <n v="1418860682"/>
    <b v="0"/>
    <n v="53"/>
    <b v="1"/>
    <s v="theater/plays"/>
    <n v="104.35000000000001"/>
    <n v="39.377358490566039"/>
    <x v="1"/>
    <s v="plays"/>
    <x v="3601"/>
  </r>
  <r>
    <x v="0"/>
    <s v="US"/>
    <s v="USD"/>
    <n v="1463520479"/>
    <n v="1458336479"/>
    <b v="0"/>
    <n v="49"/>
    <b v="1"/>
    <s v="theater/plays"/>
    <n v="100.05"/>
    <n v="81.673469387755105"/>
    <x v="1"/>
    <s v="plays"/>
    <x v="3602"/>
  </r>
  <r>
    <x v="0"/>
    <s v="US"/>
    <s v="USD"/>
    <n v="1446759880"/>
    <n v="1444164280"/>
    <b v="0"/>
    <n v="57"/>
    <b v="1"/>
    <s v="theater/plays"/>
    <n v="170.66666666666669"/>
    <n v="44.912280701754383"/>
    <x v="1"/>
    <s v="plays"/>
    <x v="3603"/>
  </r>
  <r>
    <x v="0"/>
    <s v="US"/>
    <s v="USD"/>
    <n v="1461913140"/>
    <n v="1461370956"/>
    <b v="0"/>
    <n v="69"/>
    <b v="1"/>
    <s v="theater/plays"/>
    <n v="112.83333333333334"/>
    <n v="49.05797101449275"/>
    <x v="1"/>
    <s v="plays"/>
    <x v="3604"/>
  </r>
  <r>
    <x v="0"/>
    <s v="GB"/>
    <s v="GBP"/>
    <n v="1455390126"/>
    <n v="1452798126"/>
    <b v="0"/>
    <n v="15"/>
    <b v="1"/>
    <s v="theater/plays"/>
    <n v="184"/>
    <n v="30.666666666666668"/>
    <x v="1"/>
    <s v="plays"/>
    <x v="3605"/>
  </r>
  <r>
    <x v="0"/>
    <s v="GB"/>
    <s v="GBP"/>
    <n v="1471185057"/>
    <n v="1468593057"/>
    <b v="0"/>
    <n v="64"/>
    <b v="1"/>
    <s v="theater/plays"/>
    <n v="130.26666666666665"/>
    <n v="61.0625"/>
    <x v="1"/>
    <s v="plays"/>
    <x v="3606"/>
  </r>
  <r>
    <x v="0"/>
    <s v="GB"/>
    <s v="GBP"/>
    <n v="1450137600"/>
    <n v="1448924882"/>
    <b v="0"/>
    <n v="20"/>
    <b v="1"/>
    <s v="theater/plays"/>
    <n v="105.45454545454544"/>
    <n v="29"/>
    <x v="1"/>
    <s v="plays"/>
    <x v="3607"/>
  </r>
  <r>
    <x v="0"/>
    <s v="GB"/>
    <s v="GBP"/>
    <n v="1466172000"/>
    <n v="1463418090"/>
    <b v="0"/>
    <n v="27"/>
    <b v="1"/>
    <s v="theater/plays"/>
    <n v="100"/>
    <n v="29.62962962962963"/>
    <x v="1"/>
    <s v="plays"/>
    <x v="3608"/>
  </r>
  <r>
    <x v="0"/>
    <s v="GB"/>
    <s v="GBP"/>
    <n v="1459378085"/>
    <n v="1456789685"/>
    <b v="0"/>
    <n v="21"/>
    <b v="1"/>
    <s v="theater/plays"/>
    <n v="153.31632653061226"/>
    <n v="143.0952380952381"/>
    <x v="1"/>
    <s v="plays"/>
    <x v="3609"/>
  </r>
  <r>
    <x v="0"/>
    <s v="GB"/>
    <s v="GBP"/>
    <n v="1439806936"/>
    <n v="1437214936"/>
    <b v="0"/>
    <n v="31"/>
    <b v="1"/>
    <s v="theater/plays"/>
    <n v="162.30000000000001"/>
    <n v="52.354838709677416"/>
    <x v="1"/>
    <s v="plays"/>
    <x v="3610"/>
  </r>
  <r>
    <x v="0"/>
    <s v="GB"/>
    <s v="GBP"/>
    <n v="1428483201"/>
    <n v="1425891201"/>
    <b v="0"/>
    <n v="51"/>
    <b v="1"/>
    <s v="theater/plays"/>
    <n v="136"/>
    <n v="66.666666666666671"/>
    <x v="1"/>
    <s v="plays"/>
    <x v="3611"/>
  </r>
  <r>
    <x v="0"/>
    <s v="CA"/>
    <s v="CAD"/>
    <n v="1402334811"/>
    <n v="1401470811"/>
    <b v="0"/>
    <n v="57"/>
    <b v="1"/>
    <s v="theater/plays"/>
    <n v="144.4"/>
    <n v="126.66666666666667"/>
    <x v="1"/>
    <s v="plays"/>
    <x v="3612"/>
  </r>
  <r>
    <x v="0"/>
    <s v="US"/>
    <s v="USD"/>
    <n v="1403964574"/>
    <n v="1401372574"/>
    <b v="0"/>
    <n v="20"/>
    <b v="1"/>
    <s v="theater/plays"/>
    <n v="100"/>
    <n v="62.5"/>
    <x v="1"/>
    <s v="plays"/>
    <x v="3613"/>
  </r>
  <r>
    <x v="0"/>
    <s v="US"/>
    <s v="USD"/>
    <n v="1434675616"/>
    <n v="1432083616"/>
    <b v="0"/>
    <n v="71"/>
    <b v="1"/>
    <s v="theater/plays"/>
    <n v="100.8"/>
    <n v="35.492957746478872"/>
    <x v="1"/>
    <s v="plays"/>
    <x v="3614"/>
  </r>
  <r>
    <x v="0"/>
    <s v="GB"/>
    <s v="GBP"/>
    <n v="1449756896"/>
    <n v="1447164896"/>
    <b v="0"/>
    <n v="72"/>
    <b v="1"/>
    <s v="theater/plays"/>
    <n v="106.80000000000001"/>
    <n v="37.083333333333336"/>
    <x v="1"/>
    <s v="plays"/>
    <x v="3615"/>
  </r>
  <r>
    <x v="0"/>
    <s v="GB"/>
    <s v="GBP"/>
    <n v="1426801664"/>
    <n v="1424213264"/>
    <b v="0"/>
    <n v="45"/>
    <b v="1"/>
    <s v="theater/plays"/>
    <n v="124.8"/>
    <n v="69.333333333333329"/>
    <x v="1"/>
    <s v="plays"/>
    <x v="3616"/>
  </r>
  <r>
    <x v="0"/>
    <s v="GB"/>
    <s v="GBP"/>
    <n v="1488240000"/>
    <n v="1486996729"/>
    <b v="0"/>
    <n v="51"/>
    <b v="1"/>
    <s v="theater/plays"/>
    <n v="118.91891891891892"/>
    <n v="17.254901960784313"/>
    <x v="1"/>
    <s v="plays"/>
    <x v="3617"/>
  </r>
  <r>
    <x v="0"/>
    <s v="GB"/>
    <s v="GBP"/>
    <n v="1433343850"/>
    <n v="1430751850"/>
    <b v="0"/>
    <n v="56"/>
    <b v="1"/>
    <s v="theater/plays"/>
    <n v="101"/>
    <n v="36.071428571428569"/>
    <x v="1"/>
    <s v="plays"/>
    <x v="3618"/>
  </r>
  <r>
    <x v="0"/>
    <s v="US"/>
    <s v="USD"/>
    <n v="1479592800"/>
    <n v="1476760226"/>
    <b v="0"/>
    <n v="17"/>
    <b v="1"/>
    <s v="theater/plays"/>
    <n v="112.99999999999999"/>
    <n v="66.470588235294116"/>
    <x v="1"/>
    <s v="plays"/>
    <x v="3619"/>
  </r>
  <r>
    <x v="0"/>
    <s v="US"/>
    <s v="USD"/>
    <n v="1425528000"/>
    <n v="1422916261"/>
    <b v="0"/>
    <n v="197"/>
    <b v="1"/>
    <s v="theater/plays"/>
    <n v="105.19047619047619"/>
    <n v="56.065989847715734"/>
    <x v="1"/>
    <s v="plays"/>
    <x v="3620"/>
  </r>
  <r>
    <x v="0"/>
    <s v="US"/>
    <s v="USD"/>
    <n v="1475269200"/>
    <n v="1473200844"/>
    <b v="0"/>
    <n v="70"/>
    <b v="1"/>
    <s v="theater/plays"/>
    <n v="109.73333333333332"/>
    <n v="47.028571428571432"/>
    <x v="1"/>
    <s v="plays"/>
    <x v="3621"/>
  </r>
  <r>
    <x v="0"/>
    <s v="US"/>
    <s v="USD"/>
    <n v="1411874580"/>
    <n v="1409030371"/>
    <b v="0"/>
    <n v="21"/>
    <b v="1"/>
    <s v="theater/plays"/>
    <n v="100.099"/>
    <n v="47.666190476190479"/>
    <x v="1"/>
    <s v="plays"/>
    <x v="3622"/>
  </r>
  <r>
    <x v="0"/>
    <s v="US"/>
    <s v="USD"/>
    <n v="1406358000"/>
    <n v="1404841270"/>
    <b v="0"/>
    <n v="34"/>
    <b v="1"/>
    <s v="theater/plays"/>
    <n v="120"/>
    <n v="88.235294117647058"/>
    <x v="1"/>
    <s v="plays"/>
    <x v="3623"/>
  </r>
  <r>
    <x v="0"/>
    <s v="US"/>
    <s v="USD"/>
    <n v="1471977290"/>
    <n v="1466793290"/>
    <b v="0"/>
    <n v="39"/>
    <b v="1"/>
    <s v="theater/plays"/>
    <n v="104.93333333333332"/>
    <n v="80.717948717948715"/>
    <x v="1"/>
    <s v="plays"/>
    <x v="3624"/>
  </r>
  <r>
    <x v="0"/>
    <s v="GB"/>
    <s v="GBP"/>
    <n v="1435851577"/>
    <n v="1433259577"/>
    <b v="0"/>
    <n v="78"/>
    <b v="1"/>
    <s v="theater/plays"/>
    <n v="102.66666666666666"/>
    <n v="39.487179487179489"/>
    <x v="1"/>
    <s v="plays"/>
    <x v="3625"/>
  </r>
  <r>
    <x v="0"/>
    <s v="GB"/>
    <s v="GBP"/>
    <n v="1408204857"/>
    <n v="1406390457"/>
    <b v="0"/>
    <n v="48"/>
    <b v="1"/>
    <s v="theater/plays"/>
    <n v="101.82500000000002"/>
    <n v="84.854166666666671"/>
    <x v="1"/>
    <s v="plays"/>
    <x v="3626"/>
  </r>
  <r>
    <x v="0"/>
    <s v="US"/>
    <s v="USD"/>
    <n v="1463803140"/>
    <n v="1459446487"/>
    <b v="0"/>
    <n v="29"/>
    <b v="1"/>
    <s v="theater/plays"/>
    <n v="100"/>
    <n v="68.965517241379317"/>
    <x v="1"/>
    <s v="plays"/>
    <x v="3627"/>
  </r>
  <r>
    <x v="2"/>
    <s v="US"/>
    <s v="USD"/>
    <n v="1450040396"/>
    <n v="1444852796"/>
    <b v="0"/>
    <n v="0"/>
    <b v="0"/>
    <s v="theater/musical"/>
    <n v="0"/>
    <e v="#DIV/0!"/>
    <x v="1"/>
    <s v="musical"/>
    <x v="3628"/>
  </r>
  <r>
    <x v="2"/>
    <s v="US"/>
    <s v="USD"/>
    <n v="1462467600"/>
    <n v="1457403364"/>
    <b v="0"/>
    <n v="2"/>
    <b v="0"/>
    <s v="theater/musical"/>
    <n v="1.9999999999999998E-4"/>
    <n v="1"/>
    <x v="1"/>
    <s v="musical"/>
    <x v="3629"/>
  </r>
  <r>
    <x v="2"/>
    <s v="GB"/>
    <s v="GBP"/>
    <n v="1417295990"/>
    <n v="1414700390"/>
    <b v="0"/>
    <n v="1"/>
    <b v="0"/>
    <s v="theater/musical"/>
    <n v="3.3333333333333333E-2"/>
    <n v="1"/>
    <x v="1"/>
    <s v="musical"/>
    <x v="3630"/>
  </r>
  <r>
    <x v="2"/>
    <s v="US"/>
    <s v="USD"/>
    <n v="1411444740"/>
    <n v="1409335497"/>
    <b v="0"/>
    <n v="59"/>
    <b v="0"/>
    <s v="theater/musical"/>
    <n v="51.023391812865491"/>
    <n v="147.88135593220338"/>
    <x v="1"/>
    <s v="musical"/>
    <x v="3631"/>
  </r>
  <r>
    <x v="2"/>
    <s v="GB"/>
    <s v="GBP"/>
    <n v="1416781749"/>
    <n v="1415053749"/>
    <b v="0"/>
    <n v="1"/>
    <b v="0"/>
    <s v="theater/musical"/>
    <n v="20"/>
    <n v="100"/>
    <x v="1"/>
    <s v="musical"/>
    <x v="3632"/>
  </r>
  <r>
    <x v="2"/>
    <s v="US"/>
    <s v="USD"/>
    <n v="1479517200"/>
    <n v="1475765867"/>
    <b v="0"/>
    <n v="31"/>
    <b v="0"/>
    <s v="theater/musical"/>
    <n v="35.24"/>
    <n v="56.838709677419352"/>
    <x v="1"/>
    <s v="musical"/>
    <x v="3633"/>
  </r>
  <r>
    <x v="2"/>
    <s v="CA"/>
    <s v="CAD"/>
    <n v="1484366340"/>
    <n v="1480219174"/>
    <b v="0"/>
    <n v="18"/>
    <b v="0"/>
    <s v="theater/musical"/>
    <n v="4.246666666666667"/>
    <n v="176.94444444444446"/>
    <x v="1"/>
    <s v="musical"/>
    <x v="3634"/>
  </r>
  <r>
    <x v="2"/>
    <s v="US"/>
    <s v="USD"/>
    <n v="1461186676"/>
    <n v="1458594676"/>
    <b v="0"/>
    <n v="10"/>
    <b v="0"/>
    <s v="theater/musical"/>
    <n v="36.457142857142856"/>
    <n v="127.6"/>
    <x v="1"/>
    <s v="musical"/>
    <x v="3635"/>
  </r>
  <r>
    <x v="2"/>
    <s v="US"/>
    <s v="USD"/>
    <n v="1442248829"/>
    <n v="1439224829"/>
    <b v="0"/>
    <n v="0"/>
    <b v="0"/>
    <s v="theater/musical"/>
    <n v="0"/>
    <e v="#DIV/0!"/>
    <x v="1"/>
    <s v="musical"/>
    <x v="3636"/>
  </r>
  <r>
    <x v="2"/>
    <s v="US"/>
    <s v="USD"/>
    <n v="1420130935"/>
    <n v="1417538935"/>
    <b v="0"/>
    <n v="14"/>
    <b v="0"/>
    <s v="theater/musical"/>
    <n v="30.866666666666664"/>
    <n v="66.142857142857139"/>
    <x v="1"/>
    <s v="musical"/>
    <x v="3637"/>
  </r>
  <r>
    <x v="2"/>
    <s v="CA"/>
    <s v="CAD"/>
    <n v="1429456132"/>
    <n v="1424275732"/>
    <b v="0"/>
    <n v="2"/>
    <b v="0"/>
    <s v="theater/musical"/>
    <n v="6.5454545454545459"/>
    <n v="108"/>
    <x v="1"/>
    <s v="musical"/>
    <x v="3638"/>
  </r>
  <r>
    <x v="2"/>
    <s v="US"/>
    <s v="USD"/>
    <n v="1475853060"/>
    <n v="1470672906"/>
    <b v="0"/>
    <n v="1"/>
    <b v="0"/>
    <s v="theater/musical"/>
    <n v="4.0000000000000001E-3"/>
    <n v="1"/>
    <x v="1"/>
    <s v="musical"/>
    <x v="3639"/>
  </r>
  <r>
    <x v="2"/>
    <s v="US"/>
    <s v="USD"/>
    <n v="1431283530"/>
    <n v="1428691530"/>
    <b v="0"/>
    <n v="3"/>
    <b v="0"/>
    <s v="theater/musical"/>
    <n v="5.5"/>
    <n v="18.333333333333332"/>
    <x v="1"/>
    <s v="musical"/>
    <x v="3640"/>
  </r>
  <r>
    <x v="2"/>
    <s v="US"/>
    <s v="USD"/>
    <n v="1412485200"/>
    <n v="1410966179"/>
    <b v="0"/>
    <n v="0"/>
    <b v="0"/>
    <s v="theater/musical"/>
    <n v="0"/>
    <e v="#DIV/0!"/>
    <x v="1"/>
    <s v="musical"/>
    <x v="3641"/>
  </r>
  <r>
    <x v="2"/>
    <s v="DE"/>
    <s v="EUR"/>
    <n v="1448902800"/>
    <n v="1445369727"/>
    <b v="0"/>
    <n v="2"/>
    <b v="0"/>
    <s v="theater/musical"/>
    <n v="2.1428571428571428"/>
    <n v="7.5"/>
    <x v="1"/>
    <s v="musical"/>
    <x v="3642"/>
  </r>
  <r>
    <x v="2"/>
    <s v="US"/>
    <s v="USD"/>
    <n v="1447734439"/>
    <n v="1444274839"/>
    <b v="0"/>
    <n v="0"/>
    <b v="0"/>
    <s v="theater/musical"/>
    <n v="0"/>
    <e v="#DIV/0!"/>
    <x v="1"/>
    <s v="musical"/>
    <x v="3643"/>
  </r>
  <r>
    <x v="2"/>
    <s v="US"/>
    <s v="USD"/>
    <n v="1457413140"/>
    <n v="1454996887"/>
    <b v="0"/>
    <n v="12"/>
    <b v="0"/>
    <s v="theater/musical"/>
    <n v="16.420000000000002"/>
    <n v="68.416666666666671"/>
    <x v="1"/>
    <s v="musical"/>
    <x v="3644"/>
  </r>
  <r>
    <x v="2"/>
    <s v="CA"/>
    <s v="CAD"/>
    <n v="1479773838"/>
    <n v="1477178238"/>
    <b v="0"/>
    <n v="1"/>
    <b v="0"/>
    <s v="theater/musical"/>
    <n v="0.1"/>
    <n v="1"/>
    <x v="1"/>
    <s v="musical"/>
    <x v="3645"/>
  </r>
  <r>
    <x v="2"/>
    <s v="US"/>
    <s v="USD"/>
    <n v="1434497400"/>
    <n v="1431770802"/>
    <b v="0"/>
    <n v="8"/>
    <b v="0"/>
    <s v="theater/musical"/>
    <n v="4.8099999999999996"/>
    <n v="60.125"/>
    <x v="1"/>
    <s v="musical"/>
    <x v="3646"/>
  </r>
  <r>
    <x v="2"/>
    <s v="GB"/>
    <s v="GBP"/>
    <n v="1475258327"/>
    <n v="1471370327"/>
    <b v="0"/>
    <n v="2"/>
    <b v="0"/>
    <s v="theater/musical"/>
    <n v="6"/>
    <n v="15"/>
    <x v="1"/>
    <s v="musical"/>
    <x v="3647"/>
  </r>
  <r>
    <x v="0"/>
    <s v="US"/>
    <s v="USD"/>
    <n v="1412492445"/>
    <n v="1409900445"/>
    <b v="0"/>
    <n v="73"/>
    <b v="1"/>
    <s v="theater/plays"/>
    <n v="100.38249999999999"/>
    <n v="550.04109589041093"/>
    <x v="1"/>
    <s v="plays"/>
    <x v="3648"/>
  </r>
  <r>
    <x v="0"/>
    <s v="CA"/>
    <s v="CAD"/>
    <n v="1402938394"/>
    <n v="1400691994"/>
    <b v="0"/>
    <n v="8"/>
    <b v="1"/>
    <s v="theater/plays"/>
    <n v="104"/>
    <n v="97.5"/>
    <x v="1"/>
    <s v="plays"/>
    <x v="3649"/>
  </r>
  <r>
    <x v="0"/>
    <s v="GB"/>
    <s v="GBP"/>
    <n v="1454412584"/>
    <n v="1452598184"/>
    <b v="0"/>
    <n v="17"/>
    <b v="1"/>
    <s v="theater/plays"/>
    <n v="100"/>
    <n v="29.411764705882351"/>
    <x v="1"/>
    <s v="plays"/>
    <x v="3650"/>
  </r>
  <r>
    <x v="0"/>
    <s v="US"/>
    <s v="USD"/>
    <n v="1407686340"/>
    <n v="1404833442"/>
    <b v="0"/>
    <n v="9"/>
    <b v="1"/>
    <s v="theater/plays"/>
    <n v="104"/>
    <n v="57.777777777777779"/>
    <x v="1"/>
    <s v="plays"/>
    <x v="3651"/>
  </r>
  <r>
    <x v="0"/>
    <s v="CA"/>
    <s v="CAD"/>
    <n v="1472097540"/>
    <n v="1471188502"/>
    <b v="0"/>
    <n v="17"/>
    <b v="1"/>
    <s v="theater/plays"/>
    <n v="250.66666666666669"/>
    <n v="44.235294117647058"/>
    <x v="1"/>
    <s v="plays"/>
    <x v="3652"/>
  </r>
  <r>
    <x v="0"/>
    <s v="GB"/>
    <s v="GBP"/>
    <n v="1438764207"/>
    <n v="1436172207"/>
    <b v="0"/>
    <n v="33"/>
    <b v="1"/>
    <s v="theater/plays"/>
    <n v="100.49999999999999"/>
    <n v="60.909090909090907"/>
    <x v="1"/>
    <s v="plays"/>
    <x v="3653"/>
  </r>
  <r>
    <x v="0"/>
    <s v="GB"/>
    <s v="GBP"/>
    <n v="1459702800"/>
    <n v="1457690386"/>
    <b v="0"/>
    <n v="38"/>
    <b v="1"/>
    <s v="theater/plays"/>
    <n v="174.4"/>
    <n v="68.84210526315789"/>
    <x v="1"/>
    <s v="plays"/>
    <x v="3654"/>
  </r>
  <r>
    <x v="0"/>
    <s v="US"/>
    <s v="USD"/>
    <n v="1437202740"/>
    <n v="1434654998"/>
    <b v="0"/>
    <n v="79"/>
    <b v="1"/>
    <s v="theater/plays"/>
    <n v="116.26"/>
    <n v="73.582278481012665"/>
    <x v="1"/>
    <s v="plays"/>
    <x v="3655"/>
  </r>
  <r>
    <x v="0"/>
    <s v="CH"/>
    <s v="CHF"/>
    <n v="1485989940"/>
    <n v="1483393836"/>
    <b v="0"/>
    <n v="46"/>
    <b v="1"/>
    <s v="theater/plays"/>
    <n v="105.82000000000001"/>
    <n v="115.02173913043478"/>
    <x v="1"/>
    <s v="plays"/>
    <x v="3656"/>
  </r>
  <r>
    <x v="0"/>
    <s v="DK"/>
    <s v="DKK"/>
    <n v="1464817320"/>
    <n v="1462806419"/>
    <b v="0"/>
    <n v="20"/>
    <b v="1"/>
    <s v="theater/plays"/>
    <n v="110.75"/>
    <n v="110.75"/>
    <x v="1"/>
    <s v="plays"/>
    <x v="3657"/>
  </r>
  <r>
    <x v="0"/>
    <s v="US"/>
    <s v="USD"/>
    <n v="1404273540"/>
    <n v="1400272580"/>
    <b v="0"/>
    <n v="20"/>
    <b v="1"/>
    <s v="theater/plays"/>
    <n v="100.66666666666666"/>
    <n v="75.5"/>
    <x v="1"/>
    <s v="plays"/>
    <x v="3658"/>
  </r>
  <r>
    <x v="0"/>
    <s v="US"/>
    <s v="USD"/>
    <n v="1426775940"/>
    <n v="1424414350"/>
    <b v="0"/>
    <n v="13"/>
    <b v="1"/>
    <s v="theater/plays"/>
    <n v="102.03333333333333"/>
    <n v="235.46153846153845"/>
    <x v="1"/>
    <s v="plays"/>
    <x v="3659"/>
  </r>
  <r>
    <x v="0"/>
    <s v="GB"/>
    <s v="GBP"/>
    <n v="1419368925"/>
    <n v="1417208925"/>
    <b v="0"/>
    <n v="22"/>
    <b v="1"/>
    <s v="theater/plays"/>
    <n v="100"/>
    <n v="11.363636363636363"/>
    <x v="1"/>
    <s v="plays"/>
    <x v="3660"/>
  </r>
  <r>
    <x v="0"/>
    <s v="US"/>
    <s v="USD"/>
    <n v="1460260800"/>
    <n v="1458336672"/>
    <b v="0"/>
    <n v="36"/>
    <b v="1"/>
    <s v="theater/plays"/>
    <n v="111.00000000000001"/>
    <n v="92.5"/>
    <x v="1"/>
    <s v="plays"/>
    <x v="3661"/>
  </r>
  <r>
    <x v="0"/>
    <s v="CA"/>
    <s v="CAD"/>
    <n v="1427775414"/>
    <n v="1425187014"/>
    <b v="0"/>
    <n v="40"/>
    <b v="1"/>
    <s v="theater/plays"/>
    <n v="101.42500000000001"/>
    <n v="202.85"/>
    <x v="1"/>
    <s v="plays"/>
    <x v="3662"/>
  </r>
  <r>
    <x v="0"/>
    <s v="GB"/>
    <s v="GBP"/>
    <n v="1482321030"/>
    <n v="1477133430"/>
    <b v="0"/>
    <n v="9"/>
    <b v="1"/>
    <s v="theater/plays"/>
    <n v="104"/>
    <n v="26"/>
    <x v="1"/>
    <s v="plays"/>
    <x v="3663"/>
  </r>
  <r>
    <x v="0"/>
    <s v="US"/>
    <s v="USD"/>
    <n v="1466056689"/>
    <n v="1464847089"/>
    <b v="0"/>
    <n v="19"/>
    <b v="1"/>
    <s v="theater/plays"/>
    <n v="109.375"/>
    <n v="46.05263157894737"/>
    <x v="1"/>
    <s v="plays"/>
    <x v="3664"/>
  </r>
  <r>
    <x v="0"/>
    <s v="FR"/>
    <s v="EUR"/>
    <n v="1446062040"/>
    <n v="1445109822"/>
    <b v="0"/>
    <n v="14"/>
    <b v="1"/>
    <s v="theater/plays"/>
    <n v="115.16129032258064"/>
    <n v="51"/>
    <x v="1"/>
    <s v="plays"/>
    <x v="3665"/>
  </r>
  <r>
    <x v="0"/>
    <s v="US"/>
    <s v="USD"/>
    <n v="1406185200"/>
    <n v="1404337382"/>
    <b v="0"/>
    <n v="38"/>
    <b v="1"/>
    <s v="theater/plays"/>
    <n v="100"/>
    <n v="31.578947368421051"/>
    <x v="1"/>
    <s v="plays"/>
    <x v="3666"/>
  </r>
  <r>
    <x v="0"/>
    <s v="GB"/>
    <s v="GBP"/>
    <n v="1437261419"/>
    <n v="1434669419"/>
    <b v="0"/>
    <n v="58"/>
    <b v="1"/>
    <s v="theater/plays"/>
    <n v="103.17033333333335"/>
    <n v="53.363965517241382"/>
    <x v="1"/>
    <s v="plays"/>
    <x v="3667"/>
  </r>
  <r>
    <x v="0"/>
    <s v="US"/>
    <s v="USD"/>
    <n v="1437676380"/>
    <n v="1435670452"/>
    <b v="0"/>
    <n v="28"/>
    <b v="1"/>
    <s v="theater/plays"/>
    <n v="103.49999999999999"/>
    <n v="36.964285714285715"/>
    <x v="1"/>
    <s v="plays"/>
    <x v="3668"/>
  </r>
  <r>
    <x v="0"/>
    <s v="GB"/>
    <s v="GBP"/>
    <n v="1434039137"/>
    <n v="1431447137"/>
    <b v="0"/>
    <n v="17"/>
    <b v="1"/>
    <s v="theater/plays"/>
    <n v="138.19999999999999"/>
    <n v="81.294117647058826"/>
    <x v="1"/>
    <s v="plays"/>
    <x v="3669"/>
  </r>
  <r>
    <x v="0"/>
    <s v="GB"/>
    <s v="GBP"/>
    <n v="1433113200"/>
    <n v="1431951611"/>
    <b v="0"/>
    <n v="12"/>
    <b v="1"/>
    <s v="theater/plays"/>
    <n v="109.54545454545455"/>
    <n v="20.083333333333332"/>
    <x v="1"/>
    <s v="plays"/>
    <x v="3670"/>
  </r>
  <r>
    <x v="0"/>
    <s v="US"/>
    <s v="USD"/>
    <n v="1405915140"/>
    <n v="1404140667"/>
    <b v="0"/>
    <n v="40"/>
    <b v="1"/>
    <s v="theater/plays"/>
    <n v="100.85714285714286"/>
    <n v="88.25"/>
    <x v="1"/>
    <s v="plays"/>
    <x v="3671"/>
  </r>
  <r>
    <x v="0"/>
    <s v="GB"/>
    <s v="GBP"/>
    <n v="1411771384"/>
    <n v="1409179384"/>
    <b v="0"/>
    <n v="57"/>
    <b v="1"/>
    <s v="theater/plays"/>
    <n v="101.53333333333335"/>
    <n v="53.438596491228068"/>
    <x v="1"/>
    <s v="plays"/>
    <x v="3672"/>
  </r>
  <r>
    <x v="0"/>
    <s v="GB"/>
    <s v="GBP"/>
    <n v="1415191920"/>
    <n v="1412233497"/>
    <b v="0"/>
    <n v="114"/>
    <b v="1"/>
    <s v="theater/plays"/>
    <n v="113.625"/>
    <n v="39.868421052631582"/>
    <x v="1"/>
    <s v="plays"/>
    <x v="3673"/>
  </r>
  <r>
    <x v="0"/>
    <s v="DE"/>
    <s v="EUR"/>
    <n v="1472936229"/>
    <n v="1467752229"/>
    <b v="0"/>
    <n v="31"/>
    <b v="1"/>
    <s v="theater/plays"/>
    <n v="100"/>
    <n v="145.16129032258064"/>
    <x v="1"/>
    <s v="plays"/>
    <x v="3674"/>
  </r>
  <r>
    <x v="0"/>
    <s v="GB"/>
    <s v="GBP"/>
    <n v="1463353200"/>
    <n v="1462285182"/>
    <b v="0"/>
    <n v="3"/>
    <b v="1"/>
    <s v="theater/plays"/>
    <n v="140"/>
    <n v="23.333333333333332"/>
    <x v="1"/>
    <s v="plays"/>
    <x v="3675"/>
  </r>
  <r>
    <x v="0"/>
    <s v="US"/>
    <s v="USD"/>
    <n v="1410550484"/>
    <n v="1408995284"/>
    <b v="0"/>
    <n v="16"/>
    <b v="1"/>
    <s v="theater/plays"/>
    <n v="128.75"/>
    <n v="64.375"/>
    <x v="1"/>
    <s v="plays"/>
    <x v="3676"/>
  </r>
  <r>
    <x v="0"/>
    <s v="US"/>
    <s v="USD"/>
    <n v="1404359940"/>
    <n v="1402580818"/>
    <b v="0"/>
    <n v="199"/>
    <b v="1"/>
    <s v="theater/plays"/>
    <n v="102.90416666666667"/>
    <n v="62.052763819095475"/>
    <x v="1"/>
    <s v="plays"/>
    <x v="3677"/>
  </r>
  <r>
    <x v="0"/>
    <s v="GB"/>
    <s v="GBP"/>
    <n v="1433076298"/>
    <n v="1430052298"/>
    <b v="0"/>
    <n v="31"/>
    <b v="1"/>
    <s v="theater/plays"/>
    <n v="102.49999999999999"/>
    <n v="66.129032258064512"/>
    <x v="1"/>
    <s v="plays"/>
    <x v="3678"/>
  </r>
  <r>
    <x v="0"/>
    <s v="US"/>
    <s v="USD"/>
    <n v="1404190740"/>
    <n v="1401214581"/>
    <b v="0"/>
    <n v="30"/>
    <b v="1"/>
    <s v="theater/plays"/>
    <n v="110.1"/>
    <n v="73.400000000000006"/>
    <x v="1"/>
    <s v="plays"/>
    <x v="3679"/>
  </r>
  <r>
    <x v="0"/>
    <s v="US"/>
    <s v="USD"/>
    <n v="1475664834"/>
    <n v="1473850434"/>
    <b v="0"/>
    <n v="34"/>
    <b v="1"/>
    <s v="theater/plays"/>
    <n v="112.76666666666667"/>
    <n v="99.5"/>
    <x v="1"/>
    <s v="plays"/>
    <x v="3680"/>
  </r>
  <r>
    <x v="0"/>
    <s v="US"/>
    <s v="USD"/>
    <n v="1452872290"/>
    <n v="1452008290"/>
    <b v="0"/>
    <n v="18"/>
    <b v="1"/>
    <s v="theater/plays"/>
    <n v="111.9"/>
    <n v="62.166666666666664"/>
    <x v="1"/>
    <s v="plays"/>
    <x v="3681"/>
  </r>
  <r>
    <x v="0"/>
    <s v="US"/>
    <s v="USD"/>
    <n v="1402901940"/>
    <n v="1399998418"/>
    <b v="0"/>
    <n v="67"/>
    <b v="1"/>
    <s v="theater/plays"/>
    <n v="139.19999999999999"/>
    <n v="62.328358208955223"/>
    <x v="1"/>
    <s v="plays"/>
    <x v="3682"/>
  </r>
  <r>
    <x v="0"/>
    <s v="US"/>
    <s v="USD"/>
    <n v="1476931696"/>
    <n v="1474339696"/>
    <b v="0"/>
    <n v="66"/>
    <b v="1"/>
    <s v="theater/plays"/>
    <n v="110.85714285714286"/>
    <n v="58.787878787878789"/>
    <x v="1"/>
    <s v="plays"/>
    <x v="3683"/>
  </r>
  <r>
    <x v="0"/>
    <s v="US"/>
    <s v="USD"/>
    <n v="1441167586"/>
    <n v="1438575586"/>
    <b v="0"/>
    <n v="23"/>
    <b v="1"/>
    <s v="theater/plays"/>
    <n v="139.06666666666666"/>
    <n v="45.347826086956523"/>
    <x v="1"/>
    <s v="plays"/>
    <x v="3684"/>
  </r>
  <r>
    <x v="0"/>
    <s v="US"/>
    <s v="USD"/>
    <n v="1400533200"/>
    <n v="1398348859"/>
    <b v="0"/>
    <n v="126"/>
    <b v="1"/>
    <s v="theater/plays"/>
    <n v="105.69999999999999"/>
    <n v="41.944444444444443"/>
    <x v="1"/>
    <s v="plays"/>
    <x v="3685"/>
  </r>
  <r>
    <x v="0"/>
    <s v="US"/>
    <s v="USD"/>
    <n v="1440820740"/>
    <n v="1439567660"/>
    <b v="0"/>
    <n v="6"/>
    <b v="1"/>
    <s v="theater/plays"/>
    <n v="101.42857142857142"/>
    <n v="59.166666666666664"/>
    <x v="1"/>
    <s v="plays"/>
    <x v="3686"/>
  </r>
  <r>
    <x v="0"/>
    <s v="US"/>
    <s v="USD"/>
    <n v="1403846055"/>
    <n v="1401254055"/>
    <b v="0"/>
    <n v="25"/>
    <b v="1"/>
    <s v="theater/plays"/>
    <n v="100.245"/>
    <n v="200.49"/>
    <x v="1"/>
    <s v="plays"/>
    <x v="3687"/>
  </r>
  <r>
    <x v="0"/>
    <s v="GB"/>
    <s v="GBP"/>
    <n v="1407524004"/>
    <n v="1404932004"/>
    <b v="0"/>
    <n v="39"/>
    <b v="1"/>
    <s v="theater/plays"/>
    <n v="109.16666666666666"/>
    <n v="83.974358974358978"/>
    <x v="1"/>
    <s v="plays"/>
    <x v="3688"/>
  </r>
  <r>
    <x v="0"/>
    <s v="US"/>
    <s v="USD"/>
    <n v="1434925500"/>
    <n v="1432410639"/>
    <b v="0"/>
    <n v="62"/>
    <b v="1"/>
    <s v="theater/plays"/>
    <n v="118.33333333333333"/>
    <n v="57.258064516129032"/>
    <x v="1"/>
    <s v="plays"/>
    <x v="3689"/>
  </r>
  <r>
    <x v="0"/>
    <s v="US"/>
    <s v="USD"/>
    <n v="1417101683"/>
    <n v="1414506083"/>
    <b v="0"/>
    <n v="31"/>
    <b v="1"/>
    <s v="theater/plays"/>
    <n v="120"/>
    <n v="58.064516129032256"/>
    <x v="1"/>
    <s v="plays"/>
    <x v="3690"/>
  </r>
  <r>
    <x v="0"/>
    <s v="US"/>
    <s v="USD"/>
    <n v="1425272340"/>
    <n v="1421426929"/>
    <b v="0"/>
    <n v="274"/>
    <b v="1"/>
    <s v="theater/plays"/>
    <n v="127.96000000000001"/>
    <n v="186.80291970802921"/>
    <x v="1"/>
    <s v="plays"/>
    <x v="3691"/>
  </r>
  <r>
    <x v="0"/>
    <s v="US"/>
    <s v="USD"/>
    <n v="1411084800"/>
    <n v="1410304179"/>
    <b v="0"/>
    <n v="17"/>
    <b v="1"/>
    <s v="theater/plays"/>
    <n v="126"/>
    <n v="74.117647058823536"/>
    <x v="1"/>
    <s v="plays"/>
    <x v="3692"/>
  </r>
  <r>
    <x v="0"/>
    <s v="GB"/>
    <s v="GBP"/>
    <n v="1448922600"/>
    <n v="1446352529"/>
    <b v="0"/>
    <n v="14"/>
    <b v="1"/>
    <s v="theater/plays"/>
    <n v="129.12912912912913"/>
    <n v="30.714285714285715"/>
    <x v="1"/>
    <s v="plays"/>
    <x v="3693"/>
  </r>
  <r>
    <x v="0"/>
    <s v="US"/>
    <s v="USD"/>
    <n v="1465178400"/>
    <n v="1461985967"/>
    <b v="0"/>
    <n v="60"/>
    <b v="1"/>
    <s v="theater/plays"/>
    <n v="107.42857142857143"/>
    <n v="62.666666666666664"/>
    <x v="1"/>
    <s v="plays"/>
    <x v="3694"/>
  </r>
  <r>
    <x v="0"/>
    <s v="US"/>
    <s v="USD"/>
    <n v="1421009610"/>
    <n v="1419281610"/>
    <b v="0"/>
    <n v="33"/>
    <b v="1"/>
    <s v="theater/plays"/>
    <n v="100.125"/>
    <n v="121.36363636363636"/>
    <x v="1"/>
    <s v="plays"/>
    <x v="3695"/>
  </r>
  <r>
    <x v="0"/>
    <s v="GB"/>
    <s v="GBP"/>
    <n v="1423838916"/>
    <n v="1418654916"/>
    <b v="0"/>
    <n v="78"/>
    <b v="1"/>
    <s v="theater/plays"/>
    <n v="155"/>
    <n v="39.743589743589745"/>
    <x v="1"/>
    <s v="plays"/>
    <x v="3696"/>
  </r>
  <r>
    <x v="0"/>
    <s v="GB"/>
    <s v="GBP"/>
    <n v="1462878648"/>
    <n v="1461064248"/>
    <b v="0"/>
    <n v="30"/>
    <b v="1"/>
    <s v="theater/plays"/>
    <n v="108"/>
    <n v="72"/>
    <x v="1"/>
    <s v="plays"/>
    <x v="3697"/>
  </r>
  <r>
    <x v="0"/>
    <s v="US"/>
    <s v="USD"/>
    <n v="1456946487"/>
    <n v="1454354487"/>
    <b v="0"/>
    <n v="136"/>
    <b v="1"/>
    <s v="theater/plays"/>
    <n v="110.52"/>
    <n v="40.632352941176471"/>
    <x v="1"/>
    <s v="plays"/>
    <x v="3698"/>
  </r>
  <r>
    <x v="0"/>
    <s v="US"/>
    <s v="USD"/>
    <n v="1413383216"/>
    <n v="1410791216"/>
    <b v="0"/>
    <n v="40"/>
    <b v="1"/>
    <s v="theater/plays"/>
    <n v="100.8"/>
    <n v="63"/>
    <x v="1"/>
    <s v="plays"/>
    <x v="3699"/>
  </r>
  <r>
    <x v="0"/>
    <s v="US"/>
    <s v="USD"/>
    <n v="1412092800"/>
    <n v="1409493800"/>
    <b v="0"/>
    <n v="18"/>
    <b v="1"/>
    <s v="theater/plays"/>
    <n v="121.2"/>
    <n v="33.666666666666664"/>
    <x v="1"/>
    <s v="plays"/>
    <x v="3700"/>
  </r>
  <r>
    <x v="0"/>
    <s v="GB"/>
    <s v="GBP"/>
    <n v="1433422793"/>
    <n v="1430830793"/>
    <b v="0"/>
    <n v="39"/>
    <b v="1"/>
    <s v="theater/plays"/>
    <n v="100.33333333333334"/>
    <n v="38.589743589743591"/>
    <x v="1"/>
    <s v="plays"/>
    <x v="3701"/>
  </r>
  <r>
    <x v="0"/>
    <s v="GB"/>
    <s v="GBP"/>
    <n v="1468191540"/>
    <n v="1464958484"/>
    <b v="0"/>
    <n v="21"/>
    <b v="1"/>
    <s v="theater/plays"/>
    <n v="109.16666666666666"/>
    <n v="155.95238095238096"/>
    <x v="1"/>
    <s v="plays"/>
    <x v="3702"/>
  </r>
  <r>
    <x v="0"/>
    <s v="US"/>
    <s v="USD"/>
    <n v="1471071540"/>
    <n v="1467720388"/>
    <b v="0"/>
    <n v="30"/>
    <b v="1"/>
    <s v="theater/plays"/>
    <n v="123.42857142857142"/>
    <n v="43.2"/>
    <x v="1"/>
    <s v="plays"/>
    <x v="3703"/>
  </r>
  <r>
    <x v="0"/>
    <s v="GB"/>
    <s v="GBP"/>
    <n v="1464712394"/>
    <n v="1459528394"/>
    <b v="0"/>
    <n v="27"/>
    <b v="1"/>
    <s v="theater/plays"/>
    <n v="136.33666666666667"/>
    <n v="15.148518518518518"/>
    <x v="1"/>
    <s v="plays"/>
    <x v="3704"/>
  </r>
  <r>
    <x v="0"/>
    <s v="US"/>
    <s v="USD"/>
    <n v="1403546400"/>
    <n v="1401714114"/>
    <b v="0"/>
    <n v="35"/>
    <b v="1"/>
    <s v="theater/plays"/>
    <n v="103.46657233816768"/>
    <n v="83.571428571428569"/>
    <x v="1"/>
    <s v="plays"/>
    <x v="3705"/>
  </r>
  <r>
    <x v="0"/>
    <s v="US"/>
    <s v="USD"/>
    <n v="1410558949"/>
    <n v="1409262949"/>
    <b v="0"/>
    <n v="13"/>
    <b v="1"/>
    <s v="theater/plays"/>
    <n v="121.33333333333334"/>
    <n v="140"/>
    <x v="1"/>
    <s v="plays"/>
    <x v="3706"/>
  </r>
  <r>
    <x v="0"/>
    <s v="US"/>
    <s v="USD"/>
    <n v="1469165160"/>
    <n v="1467335378"/>
    <b v="0"/>
    <n v="23"/>
    <b v="1"/>
    <s v="theater/plays"/>
    <n v="186"/>
    <n v="80.869565217391298"/>
    <x v="1"/>
    <s v="plays"/>
    <x v="3707"/>
  </r>
  <r>
    <x v="0"/>
    <s v="US"/>
    <s v="USD"/>
    <n v="1404444286"/>
    <n v="1403234686"/>
    <b v="0"/>
    <n v="39"/>
    <b v="1"/>
    <s v="theater/plays"/>
    <n v="300"/>
    <n v="53.846153846153847"/>
    <x v="1"/>
    <s v="plays"/>
    <x v="3708"/>
  </r>
  <r>
    <x v="0"/>
    <s v="GB"/>
    <s v="GBP"/>
    <n v="1403715546"/>
    <n v="1401123546"/>
    <b v="0"/>
    <n v="35"/>
    <b v="1"/>
    <s v="theater/plays"/>
    <n v="108.25"/>
    <n v="30.928571428571427"/>
    <x v="1"/>
    <s v="plays"/>
    <x v="3709"/>
  </r>
  <r>
    <x v="0"/>
    <s v="US"/>
    <s v="USD"/>
    <n v="1428068988"/>
    <n v="1425908988"/>
    <b v="0"/>
    <n v="27"/>
    <b v="1"/>
    <s v="theater/plays"/>
    <n v="141.15384615384616"/>
    <n v="67.962962962962962"/>
    <x v="1"/>
    <s v="plays"/>
    <x v="3710"/>
  </r>
  <r>
    <x v="0"/>
    <s v="US"/>
    <s v="USD"/>
    <n v="1402848000"/>
    <n v="1400606573"/>
    <b v="0"/>
    <n v="21"/>
    <b v="1"/>
    <s v="theater/plays"/>
    <n v="113.99999999999999"/>
    <n v="27.142857142857142"/>
    <x v="1"/>
    <s v="plays"/>
    <x v="3711"/>
  </r>
  <r>
    <x v="0"/>
    <s v="US"/>
    <s v="USD"/>
    <n v="1433055540"/>
    <n v="1431230867"/>
    <b v="0"/>
    <n v="104"/>
    <b v="1"/>
    <s v="theater/plays"/>
    <n v="153.73333333333335"/>
    <n v="110.86538461538461"/>
    <x v="1"/>
    <s v="plays"/>
    <x v="3712"/>
  </r>
  <r>
    <x v="0"/>
    <s v="US"/>
    <s v="USD"/>
    <n v="1465062166"/>
    <n v="1463334166"/>
    <b v="0"/>
    <n v="19"/>
    <b v="1"/>
    <s v="theater/plays"/>
    <n v="101.49999999999999"/>
    <n v="106.84210526315789"/>
    <x v="1"/>
    <s v="plays"/>
    <x v="3713"/>
  </r>
  <r>
    <x v="0"/>
    <s v="US"/>
    <s v="USD"/>
    <n v="1432612740"/>
    <n v="1429881667"/>
    <b v="0"/>
    <n v="97"/>
    <b v="1"/>
    <s v="theater/plays"/>
    <n v="102.35000000000001"/>
    <n v="105.51546391752578"/>
    <x v="1"/>
    <s v="plays"/>
    <x v="3714"/>
  </r>
  <r>
    <x v="0"/>
    <s v="GB"/>
    <s v="GBP"/>
    <n v="1427806320"/>
    <n v="1422834819"/>
    <b v="0"/>
    <n v="27"/>
    <b v="1"/>
    <s v="theater/plays"/>
    <n v="102.57142857142858"/>
    <n v="132.96296296296296"/>
    <x v="1"/>
    <s v="plays"/>
    <x v="3715"/>
  </r>
  <r>
    <x v="0"/>
    <s v="US"/>
    <s v="USD"/>
    <n v="1453411109"/>
    <n v="1450819109"/>
    <b v="0"/>
    <n v="24"/>
    <b v="1"/>
    <s v="theater/plays"/>
    <n v="155.75"/>
    <n v="51.916666666666664"/>
    <x v="1"/>
    <s v="plays"/>
    <x v="3716"/>
  </r>
  <r>
    <x v="0"/>
    <s v="GB"/>
    <s v="GBP"/>
    <n v="1431204449"/>
    <n v="1428526049"/>
    <b v="0"/>
    <n v="13"/>
    <b v="1"/>
    <s v="theater/plays"/>
    <n v="100.75"/>
    <n v="310"/>
    <x v="1"/>
    <s v="plays"/>
    <x v="3717"/>
  </r>
  <r>
    <x v="0"/>
    <s v="GB"/>
    <s v="GBP"/>
    <n v="1425057075"/>
    <n v="1422465075"/>
    <b v="0"/>
    <n v="46"/>
    <b v="1"/>
    <s v="theater/plays"/>
    <n v="239.4"/>
    <n v="26.021739130434781"/>
    <x v="1"/>
    <s v="plays"/>
    <x v="3718"/>
  </r>
  <r>
    <x v="0"/>
    <s v="GB"/>
    <s v="GBP"/>
    <n v="1434994266"/>
    <n v="1432402266"/>
    <b v="0"/>
    <n v="4"/>
    <b v="1"/>
    <s v="theater/plays"/>
    <n v="210"/>
    <n v="105"/>
    <x v="1"/>
    <s v="plays"/>
    <x v="3719"/>
  </r>
  <r>
    <x v="0"/>
    <s v="US"/>
    <s v="USD"/>
    <n v="1435881006"/>
    <n v="1433980206"/>
    <b v="0"/>
    <n v="40"/>
    <b v="1"/>
    <s v="theater/plays"/>
    <n v="104.51515151515152"/>
    <n v="86.224999999999994"/>
    <x v="1"/>
    <s v="plays"/>
    <x v="3720"/>
  </r>
  <r>
    <x v="0"/>
    <s v="US"/>
    <s v="USD"/>
    <n v="1415230084"/>
    <n v="1413412084"/>
    <b v="0"/>
    <n v="44"/>
    <b v="1"/>
    <s v="theater/plays"/>
    <n v="100.8"/>
    <n v="114.54545454545455"/>
    <x v="1"/>
    <s v="plays"/>
    <x v="3721"/>
  </r>
  <r>
    <x v="0"/>
    <s v="CA"/>
    <s v="CAD"/>
    <n v="1455231540"/>
    <n v="1452614847"/>
    <b v="0"/>
    <n v="35"/>
    <b v="1"/>
    <s v="theater/plays"/>
    <n v="111.20000000000002"/>
    <n v="47.657142857142858"/>
    <x v="1"/>
    <s v="plays"/>
    <x v="3722"/>
  </r>
  <r>
    <x v="0"/>
    <s v="GB"/>
    <s v="GBP"/>
    <n v="1417374262"/>
    <n v="1414778662"/>
    <b v="0"/>
    <n v="63"/>
    <b v="1"/>
    <s v="theater/plays"/>
    <n v="102.04444444444445"/>
    <n v="72.888888888888886"/>
    <x v="1"/>
    <s v="plays"/>
    <x v="3723"/>
  </r>
  <r>
    <x v="0"/>
    <s v="GB"/>
    <s v="GBP"/>
    <n v="1462402800"/>
    <n v="1459856860"/>
    <b v="0"/>
    <n v="89"/>
    <b v="1"/>
    <s v="theater/plays"/>
    <n v="102.54767441860466"/>
    <n v="49.545505617977533"/>
    <x v="1"/>
    <s v="plays"/>
    <x v="3724"/>
  </r>
  <r>
    <x v="0"/>
    <s v="GB"/>
    <s v="GBP"/>
    <n v="1455831000"/>
    <n v="1454366467"/>
    <b v="0"/>
    <n v="15"/>
    <b v="1"/>
    <s v="theater/plays"/>
    <n v="127"/>
    <n v="25.4"/>
    <x v="1"/>
    <s v="plays"/>
    <x v="3725"/>
  </r>
  <r>
    <x v="0"/>
    <s v="US"/>
    <s v="USD"/>
    <n v="1461963600"/>
    <n v="1459567371"/>
    <b v="0"/>
    <n v="46"/>
    <b v="1"/>
    <s v="theater/plays"/>
    <n v="338.70588235294122"/>
    <n v="62.586956521739133"/>
    <x v="1"/>
    <s v="plays"/>
    <x v="3726"/>
  </r>
  <r>
    <x v="0"/>
    <s v="US"/>
    <s v="USD"/>
    <n v="1476939300"/>
    <n v="1474273294"/>
    <b v="0"/>
    <n v="33"/>
    <b v="1"/>
    <s v="theater/plays"/>
    <n v="100.75"/>
    <n v="61.060606060606062"/>
    <x v="1"/>
    <s v="plays"/>
    <x v="3727"/>
  </r>
  <r>
    <x v="2"/>
    <s v="US"/>
    <s v="USD"/>
    <n v="1439957176"/>
    <n v="1437365176"/>
    <b v="0"/>
    <n v="31"/>
    <b v="0"/>
    <s v="theater/plays"/>
    <n v="9.31"/>
    <n v="60.064516129032256"/>
    <x v="1"/>
    <s v="plays"/>
    <x v="3728"/>
  </r>
  <r>
    <x v="2"/>
    <s v="US"/>
    <s v="USD"/>
    <n v="1427082912"/>
    <n v="1423198512"/>
    <b v="0"/>
    <n v="5"/>
    <b v="0"/>
    <s v="theater/plays"/>
    <n v="7.24"/>
    <n v="72.400000000000006"/>
    <x v="1"/>
    <s v="plays"/>
    <x v="3729"/>
  </r>
  <r>
    <x v="2"/>
    <s v="US"/>
    <s v="USD"/>
    <n v="1439828159"/>
    <n v="1437236159"/>
    <b v="0"/>
    <n v="1"/>
    <b v="0"/>
    <s v="theater/plays"/>
    <n v="10"/>
    <n v="100"/>
    <x v="1"/>
    <s v="plays"/>
    <x v="3730"/>
  </r>
  <r>
    <x v="2"/>
    <s v="US"/>
    <s v="USD"/>
    <n v="1420860180"/>
    <n v="1418234646"/>
    <b v="0"/>
    <n v="12"/>
    <b v="0"/>
    <s v="theater/plays"/>
    <n v="11.272727272727273"/>
    <n v="51.666666666666664"/>
    <x v="1"/>
    <s v="plays"/>
    <x v="3731"/>
  </r>
  <r>
    <x v="2"/>
    <s v="NL"/>
    <s v="EUR"/>
    <n v="1422100800"/>
    <n v="1416932133"/>
    <b v="0"/>
    <n v="4"/>
    <b v="0"/>
    <s v="theater/plays"/>
    <n v="15.411764705882353"/>
    <n v="32.75"/>
    <x v="1"/>
    <s v="plays"/>
    <x v="3732"/>
  </r>
  <r>
    <x v="2"/>
    <s v="US"/>
    <s v="USD"/>
    <n v="1429396200"/>
    <n v="1428539708"/>
    <b v="0"/>
    <n v="0"/>
    <b v="0"/>
    <s v="theater/plays"/>
    <n v="0"/>
    <e v="#DIV/0!"/>
    <x v="1"/>
    <s v="plays"/>
    <x v="3733"/>
  </r>
  <r>
    <x v="2"/>
    <s v="US"/>
    <s v="USD"/>
    <n v="1432589896"/>
    <n v="1427405896"/>
    <b v="0"/>
    <n v="7"/>
    <b v="0"/>
    <s v="theater/plays"/>
    <n v="28.466666666666669"/>
    <n v="61"/>
    <x v="1"/>
    <s v="plays"/>
    <x v="3734"/>
  </r>
  <r>
    <x v="2"/>
    <s v="GB"/>
    <s v="GBP"/>
    <n v="1432831089"/>
    <n v="1430239089"/>
    <b v="0"/>
    <n v="2"/>
    <b v="0"/>
    <s v="theater/plays"/>
    <n v="13.333333333333334"/>
    <n v="10"/>
    <x v="1"/>
    <s v="plays"/>
    <x v="3735"/>
  </r>
  <r>
    <x v="2"/>
    <s v="GB"/>
    <s v="GBP"/>
    <n v="1427133600"/>
    <n v="1423847093"/>
    <b v="0"/>
    <n v="1"/>
    <b v="0"/>
    <s v="theater/plays"/>
    <n v="0.66666666666666674"/>
    <n v="10"/>
    <x v="1"/>
    <s v="plays"/>
    <x v="3736"/>
  </r>
  <r>
    <x v="2"/>
    <s v="US"/>
    <s v="USD"/>
    <n v="1447311540"/>
    <n v="1445358903"/>
    <b v="0"/>
    <n v="4"/>
    <b v="0"/>
    <s v="theater/plays"/>
    <n v="21.428571428571427"/>
    <n v="37.5"/>
    <x v="1"/>
    <s v="plays"/>
    <x v="3737"/>
  </r>
  <r>
    <x v="2"/>
    <s v="GB"/>
    <s v="GBP"/>
    <n v="1405461600"/>
    <n v="1403562705"/>
    <b v="0"/>
    <n v="6"/>
    <b v="0"/>
    <s v="theater/plays"/>
    <n v="18"/>
    <n v="45"/>
    <x v="1"/>
    <s v="plays"/>
    <x v="3738"/>
  </r>
  <r>
    <x v="2"/>
    <s v="GB"/>
    <s v="GBP"/>
    <n v="1468752468"/>
    <n v="1467024468"/>
    <b v="0"/>
    <n v="8"/>
    <b v="0"/>
    <s v="theater/plays"/>
    <n v="20.125"/>
    <n v="100.625"/>
    <x v="1"/>
    <s v="plays"/>
    <x v="3739"/>
  </r>
  <r>
    <x v="2"/>
    <s v="US"/>
    <s v="USD"/>
    <n v="1407808438"/>
    <n v="1405217355"/>
    <b v="0"/>
    <n v="14"/>
    <b v="0"/>
    <s v="theater/plays"/>
    <n v="17.899999999999999"/>
    <n v="25.571428571428573"/>
    <x v="1"/>
    <s v="plays"/>
    <x v="3740"/>
  </r>
  <r>
    <x v="2"/>
    <s v="US"/>
    <s v="USD"/>
    <n v="1450389950"/>
    <n v="1447797950"/>
    <b v="0"/>
    <n v="0"/>
    <b v="0"/>
    <s v="theater/plays"/>
    <n v="0"/>
    <e v="#DIV/0!"/>
    <x v="1"/>
    <s v="plays"/>
    <x v="3741"/>
  </r>
  <r>
    <x v="2"/>
    <s v="US"/>
    <s v="USD"/>
    <n v="1409980144"/>
    <n v="1407388144"/>
    <b v="0"/>
    <n v="4"/>
    <b v="0"/>
    <s v="theater/plays"/>
    <n v="2"/>
    <n v="25"/>
    <x v="1"/>
    <s v="plays"/>
    <x v="3742"/>
  </r>
  <r>
    <x v="2"/>
    <s v="US"/>
    <s v="USD"/>
    <n v="1404406964"/>
    <n v="1401814964"/>
    <b v="0"/>
    <n v="0"/>
    <b v="0"/>
    <s v="theater/plays"/>
    <n v="0"/>
    <e v="#DIV/0!"/>
    <x v="1"/>
    <s v="plays"/>
    <x v="3743"/>
  </r>
  <r>
    <x v="2"/>
    <s v="US"/>
    <s v="USD"/>
    <n v="1404532740"/>
    <n v="1401823952"/>
    <b v="0"/>
    <n v="0"/>
    <b v="0"/>
    <s v="theater/plays"/>
    <n v="0"/>
    <e v="#DIV/0!"/>
    <x v="1"/>
    <s v="plays"/>
    <x v="3744"/>
  </r>
  <r>
    <x v="2"/>
    <s v="US"/>
    <s v="USD"/>
    <n v="1407689102"/>
    <n v="1405097102"/>
    <b v="0"/>
    <n v="1"/>
    <b v="0"/>
    <s v="theater/plays"/>
    <n v="10"/>
    <n v="10"/>
    <x v="1"/>
    <s v="plays"/>
    <x v="3745"/>
  </r>
  <r>
    <x v="2"/>
    <s v="US"/>
    <s v="USD"/>
    <n v="1475918439"/>
    <n v="1473326439"/>
    <b v="0"/>
    <n v="1"/>
    <b v="0"/>
    <s v="theater/plays"/>
    <n v="2.3764705882352941"/>
    <n v="202"/>
    <x v="1"/>
    <s v="plays"/>
    <x v="3746"/>
  </r>
  <r>
    <x v="2"/>
    <s v="GB"/>
    <s v="GBP"/>
    <n v="1436137140"/>
    <n v="1433833896"/>
    <b v="0"/>
    <n v="1"/>
    <b v="0"/>
    <s v="theater/plays"/>
    <n v="1"/>
    <n v="25"/>
    <x v="1"/>
    <s v="plays"/>
    <x v="3747"/>
  </r>
  <r>
    <x v="0"/>
    <s v="US"/>
    <s v="USD"/>
    <n v="1455602340"/>
    <n v="1453827436"/>
    <b v="0"/>
    <n v="52"/>
    <b v="1"/>
    <s v="theater/musical"/>
    <n v="103.52"/>
    <n v="99.538461538461533"/>
    <x v="1"/>
    <s v="musical"/>
    <x v="3748"/>
  </r>
  <r>
    <x v="0"/>
    <s v="US"/>
    <s v="USD"/>
    <n v="1461902340"/>
    <n v="1459220588"/>
    <b v="0"/>
    <n v="7"/>
    <b v="1"/>
    <s v="theater/musical"/>
    <n v="105"/>
    <n v="75"/>
    <x v="1"/>
    <s v="musical"/>
    <x v="3749"/>
  </r>
  <r>
    <x v="0"/>
    <s v="US"/>
    <s v="USD"/>
    <n v="1423555140"/>
    <n v="1421105608"/>
    <b v="0"/>
    <n v="28"/>
    <b v="1"/>
    <s v="theater/musical"/>
    <n v="100.44999999999999"/>
    <n v="215.25"/>
    <x v="1"/>
    <s v="musical"/>
    <x v="3750"/>
  </r>
  <r>
    <x v="0"/>
    <s v="US"/>
    <s v="USD"/>
    <n v="1459641073"/>
    <n v="1454460673"/>
    <b v="0"/>
    <n v="11"/>
    <b v="1"/>
    <s v="theater/musical"/>
    <n v="132.6"/>
    <n v="120.54545454545455"/>
    <x v="1"/>
    <s v="musical"/>
    <x v="3751"/>
  </r>
  <r>
    <x v="0"/>
    <s v="GB"/>
    <s v="GBP"/>
    <n v="1476651600"/>
    <n v="1473189335"/>
    <b v="0"/>
    <n v="15"/>
    <b v="1"/>
    <s v="theater/musical"/>
    <n v="112.99999999999999"/>
    <n v="37.666666666666664"/>
    <x v="1"/>
    <s v="musical"/>
    <x v="3752"/>
  </r>
  <r>
    <x v="0"/>
    <s v="US"/>
    <s v="USD"/>
    <n v="1433289600"/>
    <n v="1430768800"/>
    <b v="0"/>
    <n v="30"/>
    <b v="1"/>
    <s v="theater/musical"/>
    <n v="103.34"/>
    <n v="172.23333333333332"/>
    <x v="1"/>
    <s v="musical"/>
    <x v="3753"/>
  </r>
  <r>
    <x v="0"/>
    <s v="US"/>
    <s v="USD"/>
    <n v="1406350740"/>
    <n v="1403125737"/>
    <b v="0"/>
    <n v="27"/>
    <b v="1"/>
    <s v="theater/musical"/>
    <n v="120"/>
    <n v="111.11111111111111"/>
    <x v="1"/>
    <s v="musical"/>
    <x v="3754"/>
  </r>
  <r>
    <x v="0"/>
    <s v="GB"/>
    <s v="GBP"/>
    <n v="1460753307"/>
    <n v="1458161307"/>
    <b v="0"/>
    <n v="28"/>
    <b v="1"/>
    <s v="theater/musical"/>
    <n v="129.63636363636363"/>
    <n v="25.464285714285715"/>
    <x v="1"/>
    <s v="musical"/>
    <x v="3755"/>
  </r>
  <r>
    <x v="0"/>
    <s v="US"/>
    <s v="USD"/>
    <n v="1402515198"/>
    <n v="1399923198"/>
    <b v="0"/>
    <n v="17"/>
    <b v="1"/>
    <s v="theater/musical"/>
    <n v="101.11111111111111"/>
    <n v="267.64705882352939"/>
    <x v="1"/>
    <s v="musical"/>
    <x v="3756"/>
  </r>
  <r>
    <x v="0"/>
    <s v="US"/>
    <s v="USD"/>
    <n v="1417465515"/>
    <n v="1415737515"/>
    <b v="0"/>
    <n v="50"/>
    <b v="1"/>
    <s v="theater/musical"/>
    <n v="108.51428571428572"/>
    <n v="75.959999999999994"/>
    <x v="1"/>
    <s v="musical"/>
    <x v="3757"/>
  </r>
  <r>
    <x v="0"/>
    <s v="US"/>
    <s v="USD"/>
    <n v="1400475600"/>
    <n v="1397819938"/>
    <b v="0"/>
    <n v="26"/>
    <b v="1"/>
    <s v="theater/musical"/>
    <n v="102.33333333333334"/>
    <n v="59.03846153846154"/>
    <x v="1"/>
    <s v="musical"/>
    <x v="3758"/>
  </r>
  <r>
    <x v="0"/>
    <s v="US"/>
    <s v="USD"/>
    <n v="1440556553"/>
    <n v="1435372553"/>
    <b v="0"/>
    <n v="88"/>
    <b v="1"/>
    <s v="theater/musical"/>
    <n v="110.24425000000002"/>
    <n v="50.111022727272733"/>
    <x v="1"/>
    <s v="musical"/>
    <x v="3759"/>
  </r>
  <r>
    <x v="0"/>
    <s v="US"/>
    <s v="USD"/>
    <n v="1399293386"/>
    <n v="1397133386"/>
    <b v="0"/>
    <n v="91"/>
    <b v="1"/>
    <s v="theater/musical"/>
    <n v="101.0154"/>
    <n v="55.502967032967035"/>
    <x v="1"/>
    <s v="musical"/>
    <x v="3760"/>
  </r>
  <r>
    <x v="0"/>
    <s v="GB"/>
    <s v="GBP"/>
    <n v="1439247600"/>
    <n v="1434625937"/>
    <b v="0"/>
    <n v="3"/>
    <b v="1"/>
    <s v="theater/musical"/>
    <n v="100"/>
    <n v="166.66666666666666"/>
    <x v="1"/>
    <s v="musical"/>
    <x v="3761"/>
  </r>
  <r>
    <x v="0"/>
    <s v="GB"/>
    <s v="GBP"/>
    <n v="1438543889"/>
    <n v="1436383889"/>
    <b v="0"/>
    <n v="28"/>
    <b v="1"/>
    <s v="theater/musical"/>
    <n v="106.24"/>
    <n v="47.428571428571431"/>
    <x v="1"/>
    <s v="musical"/>
    <x v="3762"/>
  </r>
  <r>
    <x v="0"/>
    <s v="US"/>
    <s v="USD"/>
    <n v="1427907626"/>
    <n v="1425319226"/>
    <b v="0"/>
    <n v="77"/>
    <b v="1"/>
    <s v="theater/musical"/>
    <n v="100"/>
    <n v="64.935064935064929"/>
    <x v="1"/>
    <s v="musical"/>
    <x v="3763"/>
  </r>
  <r>
    <x v="0"/>
    <s v="US"/>
    <s v="USD"/>
    <n v="1464482160"/>
    <n v="1462824832"/>
    <b v="0"/>
    <n v="27"/>
    <b v="1"/>
    <s v="theater/musical"/>
    <n v="100"/>
    <n v="55.555555555555557"/>
    <x v="1"/>
    <s v="musical"/>
    <x v="3764"/>
  </r>
  <r>
    <x v="0"/>
    <s v="US"/>
    <s v="USD"/>
    <n v="1406745482"/>
    <n v="1404153482"/>
    <b v="0"/>
    <n v="107"/>
    <b v="1"/>
    <s v="theater/musical"/>
    <n v="113.45714285714286"/>
    <n v="74.224299065420567"/>
    <x v="1"/>
    <s v="musical"/>
    <x v="3765"/>
  </r>
  <r>
    <x v="0"/>
    <s v="US"/>
    <s v="USD"/>
    <n v="1404360045"/>
    <n v="1401336045"/>
    <b v="0"/>
    <n v="96"/>
    <b v="1"/>
    <s v="theater/musical"/>
    <n v="102.65010000000001"/>
    <n v="106.9271875"/>
    <x v="1"/>
    <s v="musical"/>
    <x v="3766"/>
  </r>
  <r>
    <x v="0"/>
    <s v="US"/>
    <s v="USD"/>
    <n v="1425185940"/>
    <n v="1423960097"/>
    <b v="0"/>
    <n v="56"/>
    <b v="1"/>
    <s v="theater/musical"/>
    <n v="116.75"/>
    <n v="41.696428571428569"/>
    <x v="1"/>
    <s v="musical"/>
    <x v="3767"/>
  </r>
  <r>
    <x v="0"/>
    <s v="US"/>
    <s v="USD"/>
    <n v="1402594090"/>
    <n v="1400002090"/>
    <b v="0"/>
    <n v="58"/>
    <b v="1"/>
    <s v="theater/musical"/>
    <n v="107.65274999999998"/>
    <n v="74.243275862068955"/>
    <x v="1"/>
    <s v="musical"/>
    <x v="3768"/>
  </r>
  <r>
    <x v="0"/>
    <s v="US"/>
    <s v="USD"/>
    <n v="1460730079"/>
    <n v="1458138079"/>
    <b v="0"/>
    <n v="15"/>
    <b v="1"/>
    <s v="theater/musical"/>
    <n v="100"/>
    <n v="73.333333333333329"/>
    <x v="1"/>
    <s v="musical"/>
    <x v="3769"/>
  </r>
  <r>
    <x v="0"/>
    <s v="GB"/>
    <s v="GBP"/>
    <n v="1434234010"/>
    <n v="1431642010"/>
    <b v="0"/>
    <n v="20"/>
    <b v="1"/>
    <s v="theater/musical"/>
    <n v="100"/>
    <n v="100"/>
    <x v="1"/>
    <s v="musical"/>
    <x v="3770"/>
  </r>
  <r>
    <x v="0"/>
    <s v="US"/>
    <s v="USD"/>
    <n v="1463529600"/>
    <n v="1462307652"/>
    <b v="0"/>
    <n v="38"/>
    <b v="1"/>
    <s v="theater/musical"/>
    <n v="146"/>
    <n v="38.421052631578945"/>
    <x v="1"/>
    <s v="musical"/>
    <x v="3771"/>
  </r>
  <r>
    <x v="0"/>
    <s v="US"/>
    <s v="USD"/>
    <n v="1480399200"/>
    <n v="1478616506"/>
    <b v="0"/>
    <n v="33"/>
    <b v="1"/>
    <s v="theater/musical"/>
    <n v="110.2"/>
    <n v="166.96969696969697"/>
    <x v="1"/>
    <s v="musical"/>
    <x v="3772"/>
  </r>
  <r>
    <x v="0"/>
    <s v="US"/>
    <s v="USD"/>
    <n v="1479175680"/>
    <n v="1476317247"/>
    <b v="0"/>
    <n v="57"/>
    <b v="1"/>
    <s v="theater/musical"/>
    <n v="108.2"/>
    <n v="94.912280701754383"/>
    <x v="1"/>
    <s v="musical"/>
    <x v="3773"/>
  </r>
  <r>
    <x v="0"/>
    <s v="CA"/>
    <s v="CAD"/>
    <n v="1428606055"/>
    <n v="1427223655"/>
    <b v="0"/>
    <n v="25"/>
    <b v="1"/>
    <s v="theater/musical"/>
    <n v="100"/>
    <n v="100"/>
    <x v="1"/>
    <s v="musical"/>
    <x v="3774"/>
  </r>
  <r>
    <x v="0"/>
    <s v="US"/>
    <s v="USD"/>
    <n v="1428552000"/>
    <n v="1426199843"/>
    <b v="0"/>
    <n v="14"/>
    <b v="1"/>
    <s v="theater/musical"/>
    <n v="100.25"/>
    <n v="143.21428571428572"/>
    <x v="1"/>
    <s v="musical"/>
    <x v="3775"/>
  </r>
  <r>
    <x v="0"/>
    <s v="US"/>
    <s v="USD"/>
    <n v="1406854800"/>
    <n v="1403599778"/>
    <b v="0"/>
    <n v="94"/>
    <b v="1"/>
    <s v="theater/musical"/>
    <n v="106.71250000000001"/>
    <n v="90.819148936170208"/>
    <x v="1"/>
    <s v="musical"/>
    <x v="3776"/>
  </r>
  <r>
    <x v="0"/>
    <s v="US"/>
    <s v="USD"/>
    <n v="1411790400"/>
    <n v="1409884821"/>
    <b v="0"/>
    <n v="59"/>
    <b v="1"/>
    <s v="theater/musical"/>
    <n v="143.19999999999999"/>
    <n v="48.542372881355931"/>
    <x v="1"/>
    <s v="musical"/>
    <x v="3777"/>
  </r>
  <r>
    <x v="0"/>
    <s v="US"/>
    <s v="USD"/>
    <n v="1423942780"/>
    <n v="1418758780"/>
    <b v="0"/>
    <n v="36"/>
    <b v="1"/>
    <s v="theater/musical"/>
    <n v="105.04166666666667"/>
    <n v="70.027777777777771"/>
    <x v="1"/>
    <s v="musical"/>
    <x v="3778"/>
  </r>
  <r>
    <x v="0"/>
    <s v="US"/>
    <s v="USD"/>
    <n v="1459010340"/>
    <n v="1456421940"/>
    <b v="0"/>
    <n v="115"/>
    <b v="1"/>
    <s v="theater/musical"/>
    <n v="103.98"/>
    <n v="135.62608695652173"/>
    <x v="1"/>
    <s v="musical"/>
    <x v="3779"/>
  </r>
  <r>
    <x v="0"/>
    <s v="US"/>
    <s v="USD"/>
    <n v="1436817960"/>
    <n v="1433999785"/>
    <b v="0"/>
    <n v="30"/>
    <b v="1"/>
    <s v="theater/musical"/>
    <n v="120"/>
    <n v="100"/>
    <x v="1"/>
    <s v="musical"/>
    <x v="3780"/>
  </r>
  <r>
    <x v="0"/>
    <s v="US"/>
    <s v="USD"/>
    <n v="1410210685"/>
    <n v="1408050685"/>
    <b v="0"/>
    <n v="52"/>
    <b v="1"/>
    <s v="theater/musical"/>
    <n v="109.66666666666667"/>
    <n v="94.90384615384616"/>
    <x v="1"/>
    <s v="musical"/>
    <x v="3781"/>
  </r>
  <r>
    <x v="0"/>
    <s v="GB"/>
    <s v="GBP"/>
    <n v="1469401200"/>
    <n v="1466887297"/>
    <b v="0"/>
    <n v="27"/>
    <b v="1"/>
    <s v="theater/musical"/>
    <n v="101.75"/>
    <n v="75.370370370370367"/>
    <x v="1"/>
    <s v="musical"/>
    <x v="3782"/>
  </r>
  <r>
    <x v="0"/>
    <s v="US"/>
    <s v="USD"/>
    <n v="1458057600"/>
    <n v="1455938520"/>
    <b v="0"/>
    <n v="24"/>
    <b v="1"/>
    <s v="theater/musical"/>
    <n v="128.91666666666666"/>
    <n v="64.458333333333329"/>
    <x v="1"/>
    <s v="musical"/>
    <x v="3783"/>
  </r>
  <r>
    <x v="0"/>
    <s v="CA"/>
    <s v="CAD"/>
    <n v="1468193532"/>
    <n v="1465601532"/>
    <b v="0"/>
    <n v="10"/>
    <b v="1"/>
    <s v="theater/musical"/>
    <n v="114.99999999999999"/>
    <n v="115"/>
    <x v="1"/>
    <s v="musical"/>
    <x v="3784"/>
  </r>
  <r>
    <x v="0"/>
    <s v="GB"/>
    <s v="GBP"/>
    <n v="1470132180"/>
    <n v="1467040769"/>
    <b v="0"/>
    <n v="30"/>
    <b v="1"/>
    <s v="theater/musical"/>
    <n v="150.75"/>
    <n v="100.5"/>
    <x v="1"/>
    <s v="musical"/>
    <x v="3785"/>
  </r>
  <r>
    <x v="0"/>
    <s v="US"/>
    <s v="USD"/>
    <n v="1464310475"/>
    <n v="1461718475"/>
    <b v="0"/>
    <n v="71"/>
    <b v="1"/>
    <s v="theater/musical"/>
    <n v="110.96666666666665"/>
    <n v="93.774647887323937"/>
    <x v="1"/>
    <s v="musical"/>
    <x v="3786"/>
  </r>
  <r>
    <x v="0"/>
    <s v="US"/>
    <s v="USD"/>
    <n v="1436587140"/>
    <n v="1434113406"/>
    <b v="0"/>
    <n v="10"/>
    <b v="1"/>
    <s v="theater/musical"/>
    <n v="100.28571428571429"/>
    <n v="35.1"/>
    <x v="1"/>
    <s v="musical"/>
    <x v="3787"/>
  </r>
  <r>
    <x v="2"/>
    <s v="US"/>
    <s v="USD"/>
    <n v="1450887480"/>
    <n v="1448469719"/>
    <b v="0"/>
    <n v="1"/>
    <b v="0"/>
    <s v="theater/musical"/>
    <n v="0.66666666666666674"/>
    <n v="500"/>
    <x v="1"/>
    <s v="musical"/>
    <x v="3788"/>
  </r>
  <r>
    <x v="2"/>
    <s v="GB"/>
    <s v="GBP"/>
    <n v="1434395418"/>
    <n v="1431630618"/>
    <b v="0"/>
    <n v="4"/>
    <b v="0"/>
    <s v="theater/musical"/>
    <n v="3.267605633802817"/>
    <n v="29"/>
    <x v="1"/>
    <s v="musical"/>
    <x v="3789"/>
  </r>
  <r>
    <x v="2"/>
    <s v="US"/>
    <s v="USD"/>
    <n v="1479834023"/>
    <n v="1477238423"/>
    <b v="0"/>
    <n v="0"/>
    <b v="0"/>
    <s v="theater/musical"/>
    <n v="0"/>
    <e v="#DIV/0!"/>
    <x v="1"/>
    <s v="musical"/>
    <x v="3790"/>
  </r>
  <r>
    <x v="2"/>
    <s v="US"/>
    <s v="USD"/>
    <n v="1404664592"/>
    <n v="1399480592"/>
    <b v="0"/>
    <n v="0"/>
    <b v="0"/>
    <s v="theater/musical"/>
    <n v="0"/>
    <e v="#DIV/0!"/>
    <x v="1"/>
    <s v="musical"/>
    <x v="3791"/>
  </r>
  <r>
    <x v="2"/>
    <s v="US"/>
    <s v="USD"/>
    <n v="1436957022"/>
    <n v="1434365022"/>
    <b v="0"/>
    <n v="2"/>
    <b v="0"/>
    <s v="theater/musical"/>
    <n v="0.27999999999999997"/>
    <n v="17.5"/>
    <x v="1"/>
    <s v="musical"/>
    <x v="3792"/>
  </r>
  <r>
    <x v="2"/>
    <s v="US"/>
    <s v="USD"/>
    <n v="1418769129"/>
    <n v="1416954729"/>
    <b v="0"/>
    <n v="24"/>
    <b v="0"/>
    <s v="theater/musical"/>
    <n v="59.657142857142851"/>
    <n v="174"/>
    <x v="1"/>
    <s v="musical"/>
    <x v="3793"/>
  </r>
  <r>
    <x v="2"/>
    <s v="GB"/>
    <s v="GBP"/>
    <n v="1433685354"/>
    <n v="1431093354"/>
    <b v="0"/>
    <n v="1"/>
    <b v="0"/>
    <s v="theater/musical"/>
    <n v="1"/>
    <n v="50"/>
    <x v="1"/>
    <s v="musical"/>
    <x v="3794"/>
  </r>
  <r>
    <x v="2"/>
    <s v="GB"/>
    <s v="GBP"/>
    <n v="1440801000"/>
    <n v="1437042490"/>
    <b v="0"/>
    <n v="2"/>
    <b v="0"/>
    <s v="theater/musical"/>
    <n v="1.6666666666666667"/>
    <n v="5"/>
    <x v="1"/>
    <s v="musical"/>
    <x v="3795"/>
  </r>
  <r>
    <x v="2"/>
    <s v="US"/>
    <s v="USD"/>
    <n v="1484354556"/>
    <n v="1479170556"/>
    <b v="0"/>
    <n v="1"/>
    <b v="0"/>
    <s v="theater/musical"/>
    <n v="4.4444444444444444E-3"/>
    <n v="1"/>
    <x v="1"/>
    <s v="musical"/>
    <x v="3796"/>
  </r>
  <r>
    <x v="2"/>
    <s v="US"/>
    <s v="USD"/>
    <n v="1429564165"/>
    <n v="1426972165"/>
    <b v="0"/>
    <n v="37"/>
    <b v="0"/>
    <s v="theater/musical"/>
    <n v="89.666666666666657"/>
    <n v="145.40540540540542"/>
    <x v="1"/>
    <s v="musical"/>
    <x v="3797"/>
  </r>
  <r>
    <x v="2"/>
    <s v="US"/>
    <s v="USD"/>
    <n v="1407691248"/>
    <n v="1405099248"/>
    <b v="0"/>
    <n v="5"/>
    <b v="0"/>
    <s v="theater/musical"/>
    <n v="1.4642857142857144"/>
    <n v="205"/>
    <x v="1"/>
    <s v="musical"/>
    <x v="3798"/>
  </r>
  <r>
    <x v="2"/>
    <s v="US"/>
    <s v="USD"/>
    <n v="1457734843"/>
    <n v="1455142843"/>
    <b v="0"/>
    <n v="4"/>
    <b v="0"/>
    <s v="theater/musical"/>
    <n v="4.0199999999999996"/>
    <n v="100.5"/>
    <x v="1"/>
    <s v="musical"/>
    <x v="3799"/>
  </r>
  <r>
    <x v="2"/>
    <s v="US"/>
    <s v="USD"/>
    <n v="1420952340"/>
    <n v="1418146883"/>
    <b v="0"/>
    <n v="16"/>
    <b v="0"/>
    <s v="theater/musical"/>
    <n v="4.004545454545454"/>
    <n v="55.0625"/>
    <x v="1"/>
    <s v="musical"/>
    <x v="3800"/>
  </r>
  <r>
    <x v="2"/>
    <s v="US"/>
    <s v="USD"/>
    <n v="1420215216"/>
    <n v="1417536816"/>
    <b v="0"/>
    <n v="9"/>
    <b v="0"/>
    <s v="theater/musical"/>
    <n v="8.52"/>
    <n v="47.333333333333336"/>
    <x v="1"/>
    <s v="musical"/>
    <x v="3801"/>
  </r>
  <r>
    <x v="2"/>
    <s v="US"/>
    <s v="USD"/>
    <n v="1445482906"/>
    <n v="1442890906"/>
    <b v="0"/>
    <n v="0"/>
    <b v="0"/>
    <s v="theater/musical"/>
    <n v="0"/>
    <e v="#DIV/0!"/>
    <x v="1"/>
    <s v="musical"/>
    <x v="3802"/>
  </r>
  <r>
    <x v="2"/>
    <s v="US"/>
    <s v="USD"/>
    <n v="1457133568"/>
    <n v="1454541568"/>
    <b v="0"/>
    <n v="40"/>
    <b v="0"/>
    <s v="theater/musical"/>
    <n v="19.650000000000002"/>
    <n v="58.95"/>
    <x v="1"/>
    <s v="musical"/>
    <x v="3803"/>
  </r>
  <r>
    <x v="2"/>
    <s v="US"/>
    <s v="USD"/>
    <n v="1469948400"/>
    <n v="1465172024"/>
    <b v="0"/>
    <n v="0"/>
    <b v="0"/>
    <s v="theater/musical"/>
    <n v="0"/>
    <e v="#DIV/0!"/>
    <x v="1"/>
    <s v="musical"/>
    <x v="3804"/>
  </r>
  <r>
    <x v="2"/>
    <s v="US"/>
    <s v="USD"/>
    <n v="1411852640"/>
    <n v="1406668640"/>
    <b v="0"/>
    <n v="2"/>
    <b v="0"/>
    <s v="theater/musical"/>
    <n v="2E-3"/>
    <n v="1.5"/>
    <x v="1"/>
    <s v="musical"/>
    <x v="3805"/>
  </r>
  <r>
    <x v="2"/>
    <s v="AU"/>
    <s v="AUD"/>
    <n v="1404022381"/>
    <n v="1402294381"/>
    <b v="0"/>
    <n v="1"/>
    <b v="0"/>
    <s v="theater/musical"/>
    <n v="6.6666666666666666E-2"/>
    <n v="5"/>
    <x v="1"/>
    <s v="musical"/>
    <x v="3806"/>
  </r>
  <r>
    <x v="2"/>
    <s v="US"/>
    <s v="USD"/>
    <n v="1428097739"/>
    <n v="1427492939"/>
    <b v="0"/>
    <n v="9"/>
    <b v="0"/>
    <s v="theater/musical"/>
    <n v="30.333333333333336"/>
    <n v="50.555555555555557"/>
    <x v="1"/>
    <s v="musical"/>
    <x v="3807"/>
  </r>
  <r>
    <x v="0"/>
    <s v="GB"/>
    <s v="GBP"/>
    <n v="1429955619"/>
    <n v="1424775219"/>
    <b v="0"/>
    <n v="24"/>
    <b v="1"/>
    <s v="theater/plays"/>
    <n v="100"/>
    <n v="41.666666666666664"/>
    <x v="1"/>
    <s v="plays"/>
    <x v="3808"/>
  </r>
  <r>
    <x v="0"/>
    <s v="GB"/>
    <s v="GBP"/>
    <n v="1406761200"/>
    <n v="1402403907"/>
    <b v="0"/>
    <n v="38"/>
    <b v="1"/>
    <s v="theater/plays"/>
    <n v="101.25"/>
    <n v="53.289473684210527"/>
    <x v="1"/>
    <s v="plays"/>
    <x v="3809"/>
  </r>
  <r>
    <x v="0"/>
    <s v="US"/>
    <s v="USD"/>
    <n v="1426965758"/>
    <n v="1424377358"/>
    <b v="0"/>
    <n v="26"/>
    <b v="1"/>
    <s v="theater/plays"/>
    <n v="121.73333333333333"/>
    <n v="70.230769230769226"/>
    <x v="1"/>
    <s v="plays"/>
    <x v="3810"/>
  </r>
  <r>
    <x v="0"/>
    <s v="GB"/>
    <s v="GBP"/>
    <n v="1464692400"/>
    <n v="1461769373"/>
    <b v="0"/>
    <n v="19"/>
    <b v="1"/>
    <s v="theater/plays"/>
    <n v="330"/>
    <n v="43.421052631578945"/>
    <x v="1"/>
    <s v="plays"/>
    <x v="3811"/>
  </r>
  <r>
    <x v="0"/>
    <s v="CA"/>
    <s v="CAD"/>
    <n v="1433131140"/>
    <n v="1429120908"/>
    <b v="0"/>
    <n v="11"/>
    <b v="1"/>
    <s v="theater/plays"/>
    <n v="109.55"/>
    <n v="199.18181818181819"/>
    <x v="1"/>
    <s v="plays"/>
    <x v="3812"/>
  </r>
  <r>
    <x v="0"/>
    <s v="US"/>
    <s v="USD"/>
    <n v="1465940580"/>
    <n v="1462603021"/>
    <b v="0"/>
    <n v="27"/>
    <b v="1"/>
    <s v="theater/plays"/>
    <n v="100.95190476190474"/>
    <n v="78.518148148148143"/>
    <x v="1"/>
    <s v="plays"/>
    <x v="3813"/>
  </r>
  <r>
    <x v="0"/>
    <s v="US"/>
    <s v="USD"/>
    <n v="1427860740"/>
    <n v="1424727712"/>
    <b v="0"/>
    <n v="34"/>
    <b v="1"/>
    <s v="theater/plays"/>
    <n v="140.13333333333333"/>
    <n v="61.823529411764703"/>
    <x v="1"/>
    <s v="plays"/>
    <x v="3814"/>
  </r>
  <r>
    <x v="0"/>
    <s v="GB"/>
    <s v="GBP"/>
    <n v="1440111600"/>
    <n v="1437545657"/>
    <b v="0"/>
    <n v="20"/>
    <b v="1"/>
    <s v="theater/plays"/>
    <n v="100.001"/>
    <n v="50.000500000000002"/>
    <x v="1"/>
    <s v="plays"/>
    <x v="3815"/>
  </r>
  <r>
    <x v="0"/>
    <s v="US"/>
    <s v="USD"/>
    <n v="1405614823"/>
    <n v="1403022823"/>
    <b v="0"/>
    <n v="37"/>
    <b v="1"/>
    <s v="theater/plays"/>
    <n v="119.238"/>
    <n v="48.339729729729726"/>
    <x v="1"/>
    <s v="plays"/>
    <x v="3816"/>
  </r>
  <r>
    <x v="0"/>
    <s v="US"/>
    <s v="USD"/>
    <n v="1445659140"/>
    <n v="1444236216"/>
    <b v="0"/>
    <n v="20"/>
    <b v="1"/>
    <s v="theater/plays"/>
    <n v="107.25"/>
    <n v="107.25"/>
    <x v="1"/>
    <s v="plays"/>
    <x v="3817"/>
  </r>
  <r>
    <x v="0"/>
    <s v="US"/>
    <s v="USD"/>
    <n v="1426187582"/>
    <n v="1423599182"/>
    <b v="0"/>
    <n v="10"/>
    <b v="1"/>
    <s v="theater/plays"/>
    <n v="227.99999999999997"/>
    <n v="57"/>
    <x v="1"/>
    <s v="plays"/>
    <x v="3818"/>
  </r>
  <r>
    <x v="0"/>
    <s v="US"/>
    <s v="USD"/>
    <n v="1437166920"/>
    <n v="1435554104"/>
    <b v="0"/>
    <n v="26"/>
    <b v="1"/>
    <s v="theater/plays"/>
    <n v="106.4"/>
    <n v="40.92307692307692"/>
    <x v="1"/>
    <s v="plays"/>
    <x v="3819"/>
  </r>
  <r>
    <x v="0"/>
    <s v="GB"/>
    <s v="GBP"/>
    <n v="1436110717"/>
    <n v="1433518717"/>
    <b v="0"/>
    <n v="20"/>
    <b v="1"/>
    <s v="theater/plays"/>
    <n v="143.33333333333334"/>
    <n v="21.5"/>
    <x v="1"/>
    <s v="plays"/>
    <x v="3820"/>
  </r>
  <r>
    <x v="0"/>
    <s v="US"/>
    <s v="USD"/>
    <n v="1451881207"/>
    <n v="1449116407"/>
    <b v="0"/>
    <n v="46"/>
    <b v="1"/>
    <s v="theater/plays"/>
    <n v="104.54285714285714"/>
    <n v="79.543478260869563"/>
    <x v="1"/>
    <s v="plays"/>
    <x v="3821"/>
  </r>
  <r>
    <x v="0"/>
    <s v="DE"/>
    <s v="EUR"/>
    <n v="1453244340"/>
    <n v="1448136417"/>
    <b v="0"/>
    <n v="76"/>
    <b v="1"/>
    <s v="theater/plays"/>
    <n v="110.02000000000001"/>
    <n v="72.381578947368425"/>
    <x v="1"/>
    <s v="plays"/>
    <x v="3822"/>
  </r>
  <r>
    <x v="0"/>
    <s v="US"/>
    <s v="USD"/>
    <n v="1437364740"/>
    <n v="1434405044"/>
    <b v="0"/>
    <n v="41"/>
    <b v="1"/>
    <s v="theater/plays"/>
    <n v="106"/>
    <n v="64.634146341463421"/>
    <x v="1"/>
    <s v="plays"/>
    <x v="3823"/>
  </r>
  <r>
    <x v="0"/>
    <s v="GB"/>
    <s v="GBP"/>
    <n v="1470058860"/>
    <n v="1469026903"/>
    <b v="0"/>
    <n v="7"/>
    <b v="1"/>
    <s v="theater/plays"/>
    <n v="108"/>
    <n v="38.571428571428569"/>
    <x v="1"/>
    <s v="plays"/>
    <x v="3824"/>
  </r>
  <r>
    <x v="0"/>
    <s v="US"/>
    <s v="USD"/>
    <n v="1434505214"/>
    <n v="1432690814"/>
    <b v="0"/>
    <n v="49"/>
    <b v="1"/>
    <s v="theater/plays"/>
    <n v="105.42"/>
    <n v="107.57142857142857"/>
    <x v="1"/>
    <s v="plays"/>
    <x v="3825"/>
  </r>
  <r>
    <x v="0"/>
    <s v="GB"/>
    <s v="GBP"/>
    <n v="1430993394"/>
    <n v="1428401394"/>
    <b v="0"/>
    <n v="26"/>
    <b v="1"/>
    <s v="theater/plays"/>
    <n v="119.16666666666667"/>
    <n v="27.5"/>
    <x v="1"/>
    <s v="plays"/>
    <x v="3826"/>
  </r>
  <r>
    <x v="0"/>
    <s v="GB"/>
    <s v="GBP"/>
    <n v="1427414400"/>
    <n v="1422656201"/>
    <b v="0"/>
    <n v="65"/>
    <b v="1"/>
    <s v="theater/plays"/>
    <n v="152.66666666666666"/>
    <n v="70.461538461538467"/>
    <x v="1"/>
    <s v="plays"/>
    <x v="3827"/>
  </r>
  <r>
    <x v="0"/>
    <s v="US"/>
    <s v="USD"/>
    <n v="1420033187"/>
    <n v="1414845587"/>
    <b v="0"/>
    <n v="28"/>
    <b v="1"/>
    <s v="theater/plays"/>
    <n v="100"/>
    <n v="178.57142857142858"/>
    <x v="1"/>
    <s v="plays"/>
    <x v="3828"/>
  </r>
  <r>
    <x v="0"/>
    <s v="US"/>
    <s v="USD"/>
    <n v="1472676371"/>
    <n v="1470948371"/>
    <b v="0"/>
    <n v="8"/>
    <b v="1"/>
    <s v="theater/plays"/>
    <n v="100.2"/>
    <n v="62.625"/>
    <x v="1"/>
    <s v="plays"/>
    <x v="3829"/>
  </r>
  <r>
    <x v="0"/>
    <s v="US"/>
    <s v="USD"/>
    <n v="1464371211"/>
    <n v="1463161611"/>
    <b v="0"/>
    <n v="3"/>
    <b v="1"/>
    <s v="theater/plays"/>
    <n v="225"/>
    <n v="75"/>
    <x v="1"/>
    <s v="plays"/>
    <x v="3830"/>
  </r>
  <r>
    <x v="0"/>
    <s v="US"/>
    <s v="USD"/>
    <n v="1415222545"/>
    <n v="1413404545"/>
    <b v="0"/>
    <n v="9"/>
    <b v="1"/>
    <s v="theater/plays"/>
    <n v="106.02199999999999"/>
    <n v="58.901111111111113"/>
    <x v="1"/>
    <s v="plays"/>
    <x v="3831"/>
  </r>
  <r>
    <x v="0"/>
    <s v="US"/>
    <s v="USD"/>
    <n v="1455936335"/>
    <n v="1452048335"/>
    <b v="0"/>
    <n v="9"/>
    <b v="1"/>
    <s v="theater/plays"/>
    <n v="104.66666666666666"/>
    <n v="139.55555555555554"/>
    <x v="1"/>
    <s v="plays"/>
    <x v="3832"/>
  </r>
  <r>
    <x v="0"/>
    <s v="CA"/>
    <s v="CAD"/>
    <n v="1417460940"/>
    <n v="1416516972"/>
    <b v="0"/>
    <n v="20"/>
    <b v="1"/>
    <s v="theater/plays"/>
    <n v="116.66666666666667"/>
    <n v="70"/>
    <x v="1"/>
    <s v="plays"/>
    <x v="3833"/>
  </r>
  <r>
    <x v="0"/>
    <s v="GB"/>
    <s v="GBP"/>
    <n v="1434624067"/>
    <n v="1432032067"/>
    <b v="0"/>
    <n v="57"/>
    <b v="1"/>
    <s v="theater/plays"/>
    <n v="109.03333333333333"/>
    <n v="57.385964912280699"/>
    <x v="1"/>
    <s v="plays"/>
    <x v="3834"/>
  </r>
  <r>
    <x v="0"/>
    <s v="GB"/>
    <s v="GBP"/>
    <n v="1461278208"/>
    <n v="1459463808"/>
    <b v="0"/>
    <n v="8"/>
    <b v="1"/>
    <s v="theater/plays"/>
    <n v="160"/>
    <n v="40"/>
    <x v="1"/>
    <s v="plays"/>
    <x v="3835"/>
  </r>
  <r>
    <x v="0"/>
    <s v="US"/>
    <s v="USD"/>
    <n v="1470197340"/>
    <n v="1467497652"/>
    <b v="0"/>
    <n v="14"/>
    <b v="1"/>
    <s v="theater/plays"/>
    <n v="112.5"/>
    <n v="64.285714285714292"/>
    <x v="1"/>
    <s v="plays"/>
    <x v="3836"/>
  </r>
  <r>
    <x v="0"/>
    <s v="GB"/>
    <s v="GBP"/>
    <n v="1435947758"/>
    <n v="1432837358"/>
    <b v="0"/>
    <n v="17"/>
    <b v="1"/>
    <s v="theater/plays"/>
    <n v="102.1"/>
    <n v="120.11764705882354"/>
    <x v="1"/>
    <s v="plays"/>
    <x v="3837"/>
  </r>
  <r>
    <x v="0"/>
    <s v="SE"/>
    <s v="SEK"/>
    <n v="1432314209"/>
    <n v="1429722209"/>
    <b v="0"/>
    <n v="100"/>
    <b v="1"/>
    <s v="theater/plays"/>
    <n v="100.824"/>
    <n v="1008.24"/>
    <x v="1"/>
    <s v="plays"/>
    <x v="3838"/>
  </r>
  <r>
    <x v="0"/>
    <s v="US"/>
    <s v="USD"/>
    <n v="1438226724"/>
    <n v="1433042724"/>
    <b v="0"/>
    <n v="32"/>
    <b v="1"/>
    <s v="theater/plays"/>
    <n v="101.25"/>
    <n v="63.28125"/>
    <x v="1"/>
    <s v="plays"/>
    <x v="3839"/>
  </r>
  <r>
    <x v="0"/>
    <s v="GB"/>
    <s v="GBP"/>
    <n v="1459180229"/>
    <n v="1457023829"/>
    <b v="0"/>
    <n v="3"/>
    <b v="1"/>
    <s v="theater/plays"/>
    <n v="6500"/>
    <n v="21.666666666666668"/>
    <x v="1"/>
    <s v="plays"/>
    <x v="3840"/>
  </r>
  <r>
    <x v="2"/>
    <s v="US"/>
    <s v="USD"/>
    <n v="1405882287"/>
    <n v="1400698287"/>
    <b v="1"/>
    <n v="34"/>
    <b v="0"/>
    <s v="theater/plays"/>
    <n v="8.7200000000000006"/>
    <n v="25.647058823529413"/>
    <x v="1"/>
    <s v="plays"/>
    <x v="3841"/>
  </r>
  <r>
    <x v="2"/>
    <s v="GB"/>
    <s v="GBP"/>
    <n v="1399809052"/>
    <n v="1397217052"/>
    <b v="1"/>
    <n v="23"/>
    <b v="0"/>
    <s v="theater/plays"/>
    <n v="21.94"/>
    <n v="47.695652173913047"/>
    <x v="1"/>
    <s v="plays"/>
    <x v="3842"/>
  </r>
  <r>
    <x v="2"/>
    <s v="US"/>
    <s v="USD"/>
    <n v="1401587064"/>
    <n v="1399427064"/>
    <b v="1"/>
    <n v="19"/>
    <b v="0"/>
    <s v="theater/plays"/>
    <n v="21.3"/>
    <n v="56.05263157894737"/>
    <x v="1"/>
    <s v="plays"/>
    <x v="3843"/>
  </r>
  <r>
    <x v="2"/>
    <s v="US"/>
    <s v="USD"/>
    <n v="1401778740"/>
    <n v="1399474134"/>
    <b v="1"/>
    <n v="50"/>
    <b v="0"/>
    <s v="theater/plays"/>
    <n v="41.489795918367342"/>
    <n v="81.319999999999993"/>
    <x v="1"/>
    <s v="plays"/>
    <x v="3844"/>
  </r>
  <r>
    <x v="2"/>
    <s v="US"/>
    <s v="USD"/>
    <n v="1443711774"/>
    <n v="1441119774"/>
    <b v="1"/>
    <n v="12"/>
    <b v="0"/>
    <s v="theater/plays"/>
    <n v="2.105"/>
    <n v="70.166666666666671"/>
    <x v="1"/>
    <s v="plays"/>
    <x v="3845"/>
  </r>
  <r>
    <x v="2"/>
    <s v="US"/>
    <s v="USD"/>
    <n v="1412405940"/>
    <n v="1409721542"/>
    <b v="1"/>
    <n v="8"/>
    <b v="0"/>
    <s v="theater/plays"/>
    <n v="2.7"/>
    <n v="23.625"/>
    <x v="1"/>
    <s v="plays"/>
    <x v="3846"/>
  </r>
  <r>
    <x v="2"/>
    <s v="US"/>
    <s v="USD"/>
    <n v="1437283391"/>
    <n v="1433395391"/>
    <b v="1"/>
    <n v="9"/>
    <b v="0"/>
    <s v="theater/plays"/>
    <n v="16.161904761904761"/>
    <n v="188.55555555555554"/>
    <x v="1"/>
    <s v="plays"/>
    <x v="3847"/>
  </r>
  <r>
    <x v="2"/>
    <s v="US"/>
    <s v="USD"/>
    <n v="1445196989"/>
    <n v="1442604989"/>
    <b v="1"/>
    <n v="43"/>
    <b v="0"/>
    <s v="theater/plays"/>
    <n v="16.376923076923077"/>
    <n v="49.511627906976742"/>
    <x v="1"/>
    <s v="plays"/>
    <x v="3848"/>
  </r>
  <r>
    <x v="2"/>
    <s v="DE"/>
    <s v="EUR"/>
    <n v="1434047084"/>
    <n v="1431455084"/>
    <b v="1"/>
    <n v="28"/>
    <b v="0"/>
    <s v="theater/plays"/>
    <n v="7.043333333333333"/>
    <n v="75.464285714285708"/>
    <x v="1"/>
    <s v="plays"/>
    <x v="3849"/>
  </r>
  <r>
    <x v="2"/>
    <s v="US"/>
    <s v="USD"/>
    <n v="1420081143"/>
    <n v="1417489143"/>
    <b v="1"/>
    <n v="4"/>
    <b v="0"/>
    <s v="theater/plays"/>
    <n v="3.8"/>
    <n v="9.5"/>
    <x v="1"/>
    <s v="plays"/>
    <x v="3850"/>
  </r>
  <r>
    <x v="2"/>
    <s v="GB"/>
    <s v="GBP"/>
    <n v="1437129179"/>
    <n v="1434537179"/>
    <b v="1"/>
    <n v="24"/>
    <b v="0"/>
    <s v="theater/plays"/>
    <n v="34.08"/>
    <n v="35.5"/>
    <x v="1"/>
    <s v="plays"/>
    <x v="3851"/>
  </r>
  <r>
    <x v="2"/>
    <s v="US"/>
    <s v="USD"/>
    <n v="1427427276"/>
    <n v="1425270876"/>
    <b v="0"/>
    <n v="2"/>
    <b v="0"/>
    <s v="theater/plays"/>
    <n v="0.2"/>
    <n v="10"/>
    <x v="1"/>
    <s v="plays"/>
    <x v="3852"/>
  </r>
  <r>
    <x v="2"/>
    <s v="US"/>
    <s v="USD"/>
    <n v="1409602178"/>
    <n v="1406578178"/>
    <b v="0"/>
    <n v="2"/>
    <b v="0"/>
    <s v="theater/plays"/>
    <n v="2.5999999999999999E-2"/>
    <n v="13"/>
    <x v="1"/>
    <s v="plays"/>
    <x v="3853"/>
  </r>
  <r>
    <x v="2"/>
    <s v="US"/>
    <s v="USD"/>
    <n v="1431206058"/>
    <n v="1428614058"/>
    <b v="0"/>
    <n v="20"/>
    <b v="0"/>
    <s v="theater/plays"/>
    <n v="16.254545454545454"/>
    <n v="89.4"/>
    <x v="1"/>
    <s v="plays"/>
    <x v="3854"/>
  </r>
  <r>
    <x v="2"/>
    <s v="US"/>
    <s v="USD"/>
    <n v="1427408271"/>
    <n v="1424819871"/>
    <b v="0"/>
    <n v="1"/>
    <b v="0"/>
    <s v="theater/plays"/>
    <n v="2.5"/>
    <n v="25"/>
    <x v="1"/>
    <s v="plays"/>
    <x v="3855"/>
  </r>
  <r>
    <x v="2"/>
    <s v="US"/>
    <s v="USD"/>
    <n v="1425833403"/>
    <n v="1423245003"/>
    <b v="0"/>
    <n v="1"/>
    <b v="0"/>
    <s v="theater/plays"/>
    <n v="0.02"/>
    <n v="1"/>
    <x v="1"/>
    <s v="plays"/>
    <x v="3856"/>
  </r>
  <r>
    <x v="2"/>
    <s v="US"/>
    <s v="USD"/>
    <n v="1406913120"/>
    <n v="1404927690"/>
    <b v="0"/>
    <n v="4"/>
    <b v="0"/>
    <s v="theater/plays"/>
    <n v="5.2"/>
    <n v="65"/>
    <x v="1"/>
    <s v="plays"/>
    <x v="3857"/>
  </r>
  <r>
    <x v="2"/>
    <s v="GB"/>
    <s v="GBP"/>
    <n v="1432328400"/>
    <n v="1430734844"/>
    <b v="0"/>
    <n v="1"/>
    <b v="0"/>
    <s v="theater/plays"/>
    <n v="2"/>
    <n v="10"/>
    <x v="1"/>
    <s v="plays"/>
    <x v="3858"/>
  </r>
  <r>
    <x v="2"/>
    <s v="US"/>
    <s v="USD"/>
    <n v="1403730000"/>
    <n v="1401485207"/>
    <b v="0"/>
    <n v="1"/>
    <b v="0"/>
    <s v="theater/plays"/>
    <n v="0.04"/>
    <n v="1"/>
    <x v="1"/>
    <s v="plays"/>
    <x v="3859"/>
  </r>
  <r>
    <x v="2"/>
    <s v="US"/>
    <s v="USD"/>
    <n v="1407858710"/>
    <n v="1405266710"/>
    <b v="0"/>
    <n v="13"/>
    <b v="0"/>
    <s v="theater/plays"/>
    <n v="17.666666666666668"/>
    <n v="81.538461538461533"/>
    <x v="1"/>
    <s v="plays"/>
    <x v="3860"/>
  </r>
  <r>
    <x v="2"/>
    <s v="US"/>
    <s v="USD"/>
    <n v="1415828820"/>
    <n v="1412258977"/>
    <b v="0"/>
    <n v="1"/>
    <b v="0"/>
    <s v="theater/plays"/>
    <n v="5"/>
    <n v="100"/>
    <x v="1"/>
    <s v="plays"/>
    <x v="3861"/>
  </r>
  <r>
    <x v="2"/>
    <s v="US"/>
    <s v="USD"/>
    <n v="1473699540"/>
    <n v="1472451356"/>
    <b v="0"/>
    <n v="1"/>
    <b v="0"/>
    <s v="theater/plays"/>
    <n v="1.3333333333333334E-2"/>
    <n v="1"/>
    <x v="1"/>
    <s v="plays"/>
    <x v="3862"/>
  </r>
  <r>
    <x v="2"/>
    <s v="US"/>
    <s v="USD"/>
    <n v="1446739905"/>
    <n v="1441552305"/>
    <b v="0"/>
    <n v="0"/>
    <b v="0"/>
    <s v="theater/plays"/>
    <n v="0"/>
    <e v="#DIV/0!"/>
    <x v="1"/>
    <s v="plays"/>
    <x v="3863"/>
  </r>
  <r>
    <x v="2"/>
    <s v="US"/>
    <s v="USD"/>
    <n v="1447799054"/>
    <n v="1445203454"/>
    <b v="0"/>
    <n v="3"/>
    <b v="0"/>
    <s v="theater/plays"/>
    <n v="1.2"/>
    <n v="20"/>
    <x v="1"/>
    <s v="plays"/>
    <x v="3864"/>
  </r>
  <r>
    <x v="2"/>
    <s v="CA"/>
    <s v="CAD"/>
    <n v="1409376600"/>
    <n v="1405957098"/>
    <b v="0"/>
    <n v="14"/>
    <b v="0"/>
    <s v="theater/plays"/>
    <n v="26.937422295897225"/>
    <n v="46.428571428571431"/>
    <x v="1"/>
    <s v="plays"/>
    <x v="3865"/>
  </r>
  <r>
    <x v="2"/>
    <s v="US"/>
    <s v="USD"/>
    <n v="1458703740"/>
    <n v="1454453021"/>
    <b v="0"/>
    <n v="2"/>
    <b v="0"/>
    <s v="theater/plays"/>
    <n v="0.54999999999999993"/>
    <n v="5.5"/>
    <x v="1"/>
    <s v="plays"/>
    <x v="3866"/>
  </r>
  <r>
    <x v="2"/>
    <s v="US"/>
    <s v="USD"/>
    <n v="1466278339"/>
    <n v="1463686339"/>
    <b v="0"/>
    <n v="5"/>
    <b v="0"/>
    <s v="theater/plays"/>
    <n v="12.55"/>
    <n v="50.2"/>
    <x v="1"/>
    <s v="plays"/>
    <x v="3867"/>
  </r>
  <r>
    <x v="1"/>
    <s v="GB"/>
    <s v="GBP"/>
    <n v="1410191405"/>
    <n v="1408031405"/>
    <b v="0"/>
    <n v="1"/>
    <b v="0"/>
    <s v="theater/musical"/>
    <n v="0.2"/>
    <n v="10"/>
    <x v="1"/>
    <s v="musical"/>
    <x v="3868"/>
  </r>
  <r>
    <x v="1"/>
    <s v="US"/>
    <s v="USD"/>
    <n v="1426302660"/>
    <n v="1423761792"/>
    <b v="0"/>
    <n v="15"/>
    <b v="0"/>
    <s v="theater/musical"/>
    <n v="3.4474868431088401"/>
    <n v="30.133333333333333"/>
    <x v="1"/>
    <s v="musical"/>
    <x v="3869"/>
  </r>
  <r>
    <x v="1"/>
    <s v="US"/>
    <s v="USD"/>
    <n v="1404360478"/>
    <n v="1401768478"/>
    <b v="0"/>
    <n v="10"/>
    <b v="0"/>
    <s v="theater/musical"/>
    <n v="15"/>
    <n v="150"/>
    <x v="1"/>
    <s v="musical"/>
    <x v="3870"/>
  </r>
  <r>
    <x v="1"/>
    <s v="US"/>
    <s v="USD"/>
    <n v="1490809450"/>
    <n v="1485629050"/>
    <b v="0"/>
    <n v="3"/>
    <b v="0"/>
    <s v="theater/musical"/>
    <n v="2.666666666666667"/>
    <n v="13.333333333333334"/>
    <x v="1"/>
    <s v="musical"/>
    <x v="3871"/>
  </r>
  <r>
    <x v="1"/>
    <s v="US"/>
    <s v="USD"/>
    <n v="1439522996"/>
    <n v="1435202996"/>
    <b v="0"/>
    <n v="0"/>
    <b v="0"/>
    <s v="theater/musical"/>
    <n v="0"/>
    <e v="#DIV/0!"/>
    <x v="1"/>
    <s v="musical"/>
    <x v="3872"/>
  </r>
  <r>
    <x v="1"/>
    <s v="US"/>
    <s v="USD"/>
    <n v="1444322535"/>
    <n v="1441730535"/>
    <b v="0"/>
    <n v="0"/>
    <b v="0"/>
    <s v="theater/musical"/>
    <n v="0"/>
    <e v="#DIV/0!"/>
    <x v="1"/>
    <s v="musical"/>
    <x v="3873"/>
  </r>
  <r>
    <x v="1"/>
    <s v="NZ"/>
    <s v="NZD"/>
    <n v="1422061200"/>
    <n v="1420244622"/>
    <b v="0"/>
    <n v="0"/>
    <b v="0"/>
    <s v="theater/musical"/>
    <n v="0"/>
    <e v="#DIV/0!"/>
    <x v="1"/>
    <s v="musical"/>
    <x v="3874"/>
  </r>
  <r>
    <x v="1"/>
    <s v="DK"/>
    <s v="DKK"/>
    <n v="1472896800"/>
    <n v="1472804365"/>
    <b v="0"/>
    <n v="0"/>
    <b v="0"/>
    <s v="theater/musical"/>
    <n v="0"/>
    <e v="#DIV/0!"/>
    <x v="1"/>
    <s v="musical"/>
    <x v="3875"/>
  </r>
  <r>
    <x v="1"/>
    <s v="GB"/>
    <s v="GBP"/>
    <n v="1454425128"/>
    <n v="1451833128"/>
    <b v="0"/>
    <n v="46"/>
    <b v="0"/>
    <s v="theater/musical"/>
    <n v="52.794871794871788"/>
    <n v="44.760869565217391"/>
    <x v="1"/>
    <s v="musical"/>
    <x v="3876"/>
  </r>
  <r>
    <x v="1"/>
    <s v="US"/>
    <s v="USD"/>
    <n v="1481213752"/>
    <n v="1478621752"/>
    <b v="0"/>
    <n v="14"/>
    <b v="0"/>
    <s v="theater/musical"/>
    <n v="4.9639999999999995"/>
    <n v="88.642857142857139"/>
    <x v="1"/>
    <s v="musical"/>
    <x v="3877"/>
  </r>
  <r>
    <x v="1"/>
    <s v="US"/>
    <s v="USD"/>
    <n v="1435636740"/>
    <n v="1433014746"/>
    <b v="0"/>
    <n v="1"/>
    <b v="0"/>
    <s v="theater/musical"/>
    <n v="5.5555555555555552E-2"/>
    <n v="10"/>
    <x v="1"/>
    <s v="musical"/>
    <x v="3878"/>
  </r>
  <r>
    <x v="1"/>
    <s v="GB"/>
    <s v="GBP"/>
    <n v="1422218396"/>
    <n v="1419626396"/>
    <b v="0"/>
    <n v="0"/>
    <b v="0"/>
    <s v="theater/musical"/>
    <n v="0"/>
    <e v="#DIV/0!"/>
    <x v="1"/>
    <s v="musical"/>
    <x v="3879"/>
  </r>
  <r>
    <x v="1"/>
    <s v="GB"/>
    <s v="GBP"/>
    <n v="1406761200"/>
    <n v="1403724820"/>
    <b v="0"/>
    <n v="17"/>
    <b v="0"/>
    <s v="theater/musical"/>
    <n v="13.066666666666665"/>
    <n v="57.647058823529413"/>
    <x v="1"/>
    <s v="musical"/>
    <x v="3880"/>
  </r>
  <r>
    <x v="1"/>
    <s v="US"/>
    <s v="USD"/>
    <n v="1487550399"/>
    <n v="1484958399"/>
    <b v="0"/>
    <n v="1"/>
    <b v="0"/>
    <s v="theater/musical"/>
    <n v="5"/>
    <n v="25"/>
    <x v="1"/>
    <s v="musical"/>
    <x v="3881"/>
  </r>
  <r>
    <x v="1"/>
    <s v="AU"/>
    <s v="AUD"/>
    <n v="1454281380"/>
    <n v="1451950570"/>
    <b v="0"/>
    <n v="0"/>
    <b v="0"/>
    <s v="theater/musical"/>
    <n v="0"/>
    <e v="#DIV/0!"/>
    <x v="1"/>
    <s v="musical"/>
    <x v="3882"/>
  </r>
  <r>
    <x v="1"/>
    <s v="GB"/>
    <s v="GBP"/>
    <n v="1409668069"/>
    <n v="1407076069"/>
    <b v="0"/>
    <n v="0"/>
    <b v="0"/>
    <s v="theater/musical"/>
    <n v="0"/>
    <e v="#DIV/0!"/>
    <x v="1"/>
    <s v="musical"/>
    <x v="3883"/>
  </r>
  <r>
    <x v="1"/>
    <s v="US"/>
    <s v="USD"/>
    <n v="1427479192"/>
    <n v="1425322792"/>
    <b v="0"/>
    <n v="0"/>
    <b v="0"/>
    <s v="theater/musical"/>
    <n v="0"/>
    <e v="#DIV/0!"/>
    <x v="1"/>
    <s v="musical"/>
    <x v="3884"/>
  </r>
  <r>
    <x v="1"/>
    <s v="US"/>
    <s v="USD"/>
    <n v="1462834191"/>
    <n v="1460242191"/>
    <b v="0"/>
    <n v="0"/>
    <b v="0"/>
    <s v="theater/musical"/>
    <n v="0"/>
    <e v="#DIV/0!"/>
    <x v="1"/>
    <s v="musical"/>
    <x v="3885"/>
  </r>
  <r>
    <x v="1"/>
    <s v="AU"/>
    <s v="AUD"/>
    <n v="1418275702"/>
    <n v="1415683702"/>
    <b v="0"/>
    <n v="0"/>
    <b v="0"/>
    <s v="theater/musical"/>
    <n v="0"/>
    <e v="#DIV/0!"/>
    <x v="1"/>
    <s v="musical"/>
    <x v="3886"/>
  </r>
  <r>
    <x v="1"/>
    <s v="US"/>
    <s v="USD"/>
    <n v="1430517600"/>
    <n v="1426538129"/>
    <b v="0"/>
    <n v="2"/>
    <b v="0"/>
    <s v="theater/musical"/>
    <n v="1.7500000000000002"/>
    <n v="17.5"/>
    <x v="1"/>
    <s v="musical"/>
    <x v="3887"/>
  </r>
  <r>
    <x v="2"/>
    <s v="GB"/>
    <s v="GBP"/>
    <n v="1488114358"/>
    <n v="1485522358"/>
    <b v="0"/>
    <n v="14"/>
    <b v="0"/>
    <s v="theater/plays"/>
    <n v="27.1"/>
    <n v="38.714285714285715"/>
    <x v="1"/>
    <s v="plays"/>
    <x v="3888"/>
  </r>
  <r>
    <x v="2"/>
    <s v="US"/>
    <s v="USD"/>
    <n v="1420413960"/>
    <n v="1417651630"/>
    <b v="0"/>
    <n v="9"/>
    <b v="0"/>
    <s v="theater/plays"/>
    <n v="1.4749999999999999"/>
    <n v="13.111111111111111"/>
    <x v="1"/>
    <s v="plays"/>
    <x v="3889"/>
  </r>
  <r>
    <x v="2"/>
    <s v="US"/>
    <s v="USD"/>
    <n v="1439662344"/>
    <n v="1434478344"/>
    <b v="0"/>
    <n v="8"/>
    <b v="0"/>
    <s v="theater/plays"/>
    <n v="16.826666666666668"/>
    <n v="315.5"/>
    <x v="1"/>
    <s v="plays"/>
    <x v="3890"/>
  </r>
  <r>
    <x v="2"/>
    <s v="US"/>
    <s v="USD"/>
    <n v="1427086740"/>
    <n v="1424488244"/>
    <b v="0"/>
    <n v="7"/>
    <b v="0"/>
    <s v="theater/plays"/>
    <n v="32.5"/>
    <n v="37.142857142857146"/>
    <x v="1"/>
    <s v="plays"/>
    <x v="3891"/>
  </r>
  <r>
    <x v="2"/>
    <s v="US"/>
    <s v="USD"/>
    <n v="1408863600"/>
    <n v="1408203557"/>
    <b v="0"/>
    <n v="0"/>
    <b v="0"/>
    <s v="theater/plays"/>
    <n v="0"/>
    <e v="#DIV/0!"/>
    <x v="1"/>
    <s v="plays"/>
    <x v="3892"/>
  </r>
  <r>
    <x v="2"/>
    <s v="US"/>
    <s v="USD"/>
    <n v="1404194400"/>
    <n v="1400600840"/>
    <b v="0"/>
    <n v="84"/>
    <b v="0"/>
    <s v="theater/plays"/>
    <n v="21.55"/>
    <n v="128.27380952380952"/>
    <x v="1"/>
    <s v="plays"/>
    <x v="3893"/>
  </r>
  <r>
    <x v="2"/>
    <s v="US"/>
    <s v="USD"/>
    <n v="1481000340"/>
    <n v="1478386812"/>
    <b v="0"/>
    <n v="11"/>
    <b v="0"/>
    <s v="theater/plays"/>
    <n v="3.4666666666666663"/>
    <n v="47.272727272727273"/>
    <x v="1"/>
    <s v="plays"/>
    <x v="3894"/>
  </r>
  <r>
    <x v="2"/>
    <s v="US"/>
    <s v="USD"/>
    <n v="1425103218"/>
    <n v="1422424818"/>
    <b v="0"/>
    <n v="1"/>
    <b v="0"/>
    <s v="theater/plays"/>
    <n v="5"/>
    <n v="50"/>
    <x v="1"/>
    <s v="plays"/>
    <x v="3895"/>
  </r>
  <r>
    <x v="2"/>
    <s v="US"/>
    <s v="USD"/>
    <n v="1402979778"/>
    <n v="1401770178"/>
    <b v="0"/>
    <n v="4"/>
    <b v="0"/>
    <s v="theater/plays"/>
    <n v="10.625"/>
    <n v="42.5"/>
    <x v="1"/>
    <s v="plays"/>
    <x v="3896"/>
  </r>
  <r>
    <x v="2"/>
    <s v="NZ"/>
    <s v="NZD"/>
    <n v="1420750683"/>
    <n v="1418158683"/>
    <b v="0"/>
    <n v="10"/>
    <b v="0"/>
    <s v="theater/plays"/>
    <n v="17.599999999999998"/>
    <n v="44"/>
    <x v="1"/>
    <s v="plays"/>
    <x v="3897"/>
  </r>
  <r>
    <x v="2"/>
    <s v="GB"/>
    <s v="GBP"/>
    <n v="1439827200"/>
    <n v="1436355270"/>
    <b v="0"/>
    <n v="16"/>
    <b v="0"/>
    <s v="theater/plays"/>
    <n v="32.56"/>
    <n v="50.875"/>
    <x v="1"/>
    <s v="plays"/>
    <x v="3898"/>
  </r>
  <r>
    <x v="2"/>
    <s v="US"/>
    <s v="USD"/>
    <n v="1407868561"/>
    <n v="1406140561"/>
    <b v="0"/>
    <n v="2"/>
    <b v="0"/>
    <s v="theater/plays"/>
    <n v="1.25"/>
    <n v="62.5"/>
    <x v="1"/>
    <s v="plays"/>
    <x v="3899"/>
  </r>
  <r>
    <x v="2"/>
    <s v="US"/>
    <s v="USD"/>
    <n v="1433988791"/>
    <n v="1431396791"/>
    <b v="0"/>
    <n v="5"/>
    <b v="0"/>
    <s v="theater/plays"/>
    <n v="5.4"/>
    <n v="27"/>
    <x v="1"/>
    <s v="plays"/>
    <x v="3900"/>
  </r>
  <r>
    <x v="2"/>
    <s v="US"/>
    <s v="USD"/>
    <n v="1450554599"/>
    <n v="1447098599"/>
    <b v="0"/>
    <n v="1"/>
    <b v="0"/>
    <s v="theater/plays"/>
    <n v="0.83333333333333337"/>
    <n v="25"/>
    <x v="1"/>
    <s v="plays"/>
    <x v="3901"/>
  </r>
  <r>
    <x v="2"/>
    <s v="GB"/>
    <s v="GBP"/>
    <n v="1479125642"/>
    <n v="1476962042"/>
    <b v="0"/>
    <n v="31"/>
    <b v="0"/>
    <s v="theater/plays"/>
    <n v="48.833333333333336"/>
    <n v="47.258064516129032"/>
    <x v="1"/>
    <s v="plays"/>
    <x v="3902"/>
  </r>
  <r>
    <x v="2"/>
    <s v="US"/>
    <s v="USD"/>
    <n v="1439581080"/>
    <n v="1435709765"/>
    <b v="0"/>
    <n v="0"/>
    <b v="0"/>
    <s v="theater/plays"/>
    <n v="0"/>
    <e v="#DIV/0!"/>
    <x v="1"/>
    <s v="plays"/>
    <x v="3903"/>
  </r>
  <r>
    <x v="2"/>
    <s v="US"/>
    <s v="USD"/>
    <n v="1429074240"/>
    <n v="1427866200"/>
    <b v="0"/>
    <n v="2"/>
    <b v="0"/>
    <s v="theater/plays"/>
    <n v="0.03"/>
    <n v="1.5"/>
    <x v="1"/>
    <s v="plays"/>
    <x v="3904"/>
  </r>
  <r>
    <x v="2"/>
    <s v="GB"/>
    <s v="GBP"/>
    <n v="1434063600"/>
    <n v="1430405903"/>
    <b v="0"/>
    <n v="7"/>
    <b v="0"/>
    <s v="theater/plays"/>
    <n v="11.533333333333333"/>
    <n v="24.714285714285715"/>
    <x v="1"/>
    <s v="plays"/>
    <x v="3905"/>
  </r>
  <r>
    <x v="2"/>
    <s v="GB"/>
    <s v="GBP"/>
    <n v="1435325100"/>
    <n v="1432072893"/>
    <b v="0"/>
    <n v="16"/>
    <b v="0"/>
    <s v="theater/plays"/>
    <n v="67.333333333333329"/>
    <n v="63.125"/>
    <x v="1"/>
    <s v="plays"/>
    <x v="3906"/>
  </r>
  <r>
    <x v="2"/>
    <s v="US"/>
    <s v="USD"/>
    <n v="1414354080"/>
    <n v="1411587606"/>
    <b v="0"/>
    <n v="4"/>
    <b v="0"/>
    <s v="theater/plays"/>
    <n v="15.299999999999999"/>
    <n v="38.25"/>
    <x v="1"/>
    <s v="plays"/>
    <x v="3907"/>
  </r>
  <r>
    <x v="2"/>
    <s v="US"/>
    <s v="USD"/>
    <n v="1406603696"/>
    <n v="1405307696"/>
    <b v="0"/>
    <n v="4"/>
    <b v="0"/>
    <s v="theater/plays"/>
    <n v="8.6666666666666679"/>
    <n v="16.25"/>
    <x v="1"/>
    <s v="plays"/>
    <x v="3908"/>
  </r>
  <r>
    <x v="2"/>
    <s v="US"/>
    <s v="USD"/>
    <n v="1410424642"/>
    <n v="1407832642"/>
    <b v="0"/>
    <n v="4"/>
    <b v="0"/>
    <s v="theater/plays"/>
    <n v="0.22499999999999998"/>
    <n v="33.75"/>
    <x v="1"/>
    <s v="plays"/>
    <x v="3909"/>
  </r>
  <r>
    <x v="2"/>
    <s v="US"/>
    <s v="USD"/>
    <n v="1441649397"/>
    <n v="1439057397"/>
    <b v="0"/>
    <n v="3"/>
    <b v="0"/>
    <s v="theater/plays"/>
    <n v="3.0833333333333335"/>
    <n v="61.666666666666664"/>
    <x v="1"/>
    <s v="plays"/>
    <x v="3910"/>
  </r>
  <r>
    <x v="2"/>
    <s v="US"/>
    <s v="USD"/>
    <n v="1417033777"/>
    <n v="1414438177"/>
    <b v="0"/>
    <n v="36"/>
    <b v="0"/>
    <s v="theater/plays"/>
    <n v="37.412500000000001"/>
    <n v="83.138888888888886"/>
    <x v="1"/>
    <s v="plays"/>
    <x v="3911"/>
  </r>
  <r>
    <x v="2"/>
    <s v="US"/>
    <s v="USD"/>
    <n v="1429936500"/>
    <n v="1424759330"/>
    <b v="0"/>
    <n v="1"/>
    <b v="0"/>
    <s v="theater/plays"/>
    <n v="6.6666666666666671E-3"/>
    <n v="1"/>
    <x v="1"/>
    <s v="plays"/>
    <x v="3912"/>
  </r>
  <r>
    <x v="2"/>
    <s v="US"/>
    <s v="USD"/>
    <n v="1448863449"/>
    <n v="1446267849"/>
    <b v="0"/>
    <n v="7"/>
    <b v="0"/>
    <s v="theater/plays"/>
    <n v="10"/>
    <n v="142.85714285714286"/>
    <x v="1"/>
    <s v="plays"/>
    <x v="3913"/>
  </r>
  <r>
    <x v="2"/>
    <s v="GB"/>
    <s v="GBP"/>
    <n v="1431298740"/>
    <n v="1429558756"/>
    <b v="0"/>
    <n v="27"/>
    <b v="0"/>
    <s v="theater/plays"/>
    <n v="36.36"/>
    <n v="33.666666666666664"/>
    <x v="1"/>
    <s v="plays"/>
    <x v="3914"/>
  </r>
  <r>
    <x v="2"/>
    <s v="GB"/>
    <s v="GBP"/>
    <n v="1464824309"/>
    <n v="1462232309"/>
    <b v="0"/>
    <n v="1"/>
    <b v="0"/>
    <s v="theater/plays"/>
    <n v="0.33333333333333337"/>
    <n v="5"/>
    <x v="1"/>
    <s v="plays"/>
    <x v="3915"/>
  </r>
  <r>
    <x v="2"/>
    <s v="DK"/>
    <s v="DKK"/>
    <n v="1464952752"/>
    <n v="1462360752"/>
    <b v="0"/>
    <n v="0"/>
    <b v="0"/>
    <s v="theater/plays"/>
    <n v="0"/>
    <e v="#DIV/0!"/>
    <x v="1"/>
    <s v="plays"/>
    <x v="3916"/>
  </r>
  <r>
    <x v="2"/>
    <s v="GB"/>
    <s v="GBP"/>
    <n v="1410439161"/>
    <n v="1407847161"/>
    <b v="0"/>
    <n v="1"/>
    <b v="0"/>
    <s v="theater/plays"/>
    <n v="0.2857142857142857"/>
    <n v="10"/>
    <x v="1"/>
    <s v="plays"/>
    <x v="3917"/>
  </r>
  <r>
    <x v="2"/>
    <s v="GB"/>
    <s v="GBP"/>
    <n v="1407168000"/>
    <n v="1406131023"/>
    <b v="0"/>
    <n v="3"/>
    <b v="0"/>
    <s v="theater/plays"/>
    <n v="0.2"/>
    <n v="40"/>
    <x v="1"/>
    <s v="plays"/>
    <x v="3918"/>
  </r>
  <r>
    <x v="2"/>
    <s v="GB"/>
    <s v="GBP"/>
    <n v="1453075200"/>
    <n v="1450628773"/>
    <b v="0"/>
    <n v="3"/>
    <b v="0"/>
    <s v="theater/plays"/>
    <n v="1.7999999999999998"/>
    <n v="30"/>
    <x v="1"/>
    <s v="plays"/>
    <x v="3919"/>
  </r>
  <r>
    <x v="2"/>
    <s v="GB"/>
    <s v="GBP"/>
    <n v="1479032260"/>
    <n v="1476436660"/>
    <b v="0"/>
    <n v="3"/>
    <b v="0"/>
    <s v="theater/plays"/>
    <n v="5.4"/>
    <n v="45"/>
    <x v="1"/>
    <s v="plays"/>
    <x v="3920"/>
  </r>
  <r>
    <x v="2"/>
    <s v="GB"/>
    <s v="GBP"/>
    <n v="1414346400"/>
    <n v="1413291655"/>
    <b v="0"/>
    <n v="0"/>
    <b v="0"/>
    <s v="theater/plays"/>
    <n v="0"/>
    <e v="#DIV/0!"/>
    <x v="1"/>
    <s v="plays"/>
    <x v="3921"/>
  </r>
  <r>
    <x v="2"/>
    <s v="US"/>
    <s v="USD"/>
    <n v="1425337200"/>
    <n v="1421432810"/>
    <b v="0"/>
    <n v="6"/>
    <b v="0"/>
    <s v="theater/plays"/>
    <n v="8.1333333333333329"/>
    <n v="10.166666666666666"/>
    <x v="1"/>
    <s v="plays"/>
    <x v="3922"/>
  </r>
  <r>
    <x v="2"/>
    <s v="GB"/>
    <s v="GBP"/>
    <n v="1428622271"/>
    <n v="1426203071"/>
    <b v="0"/>
    <n v="17"/>
    <b v="0"/>
    <s v="theater/plays"/>
    <n v="12.034782608695652"/>
    <n v="81.411764705882348"/>
    <x v="1"/>
    <s v="plays"/>
    <x v="3923"/>
  </r>
  <r>
    <x v="2"/>
    <s v="US"/>
    <s v="USD"/>
    <n v="1403823722"/>
    <n v="1401231722"/>
    <b v="0"/>
    <n v="40"/>
    <b v="0"/>
    <s v="theater/plays"/>
    <n v="15.266666666666667"/>
    <n v="57.25"/>
    <x v="1"/>
    <s v="plays"/>
    <x v="3924"/>
  </r>
  <r>
    <x v="2"/>
    <s v="US"/>
    <s v="USD"/>
    <n v="1406753639"/>
    <n v="1404161639"/>
    <b v="0"/>
    <n v="3"/>
    <b v="0"/>
    <s v="theater/plays"/>
    <n v="10"/>
    <n v="5"/>
    <x v="1"/>
    <s v="plays"/>
    <x v="3925"/>
  </r>
  <r>
    <x v="2"/>
    <s v="AU"/>
    <s v="AUD"/>
    <n v="1419645748"/>
    <n v="1417053748"/>
    <b v="0"/>
    <n v="1"/>
    <b v="0"/>
    <s v="theater/plays"/>
    <n v="0.3"/>
    <n v="15"/>
    <x v="1"/>
    <s v="plays"/>
    <x v="3926"/>
  </r>
  <r>
    <x v="2"/>
    <s v="GB"/>
    <s v="GBP"/>
    <n v="1407565504"/>
    <n v="1404973504"/>
    <b v="0"/>
    <n v="2"/>
    <b v="0"/>
    <s v="theater/plays"/>
    <n v="1"/>
    <n v="12.5"/>
    <x v="1"/>
    <s v="plays"/>
    <x v="3927"/>
  </r>
  <r>
    <x v="2"/>
    <s v="US"/>
    <s v="USD"/>
    <n v="1444971540"/>
    <n v="1442593427"/>
    <b v="0"/>
    <n v="7"/>
    <b v="0"/>
    <s v="theater/plays"/>
    <n v="13.020000000000001"/>
    <n v="93"/>
    <x v="1"/>
    <s v="plays"/>
    <x v="3928"/>
  </r>
  <r>
    <x v="2"/>
    <s v="US"/>
    <s v="USD"/>
    <n v="1474228265"/>
    <n v="1471636265"/>
    <b v="0"/>
    <n v="14"/>
    <b v="0"/>
    <s v="theater/plays"/>
    <n v="2.2650000000000001"/>
    <n v="32.357142857142854"/>
    <x v="1"/>
    <s v="plays"/>
    <x v="3929"/>
  </r>
  <r>
    <x v="2"/>
    <s v="AU"/>
    <s v="AUD"/>
    <n v="1459490400"/>
    <n v="1457078868"/>
    <b v="0"/>
    <n v="0"/>
    <b v="0"/>
    <s v="theater/plays"/>
    <n v="0"/>
    <e v="#DIV/0!"/>
    <x v="1"/>
    <s v="plays"/>
    <x v="3930"/>
  </r>
  <r>
    <x v="2"/>
    <s v="US"/>
    <s v="USD"/>
    <n v="1441510707"/>
    <n v="1439350707"/>
    <b v="0"/>
    <n v="0"/>
    <b v="0"/>
    <s v="theater/plays"/>
    <n v="0"/>
    <e v="#DIV/0!"/>
    <x v="1"/>
    <s v="plays"/>
    <x v="3931"/>
  </r>
  <r>
    <x v="2"/>
    <s v="US"/>
    <s v="USD"/>
    <n v="1458097364"/>
    <n v="1455508964"/>
    <b v="0"/>
    <n v="1"/>
    <b v="0"/>
    <s v="theater/plays"/>
    <n v="8.3333333333333332E-3"/>
    <n v="1"/>
    <x v="1"/>
    <s v="plays"/>
    <x v="3932"/>
  </r>
  <r>
    <x v="2"/>
    <s v="US"/>
    <s v="USD"/>
    <n v="1468716180"/>
    <n v="1466205262"/>
    <b v="0"/>
    <n v="12"/>
    <b v="0"/>
    <s v="theater/plays"/>
    <n v="15.742857142857142"/>
    <n v="91.833333333333329"/>
    <x v="1"/>
    <s v="plays"/>
    <x v="3933"/>
  </r>
  <r>
    <x v="2"/>
    <s v="US"/>
    <s v="USD"/>
    <n v="1443704400"/>
    <n v="1439827639"/>
    <b v="0"/>
    <n v="12"/>
    <b v="0"/>
    <s v="theater/plays"/>
    <n v="11"/>
    <n v="45.833333333333336"/>
    <x v="1"/>
    <s v="plays"/>
    <x v="3934"/>
  </r>
  <r>
    <x v="2"/>
    <s v="GB"/>
    <s v="GBP"/>
    <n v="1443973546"/>
    <n v="1438789546"/>
    <b v="0"/>
    <n v="23"/>
    <b v="0"/>
    <s v="theater/plays"/>
    <n v="43.833333333333336"/>
    <n v="57.173913043478258"/>
    <x v="1"/>
    <s v="plays"/>
    <x v="3935"/>
  </r>
  <r>
    <x v="2"/>
    <s v="US"/>
    <s v="USD"/>
    <n v="1480576720"/>
    <n v="1477981120"/>
    <b v="0"/>
    <n v="0"/>
    <b v="0"/>
    <s v="theater/plays"/>
    <n v="0"/>
    <e v="#DIV/0!"/>
    <x v="1"/>
    <s v="plays"/>
    <x v="3936"/>
  </r>
  <r>
    <x v="2"/>
    <s v="US"/>
    <s v="USD"/>
    <n v="1468249760"/>
    <n v="1465830560"/>
    <b v="0"/>
    <n v="10"/>
    <b v="0"/>
    <s v="theater/plays"/>
    <n v="86.135181975736558"/>
    <n v="248.5"/>
    <x v="1"/>
    <s v="plays"/>
    <x v="3937"/>
  </r>
  <r>
    <x v="2"/>
    <s v="US"/>
    <s v="USD"/>
    <n v="1435441454"/>
    <n v="1432763054"/>
    <b v="0"/>
    <n v="5"/>
    <b v="0"/>
    <s v="theater/plays"/>
    <n v="12.196620583717358"/>
    <n v="79.400000000000006"/>
    <x v="1"/>
    <s v="plays"/>
    <x v="3938"/>
  </r>
  <r>
    <x v="2"/>
    <s v="AU"/>
    <s v="AUD"/>
    <n v="1412656200"/>
    <n v="1412328979"/>
    <b v="0"/>
    <n v="1"/>
    <b v="0"/>
    <s v="theater/plays"/>
    <n v="0.1"/>
    <n v="5"/>
    <x v="1"/>
    <s v="plays"/>
    <x v="3939"/>
  </r>
  <r>
    <x v="2"/>
    <s v="US"/>
    <s v="USD"/>
    <n v="1420199351"/>
    <n v="1416311351"/>
    <b v="0"/>
    <n v="2"/>
    <b v="0"/>
    <s v="theater/plays"/>
    <n v="0.22"/>
    <n v="5.5"/>
    <x v="1"/>
    <s v="plays"/>
    <x v="3940"/>
  </r>
  <r>
    <x v="2"/>
    <s v="US"/>
    <s v="USD"/>
    <n v="1416877200"/>
    <n v="1414505137"/>
    <b v="0"/>
    <n v="2"/>
    <b v="0"/>
    <s v="theater/plays"/>
    <n v="0.90909090909090906"/>
    <n v="25"/>
    <x v="1"/>
    <s v="plays"/>
    <x v="3941"/>
  </r>
  <r>
    <x v="2"/>
    <s v="US"/>
    <s v="USD"/>
    <n v="1434490914"/>
    <n v="1429306914"/>
    <b v="0"/>
    <n v="0"/>
    <b v="0"/>
    <s v="theater/plays"/>
    <n v="0"/>
    <e v="#DIV/0!"/>
    <x v="1"/>
    <s v="plays"/>
    <x v="3942"/>
  </r>
  <r>
    <x v="2"/>
    <s v="US"/>
    <s v="USD"/>
    <n v="1446483000"/>
    <n v="1443811268"/>
    <b v="0"/>
    <n v="13"/>
    <b v="0"/>
    <s v="theater/plays"/>
    <n v="35.64"/>
    <n v="137.07692307692307"/>
    <x v="1"/>
    <s v="plays"/>
    <x v="3943"/>
  </r>
  <r>
    <x v="2"/>
    <s v="US"/>
    <s v="USD"/>
    <n v="1440690875"/>
    <n v="1438098875"/>
    <b v="0"/>
    <n v="0"/>
    <b v="0"/>
    <s v="theater/plays"/>
    <n v="0"/>
    <e v="#DIV/0!"/>
    <x v="1"/>
    <s v="plays"/>
    <x v="3944"/>
  </r>
  <r>
    <x v="2"/>
    <s v="US"/>
    <s v="USD"/>
    <n v="1431717268"/>
    <n v="1429125268"/>
    <b v="0"/>
    <n v="1"/>
    <b v="0"/>
    <s v="theater/plays"/>
    <n v="0.25"/>
    <n v="5"/>
    <x v="1"/>
    <s v="plays"/>
    <x v="3945"/>
  </r>
  <r>
    <x v="2"/>
    <s v="US"/>
    <s v="USD"/>
    <n v="1425110400"/>
    <n v="1422388822"/>
    <b v="0"/>
    <n v="5"/>
    <b v="0"/>
    <s v="theater/plays"/>
    <n v="3.25"/>
    <n v="39"/>
    <x v="1"/>
    <s v="plays"/>
    <x v="3946"/>
  </r>
  <r>
    <x v="2"/>
    <s v="US"/>
    <s v="USD"/>
    <n v="1475378744"/>
    <n v="1472786744"/>
    <b v="0"/>
    <n v="2"/>
    <b v="0"/>
    <s v="theater/plays"/>
    <n v="3.3666666666666663"/>
    <n v="50.5"/>
    <x v="1"/>
    <s v="plays"/>
    <x v="3947"/>
  </r>
  <r>
    <x v="2"/>
    <s v="AU"/>
    <s v="AUD"/>
    <n v="1410076123"/>
    <n v="1404892123"/>
    <b v="0"/>
    <n v="0"/>
    <b v="0"/>
    <s v="theater/plays"/>
    <n v="0"/>
    <e v="#DIV/0!"/>
    <x v="1"/>
    <s v="plays"/>
    <x v="3948"/>
  </r>
  <r>
    <x v="2"/>
    <s v="AU"/>
    <s v="AUD"/>
    <n v="1423623221"/>
    <n v="1421031221"/>
    <b v="0"/>
    <n v="32"/>
    <b v="0"/>
    <s v="theater/plays"/>
    <n v="15.770000000000001"/>
    <n v="49.28125"/>
    <x v="1"/>
    <s v="plays"/>
    <x v="3949"/>
  </r>
  <r>
    <x v="2"/>
    <s v="US"/>
    <s v="USD"/>
    <n v="1460140500"/>
    <n v="1457628680"/>
    <b v="0"/>
    <n v="1"/>
    <b v="0"/>
    <s v="theater/plays"/>
    <n v="0.625"/>
    <n v="25"/>
    <x v="1"/>
    <s v="plays"/>
    <x v="3950"/>
  </r>
  <r>
    <x v="2"/>
    <s v="IE"/>
    <s v="EUR"/>
    <n v="1462301342"/>
    <n v="1457120942"/>
    <b v="0"/>
    <n v="1"/>
    <b v="0"/>
    <s v="theater/plays"/>
    <n v="5.0000000000000001E-4"/>
    <n v="1"/>
    <x v="1"/>
    <s v="plays"/>
    <x v="3951"/>
  </r>
  <r>
    <x v="2"/>
    <s v="US"/>
    <s v="USD"/>
    <n v="1445885890"/>
    <n v="1440701890"/>
    <b v="0"/>
    <n v="1"/>
    <b v="0"/>
    <s v="theater/plays"/>
    <n v="9.6153846153846159E-2"/>
    <n v="25"/>
    <x v="1"/>
    <s v="plays"/>
    <x v="3952"/>
  </r>
  <r>
    <x v="2"/>
    <s v="US"/>
    <s v="USD"/>
    <n v="1469834940"/>
    <n v="1467162586"/>
    <b v="0"/>
    <n v="0"/>
    <b v="0"/>
    <s v="theater/plays"/>
    <n v="0"/>
    <e v="#DIV/0!"/>
    <x v="1"/>
    <s v="plays"/>
    <x v="3953"/>
  </r>
  <r>
    <x v="2"/>
    <s v="CA"/>
    <s v="CAD"/>
    <n v="1405352264"/>
    <n v="1400168264"/>
    <b v="0"/>
    <n v="0"/>
    <b v="0"/>
    <s v="theater/plays"/>
    <n v="0"/>
    <e v="#DIV/0!"/>
    <x v="1"/>
    <s v="plays"/>
    <x v="3954"/>
  </r>
  <r>
    <x v="2"/>
    <s v="US"/>
    <s v="USD"/>
    <n v="1448745741"/>
    <n v="1446150141"/>
    <b v="0"/>
    <n v="8"/>
    <b v="0"/>
    <s v="theater/plays"/>
    <n v="24.285714285714285"/>
    <n v="53.125"/>
    <x v="1"/>
    <s v="plays"/>
    <x v="3955"/>
  </r>
  <r>
    <x v="2"/>
    <s v="US"/>
    <s v="USD"/>
    <n v="1461543600"/>
    <n v="1459203727"/>
    <b v="0"/>
    <n v="0"/>
    <b v="0"/>
    <s v="theater/plays"/>
    <n v="0"/>
    <e v="#DIV/0!"/>
    <x v="1"/>
    <s v="plays"/>
    <x v="3956"/>
  </r>
  <r>
    <x v="2"/>
    <s v="US"/>
    <s v="USD"/>
    <n v="1468020354"/>
    <n v="1464045954"/>
    <b v="0"/>
    <n v="1"/>
    <b v="0"/>
    <s v="theater/plays"/>
    <n v="2.5000000000000001E-2"/>
    <n v="7"/>
    <x v="1"/>
    <s v="plays"/>
    <x v="3957"/>
  </r>
  <r>
    <x v="2"/>
    <s v="US"/>
    <s v="USD"/>
    <n v="1406988000"/>
    <n v="1403822912"/>
    <b v="0"/>
    <n v="16"/>
    <b v="0"/>
    <s v="theater/plays"/>
    <n v="32.049999999999997"/>
    <n v="40.0625"/>
    <x v="1"/>
    <s v="plays"/>
    <x v="3958"/>
  </r>
  <r>
    <x v="2"/>
    <s v="US"/>
    <s v="USD"/>
    <n v="1411930556"/>
    <n v="1409338556"/>
    <b v="0"/>
    <n v="12"/>
    <b v="0"/>
    <s v="theater/plays"/>
    <n v="24.333333333333336"/>
    <n v="24.333333333333332"/>
    <x v="1"/>
    <s v="plays"/>
    <x v="3959"/>
  </r>
  <r>
    <x v="2"/>
    <s v="US"/>
    <s v="USD"/>
    <n v="1451852256"/>
    <n v="1449260256"/>
    <b v="0"/>
    <n v="4"/>
    <b v="0"/>
    <s v="theater/plays"/>
    <n v="1.5"/>
    <n v="11.25"/>
    <x v="1"/>
    <s v="plays"/>
    <x v="3960"/>
  </r>
  <r>
    <x v="2"/>
    <s v="GB"/>
    <s v="GBP"/>
    <n v="1399584210"/>
    <n v="1397683410"/>
    <b v="0"/>
    <n v="2"/>
    <b v="0"/>
    <s v="theater/plays"/>
    <n v="0.42"/>
    <n v="10.5"/>
    <x v="1"/>
    <s v="plays"/>
    <x v="3961"/>
  </r>
  <r>
    <x v="2"/>
    <s v="GB"/>
    <s v="GBP"/>
    <n v="1448722494"/>
    <n v="1446562494"/>
    <b v="0"/>
    <n v="3"/>
    <b v="0"/>
    <s v="theater/plays"/>
    <n v="3.214285714285714"/>
    <n v="15"/>
    <x v="1"/>
    <s v="plays"/>
    <x v="3962"/>
  </r>
  <r>
    <x v="2"/>
    <s v="CA"/>
    <s v="CAD"/>
    <n v="1447821717"/>
    <n v="1445226117"/>
    <b v="0"/>
    <n v="0"/>
    <b v="0"/>
    <s v="theater/plays"/>
    <n v="0"/>
    <e v="#DIV/0!"/>
    <x v="1"/>
    <s v="plays"/>
    <x v="3963"/>
  </r>
  <r>
    <x v="2"/>
    <s v="US"/>
    <s v="USD"/>
    <n v="1429460386"/>
    <n v="1424279986"/>
    <b v="0"/>
    <n v="3"/>
    <b v="0"/>
    <s v="theater/plays"/>
    <n v="6.3"/>
    <n v="42"/>
    <x v="1"/>
    <s v="plays"/>
    <x v="3964"/>
  </r>
  <r>
    <x v="2"/>
    <s v="US"/>
    <s v="USD"/>
    <n v="1460608780"/>
    <n v="1455428380"/>
    <b v="0"/>
    <n v="4"/>
    <b v="0"/>
    <s v="theater/plays"/>
    <n v="14.249999999999998"/>
    <n v="71.25"/>
    <x v="1"/>
    <s v="plays"/>
    <x v="3965"/>
  </r>
  <r>
    <x v="2"/>
    <s v="US"/>
    <s v="USD"/>
    <n v="1406170740"/>
    <n v="1402506278"/>
    <b v="0"/>
    <n v="2"/>
    <b v="0"/>
    <s v="theater/plays"/>
    <n v="0.6"/>
    <n v="22.5"/>
    <x v="1"/>
    <s v="plays"/>
    <x v="3966"/>
  </r>
  <r>
    <x v="2"/>
    <s v="US"/>
    <s v="USD"/>
    <n v="1488783507"/>
    <n v="1486191507"/>
    <b v="0"/>
    <n v="10"/>
    <b v="0"/>
    <s v="theater/plays"/>
    <n v="24.117647058823529"/>
    <n v="41"/>
    <x v="1"/>
    <s v="plays"/>
    <x v="3967"/>
  </r>
  <r>
    <x v="2"/>
    <s v="US"/>
    <s v="USD"/>
    <n v="1463945673"/>
    <n v="1458761673"/>
    <b v="0"/>
    <n v="11"/>
    <b v="0"/>
    <s v="theater/plays"/>
    <n v="10.54"/>
    <n v="47.909090909090907"/>
    <x v="1"/>
    <s v="plays"/>
    <x v="3968"/>
  </r>
  <r>
    <x v="2"/>
    <s v="US"/>
    <s v="USD"/>
    <n v="1472442900"/>
    <n v="1471638646"/>
    <b v="0"/>
    <n v="6"/>
    <b v="0"/>
    <s v="theater/plays"/>
    <n v="7.4690265486725664"/>
    <n v="35.166666666666664"/>
    <x v="1"/>
    <s v="plays"/>
    <x v="3969"/>
  </r>
  <r>
    <x v="2"/>
    <s v="US"/>
    <s v="USD"/>
    <n v="1460925811"/>
    <n v="1458333811"/>
    <b v="0"/>
    <n v="2"/>
    <b v="0"/>
    <s v="theater/plays"/>
    <n v="7.3333333333333334E-2"/>
    <n v="5.5"/>
    <x v="1"/>
    <s v="plays"/>
    <x v="3970"/>
  </r>
  <r>
    <x v="2"/>
    <s v="US"/>
    <s v="USD"/>
    <n v="1405947126"/>
    <n v="1403355126"/>
    <b v="0"/>
    <n v="6"/>
    <b v="0"/>
    <s v="theater/plays"/>
    <n v="0.97142857142857131"/>
    <n v="22.666666666666668"/>
    <x v="1"/>
    <s v="plays"/>
    <x v="3971"/>
  </r>
  <r>
    <x v="2"/>
    <s v="US"/>
    <s v="USD"/>
    <n v="1423186634"/>
    <n v="1418002634"/>
    <b v="0"/>
    <n v="8"/>
    <b v="0"/>
    <s v="theater/plays"/>
    <n v="21.099999999999998"/>
    <n v="26.375"/>
    <x v="1"/>
    <s v="plays"/>
    <x v="3972"/>
  </r>
  <r>
    <x v="2"/>
    <s v="US"/>
    <s v="USD"/>
    <n v="1462766400"/>
    <n v="1460219110"/>
    <b v="0"/>
    <n v="37"/>
    <b v="0"/>
    <s v="theater/plays"/>
    <n v="78.100000000000009"/>
    <n v="105.54054054054055"/>
    <x v="1"/>
    <s v="plays"/>
    <x v="3973"/>
  </r>
  <r>
    <x v="2"/>
    <s v="GB"/>
    <s v="GBP"/>
    <n v="1464872848"/>
    <n v="1462280848"/>
    <b v="0"/>
    <n v="11"/>
    <b v="0"/>
    <s v="theater/plays"/>
    <n v="32"/>
    <n v="29.09090909090909"/>
    <x v="1"/>
    <s v="plays"/>
    <x v="3974"/>
  </r>
  <r>
    <x v="2"/>
    <s v="US"/>
    <s v="USD"/>
    <n v="1468442898"/>
    <n v="1465850898"/>
    <b v="0"/>
    <n v="0"/>
    <b v="0"/>
    <s v="theater/plays"/>
    <n v="0"/>
    <e v="#DIV/0!"/>
    <x v="1"/>
    <s v="plays"/>
    <x v="3975"/>
  </r>
  <r>
    <x v="2"/>
    <s v="US"/>
    <s v="USD"/>
    <n v="1406876400"/>
    <n v="1405024561"/>
    <b v="0"/>
    <n v="10"/>
    <b v="0"/>
    <s v="theater/plays"/>
    <n v="47.692307692307693"/>
    <n v="62"/>
    <x v="1"/>
    <s v="plays"/>
    <x v="3976"/>
  </r>
  <r>
    <x v="2"/>
    <s v="US"/>
    <s v="USD"/>
    <n v="1469213732"/>
    <n v="1466621732"/>
    <b v="0"/>
    <n v="6"/>
    <b v="0"/>
    <s v="theater/plays"/>
    <n v="1.4500000000000002"/>
    <n v="217.5"/>
    <x v="1"/>
    <s v="plays"/>
    <x v="3977"/>
  </r>
  <r>
    <x v="2"/>
    <s v="US"/>
    <s v="USD"/>
    <n v="1422717953"/>
    <n v="1417533953"/>
    <b v="0"/>
    <n v="8"/>
    <b v="0"/>
    <s v="theater/plays"/>
    <n v="10.7"/>
    <n v="26.75"/>
    <x v="1"/>
    <s v="plays"/>
    <x v="3978"/>
  </r>
  <r>
    <x v="2"/>
    <s v="GB"/>
    <s v="GBP"/>
    <n v="1427659200"/>
    <n v="1425678057"/>
    <b v="0"/>
    <n v="6"/>
    <b v="0"/>
    <s v="theater/plays"/>
    <n v="1.8333333333333333"/>
    <n v="18.333333333333332"/>
    <x v="1"/>
    <s v="plays"/>
    <x v="3979"/>
  </r>
  <r>
    <x v="2"/>
    <s v="US"/>
    <s v="USD"/>
    <n v="1404570147"/>
    <n v="1401978147"/>
    <b v="0"/>
    <n v="7"/>
    <b v="0"/>
    <s v="theater/plays"/>
    <n v="18"/>
    <n v="64.285714285714292"/>
    <x v="1"/>
    <s v="plays"/>
    <x v="3980"/>
  </r>
  <r>
    <x v="2"/>
    <s v="US"/>
    <s v="USD"/>
    <n v="1468729149"/>
    <n v="1463545149"/>
    <b v="0"/>
    <n v="7"/>
    <b v="0"/>
    <s v="theater/plays"/>
    <n v="4.083333333333333"/>
    <n v="175"/>
    <x v="1"/>
    <s v="plays"/>
    <x v="3981"/>
  </r>
  <r>
    <x v="2"/>
    <s v="GB"/>
    <s v="GBP"/>
    <n v="1436297180"/>
    <n v="1431113180"/>
    <b v="0"/>
    <n v="5"/>
    <b v="0"/>
    <s v="theater/plays"/>
    <n v="20"/>
    <n v="34"/>
    <x v="1"/>
    <s v="plays"/>
    <x v="3982"/>
  </r>
  <r>
    <x v="2"/>
    <s v="US"/>
    <s v="USD"/>
    <n v="1400569140"/>
    <n v="1397854356"/>
    <b v="0"/>
    <n v="46"/>
    <b v="0"/>
    <s v="theater/plays"/>
    <n v="34.802513464991023"/>
    <n v="84.282608695652172"/>
    <x v="1"/>
    <s v="plays"/>
    <x v="3983"/>
  </r>
  <r>
    <x v="2"/>
    <s v="GB"/>
    <s v="GBP"/>
    <n v="1415404800"/>
    <n v="1412809644"/>
    <b v="0"/>
    <n v="10"/>
    <b v="0"/>
    <s v="theater/plays"/>
    <n v="6.3333333333333339"/>
    <n v="9.5"/>
    <x v="1"/>
    <s v="plays"/>
    <x v="3984"/>
  </r>
  <r>
    <x v="2"/>
    <s v="US"/>
    <s v="USD"/>
    <n v="1456002300"/>
    <n v="1454173120"/>
    <b v="0"/>
    <n v="19"/>
    <b v="0"/>
    <s v="theater/plays"/>
    <n v="32.049999999999997"/>
    <n v="33.736842105263158"/>
    <x v="1"/>
    <s v="plays"/>
    <x v="3985"/>
  </r>
  <r>
    <x v="2"/>
    <s v="GB"/>
    <s v="GBP"/>
    <n v="1462539840"/>
    <n v="1460034594"/>
    <b v="0"/>
    <n v="13"/>
    <b v="0"/>
    <s v="theater/plays"/>
    <n v="9.76"/>
    <n v="37.53846153846154"/>
    <x v="1"/>
    <s v="plays"/>
    <x v="3986"/>
  </r>
  <r>
    <x v="2"/>
    <s v="GB"/>
    <s v="GBP"/>
    <n v="1400278290"/>
    <n v="1399414290"/>
    <b v="0"/>
    <n v="13"/>
    <b v="0"/>
    <s v="theater/plays"/>
    <n v="37.75"/>
    <n v="11.615384615384615"/>
    <x v="1"/>
    <s v="plays"/>
    <x v="3987"/>
  </r>
  <r>
    <x v="2"/>
    <s v="US"/>
    <s v="USD"/>
    <n v="1440813413"/>
    <n v="1439517413"/>
    <b v="0"/>
    <n v="4"/>
    <b v="0"/>
    <s v="theater/plays"/>
    <n v="2.1333333333333333"/>
    <n v="8"/>
    <x v="1"/>
    <s v="plays"/>
    <x v="3988"/>
  </r>
  <r>
    <x v="2"/>
    <s v="US"/>
    <s v="USD"/>
    <n v="1447009181"/>
    <n v="1444413581"/>
    <b v="0"/>
    <n v="0"/>
    <b v="0"/>
    <s v="theater/plays"/>
    <n v="0"/>
    <e v="#DIV/0!"/>
    <x v="1"/>
    <s v="plays"/>
    <x v="3989"/>
  </r>
  <r>
    <x v="2"/>
    <s v="GB"/>
    <s v="GBP"/>
    <n v="1456934893"/>
    <n v="1454342893"/>
    <b v="0"/>
    <n v="3"/>
    <b v="0"/>
    <s v="theater/plays"/>
    <n v="4.1818181818181817"/>
    <n v="23"/>
    <x v="1"/>
    <s v="plays"/>
    <x v="3990"/>
  </r>
  <r>
    <x v="2"/>
    <s v="US"/>
    <s v="USD"/>
    <n v="1433086082"/>
    <n v="1430494082"/>
    <b v="0"/>
    <n v="1"/>
    <b v="0"/>
    <s v="theater/plays"/>
    <n v="20"/>
    <n v="100"/>
    <x v="1"/>
    <s v="plays"/>
    <x v="3991"/>
  </r>
  <r>
    <x v="2"/>
    <s v="US"/>
    <s v="USD"/>
    <n v="1449876859"/>
    <n v="1444689259"/>
    <b v="0"/>
    <n v="9"/>
    <b v="0"/>
    <s v="theater/plays"/>
    <n v="5.41"/>
    <n v="60.111111111111114"/>
    <x v="1"/>
    <s v="plays"/>
    <x v="3992"/>
  </r>
  <r>
    <x v="2"/>
    <s v="US"/>
    <s v="USD"/>
    <n v="1431549912"/>
    <n v="1428957912"/>
    <b v="0"/>
    <n v="1"/>
    <b v="0"/>
    <s v="theater/plays"/>
    <n v="6.0000000000000001E-3"/>
    <n v="3"/>
    <x v="1"/>
    <s v="plays"/>
    <x v="3993"/>
  </r>
  <r>
    <x v="2"/>
    <s v="US"/>
    <s v="USD"/>
    <n v="1405761690"/>
    <n v="1403169690"/>
    <b v="0"/>
    <n v="1"/>
    <b v="0"/>
    <s v="theater/plays"/>
    <n v="0.25"/>
    <n v="5"/>
    <x v="1"/>
    <s v="plays"/>
    <x v="3994"/>
  </r>
  <r>
    <x v="2"/>
    <s v="GB"/>
    <s v="GBP"/>
    <n v="1423913220"/>
    <n v="1421339077"/>
    <b v="0"/>
    <n v="4"/>
    <b v="0"/>
    <s v="theater/plays"/>
    <n v="35"/>
    <n v="17.5"/>
    <x v="1"/>
    <s v="plays"/>
    <x v="3995"/>
  </r>
  <r>
    <x v="2"/>
    <s v="US"/>
    <s v="USD"/>
    <n v="1416499440"/>
    <n v="1415341464"/>
    <b v="0"/>
    <n v="17"/>
    <b v="0"/>
    <s v="theater/plays"/>
    <n v="16.566666666666666"/>
    <n v="29.235294117647058"/>
    <x v="1"/>
    <s v="plays"/>
    <x v="3996"/>
  </r>
  <r>
    <x v="2"/>
    <s v="GB"/>
    <s v="GBP"/>
    <n v="1428222221"/>
    <n v="1425633821"/>
    <b v="0"/>
    <n v="0"/>
    <b v="0"/>
    <s v="theater/plays"/>
    <n v="0"/>
    <e v="#DIV/0!"/>
    <x v="1"/>
    <s v="plays"/>
    <x v="3997"/>
  </r>
  <r>
    <x v="2"/>
    <s v="US"/>
    <s v="USD"/>
    <n v="1427580426"/>
    <n v="1424992026"/>
    <b v="0"/>
    <n v="12"/>
    <b v="0"/>
    <s v="theater/plays"/>
    <n v="57.199999999999996"/>
    <n v="59.583333333333336"/>
    <x v="1"/>
    <s v="plays"/>
    <x v="3998"/>
  </r>
  <r>
    <x v="2"/>
    <s v="US"/>
    <s v="USD"/>
    <n v="1409514709"/>
    <n v="1406058798"/>
    <b v="0"/>
    <n v="14"/>
    <b v="0"/>
    <s v="theater/plays"/>
    <n v="16.514285714285716"/>
    <n v="82.571428571428569"/>
    <x v="1"/>
    <s v="plays"/>
    <x v="3999"/>
  </r>
  <r>
    <x v="2"/>
    <s v="US"/>
    <s v="USD"/>
    <n v="1462631358"/>
    <n v="1457450958"/>
    <b v="0"/>
    <n v="1"/>
    <b v="0"/>
    <s v="theater/plays"/>
    <n v="0.125"/>
    <n v="10"/>
    <x v="1"/>
    <s v="plays"/>
    <x v="4000"/>
  </r>
  <r>
    <x v="2"/>
    <s v="GB"/>
    <s v="GBP"/>
    <n v="1488394800"/>
    <n v="1486681708"/>
    <b v="0"/>
    <n v="14"/>
    <b v="0"/>
    <s v="theater/plays"/>
    <n v="37.75"/>
    <n v="32.357142857142854"/>
    <x v="1"/>
    <s v="plays"/>
    <x v="4001"/>
  </r>
  <r>
    <x v="2"/>
    <s v="US"/>
    <s v="USD"/>
    <n v="1411779761"/>
    <n v="1409187761"/>
    <b v="0"/>
    <n v="4"/>
    <b v="0"/>
    <s v="theater/plays"/>
    <n v="1.8399999999999999"/>
    <n v="5.75"/>
    <x v="1"/>
    <s v="plays"/>
    <x v="4002"/>
  </r>
  <r>
    <x v="2"/>
    <s v="US"/>
    <s v="USD"/>
    <n v="1424009147"/>
    <n v="1421417147"/>
    <b v="0"/>
    <n v="2"/>
    <b v="0"/>
    <s v="theater/plays"/>
    <n v="10.050000000000001"/>
    <n v="100.5"/>
    <x v="1"/>
    <s v="plays"/>
    <x v="4003"/>
  </r>
  <r>
    <x v="2"/>
    <s v="US"/>
    <s v="USD"/>
    <n v="1412740457"/>
    <n v="1410148457"/>
    <b v="0"/>
    <n v="1"/>
    <b v="0"/>
    <s v="theater/plays"/>
    <n v="0.2"/>
    <n v="1"/>
    <x v="1"/>
    <s v="plays"/>
    <x v="4004"/>
  </r>
  <r>
    <x v="2"/>
    <s v="US"/>
    <s v="USD"/>
    <n v="1413832985"/>
    <n v="1408648985"/>
    <b v="0"/>
    <n v="2"/>
    <b v="0"/>
    <s v="theater/plays"/>
    <n v="1.3333333333333335"/>
    <n v="20"/>
    <x v="1"/>
    <s v="plays"/>
    <x v="4005"/>
  </r>
  <r>
    <x v="2"/>
    <s v="US"/>
    <s v="USD"/>
    <n v="1455647587"/>
    <n v="1453487587"/>
    <b v="0"/>
    <n v="1"/>
    <b v="0"/>
    <s v="theater/plays"/>
    <n v="6.6666666666666671E-3"/>
    <n v="2"/>
    <x v="1"/>
    <s v="plays"/>
    <x v="4006"/>
  </r>
  <r>
    <x v="2"/>
    <s v="US"/>
    <s v="USD"/>
    <n v="1409070480"/>
    <n v="1406572381"/>
    <b v="0"/>
    <n v="1"/>
    <b v="0"/>
    <s v="theater/plays"/>
    <n v="0.25"/>
    <n v="5"/>
    <x v="1"/>
    <s v="plays"/>
    <x v="4007"/>
  </r>
  <r>
    <x v="2"/>
    <s v="GB"/>
    <s v="GBP"/>
    <n v="1437606507"/>
    <n v="1435014507"/>
    <b v="0"/>
    <n v="4"/>
    <b v="0"/>
    <s v="theater/plays"/>
    <n v="6"/>
    <n v="15"/>
    <x v="1"/>
    <s v="plays"/>
    <x v="4008"/>
  </r>
  <r>
    <x v="2"/>
    <s v="GB"/>
    <s v="GBP"/>
    <n v="1410281360"/>
    <n v="1406825360"/>
    <b v="0"/>
    <n v="3"/>
    <b v="0"/>
    <s v="theater/plays"/>
    <n v="3.8860103626943006"/>
    <n v="25"/>
    <x v="1"/>
    <s v="plays"/>
    <x v="4009"/>
  </r>
  <r>
    <x v="2"/>
    <s v="US"/>
    <s v="USD"/>
    <n v="1414348166"/>
    <n v="1412879366"/>
    <b v="0"/>
    <n v="38"/>
    <b v="0"/>
    <s v="theater/plays"/>
    <n v="24.194444444444443"/>
    <n v="45.842105263157897"/>
    <x v="1"/>
    <s v="plays"/>
    <x v="4010"/>
  </r>
  <r>
    <x v="2"/>
    <s v="GB"/>
    <s v="GBP"/>
    <n v="1422450278"/>
    <n v="1419858278"/>
    <b v="0"/>
    <n v="4"/>
    <b v="0"/>
    <s v="theater/plays"/>
    <n v="7.6"/>
    <n v="4.75"/>
    <x v="1"/>
    <s v="plays"/>
    <x v="4011"/>
  </r>
  <r>
    <x v="2"/>
    <s v="GB"/>
    <s v="GBP"/>
    <n v="1430571849"/>
    <n v="1427979849"/>
    <b v="0"/>
    <n v="0"/>
    <b v="0"/>
    <s v="theater/plays"/>
    <n v="0"/>
    <e v="#DIV/0!"/>
    <x v="1"/>
    <s v="plays"/>
    <x v="4012"/>
  </r>
  <r>
    <x v="2"/>
    <s v="US"/>
    <s v="USD"/>
    <n v="1424070823"/>
    <n v="1421478823"/>
    <b v="0"/>
    <n v="2"/>
    <b v="0"/>
    <s v="theater/plays"/>
    <n v="1.3"/>
    <n v="13"/>
    <x v="1"/>
    <s v="plays"/>
    <x v="4013"/>
  </r>
  <r>
    <x v="2"/>
    <s v="US"/>
    <s v="USD"/>
    <n v="1457157269"/>
    <n v="1455861269"/>
    <b v="0"/>
    <n v="0"/>
    <b v="0"/>
    <s v="theater/plays"/>
    <n v="0"/>
    <e v="#DIV/0!"/>
    <x v="1"/>
    <s v="plays"/>
    <x v="4014"/>
  </r>
  <r>
    <x v="2"/>
    <s v="US"/>
    <s v="USD"/>
    <n v="1437331463"/>
    <n v="1434739463"/>
    <b v="0"/>
    <n v="1"/>
    <b v="0"/>
    <s v="theater/plays"/>
    <n v="1.4285714285714287E-2"/>
    <n v="1"/>
    <x v="1"/>
    <s v="plays"/>
    <x v="4015"/>
  </r>
  <r>
    <x v="2"/>
    <s v="GB"/>
    <s v="GBP"/>
    <n v="1410987400"/>
    <n v="1408395400"/>
    <b v="0"/>
    <n v="7"/>
    <b v="0"/>
    <s v="theater/plays"/>
    <n v="14.000000000000002"/>
    <n v="10"/>
    <x v="1"/>
    <s v="plays"/>
    <x v="4016"/>
  </r>
  <r>
    <x v="2"/>
    <s v="US"/>
    <s v="USD"/>
    <n v="1409846874"/>
    <n v="1407254874"/>
    <b v="0"/>
    <n v="2"/>
    <b v="0"/>
    <s v="theater/plays"/>
    <n v="1.05"/>
    <n v="52.5"/>
    <x v="1"/>
    <s v="plays"/>
    <x v="4017"/>
  </r>
  <r>
    <x v="2"/>
    <s v="GB"/>
    <s v="GBP"/>
    <n v="1475877108"/>
    <n v="1473285108"/>
    <b v="0"/>
    <n v="4"/>
    <b v="0"/>
    <s v="theater/plays"/>
    <n v="8.6666666666666679"/>
    <n v="32.5"/>
    <x v="1"/>
    <s v="plays"/>
    <x v="4018"/>
  </r>
  <r>
    <x v="2"/>
    <s v="US"/>
    <s v="USD"/>
    <n v="1460737680"/>
    <n v="1455725596"/>
    <b v="0"/>
    <n v="4"/>
    <b v="0"/>
    <s v="theater/plays"/>
    <n v="0.82857142857142851"/>
    <n v="7.25"/>
    <x v="1"/>
    <s v="plays"/>
    <x v="4019"/>
  </r>
  <r>
    <x v="2"/>
    <s v="US"/>
    <s v="USD"/>
    <n v="1427168099"/>
    <n v="1424579699"/>
    <b v="0"/>
    <n v="3"/>
    <b v="0"/>
    <s v="theater/plays"/>
    <n v="16.666666666666664"/>
    <n v="33.333333333333336"/>
    <x v="1"/>
    <s v="plays"/>
    <x v="4020"/>
  </r>
  <r>
    <x v="2"/>
    <s v="US"/>
    <s v="USD"/>
    <n v="1414360358"/>
    <n v="1409176358"/>
    <b v="0"/>
    <n v="2"/>
    <b v="0"/>
    <s v="theater/plays"/>
    <n v="0.83333333333333337"/>
    <n v="62.5"/>
    <x v="1"/>
    <s v="plays"/>
    <x v="4021"/>
  </r>
  <r>
    <x v="2"/>
    <s v="US"/>
    <s v="USD"/>
    <n v="1422759240"/>
    <n v="1418824867"/>
    <b v="0"/>
    <n v="197"/>
    <b v="0"/>
    <s v="theater/plays"/>
    <n v="69.561111111111103"/>
    <n v="63.558375634517766"/>
    <x v="1"/>
    <s v="plays"/>
    <x v="4022"/>
  </r>
  <r>
    <x v="2"/>
    <s v="US"/>
    <s v="USD"/>
    <n v="1458860363"/>
    <n v="1454975963"/>
    <b v="0"/>
    <n v="0"/>
    <b v="0"/>
    <s v="theater/plays"/>
    <n v="0"/>
    <e v="#DIV/0!"/>
    <x v="1"/>
    <s v="plays"/>
    <x v="4023"/>
  </r>
  <r>
    <x v="2"/>
    <s v="US"/>
    <s v="USD"/>
    <n v="1441037097"/>
    <n v="1438445097"/>
    <b v="0"/>
    <n v="1"/>
    <b v="0"/>
    <s v="theater/plays"/>
    <n v="1.25"/>
    <n v="10"/>
    <x v="1"/>
    <s v="plays"/>
    <x v="4024"/>
  </r>
  <r>
    <x v="2"/>
    <s v="FR"/>
    <s v="EUR"/>
    <n v="1437889336"/>
    <n v="1432705336"/>
    <b v="0"/>
    <n v="4"/>
    <b v="0"/>
    <s v="theater/plays"/>
    <n v="5"/>
    <n v="62.5"/>
    <x v="1"/>
    <s v="plays"/>
    <x v="4025"/>
  </r>
  <r>
    <x v="2"/>
    <s v="US"/>
    <s v="USD"/>
    <n v="1449247439"/>
    <n v="1444059839"/>
    <b v="0"/>
    <n v="0"/>
    <b v="0"/>
    <s v="theater/plays"/>
    <n v="0"/>
    <e v="#DIV/0!"/>
    <x v="1"/>
    <s v="plays"/>
    <x v="4026"/>
  </r>
  <r>
    <x v="2"/>
    <s v="US"/>
    <s v="USD"/>
    <n v="1487811600"/>
    <n v="1486077481"/>
    <b v="0"/>
    <n v="7"/>
    <b v="0"/>
    <s v="theater/plays"/>
    <n v="7.166666666666667"/>
    <n v="30.714285714285715"/>
    <x v="1"/>
    <s v="plays"/>
    <x v="4027"/>
  </r>
  <r>
    <x v="2"/>
    <s v="US"/>
    <s v="USD"/>
    <n v="1402007500"/>
    <n v="1399415500"/>
    <b v="0"/>
    <n v="11"/>
    <b v="0"/>
    <s v="theater/plays"/>
    <n v="28.050000000000004"/>
    <n v="51"/>
    <x v="1"/>
    <s v="plays"/>
    <x v="4028"/>
  </r>
  <r>
    <x v="2"/>
    <s v="US"/>
    <s v="USD"/>
    <n v="1450053370"/>
    <n v="1447461370"/>
    <b v="0"/>
    <n v="0"/>
    <b v="0"/>
    <s v="theater/plays"/>
    <n v="0"/>
    <e v="#DIV/0!"/>
    <x v="1"/>
    <s v="plays"/>
    <x v="4029"/>
  </r>
  <r>
    <x v="2"/>
    <s v="US"/>
    <s v="USD"/>
    <n v="1454525340"/>
    <n v="1452008599"/>
    <b v="0"/>
    <n v="6"/>
    <b v="0"/>
    <s v="theater/plays"/>
    <n v="16"/>
    <n v="66.666666666666671"/>
    <x v="1"/>
    <s v="plays"/>
    <x v="4030"/>
  </r>
  <r>
    <x v="2"/>
    <s v="US"/>
    <s v="USD"/>
    <n v="1418914964"/>
    <n v="1414591364"/>
    <b v="0"/>
    <n v="0"/>
    <b v="0"/>
    <s v="theater/plays"/>
    <n v="0"/>
    <e v="#DIV/0!"/>
    <x v="1"/>
    <s v="plays"/>
    <x v="4031"/>
  </r>
  <r>
    <x v="2"/>
    <s v="US"/>
    <s v="USD"/>
    <n v="1450211116"/>
    <n v="1445023516"/>
    <b v="0"/>
    <n v="7"/>
    <b v="0"/>
    <s v="theater/plays"/>
    <n v="6.8287037037037033"/>
    <n v="59"/>
    <x v="1"/>
    <s v="plays"/>
    <x v="4032"/>
  </r>
  <r>
    <x v="2"/>
    <s v="GB"/>
    <s v="GBP"/>
    <n v="1475398800"/>
    <n v="1472711224"/>
    <b v="0"/>
    <n v="94"/>
    <b v="0"/>
    <s v="theater/plays"/>
    <n v="25.698702928870294"/>
    <n v="65.340319148936175"/>
    <x v="1"/>
    <s v="plays"/>
    <x v="4033"/>
  </r>
  <r>
    <x v="2"/>
    <s v="US"/>
    <s v="USD"/>
    <n v="1428097450"/>
    <n v="1425509050"/>
    <b v="0"/>
    <n v="2"/>
    <b v="0"/>
    <s v="theater/plays"/>
    <n v="1.4814814814814816"/>
    <n v="100"/>
    <x v="1"/>
    <s v="plays"/>
    <x v="4034"/>
  </r>
  <r>
    <x v="2"/>
    <s v="US"/>
    <s v="USD"/>
    <n v="1413925887"/>
    <n v="1411333887"/>
    <b v="0"/>
    <n v="25"/>
    <b v="0"/>
    <s v="theater/plays"/>
    <n v="36.85"/>
    <n v="147.4"/>
    <x v="1"/>
    <s v="plays"/>
    <x v="4035"/>
  </r>
  <r>
    <x v="2"/>
    <s v="US"/>
    <s v="USD"/>
    <n v="1404253800"/>
    <n v="1402784964"/>
    <b v="0"/>
    <n v="17"/>
    <b v="0"/>
    <s v="theater/plays"/>
    <n v="47.05"/>
    <n v="166.05882352941177"/>
    <x v="1"/>
    <s v="plays"/>
    <x v="4036"/>
  </r>
  <r>
    <x v="2"/>
    <s v="US"/>
    <s v="USD"/>
    <n v="1464099900"/>
    <n v="1462585315"/>
    <b v="0"/>
    <n v="2"/>
    <b v="0"/>
    <s v="theater/plays"/>
    <n v="11.428571428571429"/>
    <n v="40"/>
    <x v="1"/>
    <s v="plays"/>
    <x v="4037"/>
  </r>
  <r>
    <x v="2"/>
    <s v="US"/>
    <s v="USD"/>
    <n v="1413573010"/>
    <n v="1408389010"/>
    <b v="0"/>
    <n v="4"/>
    <b v="0"/>
    <s v="theater/plays"/>
    <n v="12.04"/>
    <n v="75.25"/>
    <x v="1"/>
    <s v="plays"/>
    <x v="4038"/>
  </r>
  <r>
    <x v="2"/>
    <s v="US"/>
    <s v="USD"/>
    <n v="1448949540"/>
    <n v="1446048367"/>
    <b v="0"/>
    <n v="5"/>
    <b v="0"/>
    <s v="theater/plays"/>
    <n v="60"/>
    <n v="60"/>
    <x v="1"/>
    <s v="plays"/>
    <x v="4039"/>
  </r>
  <r>
    <x v="2"/>
    <s v="US"/>
    <s v="USD"/>
    <n v="1437188400"/>
    <n v="1432100004"/>
    <b v="0"/>
    <n v="2"/>
    <b v="0"/>
    <s v="theater/plays"/>
    <n v="31.25"/>
    <n v="1250"/>
    <x v="1"/>
    <s v="plays"/>
    <x v="4040"/>
  </r>
  <r>
    <x v="2"/>
    <s v="GB"/>
    <s v="GBP"/>
    <n v="1473160954"/>
    <n v="1467976954"/>
    <b v="0"/>
    <n v="2"/>
    <b v="0"/>
    <s v="theater/plays"/>
    <n v="0.42"/>
    <n v="10.5"/>
    <x v="1"/>
    <s v="plays"/>
    <x v="4041"/>
  </r>
  <r>
    <x v="2"/>
    <s v="US"/>
    <s v="USD"/>
    <n v="1421781360"/>
    <n v="1419213664"/>
    <b v="0"/>
    <n v="3"/>
    <b v="0"/>
    <s v="theater/plays"/>
    <n v="0.21"/>
    <n v="7"/>
    <x v="1"/>
    <s v="plays"/>
    <x v="4042"/>
  </r>
  <r>
    <x v="2"/>
    <s v="CA"/>
    <s v="CAD"/>
    <n v="1416524325"/>
    <n v="1415228325"/>
    <b v="0"/>
    <n v="0"/>
    <b v="0"/>
    <s v="theater/plays"/>
    <n v="0"/>
    <e v="#DIV/0!"/>
    <x v="1"/>
    <s v="plays"/>
    <x v="4043"/>
  </r>
  <r>
    <x v="2"/>
    <s v="US"/>
    <s v="USD"/>
    <n v="1428642000"/>
    <n v="1426050982"/>
    <b v="0"/>
    <n v="4"/>
    <b v="0"/>
    <s v="theater/plays"/>
    <n v="37.5"/>
    <n v="56.25"/>
    <x v="1"/>
    <s v="plays"/>
    <x v="4044"/>
  </r>
  <r>
    <x v="2"/>
    <s v="AU"/>
    <s v="AUD"/>
    <n v="1408596589"/>
    <n v="1406004589"/>
    <b v="0"/>
    <n v="1"/>
    <b v="0"/>
    <s v="theater/plays"/>
    <n v="0.02"/>
    <n v="1"/>
    <x v="1"/>
    <s v="plays"/>
    <x v="4045"/>
  </r>
  <r>
    <x v="2"/>
    <s v="US"/>
    <s v="USD"/>
    <n v="1413992210"/>
    <n v="1411400210"/>
    <b v="0"/>
    <n v="12"/>
    <b v="0"/>
    <s v="theater/plays"/>
    <n v="8.2142857142857135"/>
    <n v="38.333333333333336"/>
    <x v="1"/>
    <s v="plays"/>
    <x v="4046"/>
  </r>
  <r>
    <x v="2"/>
    <s v="US"/>
    <s v="USD"/>
    <n v="1420938000"/>
    <n v="1418862743"/>
    <b v="0"/>
    <n v="4"/>
    <b v="0"/>
    <s v="theater/plays"/>
    <n v="2.1999999999999997"/>
    <n v="27.5"/>
    <x v="1"/>
    <s v="plays"/>
    <x v="4047"/>
  </r>
  <r>
    <x v="2"/>
    <s v="GB"/>
    <s v="GBP"/>
    <n v="1460373187"/>
    <n v="1457352787"/>
    <b v="0"/>
    <n v="91"/>
    <b v="0"/>
    <s v="theater/plays"/>
    <n v="17.652941176470588"/>
    <n v="32.978021978021978"/>
    <x v="1"/>
    <s v="plays"/>
    <x v="4048"/>
  </r>
  <r>
    <x v="2"/>
    <s v="US"/>
    <s v="USD"/>
    <n v="1436914815"/>
    <n v="1434322815"/>
    <b v="0"/>
    <n v="1"/>
    <b v="0"/>
    <s v="theater/plays"/>
    <n v="0.08"/>
    <n v="16"/>
    <x v="1"/>
    <s v="plays"/>
    <x v="4049"/>
  </r>
  <r>
    <x v="2"/>
    <s v="US"/>
    <s v="USD"/>
    <n v="1414077391"/>
    <n v="1411485391"/>
    <b v="0"/>
    <n v="1"/>
    <b v="0"/>
    <s v="theater/plays"/>
    <n v="6.6666666666666666E-2"/>
    <n v="1"/>
    <x v="1"/>
    <s v="plays"/>
    <x v="4050"/>
  </r>
  <r>
    <x v="2"/>
    <s v="US"/>
    <s v="USD"/>
    <n v="1399618380"/>
    <n v="1399058797"/>
    <b v="0"/>
    <n v="0"/>
    <b v="0"/>
    <s v="theater/plays"/>
    <n v="0"/>
    <e v="#DIV/0!"/>
    <x v="1"/>
    <s v="plays"/>
    <x v="4051"/>
  </r>
  <r>
    <x v="2"/>
    <s v="US"/>
    <s v="USD"/>
    <n v="1413234316"/>
    <n v="1408050316"/>
    <b v="0"/>
    <n v="13"/>
    <b v="0"/>
    <s v="theater/plays"/>
    <n v="37.533333333333339"/>
    <n v="86.615384615384613"/>
    <x v="1"/>
    <s v="plays"/>
    <x v="4052"/>
  </r>
  <r>
    <x v="2"/>
    <s v="GB"/>
    <s v="GBP"/>
    <n v="1416081600"/>
    <n v="1413477228"/>
    <b v="0"/>
    <n v="2"/>
    <b v="0"/>
    <s v="theater/plays"/>
    <n v="22"/>
    <n v="55"/>
    <x v="1"/>
    <s v="plays"/>
    <x v="4053"/>
  </r>
  <r>
    <x v="2"/>
    <s v="US"/>
    <s v="USD"/>
    <n v="1475294400"/>
    <n v="1472674285"/>
    <b v="0"/>
    <n v="0"/>
    <b v="0"/>
    <s v="theater/plays"/>
    <n v="0"/>
    <e v="#DIV/0!"/>
    <x v="1"/>
    <s v="plays"/>
    <x v="4054"/>
  </r>
  <r>
    <x v="2"/>
    <s v="GB"/>
    <s v="GBP"/>
    <n v="1403192031"/>
    <n v="1400600031"/>
    <b v="0"/>
    <n v="21"/>
    <b v="0"/>
    <s v="theater/plays"/>
    <n v="17.62"/>
    <n v="41.952380952380949"/>
    <x v="1"/>
    <s v="plays"/>
    <x v="4055"/>
  </r>
  <r>
    <x v="2"/>
    <s v="US"/>
    <s v="USD"/>
    <n v="1467575940"/>
    <n v="1465856639"/>
    <b v="0"/>
    <n v="9"/>
    <b v="0"/>
    <s v="theater/plays"/>
    <n v="53"/>
    <n v="88.333333333333329"/>
    <x v="1"/>
    <s v="plays"/>
    <x v="4056"/>
  </r>
  <r>
    <x v="2"/>
    <s v="GB"/>
    <s v="GBP"/>
    <n v="1448492400"/>
    <n v="1446506080"/>
    <b v="0"/>
    <n v="6"/>
    <b v="0"/>
    <s v="theater/plays"/>
    <n v="22.142857142857142"/>
    <n v="129.16666666666666"/>
    <x v="1"/>
    <s v="plays"/>
    <x v="4057"/>
  </r>
  <r>
    <x v="2"/>
    <s v="US"/>
    <s v="USD"/>
    <n v="1459483140"/>
    <n v="1458178044"/>
    <b v="0"/>
    <n v="4"/>
    <b v="0"/>
    <s v="theater/plays"/>
    <n v="2.5333333333333332"/>
    <n v="23.75"/>
    <x v="1"/>
    <s v="plays"/>
    <x v="4058"/>
  </r>
  <r>
    <x v="2"/>
    <s v="CA"/>
    <s v="CAD"/>
    <n v="1410836400"/>
    <n v="1408116152"/>
    <b v="0"/>
    <n v="7"/>
    <b v="0"/>
    <s v="theater/plays"/>
    <n v="2.5"/>
    <n v="35.714285714285715"/>
    <x v="1"/>
    <s v="plays"/>
    <x v="4059"/>
  </r>
  <r>
    <x v="2"/>
    <s v="CA"/>
    <s v="CAD"/>
    <n v="1403539200"/>
    <n v="1400604056"/>
    <b v="0"/>
    <n v="5"/>
    <b v="0"/>
    <s v="theater/plays"/>
    <n v="2.85"/>
    <n v="57"/>
    <x v="1"/>
    <s v="plays"/>
    <x v="4060"/>
  </r>
  <r>
    <x v="2"/>
    <s v="US"/>
    <s v="USD"/>
    <n v="1461205423"/>
    <n v="1456025023"/>
    <b v="0"/>
    <n v="0"/>
    <b v="0"/>
    <s v="theater/plays"/>
    <n v="0"/>
    <e v="#DIV/0!"/>
    <x v="1"/>
    <s v="plays"/>
    <x v="4061"/>
  </r>
  <r>
    <x v="2"/>
    <s v="US"/>
    <s v="USD"/>
    <n v="1467481468"/>
    <n v="1464889468"/>
    <b v="0"/>
    <n v="3"/>
    <b v="0"/>
    <s v="theater/plays"/>
    <n v="2.4500000000000002"/>
    <n v="163.33333333333334"/>
    <x v="1"/>
    <s v="plays"/>
    <x v="4062"/>
  </r>
  <r>
    <x v="2"/>
    <s v="GB"/>
    <s v="GBP"/>
    <n v="1403886084"/>
    <n v="1401294084"/>
    <b v="0"/>
    <n v="9"/>
    <b v="0"/>
    <s v="theater/plays"/>
    <n v="1.4210526315789473"/>
    <n v="15"/>
    <x v="1"/>
    <s v="plays"/>
    <x v="4063"/>
  </r>
  <r>
    <x v="2"/>
    <s v="AU"/>
    <s v="AUD"/>
    <n v="1430316426"/>
    <n v="1427724426"/>
    <b v="0"/>
    <n v="6"/>
    <b v="0"/>
    <s v="theater/plays"/>
    <n v="19.25"/>
    <n v="64.166666666666671"/>
    <x v="1"/>
    <s v="plays"/>
    <x v="4064"/>
  </r>
  <r>
    <x v="2"/>
    <s v="US"/>
    <s v="USD"/>
    <n v="1407883811"/>
    <n v="1405291811"/>
    <b v="0"/>
    <n v="4"/>
    <b v="0"/>
    <s v="theater/plays"/>
    <n v="0.67500000000000004"/>
    <n v="6.75"/>
    <x v="1"/>
    <s v="plays"/>
    <x v="4065"/>
  </r>
  <r>
    <x v="2"/>
    <s v="US"/>
    <s v="USD"/>
    <n v="1463619388"/>
    <n v="1461027388"/>
    <b v="0"/>
    <n v="1"/>
    <b v="0"/>
    <s v="theater/plays"/>
    <n v="0.16666666666666669"/>
    <n v="25"/>
    <x v="1"/>
    <s v="plays"/>
    <x v="4066"/>
  </r>
  <r>
    <x v="2"/>
    <s v="US"/>
    <s v="USD"/>
    <n v="1443408550"/>
    <n v="1439952550"/>
    <b v="0"/>
    <n v="17"/>
    <b v="0"/>
    <s v="theater/plays"/>
    <n v="60.9"/>
    <n v="179.11764705882354"/>
    <x v="1"/>
    <s v="plays"/>
    <x v="4067"/>
  </r>
  <r>
    <x v="2"/>
    <s v="US"/>
    <s v="USD"/>
    <n v="1484348700"/>
    <n v="1481756855"/>
    <b v="0"/>
    <n v="1"/>
    <b v="0"/>
    <s v="theater/plays"/>
    <n v="1"/>
    <n v="34.950000000000003"/>
    <x v="1"/>
    <s v="plays"/>
    <x v="4068"/>
  </r>
  <r>
    <x v="2"/>
    <s v="GB"/>
    <s v="GBP"/>
    <n v="1425124800"/>
    <n v="1421596356"/>
    <b v="0"/>
    <n v="13"/>
    <b v="0"/>
    <s v="theater/plays"/>
    <n v="34.4"/>
    <n v="33.07692307692308"/>
    <x v="1"/>
    <s v="plays"/>
    <x v="4069"/>
  </r>
  <r>
    <x v="2"/>
    <s v="US"/>
    <s v="USD"/>
    <n v="1425178800"/>
    <n v="1422374420"/>
    <b v="0"/>
    <n v="6"/>
    <b v="0"/>
    <s v="theater/plays"/>
    <n v="16.5"/>
    <n v="27.5"/>
    <x v="1"/>
    <s v="plays"/>
    <x v="4070"/>
  </r>
  <r>
    <x v="2"/>
    <s v="MX"/>
    <s v="MXN"/>
    <n v="1482779931"/>
    <n v="1480187931"/>
    <b v="0"/>
    <n v="0"/>
    <b v="0"/>
    <s v="theater/plays"/>
    <n v="0"/>
    <e v="#DIV/0!"/>
    <x v="1"/>
    <s v="plays"/>
    <x v="4071"/>
  </r>
  <r>
    <x v="2"/>
    <s v="GB"/>
    <s v="GBP"/>
    <n v="1408646111"/>
    <n v="1403462111"/>
    <b v="0"/>
    <n v="2"/>
    <b v="0"/>
    <s v="theater/plays"/>
    <n v="0.4"/>
    <n v="2"/>
    <x v="1"/>
    <s v="plays"/>
    <x v="4072"/>
  </r>
  <r>
    <x v="2"/>
    <s v="US"/>
    <s v="USD"/>
    <n v="1431144000"/>
    <n v="1426407426"/>
    <b v="0"/>
    <n v="2"/>
    <b v="0"/>
    <s v="theater/plays"/>
    <n v="1.0571428571428572"/>
    <n v="18.5"/>
    <x v="1"/>
    <s v="plays"/>
    <x v="4073"/>
  </r>
  <r>
    <x v="2"/>
    <s v="GB"/>
    <s v="GBP"/>
    <n v="1446732975"/>
    <n v="1444137375"/>
    <b v="0"/>
    <n v="21"/>
    <b v="0"/>
    <s v="theater/plays"/>
    <n v="26.727272727272727"/>
    <n v="35"/>
    <x v="1"/>
    <s v="plays"/>
    <x v="4074"/>
  </r>
  <r>
    <x v="2"/>
    <s v="GB"/>
    <s v="GBP"/>
    <n v="1404149280"/>
    <n v="1400547969"/>
    <b v="0"/>
    <n v="13"/>
    <b v="0"/>
    <s v="theater/plays"/>
    <n v="28.799999999999997"/>
    <n v="44.307692307692307"/>
    <x v="1"/>
    <s v="plays"/>
    <x v="4075"/>
  </r>
  <r>
    <x v="2"/>
    <s v="US"/>
    <s v="USD"/>
    <n v="1413921060"/>
    <n v="1411499149"/>
    <b v="0"/>
    <n v="0"/>
    <b v="0"/>
    <s v="theater/plays"/>
    <n v="0"/>
    <e v="#DIV/0!"/>
    <x v="1"/>
    <s v="plays"/>
    <x v="4076"/>
  </r>
  <r>
    <x v="2"/>
    <s v="US"/>
    <s v="USD"/>
    <n v="1482339794"/>
    <n v="1479747794"/>
    <b v="0"/>
    <n v="6"/>
    <b v="0"/>
    <s v="theater/plays"/>
    <n v="8.9"/>
    <n v="222.5"/>
    <x v="1"/>
    <s v="plays"/>
    <x v="4077"/>
  </r>
  <r>
    <x v="2"/>
    <s v="GB"/>
    <s v="GBP"/>
    <n v="1485543242"/>
    <n v="1482951242"/>
    <b v="0"/>
    <n v="0"/>
    <b v="0"/>
    <s v="theater/plays"/>
    <n v="0"/>
    <e v="#DIV/0!"/>
    <x v="1"/>
    <s v="plays"/>
    <x v="4078"/>
  </r>
  <r>
    <x v="2"/>
    <s v="US"/>
    <s v="USD"/>
    <n v="1466375521"/>
    <n v="1463783521"/>
    <b v="0"/>
    <n v="1"/>
    <b v="0"/>
    <s v="theater/plays"/>
    <n v="0.16666666666666669"/>
    <n v="5"/>
    <x v="1"/>
    <s v="plays"/>
    <x v="4079"/>
  </r>
  <r>
    <x v="2"/>
    <s v="US"/>
    <s v="USD"/>
    <n v="1465930440"/>
    <n v="1463849116"/>
    <b v="0"/>
    <n v="0"/>
    <b v="0"/>
    <s v="theater/plays"/>
    <n v="0"/>
    <e v="#DIV/0!"/>
    <x v="1"/>
    <s v="plays"/>
    <x v="4080"/>
  </r>
  <r>
    <x v="2"/>
    <s v="US"/>
    <s v="USD"/>
    <n v="1425819425"/>
    <n v="1423231025"/>
    <b v="0"/>
    <n v="12"/>
    <b v="0"/>
    <s v="theater/plays"/>
    <n v="15.737410071942445"/>
    <n v="29.166666666666668"/>
    <x v="1"/>
    <s v="plays"/>
    <x v="4081"/>
  </r>
  <r>
    <x v="2"/>
    <s v="US"/>
    <s v="USD"/>
    <n v="1447542000"/>
    <n v="1446179553"/>
    <b v="0"/>
    <n v="2"/>
    <b v="0"/>
    <s v="theater/plays"/>
    <n v="2"/>
    <n v="1.5"/>
    <x v="1"/>
    <s v="plays"/>
    <x v="4082"/>
  </r>
  <r>
    <x v="2"/>
    <s v="US"/>
    <s v="USD"/>
    <n v="1452795416"/>
    <n v="1450203416"/>
    <b v="0"/>
    <n v="6"/>
    <b v="0"/>
    <s v="theater/plays"/>
    <n v="21.685714285714287"/>
    <n v="126.5"/>
    <x v="1"/>
    <s v="plays"/>
    <x v="4083"/>
  </r>
  <r>
    <x v="2"/>
    <s v="IT"/>
    <s v="EUR"/>
    <n v="1476008906"/>
    <n v="1473416906"/>
    <b v="0"/>
    <n v="1"/>
    <b v="0"/>
    <s v="theater/plays"/>
    <n v="0.33333333333333337"/>
    <n v="10"/>
    <x v="1"/>
    <s v="plays"/>
    <x v="4084"/>
  </r>
  <r>
    <x v="2"/>
    <s v="US"/>
    <s v="USD"/>
    <n v="1427169540"/>
    <n v="1424701775"/>
    <b v="0"/>
    <n v="1"/>
    <b v="0"/>
    <s v="theater/plays"/>
    <n v="0.2857142857142857"/>
    <n v="10"/>
    <x v="1"/>
    <s v="plays"/>
    <x v="4085"/>
  </r>
  <r>
    <x v="2"/>
    <s v="US"/>
    <s v="USD"/>
    <n v="1448078400"/>
    <n v="1445985299"/>
    <b v="0"/>
    <n v="5"/>
    <b v="0"/>
    <s v="theater/plays"/>
    <n v="4.7"/>
    <n v="9.4"/>
    <x v="1"/>
    <s v="plays"/>
    <x v="4086"/>
  </r>
  <r>
    <x v="2"/>
    <s v="US"/>
    <s v="USD"/>
    <n v="1468777786"/>
    <n v="1466185786"/>
    <b v="0"/>
    <n v="0"/>
    <b v="0"/>
    <s v="theater/plays"/>
    <n v="0"/>
    <e v="#DIV/0!"/>
    <x v="1"/>
    <s v="plays"/>
    <x v="4087"/>
  </r>
  <r>
    <x v="2"/>
    <s v="GB"/>
    <s v="GBP"/>
    <n v="1421403960"/>
    <n v="1418827324"/>
    <b v="0"/>
    <n v="3"/>
    <b v="0"/>
    <s v="theater/plays"/>
    <n v="10.8"/>
    <n v="72"/>
    <x v="1"/>
    <s v="plays"/>
    <x v="4088"/>
  </r>
  <r>
    <x v="2"/>
    <s v="US"/>
    <s v="USD"/>
    <n v="1433093700"/>
    <n v="1430242488"/>
    <b v="0"/>
    <n v="8"/>
    <b v="0"/>
    <s v="theater/plays"/>
    <n v="4.8"/>
    <n v="30"/>
    <x v="1"/>
    <s v="plays"/>
    <x v="4089"/>
  </r>
  <r>
    <x v="2"/>
    <s v="US"/>
    <s v="USD"/>
    <n v="1438959600"/>
    <n v="1437754137"/>
    <b v="0"/>
    <n v="3"/>
    <b v="0"/>
    <s v="theater/plays"/>
    <n v="3.2"/>
    <n v="10.666666666666666"/>
    <x v="1"/>
    <s v="plays"/>
    <x v="4090"/>
  </r>
  <r>
    <x v="2"/>
    <s v="US"/>
    <s v="USD"/>
    <n v="1421410151"/>
    <n v="1418818151"/>
    <b v="0"/>
    <n v="8"/>
    <b v="0"/>
    <s v="theater/plays"/>
    <n v="12.75"/>
    <n v="25.5"/>
    <x v="1"/>
    <s v="plays"/>
    <x v="4091"/>
  </r>
  <r>
    <x v="2"/>
    <s v="US"/>
    <s v="USD"/>
    <n v="1428205247"/>
    <n v="1423024847"/>
    <b v="0"/>
    <n v="1"/>
    <b v="0"/>
    <s v="theater/plays"/>
    <n v="1.8181818181818181E-2"/>
    <n v="20"/>
    <x v="1"/>
    <s v="plays"/>
    <x v="4092"/>
  </r>
  <r>
    <x v="2"/>
    <s v="GB"/>
    <s v="GBP"/>
    <n v="1440272093"/>
    <n v="1435088093"/>
    <b v="0"/>
    <n v="4"/>
    <b v="0"/>
    <s v="theater/plays"/>
    <n v="2.4"/>
    <n v="15"/>
    <x v="1"/>
    <s v="plays"/>
    <x v="4093"/>
  </r>
  <r>
    <x v="2"/>
    <s v="US"/>
    <s v="USD"/>
    <n v="1413953940"/>
    <n v="1410141900"/>
    <b v="0"/>
    <n v="8"/>
    <b v="0"/>
    <s v="theater/plays"/>
    <n v="36.5"/>
    <n v="91.25"/>
    <x v="1"/>
    <s v="plays"/>
    <x v="4094"/>
  </r>
  <r>
    <x v="2"/>
    <s v="MX"/>
    <s v="MXN"/>
    <n v="1482108350"/>
    <n v="1479516350"/>
    <b v="0"/>
    <n v="1"/>
    <b v="0"/>
    <s v="theater/plays"/>
    <n v="2.666666666666667"/>
    <n v="800"/>
    <x v="1"/>
    <s v="plays"/>
    <x v="4095"/>
  </r>
  <r>
    <x v="2"/>
    <s v="GB"/>
    <s v="GBP"/>
    <n v="1488271860"/>
    <n v="1484484219"/>
    <b v="0"/>
    <n v="5"/>
    <b v="0"/>
    <s v="theater/plays"/>
    <n v="11.428571428571429"/>
    <n v="80"/>
    <x v="1"/>
    <s v="plays"/>
    <x v="4096"/>
  </r>
  <r>
    <x v="2"/>
    <s v="GB"/>
    <s v="GBP"/>
    <n v="1454284500"/>
    <n v="1449431237"/>
    <b v="0"/>
    <n v="0"/>
    <b v="0"/>
    <s v="theater/plays"/>
    <n v="0"/>
    <e v="#DIV/0!"/>
    <x v="1"/>
    <s v="plays"/>
    <x v="4097"/>
  </r>
  <r>
    <x v="2"/>
    <s v="US"/>
    <s v="USD"/>
    <n v="1465060797"/>
    <n v="1462468797"/>
    <b v="0"/>
    <n v="0"/>
    <b v="0"/>
    <s v="theater/plays"/>
    <n v="0"/>
    <e v="#DIV/0!"/>
    <x v="1"/>
    <s v="plays"/>
    <x v="4098"/>
  </r>
  <r>
    <x v="2"/>
    <s v="US"/>
    <s v="USD"/>
    <n v="1472847873"/>
    <n v="1468959873"/>
    <b v="0"/>
    <n v="1"/>
    <b v="0"/>
    <s v="theater/plays"/>
    <n v="1.1111111111111112"/>
    <n v="50"/>
    <x v="1"/>
    <s v="plays"/>
    <x v="4099"/>
  </r>
  <r>
    <x v="2"/>
    <s v="US"/>
    <s v="USD"/>
    <n v="1414205990"/>
    <n v="1413341990"/>
    <b v="0"/>
    <n v="0"/>
    <b v="0"/>
    <s v="theater/plays"/>
    <n v="0"/>
    <e v="#DIV/0!"/>
    <x v="1"/>
    <s v="plays"/>
    <x v="4100"/>
  </r>
  <r>
    <x v="2"/>
    <s v="US"/>
    <s v="USD"/>
    <n v="1485380482"/>
    <n v="1482788482"/>
    <b v="0"/>
    <n v="0"/>
    <b v="0"/>
    <s v="theater/plays"/>
    <n v="0"/>
    <e v="#DIV/0!"/>
    <x v="1"/>
    <s v="plays"/>
    <x v="4101"/>
  </r>
  <r>
    <x v="2"/>
    <s v="US"/>
    <s v="USD"/>
    <n v="1463343673"/>
    <n v="1460751673"/>
    <b v="0"/>
    <n v="6"/>
    <b v="0"/>
    <s v="theater/plays"/>
    <n v="27.400000000000002"/>
    <n v="22.833333333333332"/>
    <x v="1"/>
    <s v="plays"/>
    <x v="4102"/>
  </r>
  <r>
    <x v="2"/>
    <s v="US"/>
    <s v="USD"/>
    <n v="1440613920"/>
    <n v="1435953566"/>
    <b v="0"/>
    <n v="6"/>
    <b v="0"/>
    <s v="theater/plays"/>
    <n v="10"/>
    <n v="16.666666666666668"/>
    <x v="1"/>
    <s v="plays"/>
    <x v="4103"/>
  </r>
  <r>
    <x v="2"/>
    <s v="AU"/>
    <s v="AUD"/>
    <n v="1477550434"/>
    <n v="1474958434"/>
    <b v="0"/>
    <n v="14"/>
    <b v="0"/>
    <s v="theater/plays"/>
    <n v="21.366666666666667"/>
    <n v="45.785714285714285"/>
    <x v="1"/>
    <s v="plays"/>
    <x v="4104"/>
  </r>
  <r>
    <x v="2"/>
    <s v="MX"/>
    <s v="MXN"/>
    <n v="1482711309"/>
    <n v="1479860109"/>
    <b v="0"/>
    <n v="6"/>
    <b v="0"/>
    <s v="theater/plays"/>
    <n v="6.9696969696969706"/>
    <n v="383.33333333333331"/>
    <x v="1"/>
    <s v="plays"/>
    <x v="4105"/>
  </r>
  <r>
    <x v="2"/>
    <s v="US"/>
    <s v="USD"/>
    <n v="1427936400"/>
    <n v="1424221866"/>
    <b v="0"/>
    <n v="33"/>
    <b v="0"/>
    <s v="theater/plays"/>
    <n v="70.599999999999994"/>
    <n v="106.96969696969697"/>
    <x v="1"/>
    <s v="plays"/>
    <x v="4106"/>
  </r>
  <r>
    <x v="2"/>
    <s v="US"/>
    <s v="USD"/>
    <n v="1411596001"/>
    <n v="1409608801"/>
    <b v="0"/>
    <n v="4"/>
    <b v="0"/>
    <s v="theater/plays"/>
    <n v="2.0500000000000003"/>
    <n v="10.25"/>
    <x v="1"/>
    <s v="plays"/>
    <x v="4107"/>
  </r>
  <r>
    <x v="2"/>
    <s v="US"/>
    <s v="USD"/>
    <n v="1488517200"/>
    <n v="1485909937"/>
    <b v="0"/>
    <n v="1"/>
    <b v="0"/>
    <s v="theater/plays"/>
    <n v="1.9666666666666666"/>
    <n v="59"/>
    <x v="1"/>
    <s v="plays"/>
    <x v="4108"/>
  </r>
  <r>
    <x v="2"/>
    <s v="GB"/>
    <s v="GBP"/>
    <n v="1448805404"/>
    <n v="1446209804"/>
    <b v="0"/>
    <n v="0"/>
    <b v="0"/>
    <s v="theater/plays"/>
    <n v="0"/>
    <e v="#DIV/0!"/>
    <x v="1"/>
    <s v="plays"/>
    <x v="4109"/>
  </r>
  <r>
    <x v="2"/>
    <s v="GB"/>
    <s v="GBP"/>
    <n v="1469113351"/>
    <n v="1463929351"/>
    <b v="0"/>
    <n v="6"/>
    <b v="0"/>
    <s v="theater/plays"/>
    <n v="28.666666666666668"/>
    <n v="14.333333333333334"/>
    <x v="1"/>
    <s v="plays"/>
    <x v="4110"/>
  </r>
  <r>
    <x v="2"/>
    <s v="US"/>
    <s v="USD"/>
    <n v="1424747740"/>
    <n v="1422155740"/>
    <b v="0"/>
    <n v="6"/>
    <b v="0"/>
    <s v="theater/plays"/>
    <n v="3.1333333333333333"/>
    <n v="15.666666666666666"/>
    <x v="1"/>
    <s v="plays"/>
    <x v="4111"/>
  </r>
  <r>
    <x v="2"/>
    <s v="IE"/>
    <s v="EUR"/>
    <n v="1456617600"/>
    <n v="1454280186"/>
    <b v="0"/>
    <n v="1"/>
    <b v="0"/>
    <s v="theater/plays"/>
    <n v="0.04"/>
    <n v="1"/>
    <x v="1"/>
    <s v="plays"/>
    <x v="4112"/>
  </r>
  <r>
    <x v="2"/>
    <s v="US"/>
    <s v="USD"/>
    <n v="1452234840"/>
    <n v="1450619123"/>
    <b v="0"/>
    <n v="3"/>
    <b v="0"/>
    <s v="theater/plays"/>
    <n v="0.2"/>
    <n v="1"/>
    <x v="1"/>
    <s v="plays"/>
    <x v="4113"/>
  </r>
  <r>
    <x v="4"/>
    <m/>
    <m/>
    <m/>
    <m/>
    <m/>
    <m/>
    <m/>
    <m/>
    <m/>
    <m/>
    <x v="9"/>
    <m/>
    <x v="4114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FFCB7F82-B2E6-F041-93BC-45046E89A348}" name="PivotTable1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2">
  <location ref="A3:G15" firstHeaderRow="1" firstDataRow="2" firstDataCol="1" rowPageCount="1" colPageCount="1"/>
  <pivotFields count="12">
    <pivotField axis="axisCol" dataField="1" showAll="0">
      <items count="6">
        <item x="1"/>
        <item x="2"/>
        <item x="3"/>
        <item x="0"/>
        <item x="4"/>
        <item t="default"/>
      </items>
    </pivotField>
    <pivotField axis="axisPage" showAll="0">
      <items count="23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x="2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11">
        <item x="0"/>
        <item x="7"/>
        <item x="6"/>
        <item x="5"/>
        <item x="4"/>
        <item x="8"/>
        <item x="3"/>
        <item x="2"/>
        <item x="1"/>
        <item x="9"/>
        <item t="default"/>
      </items>
    </pivotField>
  </pivotFields>
  <rowFields count="1">
    <field x="11"/>
  </rowFields>
  <rowItems count="11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 t="grand">
      <x/>
    </i>
  </rowItems>
  <colFields count="1">
    <field x="0"/>
  </colFields>
  <colItems count="6">
    <i>
      <x/>
    </i>
    <i>
      <x v="1"/>
    </i>
    <i>
      <x v="2"/>
    </i>
    <i>
      <x v="3"/>
    </i>
    <i>
      <x v="4"/>
    </i>
    <i t="grand">
      <x/>
    </i>
  </colItems>
  <pageFields count="1">
    <pageField fld="1" hier="-1"/>
  </pageFields>
  <dataFields count="1">
    <dataField name="Count of state" fld="0" subtotal="count" baseField="0" baseItem="0"/>
  </dataFields>
  <chartFormats count="5">
    <chartFormat chart="1" format="0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0"/>
          </reference>
        </references>
      </pivotArea>
    </chartFormat>
    <chartFormat chart="1" format="1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1"/>
          </reference>
        </references>
      </pivotArea>
    </chartFormat>
    <chartFormat chart="1" format="2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2"/>
          </reference>
        </references>
      </pivotArea>
    </chartFormat>
    <chartFormat chart="1" format="3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3"/>
          </reference>
        </references>
      </pivotArea>
    </chartFormat>
    <chartFormat chart="1" format="4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4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882003A3-CA0A-B24B-B13F-99DC59791494}" name="PivotTable2" cacheId="1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4:G48" firstHeaderRow="1" firstDataRow="2" firstDataCol="1" rowPageCount="2" colPageCount="1"/>
  <pivotFields count="13">
    <pivotField axis="axisCol" dataField="1" showAll="0">
      <items count="6">
        <item x="1"/>
        <item x="2"/>
        <item x="3"/>
        <item x="0"/>
        <item x="4"/>
        <item t="default"/>
      </items>
    </pivotField>
    <pivotField axis="axisPage" showAll="0">
      <items count="23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x="2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1">
        <item x="0"/>
        <item x="7"/>
        <item x="6"/>
        <item x="5"/>
        <item x="4"/>
        <item x="8"/>
        <item x="3"/>
        <item x="2"/>
        <item x="1"/>
        <item x="9"/>
        <item t="default"/>
      </items>
    </pivotField>
    <pivotField axis="axisRow" showAll="0">
      <items count="43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x="41"/>
        <item t="default"/>
      </items>
    </pivotField>
  </pivotFields>
  <rowFields count="1">
    <field x="12"/>
  </rowFields>
  <rowItems count="43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 t="grand">
      <x/>
    </i>
  </rowItems>
  <colFields count="1">
    <field x="0"/>
  </colFields>
  <colItems count="6">
    <i>
      <x/>
    </i>
    <i>
      <x v="1"/>
    </i>
    <i>
      <x v="2"/>
    </i>
    <i>
      <x v="3"/>
    </i>
    <i>
      <x v="4"/>
    </i>
    <i t="grand">
      <x/>
    </i>
  </colItems>
  <pageFields count="2">
    <pageField fld="1" hier="-1"/>
    <pageField fld="11" hier="-1"/>
  </pageFields>
  <dataFields count="1">
    <dataField name="Count of state" fld="0" subtotal="count" baseField="0" baseItem="0"/>
  </dataFields>
  <chartFormats count="5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3"/>
          </reference>
        </references>
      </pivotArea>
    </chartFormat>
    <chartFormat chart="0" format="4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4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F93669DA-1CC0-E34D-83B8-3F201C5092DF}" name="PivotTable3" cacheId="2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4:F18" firstHeaderRow="1" firstDataRow="2" firstDataCol="1" rowPageCount="2" colPageCount="1"/>
  <pivotFields count="16">
    <pivotField axis="axisCol" dataField="1" showAll="0">
      <items count="6">
        <item x="1"/>
        <item x="2"/>
        <item x="3"/>
        <item x="0"/>
        <item h="1" x="4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1">
        <item x="0"/>
        <item x="7"/>
        <item x="6"/>
        <item x="5"/>
        <item x="4"/>
        <item x="8"/>
        <item x="3"/>
        <item x="2"/>
        <item x="1"/>
        <item x="9"/>
        <item t="default"/>
      </items>
    </pivotField>
    <pivotField showAll="0"/>
    <pivotField axis="axisRow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ame="Quarters" showAll="0">
      <items count="7">
        <item sd="0" x="0"/>
        <item x="1"/>
        <item sd="0" x="2"/>
        <item sd="0" x="3"/>
        <item sd="0" x="4"/>
        <item sd="0" x="5"/>
        <item t="default"/>
      </items>
    </pivotField>
    <pivotField axis="axisPage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3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0"/>
  </colFields>
  <colItems count="5">
    <i>
      <x/>
    </i>
    <i>
      <x v="1"/>
    </i>
    <i>
      <x v="2"/>
    </i>
    <i>
      <x v="3"/>
    </i>
    <i t="grand">
      <x/>
    </i>
  </colItems>
  <pageFields count="2">
    <pageField fld="11" hier="-1"/>
    <pageField fld="15" hier="-1"/>
  </pageFields>
  <dataFields count="1">
    <dataField name="Count of state" fld="0" subtotal="count" baseField="0" baseItem="0"/>
  </dataFields>
  <formats count="1">
    <format dxfId="0">
      <pivotArea field="14" type="button" dataOnly="0" labelOnly="1" outline="0"/>
    </format>
  </formats>
  <chartFormats count="5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3"/>
          </reference>
        </references>
      </pivotArea>
    </chartFormat>
    <chartFormat chart="0" format="4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4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Sheet1"/>
  <dimension ref="A1:T4115"/>
  <sheetViews>
    <sheetView tabSelected="1" zoomScale="83" zoomScaleNormal="83" workbookViewId="0">
      <selection activeCell="F2" sqref="F2"/>
    </sheetView>
  </sheetViews>
  <sheetFormatPr baseColWidth="10" defaultColWidth="8.83203125" defaultRowHeight="15" x14ac:dyDescent="0.2"/>
  <cols>
    <col min="2" max="2" width="38.5" style="3" customWidth="1"/>
    <col min="3" max="3" width="40.33203125" style="3" customWidth="1"/>
    <col min="5" max="5" width="16.5" customWidth="1"/>
    <col min="6" max="6" width="21.33203125" customWidth="1"/>
    <col min="7" max="7" width="17.83203125" customWidth="1"/>
    <col min="8" max="8" width="19.83203125" customWidth="1"/>
    <col min="9" max="9" width="19.33203125" customWidth="1"/>
    <col min="10" max="10" width="17.83203125" customWidth="1"/>
    <col min="11" max="11" width="15.5" customWidth="1"/>
    <col min="12" max="12" width="24.5" customWidth="1"/>
    <col min="13" max="13" width="36.5" customWidth="1"/>
    <col min="14" max="16" width="41.1640625" customWidth="1"/>
    <col min="17" max="17" width="41.1640625" style="8" customWidth="1"/>
    <col min="18" max="20" width="41.1640625" customWidth="1"/>
  </cols>
  <sheetData>
    <row r="1" spans="1:20" ht="16" x14ac:dyDescent="0.2">
      <c r="A1" s="1" t="s">
        <v>0</v>
      </c>
      <c r="B1" s="2" t="s">
        <v>1</v>
      </c>
      <c r="C1" s="2" t="s">
        <v>4110</v>
      </c>
      <c r="D1" s="1" t="s">
        <v>8216</v>
      </c>
      <c r="E1" s="1" t="s">
        <v>8217</v>
      </c>
      <c r="F1" s="1" t="s">
        <v>8218</v>
      </c>
      <c r="G1" s="1" t="s">
        <v>8223</v>
      </c>
      <c r="H1" s="1" t="s">
        <v>8245</v>
      </c>
      <c r="I1" s="1" t="s">
        <v>8259</v>
      </c>
      <c r="J1" s="1" t="s">
        <v>8260</v>
      </c>
      <c r="K1" s="1" t="s">
        <v>8261</v>
      </c>
      <c r="L1" s="1" t="s">
        <v>8262</v>
      </c>
      <c r="M1" s="1" t="s">
        <v>8263</v>
      </c>
      <c r="N1" s="1" t="s">
        <v>8264</v>
      </c>
      <c r="O1" s="1" t="s">
        <v>8306</v>
      </c>
      <c r="P1" s="1" t="s">
        <v>8307</v>
      </c>
      <c r="Q1" s="7" t="s">
        <v>8309</v>
      </c>
      <c r="R1" s="1" t="s">
        <v>8308</v>
      </c>
      <c r="S1" s="1" t="s">
        <v>8313</v>
      </c>
      <c r="T1" s="1" t="s">
        <v>8314</v>
      </c>
    </row>
    <row r="2" spans="1:20" ht="48" x14ac:dyDescent="0.2">
      <c r="A2">
        <v>0</v>
      </c>
      <c r="B2" s="3" t="s">
        <v>2</v>
      </c>
      <c r="C2" s="3" t="s">
        <v>4111</v>
      </c>
      <c r="D2">
        <v>8500</v>
      </c>
      <c r="E2">
        <v>11633</v>
      </c>
      <c r="F2" t="s">
        <v>8219</v>
      </c>
      <c r="G2" t="s">
        <v>8224</v>
      </c>
      <c r="H2" t="s">
        <v>8246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8265</v>
      </c>
      <c r="O2">
        <f>E2/D2*100</f>
        <v>136.85882352941178</v>
      </c>
      <c r="P2">
        <f>E2/L2</f>
        <v>63.917582417582416</v>
      </c>
      <c r="Q2" s="8" t="str">
        <f>LEFT(N2,SEARCH("/",N2)-1)</f>
        <v>film &amp; video</v>
      </c>
      <c r="R2" t="str">
        <f>RIGHT(N2,LEN(N2)-SEARCH("/",N2))</f>
        <v>television</v>
      </c>
      <c r="S2" s="6">
        <f>(((J2/60)/60)/24)+DATE(1970,1,1)</f>
        <v>42177.007071759261</v>
      </c>
      <c r="T2" s="6">
        <f>(((I2/60)/60)/24)+DATE(1970,1,1)</f>
        <v>42208.125</v>
      </c>
    </row>
    <row r="3" spans="1:20" ht="32" x14ac:dyDescent="0.2">
      <c r="A3">
        <v>1</v>
      </c>
      <c r="B3" s="3" t="s">
        <v>3</v>
      </c>
      <c r="C3" s="3" t="s">
        <v>4112</v>
      </c>
      <c r="D3">
        <v>10275</v>
      </c>
      <c r="E3">
        <v>14653</v>
      </c>
      <c r="F3" t="s">
        <v>8219</v>
      </c>
      <c r="G3" t="s">
        <v>8224</v>
      </c>
      <c r="H3" t="s">
        <v>8246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8265</v>
      </c>
      <c r="O3">
        <f t="shared" ref="O3:O66" si="0">E3/D3*100</f>
        <v>142.60827250608273</v>
      </c>
      <c r="P3">
        <f t="shared" ref="P3:P66" si="1">E3/L3</f>
        <v>185.48101265822785</v>
      </c>
      <c r="Q3" s="8" t="str">
        <f t="shared" ref="Q3:Q66" si="2">LEFT(N3,SEARCH("/",N3)-1)</f>
        <v>film &amp; video</v>
      </c>
      <c r="R3" t="str">
        <f t="shared" ref="R3:R66" si="3">RIGHT(N3,LEN(N3)-SEARCH("/",N3))</f>
        <v>television</v>
      </c>
      <c r="S3" s="6">
        <f t="shared" ref="S3:S66" si="4">(((J3/60)/60)/24)+DATE(1970,1,1)+(-5/24)</f>
        <v>42766.392164351848</v>
      </c>
      <c r="T3" s="6">
        <f t="shared" ref="T3:T66" si="5">(((I3/60)/60)/24)+DATE(1970,1,1)+(-5/24)</f>
        <v>42796.392164351848</v>
      </c>
    </row>
    <row r="4" spans="1:20" ht="48" x14ac:dyDescent="0.2">
      <c r="A4">
        <v>2</v>
      </c>
      <c r="B4" s="3" t="s">
        <v>4</v>
      </c>
      <c r="C4" s="3" t="s">
        <v>4113</v>
      </c>
      <c r="D4">
        <v>500</v>
      </c>
      <c r="E4">
        <v>525</v>
      </c>
      <c r="F4" t="s">
        <v>8219</v>
      </c>
      <c r="G4" t="s">
        <v>8225</v>
      </c>
      <c r="H4" t="s">
        <v>8247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8265</v>
      </c>
      <c r="O4">
        <f t="shared" si="0"/>
        <v>105</v>
      </c>
      <c r="P4">
        <f t="shared" si="1"/>
        <v>15</v>
      </c>
      <c r="Q4" s="8" t="str">
        <f t="shared" si="2"/>
        <v>film &amp; video</v>
      </c>
      <c r="R4" t="str">
        <f t="shared" si="3"/>
        <v>television</v>
      </c>
      <c r="S4" s="6">
        <f t="shared" si="4"/>
        <v>42405.494016203702</v>
      </c>
      <c r="T4" s="6">
        <f t="shared" si="5"/>
        <v>42415.494016203702</v>
      </c>
    </row>
    <row r="5" spans="1:20" ht="32" x14ac:dyDescent="0.2">
      <c r="A5">
        <v>3</v>
      </c>
      <c r="B5" s="3" t="s">
        <v>5</v>
      </c>
      <c r="C5" s="3" t="s">
        <v>4114</v>
      </c>
      <c r="D5">
        <v>10000</v>
      </c>
      <c r="E5">
        <v>10390</v>
      </c>
      <c r="F5" t="s">
        <v>8219</v>
      </c>
      <c r="G5" t="s">
        <v>8224</v>
      </c>
      <c r="H5" t="s">
        <v>8246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8265</v>
      </c>
      <c r="O5">
        <f t="shared" si="0"/>
        <v>103.89999999999999</v>
      </c>
      <c r="P5">
        <f t="shared" si="1"/>
        <v>69.266666666666666</v>
      </c>
      <c r="Q5" s="8" t="str">
        <f t="shared" si="2"/>
        <v>film &amp; video</v>
      </c>
      <c r="R5" t="str">
        <f t="shared" si="3"/>
        <v>television</v>
      </c>
      <c r="S5" s="6">
        <f t="shared" si="4"/>
        <v>41828.306793981479</v>
      </c>
      <c r="T5" s="6">
        <f t="shared" si="5"/>
        <v>41858.306793981479</v>
      </c>
    </row>
    <row r="6" spans="1:20" ht="64" x14ac:dyDescent="0.2">
      <c r="A6">
        <v>4</v>
      </c>
      <c r="B6" s="3" t="s">
        <v>6</v>
      </c>
      <c r="C6" s="3" t="s">
        <v>4115</v>
      </c>
      <c r="D6">
        <v>44000</v>
      </c>
      <c r="E6">
        <v>54116.28</v>
      </c>
      <c r="F6" t="s">
        <v>8219</v>
      </c>
      <c r="G6" t="s">
        <v>8224</v>
      </c>
      <c r="H6" t="s">
        <v>8246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8265</v>
      </c>
      <c r="O6">
        <f t="shared" si="0"/>
        <v>122.99154545454545</v>
      </c>
      <c r="P6">
        <f t="shared" si="1"/>
        <v>190.55028169014085</v>
      </c>
      <c r="Q6" s="8" t="str">
        <f t="shared" si="2"/>
        <v>film &amp; video</v>
      </c>
      <c r="R6" t="str">
        <f t="shared" si="3"/>
        <v>television</v>
      </c>
      <c r="S6" s="6">
        <f t="shared" si="4"/>
        <v>42327.625914351847</v>
      </c>
      <c r="T6" s="6">
        <f t="shared" si="5"/>
        <v>42357.625914351847</v>
      </c>
    </row>
    <row r="7" spans="1:20" ht="48" x14ac:dyDescent="0.2">
      <c r="A7">
        <v>5</v>
      </c>
      <c r="B7" s="3" t="s">
        <v>7</v>
      </c>
      <c r="C7" s="3" t="s">
        <v>4116</v>
      </c>
      <c r="D7">
        <v>3999</v>
      </c>
      <c r="E7">
        <v>4390</v>
      </c>
      <c r="F7" t="s">
        <v>8219</v>
      </c>
      <c r="G7" t="s">
        <v>8224</v>
      </c>
      <c r="H7" t="s">
        <v>8246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8265</v>
      </c>
      <c r="O7">
        <f t="shared" si="0"/>
        <v>109.77744436109028</v>
      </c>
      <c r="P7">
        <f t="shared" si="1"/>
        <v>93.40425531914893</v>
      </c>
      <c r="Q7" s="8" t="str">
        <f t="shared" si="2"/>
        <v>film &amp; video</v>
      </c>
      <c r="R7" t="str">
        <f t="shared" si="3"/>
        <v>television</v>
      </c>
      <c r="S7" s="6">
        <f t="shared" si="4"/>
        <v>42563.724618055552</v>
      </c>
      <c r="T7" s="6">
        <f t="shared" si="5"/>
        <v>42580.024305555555</v>
      </c>
    </row>
    <row r="8" spans="1:20" ht="48" x14ac:dyDescent="0.2">
      <c r="A8">
        <v>6</v>
      </c>
      <c r="B8" s="3" t="s">
        <v>8</v>
      </c>
      <c r="C8" s="3" t="s">
        <v>4117</v>
      </c>
      <c r="D8">
        <v>8000</v>
      </c>
      <c r="E8">
        <v>8519</v>
      </c>
      <c r="F8" t="s">
        <v>8219</v>
      </c>
      <c r="G8" t="s">
        <v>8224</v>
      </c>
      <c r="H8" t="s">
        <v>8246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8265</v>
      </c>
      <c r="O8">
        <f t="shared" si="0"/>
        <v>106.4875</v>
      </c>
      <c r="P8">
        <f t="shared" si="1"/>
        <v>146.87931034482759</v>
      </c>
      <c r="Q8" s="8" t="str">
        <f t="shared" si="2"/>
        <v>film &amp; video</v>
      </c>
      <c r="R8" t="str">
        <f t="shared" si="3"/>
        <v>television</v>
      </c>
      <c r="S8" s="6">
        <f t="shared" si="4"/>
        <v>41793.864004629628</v>
      </c>
      <c r="T8" s="6">
        <f t="shared" si="5"/>
        <v>41803.864004629628</v>
      </c>
    </row>
    <row r="9" spans="1:20" ht="48" x14ac:dyDescent="0.2">
      <c r="A9">
        <v>7</v>
      </c>
      <c r="B9" s="3" t="s">
        <v>9</v>
      </c>
      <c r="C9" s="3" t="s">
        <v>4118</v>
      </c>
      <c r="D9">
        <v>9000</v>
      </c>
      <c r="E9">
        <v>9110</v>
      </c>
      <c r="F9" t="s">
        <v>8219</v>
      </c>
      <c r="G9" t="s">
        <v>8224</v>
      </c>
      <c r="H9" t="s">
        <v>8246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8265</v>
      </c>
      <c r="O9">
        <f t="shared" si="0"/>
        <v>101.22222222222221</v>
      </c>
      <c r="P9">
        <f t="shared" si="1"/>
        <v>159.82456140350877</v>
      </c>
      <c r="Q9" s="8" t="str">
        <f t="shared" si="2"/>
        <v>film &amp; video</v>
      </c>
      <c r="R9" t="str">
        <f t="shared" si="3"/>
        <v>television</v>
      </c>
      <c r="S9" s="6">
        <f t="shared" si="4"/>
        <v>42515.838738425926</v>
      </c>
      <c r="T9" s="6">
        <f t="shared" si="5"/>
        <v>42555.838738425926</v>
      </c>
    </row>
    <row r="10" spans="1:20" ht="16" x14ac:dyDescent="0.2">
      <c r="A10">
        <v>8</v>
      </c>
      <c r="B10" s="3" t="s">
        <v>10</v>
      </c>
      <c r="C10" s="3" t="s">
        <v>4119</v>
      </c>
      <c r="D10">
        <v>3500</v>
      </c>
      <c r="E10">
        <v>3501.52</v>
      </c>
      <c r="F10" t="s">
        <v>8219</v>
      </c>
      <c r="G10" t="s">
        <v>8224</v>
      </c>
      <c r="H10" t="s">
        <v>8246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8265</v>
      </c>
      <c r="O10">
        <f t="shared" si="0"/>
        <v>100.04342857142856</v>
      </c>
      <c r="P10">
        <f t="shared" si="1"/>
        <v>291.79333333333335</v>
      </c>
      <c r="Q10" s="8" t="str">
        <f t="shared" si="2"/>
        <v>film &amp; video</v>
      </c>
      <c r="R10" t="str">
        <f t="shared" si="3"/>
        <v>television</v>
      </c>
      <c r="S10" s="6">
        <f t="shared" si="4"/>
        <v>42468.736249999994</v>
      </c>
      <c r="T10" s="6">
        <f t="shared" si="5"/>
        <v>42475.666666666664</v>
      </c>
    </row>
    <row r="11" spans="1:20" ht="48" x14ac:dyDescent="0.2">
      <c r="A11">
        <v>9</v>
      </c>
      <c r="B11" s="3" t="s">
        <v>11</v>
      </c>
      <c r="C11" s="3" t="s">
        <v>4120</v>
      </c>
      <c r="D11">
        <v>500</v>
      </c>
      <c r="E11">
        <v>629.99</v>
      </c>
      <c r="F11" t="s">
        <v>8219</v>
      </c>
      <c r="G11" t="s">
        <v>8224</v>
      </c>
      <c r="H11" t="s">
        <v>8246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8265</v>
      </c>
      <c r="O11">
        <f t="shared" si="0"/>
        <v>125.998</v>
      </c>
      <c r="P11">
        <f t="shared" si="1"/>
        <v>31.499500000000001</v>
      </c>
      <c r="Q11" s="8" t="str">
        <f t="shared" si="2"/>
        <v>film &amp; video</v>
      </c>
      <c r="R11" t="str">
        <f t="shared" si="3"/>
        <v>television</v>
      </c>
      <c r="S11" s="6">
        <f t="shared" si="4"/>
        <v>42446.895185185182</v>
      </c>
      <c r="T11" s="6">
        <f t="shared" si="5"/>
        <v>42476.895185185182</v>
      </c>
    </row>
    <row r="12" spans="1:20" ht="48" x14ac:dyDescent="0.2">
      <c r="A12">
        <v>10</v>
      </c>
      <c r="B12" s="3" t="s">
        <v>12</v>
      </c>
      <c r="C12" s="3" t="s">
        <v>4121</v>
      </c>
      <c r="D12">
        <v>3000</v>
      </c>
      <c r="E12">
        <v>3015</v>
      </c>
      <c r="F12" t="s">
        <v>8219</v>
      </c>
      <c r="G12" t="s">
        <v>8224</v>
      </c>
      <c r="H12" t="s">
        <v>8246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8265</v>
      </c>
      <c r="O12">
        <f t="shared" si="0"/>
        <v>100.49999999999999</v>
      </c>
      <c r="P12">
        <f t="shared" si="1"/>
        <v>158.68421052631578</v>
      </c>
      <c r="Q12" s="8" t="str">
        <f t="shared" si="2"/>
        <v>film &amp; video</v>
      </c>
      <c r="R12" t="str">
        <f t="shared" si="3"/>
        <v>television</v>
      </c>
      <c r="S12" s="6">
        <f t="shared" si="4"/>
        <v>41779.859710648147</v>
      </c>
      <c r="T12" s="6">
        <f t="shared" si="5"/>
        <v>41814.859710648147</v>
      </c>
    </row>
    <row r="13" spans="1:20" ht="48" x14ac:dyDescent="0.2">
      <c r="A13">
        <v>11</v>
      </c>
      <c r="B13" s="3" t="s">
        <v>13</v>
      </c>
      <c r="C13" s="3" t="s">
        <v>4122</v>
      </c>
      <c r="D13">
        <v>5000</v>
      </c>
      <c r="E13">
        <v>6025</v>
      </c>
      <c r="F13" t="s">
        <v>8219</v>
      </c>
      <c r="G13" t="s">
        <v>8224</v>
      </c>
      <c r="H13" t="s">
        <v>8246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8265</v>
      </c>
      <c r="O13">
        <f t="shared" si="0"/>
        <v>120.5</v>
      </c>
      <c r="P13">
        <f t="shared" si="1"/>
        <v>80.333333333333329</v>
      </c>
      <c r="Q13" s="8" t="str">
        <f t="shared" si="2"/>
        <v>film &amp; video</v>
      </c>
      <c r="R13" t="str">
        <f t="shared" si="3"/>
        <v>television</v>
      </c>
      <c r="S13" s="6">
        <f t="shared" si="4"/>
        <v>42572.570162037031</v>
      </c>
      <c r="T13" s="6">
        <f t="shared" si="5"/>
        <v>42603.916666666664</v>
      </c>
    </row>
    <row r="14" spans="1:20" ht="48" x14ac:dyDescent="0.2">
      <c r="A14">
        <v>12</v>
      </c>
      <c r="B14" s="3" t="s">
        <v>14</v>
      </c>
      <c r="C14" s="3" t="s">
        <v>4123</v>
      </c>
      <c r="D14">
        <v>30000</v>
      </c>
      <c r="E14">
        <v>49588</v>
      </c>
      <c r="F14" t="s">
        <v>8219</v>
      </c>
      <c r="G14" t="s">
        <v>8224</v>
      </c>
      <c r="H14" t="s">
        <v>8246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8265</v>
      </c>
      <c r="O14">
        <f t="shared" si="0"/>
        <v>165.29333333333335</v>
      </c>
      <c r="P14">
        <f t="shared" si="1"/>
        <v>59.961305925030231</v>
      </c>
      <c r="Q14" s="8" t="str">
        <f t="shared" si="2"/>
        <v>film &amp; video</v>
      </c>
      <c r="R14" t="str">
        <f t="shared" si="3"/>
        <v>television</v>
      </c>
      <c r="S14" s="6">
        <f t="shared" si="4"/>
        <v>41791.504918981482</v>
      </c>
      <c r="T14" s="6">
        <f t="shared" si="5"/>
        <v>41835.916666666664</v>
      </c>
    </row>
    <row r="15" spans="1:20" ht="32" x14ac:dyDescent="0.2">
      <c r="A15">
        <v>13</v>
      </c>
      <c r="B15" s="3" t="s">
        <v>15</v>
      </c>
      <c r="C15" s="3" t="s">
        <v>4124</v>
      </c>
      <c r="D15">
        <v>3500</v>
      </c>
      <c r="E15">
        <v>5599</v>
      </c>
      <c r="F15" t="s">
        <v>8219</v>
      </c>
      <c r="G15" t="s">
        <v>8224</v>
      </c>
      <c r="H15" t="s">
        <v>8246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8265</v>
      </c>
      <c r="O15">
        <f t="shared" si="0"/>
        <v>159.97142857142856</v>
      </c>
      <c r="P15">
        <f t="shared" si="1"/>
        <v>109.78431372549019</v>
      </c>
      <c r="Q15" s="8" t="str">
        <f t="shared" si="2"/>
        <v>film &amp; video</v>
      </c>
      <c r="R15" t="str">
        <f t="shared" si="3"/>
        <v>television</v>
      </c>
      <c r="S15" s="6">
        <f t="shared" si="4"/>
        <v>42508.468854166662</v>
      </c>
      <c r="T15" s="6">
        <f t="shared" si="5"/>
        <v>42544.643749999996</v>
      </c>
    </row>
    <row r="16" spans="1:20" ht="32" x14ac:dyDescent="0.2">
      <c r="A16">
        <v>14</v>
      </c>
      <c r="B16" s="3" t="s">
        <v>16</v>
      </c>
      <c r="C16" s="3" t="s">
        <v>4125</v>
      </c>
      <c r="D16">
        <v>6000</v>
      </c>
      <c r="E16">
        <v>6056</v>
      </c>
      <c r="F16" t="s">
        <v>8219</v>
      </c>
      <c r="G16" t="s">
        <v>8226</v>
      </c>
      <c r="H16" t="s">
        <v>8248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8265</v>
      </c>
      <c r="O16">
        <f t="shared" si="0"/>
        <v>100.93333333333334</v>
      </c>
      <c r="P16">
        <f t="shared" si="1"/>
        <v>147.70731707317074</v>
      </c>
      <c r="Q16" s="8" t="str">
        <f t="shared" si="2"/>
        <v>film &amp; video</v>
      </c>
      <c r="R16" t="str">
        <f t="shared" si="3"/>
        <v>television</v>
      </c>
      <c r="S16" s="6">
        <f t="shared" si="4"/>
        <v>41807.818148148144</v>
      </c>
      <c r="T16" s="6">
        <f t="shared" si="5"/>
        <v>41833.374305555553</v>
      </c>
    </row>
    <row r="17" spans="1:20" ht="48" x14ac:dyDescent="0.2">
      <c r="A17">
        <v>15</v>
      </c>
      <c r="B17" s="3" t="s">
        <v>17</v>
      </c>
      <c r="C17" s="3" t="s">
        <v>4126</v>
      </c>
      <c r="D17">
        <v>2000</v>
      </c>
      <c r="E17">
        <v>2132</v>
      </c>
      <c r="F17" t="s">
        <v>8219</v>
      </c>
      <c r="G17" t="s">
        <v>8227</v>
      </c>
      <c r="H17" t="s">
        <v>8249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8265</v>
      </c>
      <c r="O17">
        <f t="shared" si="0"/>
        <v>106.60000000000001</v>
      </c>
      <c r="P17">
        <f t="shared" si="1"/>
        <v>21.755102040816325</v>
      </c>
      <c r="Q17" s="8" t="str">
        <f t="shared" si="2"/>
        <v>film &amp; video</v>
      </c>
      <c r="R17" t="str">
        <f t="shared" si="3"/>
        <v>television</v>
      </c>
      <c r="S17" s="6">
        <f t="shared" si="4"/>
        <v>42256.183541666665</v>
      </c>
      <c r="T17" s="6">
        <f t="shared" si="5"/>
        <v>42274.634722222218</v>
      </c>
    </row>
    <row r="18" spans="1:20" ht="48" x14ac:dyDescent="0.2">
      <c r="A18">
        <v>16</v>
      </c>
      <c r="B18" s="3" t="s">
        <v>18</v>
      </c>
      <c r="C18" s="3" t="s">
        <v>4127</v>
      </c>
      <c r="D18">
        <v>12000</v>
      </c>
      <c r="E18">
        <v>12029</v>
      </c>
      <c r="F18" t="s">
        <v>8219</v>
      </c>
      <c r="G18" t="s">
        <v>8224</v>
      </c>
      <c r="H18" t="s">
        <v>8246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8265</v>
      </c>
      <c r="O18">
        <f t="shared" si="0"/>
        <v>100.24166666666667</v>
      </c>
      <c r="P18">
        <f t="shared" si="1"/>
        <v>171.84285714285716</v>
      </c>
      <c r="Q18" s="8" t="str">
        <f t="shared" si="2"/>
        <v>film &amp; video</v>
      </c>
      <c r="R18" t="str">
        <f t="shared" si="3"/>
        <v>television</v>
      </c>
      <c r="S18" s="6">
        <f t="shared" si="4"/>
        <v>41760.588090277779</v>
      </c>
      <c r="T18" s="6">
        <f t="shared" si="5"/>
        <v>41806.020833333328</v>
      </c>
    </row>
    <row r="19" spans="1:20" ht="48" x14ac:dyDescent="0.2">
      <c r="A19">
        <v>17</v>
      </c>
      <c r="B19" s="3" t="s">
        <v>19</v>
      </c>
      <c r="C19" s="3" t="s">
        <v>4128</v>
      </c>
      <c r="D19">
        <v>1500</v>
      </c>
      <c r="E19">
        <v>1510</v>
      </c>
      <c r="F19" t="s">
        <v>8219</v>
      </c>
      <c r="G19" t="s">
        <v>8225</v>
      </c>
      <c r="H19" t="s">
        <v>8247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8265</v>
      </c>
      <c r="O19">
        <f t="shared" si="0"/>
        <v>100.66666666666666</v>
      </c>
      <c r="P19">
        <f t="shared" si="1"/>
        <v>41.944444444444443</v>
      </c>
      <c r="Q19" s="8" t="str">
        <f t="shared" si="2"/>
        <v>film &amp; video</v>
      </c>
      <c r="R19" t="str">
        <f t="shared" si="3"/>
        <v>television</v>
      </c>
      <c r="S19" s="6">
        <f t="shared" si="4"/>
        <v>41917.523402777777</v>
      </c>
      <c r="T19" s="6">
        <f t="shared" si="5"/>
        <v>41947.565069444441</v>
      </c>
    </row>
    <row r="20" spans="1:20" ht="48" x14ac:dyDescent="0.2">
      <c r="A20">
        <v>18</v>
      </c>
      <c r="B20" s="3" t="s">
        <v>20</v>
      </c>
      <c r="C20" s="3" t="s">
        <v>4129</v>
      </c>
      <c r="D20">
        <v>30000</v>
      </c>
      <c r="E20">
        <v>31896.33</v>
      </c>
      <c r="F20" t="s">
        <v>8219</v>
      </c>
      <c r="G20" t="s">
        <v>8224</v>
      </c>
      <c r="H20" t="s">
        <v>8246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8265</v>
      </c>
      <c r="O20">
        <f t="shared" si="0"/>
        <v>106.32110000000002</v>
      </c>
      <c r="P20">
        <f t="shared" si="1"/>
        <v>93.264122807017543</v>
      </c>
      <c r="Q20" s="8" t="str">
        <f t="shared" si="2"/>
        <v>film &amp; video</v>
      </c>
      <c r="R20" t="str">
        <f t="shared" si="3"/>
        <v>television</v>
      </c>
      <c r="S20" s="6">
        <f t="shared" si="4"/>
        <v>41869.333981481483</v>
      </c>
      <c r="T20" s="6">
        <f t="shared" si="5"/>
        <v>41899.333981481483</v>
      </c>
    </row>
    <row r="21" spans="1:20" ht="48" x14ac:dyDescent="0.2">
      <c r="A21">
        <v>19</v>
      </c>
      <c r="B21" s="3" t="s">
        <v>21</v>
      </c>
      <c r="C21" s="3" t="s">
        <v>4130</v>
      </c>
      <c r="D21">
        <v>850</v>
      </c>
      <c r="E21">
        <v>1235</v>
      </c>
      <c r="F21" t="s">
        <v>8219</v>
      </c>
      <c r="G21" t="s">
        <v>8224</v>
      </c>
      <c r="H21" t="s">
        <v>8246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8265</v>
      </c>
      <c r="O21">
        <f t="shared" si="0"/>
        <v>145.29411764705881</v>
      </c>
      <c r="P21">
        <f t="shared" si="1"/>
        <v>56.136363636363633</v>
      </c>
      <c r="Q21" s="8" t="str">
        <f t="shared" si="2"/>
        <v>film &amp; video</v>
      </c>
      <c r="R21" t="str">
        <f t="shared" si="3"/>
        <v>television</v>
      </c>
      <c r="S21" s="6">
        <f t="shared" si="4"/>
        <v>42175.608032407406</v>
      </c>
      <c r="T21" s="6">
        <f t="shared" si="5"/>
        <v>42205.608032407406</v>
      </c>
    </row>
    <row r="22" spans="1:20" ht="48" x14ac:dyDescent="0.2">
      <c r="A22">
        <v>20</v>
      </c>
      <c r="B22" s="3" t="s">
        <v>22</v>
      </c>
      <c r="C22" s="3" t="s">
        <v>4131</v>
      </c>
      <c r="D22">
        <v>2000</v>
      </c>
      <c r="E22">
        <v>2004</v>
      </c>
      <c r="F22" t="s">
        <v>8219</v>
      </c>
      <c r="G22" t="s">
        <v>8224</v>
      </c>
      <c r="H22" t="s">
        <v>8246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8265</v>
      </c>
      <c r="O22">
        <f t="shared" si="0"/>
        <v>100.2</v>
      </c>
      <c r="P22">
        <f t="shared" si="1"/>
        <v>80.16</v>
      </c>
      <c r="Q22" s="8" t="str">
        <f t="shared" si="2"/>
        <v>film &amp; video</v>
      </c>
      <c r="R22" t="str">
        <f t="shared" si="3"/>
        <v>television</v>
      </c>
      <c r="S22" s="6">
        <f t="shared" si="4"/>
        <v>42200.549907407411</v>
      </c>
      <c r="T22" s="6">
        <f t="shared" si="5"/>
        <v>42260.549907407411</v>
      </c>
    </row>
    <row r="23" spans="1:20" ht="48" x14ac:dyDescent="0.2">
      <c r="A23">
        <v>21</v>
      </c>
      <c r="B23" s="3" t="s">
        <v>23</v>
      </c>
      <c r="C23" s="3" t="s">
        <v>4132</v>
      </c>
      <c r="D23">
        <v>18500</v>
      </c>
      <c r="E23">
        <v>20190</v>
      </c>
      <c r="F23" t="s">
        <v>8219</v>
      </c>
      <c r="G23" t="s">
        <v>8224</v>
      </c>
      <c r="H23" t="s">
        <v>8246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8265</v>
      </c>
      <c r="O23">
        <f t="shared" si="0"/>
        <v>109.13513513513513</v>
      </c>
      <c r="P23">
        <f t="shared" si="1"/>
        <v>199.9009900990099</v>
      </c>
      <c r="Q23" s="8" t="str">
        <f t="shared" si="2"/>
        <v>film &amp; video</v>
      </c>
      <c r="R23" t="str">
        <f t="shared" si="3"/>
        <v>television</v>
      </c>
      <c r="S23" s="6">
        <f t="shared" si="4"/>
        <v>41878.418854166666</v>
      </c>
      <c r="T23" s="6">
        <f t="shared" si="5"/>
        <v>41908.418854166666</v>
      </c>
    </row>
    <row r="24" spans="1:20" ht="32" x14ac:dyDescent="0.2">
      <c r="A24">
        <v>22</v>
      </c>
      <c r="B24" s="3" t="s">
        <v>24</v>
      </c>
      <c r="C24" s="3" t="s">
        <v>4133</v>
      </c>
      <c r="D24">
        <v>350</v>
      </c>
      <c r="E24">
        <v>410</v>
      </c>
      <c r="F24" t="s">
        <v>8219</v>
      </c>
      <c r="G24" t="s">
        <v>8224</v>
      </c>
      <c r="H24" t="s">
        <v>8246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8265</v>
      </c>
      <c r="O24">
        <f t="shared" si="0"/>
        <v>117.14285714285715</v>
      </c>
      <c r="P24">
        <f t="shared" si="1"/>
        <v>51.25</v>
      </c>
      <c r="Q24" s="8" t="str">
        <f t="shared" si="2"/>
        <v>film &amp; video</v>
      </c>
      <c r="R24" t="str">
        <f t="shared" si="3"/>
        <v>television</v>
      </c>
      <c r="S24" s="6">
        <f t="shared" si="4"/>
        <v>41989.703009259254</v>
      </c>
      <c r="T24" s="6">
        <f t="shared" si="5"/>
        <v>42005.124305555553</v>
      </c>
    </row>
    <row r="25" spans="1:20" ht="48" x14ac:dyDescent="0.2">
      <c r="A25">
        <v>23</v>
      </c>
      <c r="B25" s="3" t="s">
        <v>25</v>
      </c>
      <c r="C25" s="3" t="s">
        <v>4134</v>
      </c>
      <c r="D25">
        <v>2000</v>
      </c>
      <c r="E25">
        <v>2370</v>
      </c>
      <c r="F25" t="s">
        <v>8219</v>
      </c>
      <c r="G25" t="s">
        <v>8224</v>
      </c>
      <c r="H25" t="s">
        <v>8246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8265</v>
      </c>
      <c r="O25">
        <f t="shared" si="0"/>
        <v>118.5</v>
      </c>
      <c r="P25">
        <f t="shared" si="1"/>
        <v>103.04347826086956</v>
      </c>
      <c r="Q25" s="8" t="str">
        <f t="shared" si="2"/>
        <v>film &amp; video</v>
      </c>
      <c r="R25" t="str">
        <f t="shared" si="3"/>
        <v>television</v>
      </c>
      <c r="S25" s="6">
        <f t="shared" si="4"/>
        <v>42097.570613425924</v>
      </c>
      <c r="T25" s="6">
        <f t="shared" si="5"/>
        <v>42124.430555555555</v>
      </c>
    </row>
    <row r="26" spans="1:20" ht="32" x14ac:dyDescent="0.2">
      <c r="A26">
        <v>24</v>
      </c>
      <c r="B26" s="3" t="s">
        <v>26</v>
      </c>
      <c r="C26" s="3" t="s">
        <v>4135</v>
      </c>
      <c r="D26">
        <v>35000</v>
      </c>
      <c r="E26">
        <v>38082.69</v>
      </c>
      <c r="F26" t="s">
        <v>8219</v>
      </c>
      <c r="G26" t="s">
        <v>8224</v>
      </c>
      <c r="H26" t="s">
        <v>8246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8265</v>
      </c>
      <c r="O26">
        <f t="shared" si="0"/>
        <v>108.80768571428572</v>
      </c>
      <c r="P26">
        <f t="shared" si="1"/>
        <v>66.346149825783982</v>
      </c>
      <c r="Q26" s="8" t="str">
        <f t="shared" si="2"/>
        <v>film &amp; video</v>
      </c>
      <c r="R26" t="str">
        <f t="shared" si="3"/>
        <v>television</v>
      </c>
      <c r="S26" s="6">
        <f t="shared" si="4"/>
        <v>42229.611840277772</v>
      </c>
      <c r="T26" s="6">
        <f t="shared" si="5"/>
        <v>42262.61041666667</v>
      </c>
    </row>
    <row r="27" spans="1:20" ht="48" x14ac:dyDescent="0.2">
      <c r="A27">
        <v>25</v>
      </c>
      <c r="B27" s="3" t="s">
        <v>27</v>
      </c>
      <c r="C27" s="3" t="s">
        <v>4136</v>
      </c>
      <c r="D27">
        <v>600</v>
      </c>
      <c r="E27">
        <v>800</v>
      </c>
      <c r="F27" t="s">
        <v>8219</v>
      </c>
      <c r="G27" t="s">
        <v>8224</v>
      </c>
      <c r="H27" t="s">
        <v>8246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8265</v>
      </c>
      <c r="O27">
        <f t="shared" si="0"/>
        <v>133.33333333333331</v>
      </c>
      <c r="P27">
        <f t="shared" si="1"/>
        <v>57.142857142857146</v>
      </c>
      <c r="Q27" s="8" t="str">
        <f t="shared" si="2"/>
        <v>film &amp; video</v>
      </c>
      <c r="R27" t="str">
        <f t="shared" si="3"/>
        <v>television</v>
      </c>
      <c r="S27" s="6">
        <f t="shared" si="4"/>
        <v>42317.816678240742</v>
      </c>
      <c r="T27" s="6">
        <f t="shared" si="5"/>
        <v>42377.816678240742</v>
      </c>
    </row>
    <row r="28" spans="1:20" ht="48" x14ac:dyDescent="0.2">
      <c r="A28">
        <v>26</v>
      </c>
      <c r="B28" s="3" t="s">
        <v>28</v>
      </c>
      <c r="C28" s="3" t="s">
        <v>4137</v>
      </c>
      <c r="D28">
        <v>1250</v>
      </c>
      <c r="E28">
        <v>1940</v>
      </c>
      <c r="F28" t="s">
        <v>8219</v>
      </c>
      <c r="G28" t="s">
        <v>8224</v>
      </c>
      <c r="H28" t="s">
        <v>8246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8265</v>
      </c>
      <c r="O28">
        <f t="shared" si="0"/>
        <v>155.20000000000002</v>
      </c>
      <c r="P28">
        <f t="shared" si="1"/>
        <v>102.10526315789474</v>
      </c>
      <c r="Q28" s="8" t="str">
        <f t="shared" si="2"/>
        <v>film &amp; video</v>
      </c>
      <c r="R28" t="str">
        <f t="shared" si="3"/>
        <v>television</v>
      </c>
      <c r="S28" s="6">
        <f t="shared" si="4"/>
        <v>41828.307222222218</v>
      </c>
      <c r="T28" s="6">
        <f t="shared" si="5"/>
        <v>41868.307222222218</v>
      </c>
    </row>
    <row r="29" spans="1:20" ht="48" x14ac:dyDescent="0.2">
      <c r="A29">
        <v>27</v>
      </c>
      <c r="B29" s="3" t="s">
        <v>29</v>
      </c>
      <c r="C29" s="3" t="s">
        <v>4138</v>
      </c>
      <c r="D29">
        <v>20000</v>
      </c>
      <c r="E29">
        <v>22345</v>
      </c>
      <c r="F29" t="s">
        <v>8219</v>
      </c>
      <c r="G29" t="s">
        <v>8228</v>
      </c>
      <c r="H29" t="s">
        <v>8250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8265</v>
      </c>
      <c r="O29">
        <f t="shared" si="0"/>
        <v>111.72500000000001</v>
      </c>
      <c r="P29">
        <f t="shared" si="1"/>
        <v>148.96666666666667</v>
      </c>
      <c r="Q29" s="8" t="str">
        <f t="shared" si="2"/>
        <v>film &amp; video</v>
      </c>
      <c r="R29" t="str">
        <f t="shared" si="3"/>
        <v>television</v>
      </c>
      <c r="S29" s="6">
        <f t="shared" si="4"/>
        <v>41928.956400462957</v>
      </c>
      <c r="T29" s="6">
        <f t="shared" si="5"/>
        <v>41958.998067129629</v>
      </c>
    </row>
    <row r="30" spans="1:20" ht="32" x14ac:dyDescent="0.2">
      <c r="A30">
        <v>28</v>
      </c>
      <c r="B30" s="3" t="s">
        <v>30</v>
      </c>
      <c r="C30" s="3" t="s">
        <v>4139</v>
      </c>
      <c r="D30">
        <v>12000</v>
      </c>
      <c r="E30">
        <v>12042</v>
      </c>
      <c r="F30" t="s">
        <v>8219</v>
      </c>
      <c r="G30" t="s">
        <v>8224</v>
      </c>
      <c r="H30" t="s">
        <v>8246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8265</v>
      </c>
      <c r="O30">
        <f t="shared" si="0"/>
        <v>100.35000000000001</v>
      </c>
      <c r="P30">
        <f t="shared" si="1"/>
        <v>169.6056338028169</v>
      </c>
      <c r="Q30" s="8" t="str">
        <f t="shared" si="2"/>
        <v>film &amp; video</v>
      </c>
      <c r="R30" t="str">
        <f t="shared" si="3"/>
        <v>television</v>
      </c>
      <c r="S30" s="6">
        <f t="shared" si="4"/>
        <v>42324.755601851844</v>
      </c>
      <c r="T30" s="6">
        <f t="shared" si="5"/>
        <v>42354.755601851844</v>
      </c>
    </row>
    <row r="31" spans="1:20" ht="48" x14ac:dyDescent="0.2">
      <c r="A31">
        <v>29</v>
      </c>
      <c r="B31" s="3" t="s">
        <v>31</v>
      </c>
      <c r="C31" s="3" t="s">
        <v>4140</v>
      </c>
      <c r="D31">
        <v>3000</v>
      </c>
      <c r="E31">
        <v>3700</v>
      </c>
      <c r="F31" t="s">
        <v>8219</v>
      </c>
      <c r="G31" t="s">
        <v>8225</v>
      </c>
      <c r="H31" t="s">
        <v>8247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8265</v>
      </c>
      <c r="O31">
        <f t="shared" si="0"/>
        <v>123.33333333333334</v>
      </c>
      <c r="P31">
        <f t="shared" si="1"/>
        <v>31.623931623931625</v>
      </c>
      <c r="Q31" s="8" t="str">
        <f t="shared" si="2"/>
        <v>film &amp; video</v>
      </c>
      <c r="R31" t="str">
        <f t="shared" si="3"/>
        <v>television</v>
      </c>
      <c r="S31" s="6">
        <f t="shared" si="4"/>
        <v>41812.464907407404</v>
      </c>
      <c r="T31" s="6">
        <f t="shared" si="5"/>
        <v>41842.464907407404</v>
      </c>
    </row>
    <row r="32" spans="1:20" ht="48" x14ac:dyDescent="0.2">
      <c r="A32">
        <v>30</v>
      </c>
      <c r="B32" s="3" t="s">
        <v>32</v>
      </c>
      <c r="C32" s="3" t="s">
        <v>4141</v>
      </c>
      <c r="D32">
        <v>4000</v>
      </c>
      <c r="E32">
        <v>4051.99</v>
      </c>
      <c r="F32" t="s">
        <v>8219</v>
      </c>
      <c r="G32" t="s">
        <v>8224</v>
      </c>
      <c r="H32" t="s">
        <v>8246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8265</v>
      </c>
      <c r="O32">
        <f t="shared" si="0"/>
        <v>101.29975</v>
      </c>
      <c r="P32">
        <f t="shared" si="1"/>
        <v>76.45264150943396</v>
      </c>
      <c r="Q32" s="8" t="str">
        <f t="shared" si="2"/>
        <v>film &amp; video</v>
      </c>
      <c r="R32" t="str">
        <f t="shared" si="3"/>
        <v>television</v>
      </c>
      <c r="S32" s="6">
        <f t="shared" si="4"/>
        <v>41842.084664351853</v>
      </c>
      <c r="T32" s="6">
        <f t="shared" si="5"/>
        <v>41872.084664351853</v>
      </c>
    </row>
    <row r="33" spans="1:20" ht="48" x14ac:dyDescent="0.2">
      <c r="A33">
        <v>31</v>
      </c>
      <c r="B33" s="3" t="s">
        <v>33</v>
      </c>
      <c r="C33" s="3" t="s">
        <v>4142</v>
      </c>
      <c r="D33">
        <v>13</v>
      </c>
      <c r="E33">
        <v>13</v>
      </c>
      <c r="F33" t="s">
        <v>8219</v>
      </c>
      <c r="G33" t="s">
        <v>8224</v>
      </c>
      <c r="H33" t="s">
        <v>8246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8265</v>
      </c>
      <c r="O33">
        <f t="shared" si="0"/>
        <v>100</v>
      </c>
      <c r="P33">
        <f t="shared" si="1"/>
        <v>13</v>
      </c>
      <c r="Q33" s="8" t="str">
        <f t="shared" si="2"/>
        <v>film &amp; video</v>
      </c>
      <c r="R33" t="str">
        <f t="shared" si="3"/>
        <v>television</v>
      </c>
      <c r="S33" s="6">
        <f t="shared" si="4"/>
        <v>42376.583726851844</v>
      </c>
      <c r="T33" s="6">
        <f t="shared" si="5"/>
        <v>42394.583726851844</v>
      </c>
    </row>
    <row r="34" spans="1:20" ht="48" x14ac:dyDescent="0.2">
      <c r="A34">
        <v>32</v>
      </c>
      <c r="B34" s="3" t="s">
        <v>34</v>
      </c>
      <c r="C34" s="3" t="s">
        <v>4143</v>
      </c>
      <c r="D34">
        <v>28450</v>
      </c>
      <c r="E34">
        <v>28520</v>
      </c>
      <c r="F34" t="s">
        <v>8219</v>
      </c>
      <c r="G34" t="s">
        <v>8224</v>
      </c>
      <c r="H34" t="s">
        <v>8246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8265</v>
      </c>
      <c r="O34">
        <f t="shared" si="0"/>
        <v>100.24604569420035</v>
      </c>
      <c r="P34">
        <f t="shared" si="1"/>
        <v>320.44943820224717</v>
      </c>
      <c r="Q34" s="8" t="str">
        <f t="shared" si="2"/>
        <v>film &amp; video</v>
      </c>
      <c r="R34" t="str">
        <f t="shared" si="3"/>
        <v>television</v>
      </c>
      <c r="S34" s="6">
        <f t="shared" si="4"/>
        <v>42461.419178240736</v>
      </c>
      <c r="T34" s="6">
        <f t="shared" si="5"/>
        <v>42502.957638888889</v>
      </c>
    </row>
    <row r="35" spans="1:20" ht="48" x14ac:dyDescent="0.2">
      <c r="A35">
        <v>33</v>
      </c>
      <c r="B35" s="3" t="s">
        <v>35</v>
      </c>
      <c r="C35" s="3" t="s">
        <v>4144</v>
      </c>
      <c r="D35">
        <v>5250</v>
      </c>
      <c r="E35">
        <v>5360</v>
      </c>
      <c r="F35" t="s">
        <v>8219</v>
      </c>
      <c r="G35" t="s">
        <v>8224</v>
      </c>
      <c r="H35" t="s">
        <v>8246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8265</v>
      </c>
      <c r="O35">
        <f t="shared" si="0"/>
        <v>102.0952380952381</v>
      </c>
      <c r="P35">
        <f t="shared" si="1"/>
        <v>83.75</v>
      </c>
      <c r="Q35" s="8" t="str">
        <f t="shared" si="2"/>
        <v>film &amp; video</v>
      </c>
      <c r="R35" t="str">
        <f t="shared" si="3"/>
        <v>television</v>
      </c>
      <c r="S35" s="6">
        <f t="shared" si="4"/>
        <v>42286.452557870369</v>
      </c>
      <c r="T35" s="6">
        <f t="shared" si="5"/>
        <v>42316.49422453704</v>
      </c>
    </row>
    <row r="36" spans="1:20" ht="48" x14ac:dyDescent="0.2">
      <c r="A36">
        <v>34</v>
      </c>
      <c r="B36" s="3" t="s">
        <v>36</v>
      </c>
      <c r="C36" s="3" t="s">
        <v>4145</v>
      </c>
      <c r="D36">
        <v>2600</v>
      </c>
      <c r="E36">
        <v>3392</v>
      </c>
      <c r="F36" t="s">
        <v>8219</v>
      </c>
      <c r="G36" t="s">
        <v>8224</v>
      </c>
      <c r="H36" t="s">
        <v>8246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8265</v>
      </c>
      <c r="O36">
        <f t="shared" si="0"/>
        <v>130.46153846153845</v>
      </c>
      <c r="P36">
        <f t="shared" si="1"/>
        <v>49.882352941176471</v>
      </c>
      <c r="Q36" s="8" t="str">
        <f t="shared" si="2"/>
        <v>film &amp; video</v>
      </c>
      <c r="R36" t="str">
        <f t="shared" si="3"/>
        <v>television</v>
      </c>
      <c r="S36" s="6">
        <f t="shared" si="4"/>
        <v>41841.113437499997</v>
      </c>
      <c r="T36" s="6">
        <f t="shared" si="5"/>
        <v>41856.113437499997</v>
      </c>
    </row>
    <row r="37" spans="1:20" ht="32" x14ac:dyDescent="0.2">
      <c r="A37">
        <v>35</v>
      </c>
      <c r="B37" s="3" t="s">
        <v>37</v>
      </c>
      <c r="C37" s="3" t="s">
        <v>4146</v>
      </c>
      <c r="D37">
        <v>1000</v>
      </c>
      <c r="E37">
        <v>1665</v>
      </c>
      <c r="F37" t="s">
        <v>8219</v>
      </c>
      <c r="G37" t="s">
        <v>8224</v>
      </c>
      <c r="H37" t="s">
        <v>8246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8265</v>
      </c>
      <c r="O37">
        <f t="shared" si="0"/>
        <v>166.5</v>
      </c>
      <c r="P37">
        <f t="shared" si="1"/>
        <v>59.464285714285715</v>
      </c>
      <c r="Q37" s="8" t="str">
        <f t="shared" si="2"/>
        <v>film &amp; video</v>
      </c>
      <c r="R37" t="str">
        <f t="shared" si="3"/>
        <v>television</v>
      </c>
      <c r="S37" s="6">
        <f t="shared" si="4"/>
        <v>42098.083495370367</v>
      </c>
      <c r="T37" s="6">
        <f t="shared" si="5"/>
        <v>42121.791666666664</v>
      </c>
    </row>
    <row r="38" spans="1:20" ht="32" x14ac:dyDescent="0.2">
      <c r="A38">
        <v>36</v>
      </c>
      <c r="B38" s="3" t="s">
        <v>38</v>
      </c>
      <c r="C38" s="3" t="s">
        <v>4147</v>
      </c>
      <c r="D38">
        <v>6000</v>
      </c>
      <c r="E38">
        <v>8529</v>
      </c>
      <c r="F38" t="s">
        <v>8219</v>
      </c>
      <c r="G38" t="s">
        <v>8224</v>
      </c>
      <c r="H38" t="s">
        <v>8246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8265</v>
      </c>
      <c r="O38">
        <f t="shared" si="0"/>
        <v>142.15</v>
      </c>
      <c r="P38">
        <f t="shared" si="1"/>
        <v>193.84090909090909</v>
      </c>
      <c r="Q38" s="8" t="str">
        <f t="shared" si="2"/>
        <v>film &amp; video</v>
      </c>
      <c r="R38" t="str">
        <f t="shared" si="3"/>
        <v>television</v>
      </c>
      <c r="S38" s="6">
        <f t="shared" si="4"/>
        <v>42068.098668981482</v>
      </c>
      <c r="T38" s="6">
        <f t="shared" si="5"/>
        <v>42098.05700231481</v>
      </c>
    </row>
    <row r="39" spans="1:20" ht="48" x14ac:dyDescent="0.2">
      <c r="A39">
        <v>37</v>
      </c>
      <c r="B39" s="3" t="s">
        <v>39</v>
      </c>
      <c r="C39" s="3" t="s">
        <v>4148</v>
      </c>
      <c r="D39">
        <v>22000</v>
      </c>
      <c r="E39">
        <v>40357</v>
      </c>
      <c r="F39" t="s">
        <v>8219</v>
      </c>
      <c r="G39" t="s">
        <v>8224</v>
      </c>
      <c r="H39" t="s">
        <v>8246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8265</v>
      </c>
      <c r="O39">
        <f t="shared" si="0"/>
        <v>183.44090909090909</v>
      </c>
      <c r="P39">
        <f t="shared" si="1"/>
        <v>159.51383399209487</v>
      </c>
      <c r="Q39" s="8" t="str">
        <f t="shared" si="2"/>
        <v>film &amp; video</v>
      </c>
      <c r="R39" t="str">
        <f t="shared" si="3"/>
        <v>television</v>
      </c>
      <c r="S39" s="6">
        <f t="shared" si="4"/>
        <v>42032.484710648147</v>
      </c>
      <c r="T39" s="6">
        <f t="shared" si="5"/>
        <v>42062.484710648147</v>
      </c>
    </row>
    <row r="40" spans="1:20" ht="48" x14ac:dyDescent="0.2">
      <c r="A40">
        <v>38</v>
      </c>
      <c r="B40" s="3" t="s">
        <v>40</v>
      </c>
      <c r="C40" s="3" t="s">
        <v>4149</v>
      </c>
      <c r="D40">
        <v>2500</v>
      </c>
      <c r="E40">
        <v>2751</v>
      </c>
      <c r="F40" t="s">
        <v>8219</v>
      </c>
      <c r="G40" t="s">
        <v>8224</v>
      </c>
      <c r="H40" t="s">
        <v>8246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8265</v>
      </c>
      <c r="O40">
        <f t="shared" si="0"/>
        <v>110.04</v>
      </c>
      <c r="P40">
        <f t="shared" si="1"/>
        <v>41.68181818181818</v>
      </c>
      <c r="Q40" s="8" t="str">
        <f t="shared" si="2"/>
        <v>film &amp; video</v>
      </c>
      <c r="R40" t="str">
        <f t="shared" si="3"/>
        <v>television</v>
      </c>
      <c r="S40" s="6">
        <f t="shared" si="4"/>
        <v>41374.848888888882</v>
      </c>
      <c r="T40" s="6">
        <f t="shared" si="5"/>
        <v>41404.848888888882</v>
      </c>
    </row>
    <row r="41" spans="1:20" ht="48" x14ac:dyDescent="0.2">
      <c r="A41">
        <v>39</v>
      </c>
      <c r="B41" s="3" t="s">
        <v>41</v>
      </c>
      <c r="C41" s="3" t="s">
        <v>4150</v>
      </c>
      <c r="D41">
        <v>25000</v>
      </c>
      <c r="E41">
        <v>32745</v>
      </c>
      <c r="F41" t="s">
        <v>8219</v>
      </c>
      <c r="G41" t="s">
        <v>8225</v>
      </c>
      <c r="H41" t="s">
        <v>8247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8265</v>
      </c>
      <c r="O41">
        <f t="shared" si="0"/>
        <v>130.98000000000002</v>
      </c>
      <c r="P41">
        <f t="shared" si="1"/>
        <v>150.89861751152074</v>
      </c>
      <c r="Q41" s="8" t="str">
        <f t="shared" si="2"/>
        <v>film &amp; video</v>
      </c>
      <c r="R41" t="str">
        <f t="shared" si="3"/>
        <v>television</v>
      </c>
      <c r="S41" s="6">
        <f t="shared" si="4"/>
        <v>41753.838749999995</v>
      </c>
      <c r="T41" s="6">
        <f t="shared" si="5"/>
        <v>41784.749305555553</v>
      </c>
    </row>
    <row r="42" spans="1:20" ht="48" x14ac:dyDescent="0.2">
      <c r="A42">
        <v>40</v>
      </c>
      <c r="B42" s="3" t="s">
        <v>42</v>
      </c>
      <c r="C42" s="3" t="s">
        <v>4151</v>
      </c>
      <c r="D42">
        <v>2000</v>
      </c>
      <c r="E42">
        <v>2027</v>
      </c>
      <c r="F42" t="s">
        <v>8219</v>
      </c>
      <c r="G42" t="s">
        <v>8224</v>
      </c>
      <c r="H42" t="s">
        <v>8246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8265</v>
      </c>
      <c r="O42">
        <f t="shared" si="0"/>
        <v>101.35000000000001</v>
      </c>
      <c r="P42">
        <f t="shared" si="1"/>
        <v>126.6875</v>
      </c>
      <c r="Q42" s="8" t="str">
        <f t="shared" si="2"/>
        <v>film &amp; video</v>
      </c>
      <c r="R42" t="str">
        <f t="shared" si="3"/>
        <v>television</v>
      </c>
      <c r="S42" s="6">
        <f t="shared" si="4"/>
        <v>41789.005648148144</v>
      </c>
      <c r="T42" s="6">
        <f t="shared" si="5"/>
        <v>41808.958333333328</v>
      </c>
    </row>
    <row r="43" spans="1:20" ht="48" x14ac:dyDescent="0.2">
      <c r="A43">
        <v>41</v>
      </c>
      <c r="B43" s="3" t="s">
        <v>43</v>
      </c>
      <c r="C43" s="3" t="s">
        <v>4152</v>
      </c>
      <c r="D43">
        <v>2000</v>
      </c>
      <c r="E43">
        <v>2000</v>
      </c>
      <c r="F43" t="s">
        <v>8219</v>
      </c>
      <c r="G43" t="s">
        <v>8224</v>
      </c>
      <c r="H43" t="s">
        <v>8246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8265</v>
      </c>
      <c r="O43">
        <f t="shared" si="0"/>
        <v>100</v>
      </c>
      <c r="P43">
        <f t="shared" si="1"/>
        <v>105.26315789473684</v>
      </c>
      <c r="Q43" s="8" t="str">
        <f t="shared" si="2"/>
        <v>film &amp; video</v>
      </c>
      <c r="R43" t="str">
        <f t="shared" si="3"/>
        <v>television</v>
      </c>
      <c r="S43" s="6">
        <f t="shared" si="4"/>
        <v>41887.360578703701</v>
      </c>
      <c r="T43" s="6">
        <f t="shared" si="5"/>
        <v>41917.360578703701</v>
      </c>
    </row>
    <row r="44" spans="1:20" ht="48" x14ac:dyDescent="0.2">
      <c r="A44">
        <v>42</v>
      </c>
      <c r="B44" s="3" t="s">
        <v>44</v>
      </c>
      <c r="C44" s="3" t="s">
        <v>4153</v>
      </c>
      <c r="D44">
        <v>14000</v>
      </c>
      <c r="E44">
        <v>19860</v>
      </c>
      <c r="F44" t="s">
        <v>8219</v>
      </c>
      <c r="G44" t="s">
        <v>8224</v>
      </c>
      <c r="H44" t="s">
        <v>8246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8265</v>
      </c>
      <c r="O44">
        <f t="shared" si="0"/>
        <v>141.85714285714286</v>
      </c>
      <c r="P44">
        <f t="shared" si="1"/>
        <v>117.51479289940828</v>
      </c>
      <c r="Q44" s="8" t="str">
        <f t="shared" si="2"/>
        <v>film &amp; video</v>
      </c>
      <c r="R44" t="str">
        <f t="shared" si="3"/>
        <v>television</v>
      </c>
      <c r="S44" s="6">
        <f t="shared" si="4"/>
        <v>41971.430856481478</v>
      </c>
      <c r="T44" s="6">
        <f t="shared" si="5"/>
        <v>42001.430856481478</v>
      </c>
    </row>
    <row r="45" spans="1:20" ht="48" x14ac:dyDescent="0.2">
      <c r="A45">
        <v>43</v>
      </c>
      <c r="B45" s="3" t="s">
        <v>45</v>
      </c>
      <c r="C45" s="3" t="s">
        <v>4154</v>
      </c>
      <c r="D45">
        <v>10000</v>
      </c>
      <c r="E45">
        <v>30866</v>
      </c>
      <c r="F45" t="s">
        <v>8219</v>
      </c>
      <c r="G45" t="s">
        <v>8224</v>
      </c>
      <c r="H45" t="s">
        <v>8246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8265</v>
      </c>
      <c r="O45">
        <f t="shared" si="0"/>
        <v>308.65999999999997</v>
      </c>
      <c r="P45">
        <f t="shared" si="1"/>
        <v>117.36121673003802</v>
      </c>
      <c r="Q45" s="8" t="str">
        <f t="shared" si="2"/>
        <v>film &amp; video</v>
      </c>
      <c r="R45" t="str">
        <f t="shared" si="3"/>
        <v>television</v>
      </c>
      <c r="S45" s="6">
        <f t="shared" si="4"/>
        <v>41802.582013888888</v>
      </c>
      <c r="T45" s="6">
        <f t="shared" si="5"/>
        <v>41832.791666666664</v>
      </c>
    </row>
    <row r="46" spans="1:20" ht="48" x14ac:dyDescent="0.2">
      <c r="A46">
        <v>44</v>
      </c>
      <c r="B46" s="3" t="s">
        <v>46</v>
      </c>
      <c r="C46" s="3" t="s">
        <v>4155</v>
      </c>
      <c r="D46">
        <v>2000</v>
      </c>
      <c r="E46">
        <v>2000</v>
      </c>
      <c r="F46" t="s">
        <v>8219</v>
      </c>
      <c r="G46" t="s">
        <v>8224</v>
      </c>
      <c r="H46" t="s">
        <v>8246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8265</v>
      </c>
      <c r="O46">
        <f t="shared" si="0"/>
        <v>100</v>
      </c>
      <c r="P46">
        <f t="shared" si="1"/>
        <v>133.33333333333334</v>
      </c>
      <c r="Q46" s="8" t="str">
        <f t="shared" si="2"/>
        <v>film &amp; video</v>
      </c>
      <c r="R46" t="str">
        <f t="shared" si="3"/>
        <v>television</v>
      </c>
      <c r="S46" s="6">
        <f t="shared" si="4"/>
        <v>41873.890474537038</v>
      </c>
      <c r="T46" s="6">
        <f t="shared" si="5"/>
        <v>41918.890474537038</v>
      </c>
    </row>
    <row r="47" spans="1:20" ht="48" x14ac:dyDescent="0.2">
      <c r="A47">
        <v>45</v>
      </c>
      <c r="B47" s="3" t="s">
        <v>47</v>
      </c>
      <c r="C47" s="3" t="s">
        <v>4156</v>
      </c>
      <c r="D47">
        <v>5000</v>
      </c>
      <c r="E47">
        <v>6000</v>
      </c>
      <c r="F47" t="s">
        <v>8219</v>
      </c>
      <c r="G47" t="s">
        <v>8224</v>
      </c>
      <c r="H47" t="s">
        <v>8246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8265</v>
      </c>
      <c r="O47">
        <f t="shared" si="0"/>
        <v>120</v>
      </c>
      <c r="P47">
        <f t="shared" si="1"/>
        <v>98.360655737704917</v>
      </c>
      <c r="Q47" s="8" t="str">
        <f t="shared" si="2"/>
        <v>film &amp; video</v>
      </c>
      <c r="R47" t="str">
        <f t="shared" si="3"/>
        <v>television</v>
      </c>
      <c r="S47" s="6">
        <f t="shared" si="4"/>
        <v>42457.415590277778</v>
      </c>
      <c r="T47" s="6">
        <f t="shared" si="5"/>
        <v>42487.415590277778</v>
      </c>
    </row>
    <row r="48" spans="1:20" ht="48" x14ac:dyDescent="0.2">
      <c r="A48">
        <v>46</v>
      </c>
      <c r="B48" s="3" t="s">
        <v>48</v>
      </c>
      <c r="C48" s="3" t="s">
        <v>4157</v>
      </c>
      <c r="D48">
        <v>8400</v>
      </c>
      <c r="E48">
        <v>8750</v>
      </c>
      <c r="F48" t="s">
        <v>8219</v>
      </c>
      <c r="G48" t="s">
        <v>8226</v>
      </c>
      <c r="H48" t="s">
        <v>8248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8265</v>
      </c>
      <c r="O48">
        <f t="shared" si="0"/>
        <v>104.16666666666667</v>
      </c>
      <c r="P48">
        <f t="shared" si="1"/>
        <v>194.44444444444446</v>
      </c>
      <c r="Q48" s="8" t="str">
        <f t="shared" si="2"/>
        <v>film &amp; video</v>
      </c>
      <c r="R48" t="str">
        <f t="shared" si="3"/>
        <v>television</v>
      </c>
      <c r="S48" s="6">
        <f t="shared" si="4"/>
        <v>42323.756643518522</v>
      </c>
      <c r="T48" s="6">
        <f t="shared" si="5"/>
        <v>42353.756643518522</v>
      </c>
    </row>
    <row r="49" spans="1:20" ht="48" x14ac:dyDescent="0.2">
      <c r="A49">
        <v>47</v>
      </c>
      <c r="B49" s="3" t="s">
        <v>49</v>
      </c>
      <c r="C49" s="3" t="s">
        <v>4158</v>
      </c>
      <c r="D49">
        <v>5000</v>
      </c>
      <c r="E49">
        <v>5380.55</v>
      </c>
      <c r="F49" t="s">
        <v>8219</v>
      </c>
      <c r="G49" t="s">
        <v>8224</v>
      </c>
      <c r="H49" t="s">
        <v>8246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8265</v>
      </c>
      <c r="O49">
        <f t="shared" si="0"/>
        <v>107.61100000000002</v>
      </c>
      <c r="P49">
        <f t="shared" si="1"/>
        <v>76.865000000000009</v>
      </c>
      <c r="Q49" s="8" t="str">
        <f t="shared" si="2"/>
        <v>film &amp; video</v>
      </c>
      <c r="R49" t="str">
        <f t="shared" si="3"/>
        <v>television</v>
      </c>
      <c r="S49" s="6">
        <f t="shared" si="4"/>
        <v>41932.611192129625</v>
      </c>
      <c r="T49" s="6">
        <f t="shared" si="5"/>
        <v>41992.652858796289</v>
      </c>
    </row>
    <row r="50" spans="1:20" ht="48" x14ac:dyDescent="0.2">
      <c r="A50">
        <v>48</v>
      </c>
      <c r="B50" s="3" t="s">
        <v>50</v>
      </c>
      <c r="C50" s="3" t="s">
        <v>4159</v>
      </c>
      <c r="D50">
        <v>2000</v>
      </c>
      <c r="E50">
        <v>2159</v>
      </c>
      <c r="F50" t="s">
        <v>8219</v>
      </c>
      <c r="G50" t="s">
        <v>8225</v>
      </c>
      <c r="H50" t="s">
        <v>8247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8265</v>
      </c>
      <c r="O50">
        <f t="shared" si="0"/>
        <v>107.94999999999999</v>
      </c>
      <c r="P50">
        <f t="shared" si="1"/>
        <v>56.815789473684212</v>
      </c>
      <c r="Q50" s="8" t="str">
        <f t="shared" si="2"/>
        <v>film &amp; video</v>
      </c>
      <c r="R50" t="str">
        <f t="shared" si="3"/>
        <v>television</v>
      </c>
      <c r="S50" s="6">
        <f t="shared" si="4"/>
        <v>42033.308564814812</v>
      </c>
      <c r="T50" s="6">
        <f t="shared" si="5"/>
        <v>42064.291666666664</v>
      </c>
    </row>
    <row r="51" spans="1:20" ht="16" x14ac:dyDescent="0.2">
      <c r="A51">
        <v>49</v>
      </c>
      <c r="B51" s="3" t="s">
        <v>51</v>
      </c>
      <c r="C51" s="3" t="s">
        <v>4160</v>
      </c>
      <c r="D51">
        <v>12000</v>
      </c>
      <c r="E51">
        <v>12000</v>
      </c>
      <c r="F51" t="s">
        <v>8219</v>
      </c>
      <c r="G51" t="s">
        <v>8224</v>
      </c>
      <c r="H51" t="s">
        <v>8246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8265</v>
      </c>
      <c r="O51">
        <f t="shared" si="0"/>
        <v>100</v>
      </c>
      <c r="P51">
        <f t="shared" si="1"/>
        <v>137.93103448275863</v>
      </c>
      <c r="Q51" s="8" t="str">
        <f t="shared" si="2"/>
        <v>film &amp; video</v>
      </c>
      <c r="R51" t="str">
        <f t="shared" si="3"/>
        <v>television</v>
      </c>
      <c r="S51" s="6">
        <f t="shared" si="4"/>
        <v>42270.968113425923</v>
      </c>
      <c r="T51" s="6">
        <f t="shared" si="5"/>
        <v>42300.968113425923</v>
      </c>
    </row>
    <row r="52" spans="1:20" ht="48" x14ac:dyDescent="0.2">
      <c r="A52">
        <v>50</v>
      </c>
      <c r="B52" s="3" t="s">
        <v>52</v>
      </c>
      <c r="C52" s="3" t="s">
        <v>4161</v>
      </c>
      <c r="D52">
        <v>600</v>
      </c>
      <c r="E52">
        <v>600</v>
      </c>
      <c r="F52" t="s">
        <v>8219</v>
      </c>
      <c r="G52" t="s">
        <v>8225</v>
      </c>
      <c r="H52" t="s">
        <v>8247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8265</v>
      </c>
      <c r="O52">
        <f t="shared" si="0"/>
        <v>100</v>
      </c>
      <c r="P52">
        <f t="shared" si="1"/>
        <v>27.272727272727273</v>
      </c>
      <c r="Q52" s="8" t="str">
        <f t="shared" si="2"/>
        <v>film &amp; video</v>
      </c>
      <c r="R52" t="str">
        <f t="shared" si="3"/>
        <v>television</v>
      </c>
      <c r="S52" s="6">
        <f t="shared" si="4"/>
        <v>41995.544652777775</v>
      </c>
      <c r="T52" s="6">
        <f t="shared" si="5"/>
        <v>42034.499999999993</v>
      </c>
    </row>
    <row r="53" spans="1:20" ht="48" x14ac:dyDescent="0.2">
      <c r="A53">
        <v>51</v>
      </c>
      <c r="B53" s="3" t="s">
        <v>53</v>
      </c>
      <c r="C53" s="3" t="s">
        <v>4162</v>
      </c>
      <c r="D53">
        <v>11000</v>
      </c>
      <c r="E53">
        <v>14082</v>
      </c>
      <c r="F53" t="s">
        <v>8219</v>
      </c>
      <c r="G53" t="s">
        <v>8224</v>
      </c>
      <c r="H53" t="s">
        <v>8246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8265</v>
      </c>
      <c r="O53">
        <f t="shared" si="0"/>
        <v>128.0181818181818</v>
      </c>
      <c r="P53">
        <f t="shared" si="1"/>
        <v>118.33613445378151</v>
      </c>
      <c r="Q53" s="8" t="str">
        <f t="shared" si="2"/>
        <v>film &amp; video</v>
      </c>
      <c r="R53" t="str">
        <f t="shared" si="3"/>
        <v>television</v>
      </c>
      <c r="S53" s="6">
        <f t="shared" si="4"/>
        <v>42196.720335648148</v>
      </c>
      <c r="T53" s="6">
        <f t="shared" si="5"/>
        <v>42226.720335648148</v>
      </c>
    </row>
    <row r="54" spans="1:20" ht="48" x14ac:dyDescent="0.2">
      <c r="A54">
        <v>52</v>
      </c>
      <c r="B54" s="3" t="s">
        <v>54</v>
      </c>
      <c r="C54" s="3" t="s">
        <v>4163</v>
      </c>
      <c r="D54">
        <v>10000</v>
      </c>
      <c r="E54">
        <v>11621</v>
      </c>
      <c r="F54" t="s">
        <v>8219</v>
      </c>
      <c r="G54" t="s">
        <v>8224</v>
      </c>
      <c r="H54" t="s">
        <v>8246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8265</v>
      </c>
      <c r="O54">
        <f t="shared" si="0"/>
        <v>116.21</v>
      </c>
      <c r="P54">
        <f t="shared" si="1"/>
        <v>223.48076923076923</v>
      </c>
      <c r="Q54" s="8" t="str">
        <f t="shared" si="2"/>
        <v>film &amp; video</v>
      </c>
      <c r="R54" t="str">
        <f t="shared" si="3"/>
        <v>television</v>
      </c>
      <c r="S54" s="6">
        <f t="shared" si="4"/>
        <v>41807.493587962963</v>
      </c>
      <c r="T54" s="6">
        <f t="shared" si="5"/>
        <v>41837.493587962963</v>
      </c>
    </row>
    <row r="55" spans="1:20" ht="32" x14ac:dyDescent="0.2">
      <c r="A55">
        <v>53</v>
      </c>
      <c r="B55" s="3" t="s">
        <v>55</v>
      </c>
      <c r="C55" s="3" t="s">
        <v>4164</v>
      </c>
      <c r="D55">
        <v>3000</v>
      </c>
      <c r="E55">
        <v>3289</v>
      </c>
      <c r="F55" t="s">
        <v>8219</v>
      </c>
      <c r="G55" t="s">
        <v>8224</v>
      </c>
      <c r="H55" t="s">
        <v>8246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8265</v>
      </c>
      <c r="O55">
        <f t="shared" si="0"/>
        <v>109.63333333333334</v>
      </c>
      <c r="P55">
        <f t="shared" si="1"/>
        <v>28.111111111111111</v>
      </c>
      <c r="Q55" s="8" t="str">
        <f t="shared" si="2"/>
        <v>film &amp; video</v>
      </c>
      <c r="R55" t="str">
        <f t="shared" si="3"/>
        <v>television</v>
      </c>
      <c r="S55" s="6">
        <f t="shared" si="4"/>
        <v>41719.340798611105</v>
      </c>
      <c r="T55" s="6">
        <f t="shared" si="5"/>
        <v>41733.708333333328</v>
      </c>
    </row>
    <row r="56" spans="1:20" ht="48" x14ac:dyDescent="0.2">
      <c r="A56">
        <v>54</v>
      </c>
      <c r="B56" s="3" t="s">
        <v>56</v>
      </c>
      <c r="C56" s="3" t="s">
        <v>4165</v>
      </c>
      <c r="D56">
        <v>10000</v>
      </c>
      <c r="E56">
        <v>10100</v>
      </c>
      <c r="F56" t="s">
        <v>8219</v>
      </c>
      <c r="G56" t="s">
        <v>8224</v>
      </c>
      <c r="H56" t="s">
        <v>8246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8265</v>
      </c>
      <c r="O56">
        <f t="shared" si="0"/>
        <v>101</v>
      </c>
      <c r="P56">
        <f t="shared" si="1"/>
        <v>194.23076923076923</v>
      </c>
      <c r="Q56" s="8" t="str">
        <f t="shared" si="2"/>
        <v>film &amp; video</v>
      </c>
      <c r="R56" t="str">
        <f t="shared" si="3"/>
        <v>television</v>
      </c>
      <c r="S56" s="6">
        <f t="shared" si="4"/>
        <v>42333.504872685182</v>
      </c>
      <c r="T56" s="6">
        <f t="shared" si="5"/>
        <v>42363.504872685182</v>
      </c>
    </row>
    <row r="57" spans="1:20" ht="48" x14ac:dyDescent="0.2">
      <c r="A57">
        <v>55</v>
      </c>
      <c r="B57" s="3" t="s">
        <v>57</v>
      </c>
      <c r="C57" s="3" t="s">
        <v>4166</v>
      </c>
      <c r="D57">
        <v>8600</v>
      </c>
      <c r="E57">
        <v>11090</v>
      </c>
      <c r="F57" t="s">
        <v>8219</v>
      </c>
      <c r="G57" t="s">
        <v>8224</v>
      </c>
      <c r="H57" t="s">
        <v>8246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8265</v>
      </c>
      <c r="O57">
        <f t="shared" si="0"/>
        <v>128.95348837209301</v>
      </c>
      <c r="P57">
        <f t="shared" si="1"/>
        <v>128.95348837209303</v>
      </c>
      <c r="Q57" s="8" t="str">
        <f t="shared" si="2"/>
        <v>film &amp; video</v>
      </c>
      <c r="R57" t="str">
        <f t="shared" si="3"/>
        <v>television</v>
      </c>
      <c r="S57" s="6">
        <f t="shared" si="4"/>
        <v>42496.760601851849</v>
      </c>
      <c r="T57" s="6">
        <f t="shared" si="5"/>
        <v>42517.760601851849</v>
      </c>
    </row>
    <row r="58" spans="1:20" ht="32" x14ac:dyDescent="0.2">
      <c r="A58">
        <v>56</v>
      </c>
      <c r="B58" s="3" t="s">
        <v>58</v>
      </c>
      <c r="C58" s="3" t="s">
        <v>4167</v>
      </c>
      <c r="D58">
        <v>8000</v>
      </c>
      <c r="E58">
        <v>8581</v>
      </c>
      <c r="F58" t="s">
        <v>8219</v>
      </c>
      <c r="G58" t="s">
        <v>8225</v>
      </c>
      <c r="H58" t="s">
        <v>8247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8265</v>
      </c>
      <c r="O58">
        <f t="shared" si="0"/>
        <v>107.26249999999999</v>
      </c>
      <c r="P58">
        <f t="shared" si="1"/>
        <v>49.316091954022987</v>
      </c>
      <c r="Q58" s="8" t="str">
        <f t="shared" si="2"/>
        <v>film &amp; video</v>
      </c>
      <c r="R58" t="str">
        <f t="shared" si="3"/>
        <v>television</v>
      </c>
      <c r="S58" s="6">
        <f t="shared" si="4"/>
        <v>42149.340555555551</v>
      </c>
      <c r="T58" s="6">
        <f t="shared" si="5"/>
        <v>42163.458333333336</v>
      </c>
    </row>
    <row r="59" spans="1:20" ht="48" x14ac:dyDescent="0.2">
      <c r="A59">
        <v>57</v>
      </c>
      <c r="B59" s="3" t="s">
        <v>59</v>
      </c>
      <c r="C59" s="3" t="s">
        <v>4168</v>
      </c>
      <c r="D59">
        <v>15000</v>
      </c>
      <c r="E59">
        <v>15285</v>
      </c>
      <c r="F59" t="s">
        <v>8219</v>
      </c>
      <c r="G59" t="s">
        <v>8224</v>
      </c>
      <c r="H59" t="s">
        <v>8246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8265</v>
      </c>
      <c r="O59">
        <f t="shared" si="0"/>
        <v>101.89999999999999</v>
      </c>
      <c r="P59">
        <f t="shared" si="1"/>
        <v>221.52173913043478</v>
      </c>
      <c r="Q59" s="8" t="str">
        <f t="shared" si="2"/>
        <v>film &amp; video</v>
      </c>
      <c r="R59" t="str">
        <f t="shared" si="3"/>
        <v>television</v>
      </c>
      <c r="S59" s="6">
        <f t="shared" si="4"/>
        <v>42089.624560185184</v>
      </c>
      <c r="T59" s="6">
        <f t="shared" si="5"/>
        <v>42119.624560185184</v>
      </c>
    </row>
    <row r="60" spans="1:20" ht="32" x14ac:dyDescent="0.2">
      <c r="A60">
        <v>58</v>
      </c>
      <c r="B60" s="3" t="s">
        <v>60</v>
      </c>
      <c r="C60" s="3" t="s">
        <v>4169</v>
      </c>
      <c r="D60">
        <v>10000</v>
      </c>
      <c r="E60">
        <v>10291</v>
      </c>
      <c r="F60" t="s">
        <v>8219</v>
      </c>
      <c r="G60" t="s">
        <v>8224</v>
      </c>
      <c r="H60" t="s">
        <v>8246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8265</v>
      </c>
      <c r="O60">
        <f t="shared" si="0"/>
        <v>102.91</v>
      </c>
      <c r="P60">
        <f t="shared" si="1"/>
        <v>137.21333333333334</v>
      </c>
      <c r="Q60" s="8" t="str">
        <f t="shared" si="2"/>
        <v>film &amp; video</v>
      </c>
      <c r="R60" t="str">
        <f t="shared" si="3"/>
        <v>television</v>
      </c>
      <c r="S60" s="6">
        <f t="shared" si="4"/>
        <v>41932.536712962959</v>
      </c>
      <c r="T60" s="6">
        <f t="shared" si="5"/>
        <v>41962.578379629624</v>
      </c>
    </row>
    <row r="61" spans="1:20" ht="48" x14ac:dyDescent="0.2">
      <c r="A61">
        <v>59</v>
      </c>
      <c r="B61" s="3" t="s">
        <v>61</v>
      </c>
      <c r="C61" s="3" t="s">
        <v>4170</v>
      </c>
      <c r="D61">
        <v>20000</v>
      </c>
      <c r="E61">
        <v>20025.14</v>
      </c>
      <c r="F61" t="s">
        <v>8219</v>
      </c>
      <c r="G61" t="s">
        <v>8224</v>
      </c>
      <c r="H61" t="s">
        <v>8246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8265</v>
      </c>
      <c r="O61">
        <f t="shared" si="0"/>
        <v>100.12570000000001</v>
      </c>
      <c r="P61">
        <f t="shared" si="1"/>
        <v>606.82242424242418</v>
      </c>
      <c r="Q61" s="8" t="str">
        <f t="shared" si="2"/>
        <v>film &amp; video</v>
      </c>
      <c r="R61" t="str">
        <f t="shared" si="3"/>
        <v>television</v>
      </c>
      <c r="S61" s="6">
        <f t="shared" si="4"/>
        <v>42230.027500000004</v>
      </c>
      <c r="T61" s="6">
        <f t="shared" si="5"/>
        <v>42261.666666666664</v>
      </c>
    </row>
    <row r="62" spans="1:20" ht="48" x14ac:dyDescent="0.2">
      <c r="A62">
        <v>60</v>
      </c>
      <c r="B62" s="3" t="s">
        <v>62</v>
      </c>
      <c r="C62" s="3" t="s">
        <v>4171</v>
      </c>
      <c r="D62">
        <v>4500</v>
      </c>
      <c r="E62">
        <v>4648.33</v>
      </c>
      <c r="F62" t="s">
        <v>8219</v>
      </c>
      <c r="G62" t="s">
        <v>8225</v>
      </c>
      <c r="H62" t="s">
        <v>8247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8266</v>
      </c>
      <c r="O62">
        <f t="shared" si="0"/>
        <v>103.29622222222221</v>
      </c>
      <c r="P62">
        <f t="shared" si="1"/>
        <v>43.040092592592593</v>
      </c>
      <c r="Q62" s="8" t="str">
        <f t="shared" si="2"/>
        <v>film &amp; video</v>
      </c>
      <c r="R62" t="str">
        <f t="shared" si="3"/>
        <v>shorts</v>
      </c>
      <c r="S62" s="6">
        <f t="shared" si="4"/>
        <v>41701.693483796291</v>
      </c>
      <c r="T62" s="6">
        <f t="shared" si="5"/>
        <v>41720.791666666664</v>
      </c>
    </row>
    <row r="63" spans="1:20" ht="48" x14ac:dyDescent="0.2">
      <c r="A63">
        <v>61</v>
      </c>
      <c r="B63" s="3" t="s">
        <v>63</v>
      </c>
      <c r="C63" s="3" t="s">
        <v>4172</v>
      </c>
      <c r="D63">
        <v>5000</v>
      </c>
      <c r="E63">
        <v>7415</v>
      </c>
      <c r="F63" t="s">
        <v>8219</v>
      </c>
      <c r="G63" t="s">
        <v>8224</v>
      </c>
      <c r="H63" t="s">
        <v>8246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8266</v>
      </c>
      <c r="O63">
        <f t="shared" si="0"/>
        <v>148.30000000000001</v>
      </c>
      <c r="P63">
        <f t="shared" si="1"/>
        <v>322.39130434782606</v>
      </c>
      <c r="Q63" s="8" t="str">
        <f t="shared" si="2"/>
        <v>film &amp; video</v>
      </c>
      <c r="R63" t="str">
        <f t="shared" si="3"/>
        <v>shorts</v>
      </c>
      <c r="S63" s="6">
        <f t="shared" si="4"/>
        <v>41409.605983796297</v>
      </c>
      <c r="T63" s="6">
        <f t="shared" si="5"/>
        <v>41431.605983796297</v>
      </c>
    </row>
    <row r="64" spans="1:20" ht="48" x14ac:dyDescent="0.2">
      <c r="A64">
        <v>62</v>
      </c>
      <c r="B64" s="3" t="s">
        <v>64</v>
      </c>
      <c r="C64" s="3" t="s">
        <v>4173</v>
      </c>
      <c r="D64">
        <v>3000</v>
      </c>
      <c r="E64">
        <v>4642</v>
      </c>
      <c r="F64" t="s">
        <v>8219</v>
      </c>
      <c r="G64" t="s">
        <v>8224</v>
      </c>
      <c r="H64" t="s">
        <v>8246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8266</v>
      </c>
      <c r="O64">
        <f t="shared" si="0"/>
        <v>154.73333333333332</v>
      </c>
      <c r="P64">
        <f t="shared" si="1"/>
        <v>96.708333333333329</v>
      </c>
      <c r="Q64" s="8" t="str">
        <f t="shared" si="2"/>
        <v>film &amp; video</v>
      </c>
      <c r="R64" t="str">
        <f t="shared" si="3"/>
        <v>shorts</v>
      </c>
      <c r="S64" s="6">
        <f t="shared" si="4"/>
        <v>41311.591180555552</v>
      </c>
      <c r="T64" s="6">
        <f t="shared" si="5"/>
        <v>41336.591180555552</v>
      </c>
    </row>
    <row r="65" spans="1:20" ht="48" x14ac:dyDescent="0.2">
      <c r="A65">
        <v>63</v>
      </c>
      <c r="B65" s="3" t="s">
        <v>65</v>
      </c>
      <c r="C65" s="3" t="s">
        <v>4174</v>
      </c>
      <c r="D65">
        <v>2000</v>
      </c>
      <c r="E65">
        <v>2270.37</v>
      </c>
      <c r="F65" t="s">
        <v>8219</v>
      </c>
      <c r="G65" t="s">
        <v>8224</v>
      </c>
      <c r="H65" t="s">
        <v>8246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8266</v>
      </c>
      <c r="O65">
        <f t="shared" si="0"/>
        <v>113.51849999999999</v>
      </c>
      <c r="P65">
        <f t="shared" si="1"/>
        <v>35.474531249999998</v>
      </c>
      <c r="Q65" s="8" t="str">
        <f t="shared" si="2"/>
        <v>film &amp; video</v>
      </c>
      <c r="R65" t="str">
        <f t="shared" si="3"/>
        <v>shorts</v>
      </c>
      <c r="S65" s="6">
        <f t="shared" si="4"/>
        <v>41612.703854166662</v>
      </c>
      <c r="T65" s="6">
        <f t="shared" si="5"/>
        <v>41635.999305555553</v>
      </c>
    </row>
    <row r="66" spans="1:20" ht="48" x14ac:dyDescent="0.2">
      <c r="A66">
        <v>64</v>
      </c>
      <c r="B66" s="3" t="s">
        <v>66</v>
      </c>
      <c r="C66" s="3" t="s">
        <v>4175</v>
      </c>
      <c r="D66">
        <v>1200</v>
      </c>
      <c r="E66">
        <v>2080</v>
      </c>
      <c r="F66" t="s">
        <v>8219</v>
      </c>
      <c r="G66" t="s">
        <v>8224</v>
      </c>
      <c r="H66" t="s">
        <v>8246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8266</v>
      </c>
      <c r="O66">
        <f t="shared" si="0"/>
        <v>173.33333333333334</v>
      </c>
      <c r="P66">
        <f t="shared" si="1"/>
        <v>86.666666666666671</v>
      </c>
      <c r="Q66" s="8" t="str">
        <f t="shared" si="2"/>
        <v>film &amp; video</v>
      </c>
      <c r="R66" t="str">
        <f t="shared" si="3"/>
        <v>shorts</v>
      </c>
      <c r="S66" s="6">
        <f t="shared" si="4"/>
        <v>41432.809965277775</v>
      </c>
      <c r="T66" s="6">
        <f t="shared" si="5"/>
        <v>41462.809965277775</v>
      </c>
    </row>
    <row r="67" spans="1:20" ht="32" x14ac:dyDescent="0.2">
      <c r="A67">
        <v>65</v>
      </c>
      <c r="B67" s="3" t="s">
        <v>67</v>
      </c>
      <c r="C67" s="3" t="s">
        <v>4176</v>
      </c>
      <c r="D67">
        <v>7000</v>
      </c>
      <c r="E67">
        <v>7527</v>
      </c>
      <c r="F67" t="s">
        <v>8219</v>
      </c>
      <c r="G67" t="s">
        <v>8229</v>
      </c>
      <c r="H67" t="s">
        <v>8251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8266</v>
      </c>
      <c r="O67">
        <f t="shared" ref="O67:O130" si="6">E67/D67*100</f>
        <v>107.52857142857141</v>
      </c>
      <c r="P67">
        <f t="shared" ref="P67:P130" si="7">E67/L67</f>
        <v>132.05263157894737</v>
      </c>
      <c r="Q67" s="8" t="str">
        <f t="shared" ref="Q67:Q130" si="8">LEFT(N67,SEARCH("/",N67)-1)</f>
        <v>film &amp; video</v>
      </c>
      <c r="R67" t="str">
        <f t="shared" ref="R67:R130" si="9">RIGHT(N67,LEN(N67)-SEARCH("/",N67))</f>
        <v>shorts</v>
      </c>
      <c r="S67" s="6">
        <f t="shared" ref="S67:S130" si="10">(((J67/60)/60)/24)+DATE(1970,1,1)+(-5/24)</f>
        <v>41835.612893518519</v>
      </c>
      <c r="T67" s="6">
        <f t="shared" ref="T67:T130" si="11">(((I67/60)/60)/24)+DATE(1970,1,1)+(-5/24)</f>
        <v>41862.040972222218</v>
      </c>
    </row>
    <row r="68" spans="1:20" ht="32" x14ac:dyDescent="0.2">
      <c r="A68">
        <v>66</v>
      </c>
      <c r="B68" s="3" t="s">
        <v>68</v>
      </c>
      <c r="C68" s="3" t="s">
        <v>4177</v>
      </c>
      <c r="D68">
        <v>2000</v>
      </c>
      <c r="E68">
        <v>2372</v>
      </c>
      <c r="F68" t="s">
        <v>8219</v>
      </c>
      <c r="G68" t="s">
        <v>8224</v>
      </c>
      <c r="H68" t="s">
        <v>8246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8266</v>
      </c>
      <c r="O68">
        <f t="shared" si="6"/>
        <v>118.6</v>
      </c>
      <c r="P68">
        <f t="shared" si="7"/>
        <v>91.230769230769226</v>
      </c>
      <c r="Q68" s="8" t="str">
        <f t="shared" si="8"/>
        <v>film &amp; video</v>
      </c>
      <c r="R68" t="str">
        <f t="shared" si="9"/>
        <v>shorts</v>
      </c>
      <c r="S68" s="6">
        <f t="shared" si="10"/>
        <v>42539.641435185178</v>
      </c>
      <c r="T68" s="6">
        <f t="shared" si="11"/>
        <v>42569.641435185178</v>
      </c>
    </row>
    <row r="69" spans="1:20" ht="48" x14ac:dyDescent="0.2">
      <c r="A69">
        <v>67</v>
      </c>
      <c r="B69" s="3" t="s">
        <v>69</v>
      </c>
      <c r="C69" s="3" t="s">
        <v>4178</v>
      </c>
      <c r="D69">
        <v>2000</v>
      </c>
      <c r="E69">
        <v>2325</v>
      </c>
      <c r="F69" t="s">
        <v>8219</v>
      </c>
      <c r="G69" t="s">
        <v>8224</v>
      </c>
      <c r="H69" t="s">
        <v>8246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8266</v>
      </c>
      <c r="O69">
        <f t="shared" si="6"/>
        <v>116.25000000000001</v>
      </c>
      <c r="P69">
        <f t="shared" si="7"/>
        <v>116.25</v>
      </c>
      <c r="Q69" s="8" t="str">
        <f t="shared" si="8"/>
        <v>film &amp; video</v>
      </c>
      <c r="R69" t="str">
        <f t="shared" si="9"/>
        <v>shorts</v>
      </c>
      <c r="S69" s="6">
        <f t="shared" si="10"/>
        <v>41075.375046296293</v>
      </c>
      <c r="T69" s="6">
        <f t="shared" si="11"/>
        <v>41105.375046296293</v>
      </c>
    </row>
    <row r="70" spans="1:20" ht="64" x14ac:dyDescent="0.2">
      <c r="A70">
        <v>68</v>
      </c>
      <c r="B70" s="3" t="s">
        <v>70</v>
      </c>
      <c r="C70" s="3" t="s">
        <v>4179</v>
      </c>
      <c r="D70">
        <v>600</v>
      </c>
      <c r="E70">
        <v>763</v>
      </c>
      <c r="F70" t="s">
        <v>8219</v>
      </c>
      <c r="G70" t="s">
        <v>8225</v>
      </c>
      <c r="H70" t="s">
        <v>8247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8266</v>
      </c>
      <c r="O70">
        <f t="shared" si="6"/>
        <v>127.16666666666667</v>
      </c>
      <c r="P70">
        <f t="shared" si="7"/>
        <v>21.194444444444443</v>
      </c>
      <c r="Q70" s="8" t="str">
        <f t="shared" si="8"/>
        <v>film &amp; video</v>
      </c>
      <c r="R70" t="str">
        <f t="shared" si="9"/>
        <v>shorts</v>
      </c>
      <c r="S70" s="6">
        <f t="shared" si="10"/>
        <v>41663.36100694444</v>
      </c>
      <c r="T70" s="6">
        <f t="shared" si="11"/>
        <v>41693.36100694444</v>
      </c>
    </row>
    <row r="71" spans="1:20" ht="48" x14ac:dyDescent="0.2">
      <c r="A71">
        <v>69</v>
      </c>
      <c r="B71" s="3" t="s">
        <v>71</v>
      </c>
      <c r="C71" s="3" t="s">
        <v>4180</v>
      </c>
      <c r="D71">
        <v>10000</v>
      </c>
      <c r="E71">
        <v>11094.23</v>
      </c>
      <c r="F71" t="s">
        <v>8219</v>
      </c>
      <c r="G71" t="s">
        <v>8224</v>
      </c>
      <c r="H71" t="s">
        <v>8246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8266</v>
      </c>
      <c r="O71">
        <f t="shared" si="6"/>
        <v>110.9423</v>
      </c>
      <c r="P71">
        <f t="shared" si="7"/>
        <v>62.327134831460668</v>
      </c>
      <c r="Q71" s="8" t="str">
        <f t="shared" si="8"/>
        <v>film &amp; video</v>
      </c>
      <c r="R71" t="str">
        <f t="shared" si="9"/>
        <v>shorts</v>
      </c>
      <c r="S71" s="6">
        <f t="shared" si="10"/>
        <v>40785.979456018518</v>
      </c>
      <c r="T71" s="6">
        <f t="shared" si="11"/>
        <v>40818.082638888889</v>
      </c>
    </row>
    <row r="72" spans="1:20" ht="48" x14ac:dyDescent="0.2">
      <c r="A72">
        <v>70</v>
      </c>
      <c r="B72" s="3" t="s">
        <v>72</v>
      </c>
      <c r="C72" s="3" t="s">
        <v>4181</v>
      </c>
      <c r="D72">
        <v>500</v>
      </c>
      <c r="E72">
        <v>636</v>
      </c>
      <c r="F72" t="s">
        <v>8219</v>
      </c>
      <c r="G72" t="s">
        <v>8224</v>
      </c>
      <c r="H72" t="s">
        <v>8246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8266</v>
      </c>
      <c r="O72">
        <f t="shared" si="6"/>
        <v>127.2</v>
      </c>
      <c r="P72">
        <f t="shared" si="7"/>
        <v>37.411764705882355</v>
      </c>
      <c r="Q72" s="8" t="str">
        <f t="shared" si="8"/>
        <v>film &amp; video</v>
      </c>
      <c r="R72" t="str">
        <f t="shared" si="9"/>
        <v>shorts</v>
      </c>
      <c r="S72" s="6">
        <f t="shared" si="10"/>
        <v>40730.688020833331</v>
      </c>
      <c r="T72" s="6">
        <f t="shared" si="11"/>
        <v>40790.688020833331</v>
      </c>
    </row>
    <row r="73" spans="1:20" ht="48" x14ac:dyDescent="0.2">
      <c r="A73">
        <v>71</v>
      </c>
      <c r="B73" s="3" t="s">
        <v>73</v>
      </c>
      <c r="C73" s="3" t="s">
        <v>4182</v>
      </c>
      <c r="D73">
        <v>1800</v>
      </c>
      <c r="E73">
        <v>2231</v>
      </c>
      <c r="F73" t="s">
        <v>8219</v>
      </c>
      <c r="G73" t="s">
        <v>8224</v>
      </c>
      <c r="H73" t="s">
        <v>8246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8266</v>
      </c>
      <c r="O73">
        <f t="shared" si="6"/>
        <v>123.94444444444443</v>
      </c>
      <c r="P73">
        <f t="shared" si="7"/>
        <v>69.71875</v>
      </c>
      <c r="Q73" s="8" t="str">
        <f t="shared" si="8"/>
        <v>film &amp; video</v>
      </c>
      <c r="R73" t="str">
        <f t="shared" si="9"/>
        <v>shorts</v>
      </c>
      <c r="S73" s="6">
        <f t="shared" si="10"/>
        <v>40997.063159722216</v>
      </c>
      <c r="T73" s="6">
        <f t="shared" si="11"/>
        <v>41057.063159722216</v>
      </c>
    </row>
    <row r="74" spans="1:20" ht="48" x14ac:dyDescent="0.2">
      <c r="A74">
        <v>72</v>
      </c>
      <c r="B74" s="3" t="s">
        <v>74</v>
      </c>
      <c r="C74" s="3" t="s">
        <v>4183</v>
      </c>
      <c r="D74">
        <v>2200</v>
      </c>
      <c r="E74">
        <v>2385</v>
      </c>
      <c r="F74" t="s">
        <v>8219</v>
      </c>
      <c r="G74" t="s">
        <v>8224</v>
      </c>
      <c r="H74" t="s">
        <v>8246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8266</v>
      </c>
      <c r="O74">
        <f t="shared" si="6"/>
        <v>108.40909090909091</v>
      </c>
      <c r="P74">
        <f t="shared" si="7"/>
        <v>58.170731707317074</v>
      </c>
      <c r="Q74" s="8" t="str">
        <f t="shared" si="8"/>
        <v>film &amp; video</v>
      </c>
      <c r="R74" t="str">
        <f t="shared" si="9"/>
        <v>shorts</v>
      </c>
      <c r="S74" s="6">
        <f t="shared" si="10"/>
        <v>41207.801863425921</v>
      </c>
      <c r="T74" s="6">
        <f t="shared" si="11"/>
        <v>41227.791666666664</v>
      </c>
    </row>
    <row r="75" spans="1:20" ht="48" x14ac:dyDescent="0.2">
      <c r="A75">
        <v>73</v>
      </c>
      <c r="B75" s="3" t="s">
        <v>75</v>
      </c>
      <c r="C75" s="3" t="s">
        <v>4184</v>
      </c>
      <c r="D75">
        <v>900</v>
      </c>
      <c r="E75">
        <v>900</v>
      </c>
      <c r="F75" t="s">
        <v>8219</v>
      </c>
      <c r="G75" t="s">
        <v>8224</v>
      </c>
      <c r="H75" t="s">
        <v>8246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8266</v>
      </c>
      <c r="O75">
        <f t="shared" si="6"/>
        <v>100</v>
      </c>
      <c r="P75">
        <f t="shared" si="7"/>
        <v>50</v>
      </c>
      <c r="Q75" s="8" t="str">
        <f t="shared" si="8"/>
        <v>film &amp; video</v>
      </c>
      <c r="R75" t="str">
        <f t="shared" si="9"/>
        <v>shorts</v>
      </c>
      <c r="S75" s="6">
        <f t="shared" si="10"/>
        <v>40587.548425925925</v>
      </c>
      <c r="T75" s="6">
        <f t="shared" si="11"/>
        <v>40665.957638888889</v>
      </c>
    </row>
    <row r="76" spans="1:20" ht="48" x14ac:dyDescent="0.2">
      <c r="A76">
        <v>74</v>
      </c>
      <c r="B76" s="3" t="s">
        <v>76</v>
      </c>
      <c r="C76" s="3" t="s">
        <v>4185</v>
      </c>
      <c r="D76">
        <v>500</v>
      </c>
      <c r="E76">
        <v>564.66</v>
      </c>
      <c r="F76" t="s">
        <v>8219</v>
      </c>
      <c r="G76" t="s">
        <v>8230</v>
      </c>
      <c r="H76" t="s">
        <v>8249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8266</v>
      </c>
      <c r="O76">
        <f t="shared" si="6"/>
        <v>112.93199999999999</v>
      </c>
      <c r="P76">
        <f t="shared" si="7"/>
        <v>19.471034482758618</v>
      </c>
      <c r="Q76" s="8" t="str">
        <f t="shared" si="8"/>
        <v>film &amp; video</v>
      </c>
      <c r="R76" t="str">
        <f t="shared" si="9"/>
        <v>shorts</v>
      </c>
      <c r="S76" s="6">
        <f t="shared" si="10"/>
        <v>42360.278877314813</v>
      </c>
      <c r="T76" s="6">
        <f t="shared" si="11"/>
        <v>42390.278877314813</v>
      </c>
    </row>
    <row r="77" spans="1:20" ht="48" x14ac:dyDescent="0.2">
      <c r="A77">
        <v>75</v>
      </c>
      <c r="B77" s="3" t="s">
        <v>77</v>
      </c>
      <c r="C77" s="3" t="s">
        <v>4186</v>
      </c>
      <c r="D77">
        <v>3500</v>
      </c>
      <c r="E77">
        <v>4040</v>
      </c>
      <c r="F77" t="s">
        <v>8219</v>
      </c>
      <c r="G77" t="s">
        <v>8224</v>
      </c>
      <c r="H77" t="s">
        <v>8246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8266</v>
      </c>
      <c r="O77">
        <f t="shared" si="6"/>
        <v>115.42857142857143</v>
      </c>
      <c r="P77">
        <f t="shared" si="7"/>
        <v>85.957446808510639</v>
      </c>
      <c r="Q77" s="8" t="str">
        <f t="shared" si="8"/>
        <v>film &amp; video</v>
      </c>
      <c r="R77" t="str">
        <f t="shared" si="9"/>
        <v>shorts</v>
      </c>
      <c r="S77" s="6">
        <f t="shared" si="10"/>
        <v>41357.000833333332</v>
      </c>
      <c r="T77" s="6">
        <f t="shared" si="11"/>
        <v>41387.000833333332</v>
      </c>
    </row>
    <row r="78" spans="1:20" ht="48" x14ac:dyDescent="0.2">
      <c r="A78">
        <v>76</v>
      </c>
      <c r="B78" s="3" t="s">
        <v>78</v>
      </c>
      <c r="C78" s="3" t="s">
        <v>4187</v>
      </c>
      <c r="D78">
        <v>300</v>
      </c>
      <c r="E78">
        <v>460</v>
      </c>
      <c r="F78" t="s">
        <v>8219</v>
      </c>
      <c r="G78" t="s">
        <v>8224</v>
      </c>
      <c r="H78" t="s">
        <v>8246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8266</v>
      </c>
      <c r="O78">
        <f t="shared" si="6"/>
        <v>153.33333333333334</v>
      </c>
      <c r="P78">
        <f t="shared" si="7"/>
        <v>30.666666666666668</v>
      </c>
      <c r="Q78" s="8" t="str">
        <f t="shared" si="8"/>
        <v>film &amp; video</v>
      </c>
      <c r="R78" t="str">
        <f t="shared" si="9"/>
        <v>shorts</v>
      </c>
      <c r="S78" s="6">
        <f t="shared" si="10"/>
        <v>40844.483310185184</v>
      </c>
      <c r="T78" s="6">
        <f t="shared" si="11"/>
        <v>40904.524976851848</v>
      </c>
    </row>
    <row r="79" spans="1:20" ht="48" x14ac:dyDescent="0.2">
      <c r="A79">
        <v>77</v>
      </c>
      <c r="B79" s="3" t="s">
        <v>79</v>
      </c>
      <c r="C79" s="3" t="s">
        <v>4188</v>
      </c>
      <c r="D79">
        <v>400</v>
      </c>
      <c r="E79">
        <v>1570</v>
      </c>
      <c r="F79" t="s">
        <v>8219</v>
      </c>
      <c r="G79" t="s">
        <v>8224</v>
      </c>
      <c r="H79" t="s">
        <v>8246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8266</v>
      </c>
      <c r="O79">
        <f t="shared" si="6"/>
        <v>392.5</v>
      </c>
      <c r="P79">
        <f t="shared" si="7"/>
        <v>60.384615384615387</v>
      </c>
      <c r="Q79" s="8" t="str">
        <f t="shared" si="8"/>
        <v>film &amp; video</v>
      </c>
      <c r="R79" t="str">
        <f t="shared" si="9"/>
        <v>shorts</v>
      </c>
      <c r="S79" s="6">
        <f t="shared" si="10"/>
        <v>40996.936539351853</v>
      </c>
      <c r="T79" s="6">
        <f t="shared" si="11"/>
        <v>41049.915972222218</v>
      </c>
    </row>
    <row r="80" spans="1:20" ht="96" x14ac:dyDescent="0.2">
      <c r="A80">
        <v>78</v>
      </c>
      <c r="B80" s="3" t="s">
        <v>80</v>
      </c>
      <c r="C80" s="3" t="s">
        <v>4189</v>
      </c>
      <c r="D80">
        <v>50</v>
      </c>
      <c r="E80">
        <v>1351</v>
      </c>
      <c r="F80" t="s">
        <v>8219</v>
      </c>
      <c r="G80" t="s">
        <v>8230</v>
      </c>
      <c r="H80" t="s">
        <v>8249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8266</v>
      </c>
      <c r="O80">
        <f t="shared" si="6"/>
        <v>2702</v>
      </c>
      <c r="P80">
        <f t="shared" si="7"/>
        <v>38.6</v>
      </c>
      <c r="Q80" s="8" t="str">
        <f t="shared" si="8"/>
        <v>film &amp; video</v>
      </c>
      <c r="R80" t="str">
        <f t="shared" si="9"/>
        <v>shorts</v>
      </c>
      <c r="S80" s="6">
        <f t="shared" si="10"/>
        <v>42604.522233796299</v>
      </c>
      <c r="T80" s="6">
        <f t="shared" si="11"/>
        <v>42614.522233796299</v>
      </c>
    </row>
    <row r="81" spans="1:20" ht="48" x14ac:dyDescent="0.2">
      <c r="A81">
        <v>79</v>
      </c>
      <c r="B81" s="3" t="s">
        <v>81</v>
      </c>
      <c r="C81" s="3" t="s">
        <v>4190</v>
      </c>
      <c r="D81">
        <v>1300</v>
      </c>
      <c r="E81">
        <v>1651</v>
      </c>
      <c r="F81" t="s">
        <v>8219</v>
      </c>
      <c r="G81" t="s">
        <v>8225</v>
      </c>
      <c r="H81" t="s">
        <v>8247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8266</v>
      </c>
      <c r="O81">
        <f t="shared" si="6"/>
        <v>127</v>
      </c>
      <c r="P81">
        <f t="shared" si="7"/>
        <v>40.268292682926827</v>
      </c>
      <c r="Q81" s="8" t="str">
        <f t="shared" si="8"/>
        <v>film &amp; video</v>
      </c>
      <c r="R81" t="str">
        <f t="shared" si="9"/>
        <v>shorts</v>
      </c>
      <c r="S81" s="6">
        <f t="shared" si="10"/>
        <v>41724.568206018514</v>
      </c>
      <c r="T81" s="6">
        <f t="shared" si="11"/>
        <v>41754.568206018514</v>
      </c>
    </row>
    <row r="82" spans="1:20" ht="48" x14ac:dyDescent="0.2">
      <c r="A82">
        <v>80</v>
      </c>
      <c r="B82" s="3" t="s">
        <v>82</v>
      </c>
      <c r="C82" s="3" t="s">
        <v>4191</v>
      </c>
      <c r="D82">
        <v>12000</v>
      </c>
      <c r="E82">
        <v>12870</v>
      </c>
      <c r="F82" t="s">
        <v>8219</v>
      </c>
      <c r="G82" t="s">
        <v>8224</v>
      </c>
      <c r="H82" t="s">
        <v>8246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8266</v>
      </c>
      <c r="O82">
        <f t="shared" si="6"/>
        <v>107.25</v>
      </c>
      <c r="P82">
        <f t="shared" si="7"/>
        <v>273.82978723404256</v>
      </c>
      <c r="Q82" s="8" t="str">
        <f t="shared" si="8"/>
        <v>film &amp; video</v>
      </c>
      <c r="R82" t="str">
        <f t="shared" si="9"/>
        <v>shorts</v>
      </c>
      <c r="S82" s="6">
        <f t="shared" si="10"/>
        <v>41582.875648148147</v>
      </c>
      <c r="T82" s="6">
        <f t="shared" si="11"/>
        <v>41617.875648148147</v>
      </c>
    </row>
    <row r="83" spans="1:20" ht="48" x14ac:dyDescent="0.2">
      <c r="A83">
        <v>81</v>
      </c>
      <c r="B83" s="3" t="s">
        <v>83</v>
      </c>
      <c r="C83" s="3" t="s">
        <v>4192</v>
      </c>
      <c r="D83">
        <v>750</v>
      </c>
      <c r="E83">
        <v>1485</v>
      </c>
      <c r="F83" t="s">
        <v>8219</v>
      </c>
      <c r="G83" t="s">
        <v>8224</v>
      </c>
      <c r="H83" t="s">
        <v>8246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8266</v>
      </c>
      <c r="O83">
        <f t="shared" si="6"/>
        <v>198</v>
      </c>
      <c r="P83">
        <f t="shared" si="7"/>
        <v>53.035714285714285</v>
      </c>
      <c r="Q83" s="8" t="str">
        <f t="shared" si="8"/>
        <v>film &amp; video</v>
      </c>
      <c r="R83" t="str">
        <f t="shared" si="9"/>
        <v>shorts</v>
      </c>
      <c r="S83" s="6">
        <f t="shared" si="10"/>
        <v>41099.950543981482</v>
      </c>
      <c r="T83" s="6">
        <f t="shared" si="11"/>
        <v>41103.91805555555</v>
      </c>
    </row>
    <row r="84" spans="1:20" ht="48" x14ac:dyDescent="0.2">
      <c r="A84">
        <v>82</v>
      </c>
      <c r="B84" s="3" t="s">
        <v>84</v>
      </c>
      <c r="C84" s="3" t="s">
        <v>4193</v>
      </c>
      <c r="D84">
        <v>4000</v>
      </c>
      <c r="E84">
        <v>4000.5</v>
      </c>
      <c r="F84" t="s">
        <v>8219</v>
      </c>
      <c r="G84" t="s">
        <v>8224</v>
      </c>
      <c r="H84" t="s">
        <v>8246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8266</v>
      </c>
      <c r="O84">
        <f t="shared" si="6"/>
        <v>100.01249999999999</v>
      </c>
      <c r="P84">
        <f t="shared" si="7"/>
        <v>40.005000000000003</v>
      </c>
      <c r="Q84" s="8" t="str">
        <f t="shared" si="8"/>
        <v>film &amp; video</v>
      </c>
      <c r="R84" t="str">
        <f t="shared" si="9"/>
        <v>shorts</v>
      </c>
      <c r="S84" s="6">
        <f t="shared" si="10"/>
        <v>40795.611817129626</v>
      </c>
      <c r="T84" s="6">
        <f t="shared" si="11"/>
        <v>40825.611817129626</v>
      </c>
    </row>
    <row r="85" spans="1:20" ht="48" x14ac:dyDescent="0.2">
      <c r="A85">
        <v>83</v>
      </c>
      <c r="B85" s="3" t="s">
        <v>85</v>
      </c>
      <c r="C85" s="3" t="s">
        <v>4194</v>
      </c>
      <c r="D85">
        <v>200</v>
      </c>
      <c r="E85">
        <v>205</v>
      </c>
      <c r="F85" t="s">
        <v>8219</v>
      </c>
      <c r="G85" t="s">
        <v>8225</v>
      </c>
      <c r="H85" t="s">
        <v>8247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8266</v>
      </c>
      <c r="O85">
        <f t="shared" si="6"/>
        <v>102.49999999999999</v>
      </c>
      <c r="P85">
        <f t="shared" si="7"/>
        <v>15.76923076923077</v>
      </c>
      <c r="Q85" s="8" t="str">
        <f t="shared" si="8"/>
        <v>film &amp; video</v>
      </c>
      <c r="R85" t="str">
        <f t="shared" si="9"/>
        <v>shorts</v>
      </c>
      <c r="S85" s="6">
        <f t="shared" si="10"/>
        <v>42042.407280092586</v>
      </c>
      <c r="T85" s="6">
        <f t="shared" si="11"/>
        <v>42057.270833333336</v>
      </c>
    </row>
    <row r="86" spans="1:20" ht="48" x14ac:dyDescent="0.2">
      <c r="A86">
        <v>84</v>
      </c>
      <c r="B86" s="3" t="s">
        <v>86</v>
      </c>
      <c r="C86" s="3" t="s">
        <v>4195</v>
      </c>
      <c r="D86">
        <v>500</v>
      </c>
      <c r="E86">
        <v>500</v>
      </c>
      <c r="F86" t="s">
        <v>8219</v>
      </c>
      <c r="G86" t="s">
        <v>8224</v>
      </c>
      <c r="H86" t="s">
        <v>8246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8266</v>
      </c>
      <c r="O86">
        <f t="shared" si="6"/>
        <v>100</v>
      </c>
      <c r="P86">
        <f t="shared" si="7"/>
        <v>71.428571428571431</v>
      </c>
      <c r="Q86" s="8" t="str">
        <f t="shared" si="8"/>
        <v>film &amp; video</v>
      </c>
      <c r="R86" t="str">
        <f t="shared" si="9"/>
        <v>shorts</v>
      </c>
      <c r="S86" s="6">
        <f t="shared" si="10"/>
        <v>40648.54960648148</v>
      </c>
      <c r="T86" s="6">
        <f t="shared" si="11"/>
        <v>40678.54960648148</v>
      </c>
    </row>
    <row r="87" spans="1:20" ht="48" x14ac:dyDescent="0.2">
      <c r="A87">
        <v>85</v>
      </c>
      <c r="B87" s="3" t="s">
        <v>87</v>
      </c>
      <c r="C87" s="3" t="s">
        <v>4196</v>
      </c>
      <c r="D87">
        <v>1200</v>
      </c>
      <c r="E87">
        <v>1506</v>
      </c>
      <c r="F87" t="s">
        <v>8219</v>
      </c>
      <c r="G87" t="s">
        <v>8224</v>
      </c>
      <c r="H87" t="s">
        <v>8246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8266</v>
      </c>
      <c r="O87">
        <f t="shared" si="6"/>
        <v>125.49999999999999</v>
      </c>
      <c r="P87">
        <f t="shared" si="7"/>
        <v>71.714285714285708</v>
      </c>
      <c r="Q87" s="8" t="str">
        <f t="shared" si="8"/>
        <v>film &amp; video</v>
      </c>
      <c r="R87" t="str">
        <f t="shared" si="9"/>
        <v>shorts</v>
      </c>
      <c r="S87" s="6">
        <f t="shared" si="10"/>
        <v>40778.917094907403</v>
      </c>
      <c r="T87" s="6">
        <f t="shared" si="11"/>
        <v>40808.917094907403</v>
      </c>
    </row>
    <row r="88" spans="1:20" ht="48" x14ac:dyDescent="0.2">
      <c r="A88">
        <v>86</v>
      </c>
      <c r="B88" s="3" t="s">
        <v>88</v>
      </c>
      <c r="C88" s="3" t="s">
        <v>4197</v>
      </c>
      <c r="D88">
        <v>6000</v>
      </c>
      <c r="E88">
        <v>6388</v>
      </c>
      <c r="F88" t="s">
        <v>8219</v>
      </c>
      <c r="G88" t="s">
        <v>8230</v>
      </c>
      <c r="H88" t="s">
        <v>8249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8266</v>
      </c>
      <c r="O88">
        <f t="shared" si="6"/>
        <v>106.46666666666667</v>
      </c>
      <c r="P88">
        <f t="shared" si="7"/>
        <v>375.76470588235293</v>
      </c>
      <c r="Q88" s="8" t="str">
        <f t="shared" si="8"/>
        <v>film &amp; video</v>
      </c>
      <c r="R88" t="str">
        <f t="shared" si="9"/>
        <v>shorts</v>
      </c>
      <c r="S88" s="6">
        <f t="shared" si="10"/>
        <v>42291.347743055558</v>
      </c>
      <c r="T88" s="6">
        <f t="shared" si="11"/>
        <v>42365.389409722215</v>
      </c>
    </row>
    <row r="89" spans="1:20" ht="48" x14ac:dyDescent="0.2">
      <c r="A89">
        <v>87</v>
      </c>
      <c r="B89" s="3" t="s">
        <v>89</v>
      </c>
      <c r="C89" s="3" t="s">
        <v>4198</v>
      </c>
      <c r="D89">
        <v>2500</v>
      </c>
      <c r="E89">
        <v>2615</v>
      </c>
      <c r="F89" t="s">
        <v>8219</v>
      </c>
      <c r="G89" t="s">
        <v>8224</v>
      </c>
      <c r="H89" t="s">
        <v>8246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8266</v>
      </c>
      <c r="O89">
        <f t="shared" si="6"/>
        <v>104.60000000000001</v>
      </c>
      <c r="P89">
        <f t="shared" si="7"/>
        <v>104.6</v>
      </c>
      <c r="Q89" s="8" t="str">
        <f t="shared" si="8"/>
        <v>film &amp; video</v>
      </c>
      <c r="R89" t="str">
        <f t="shared" si="9"/>
        <v>shorts</v>
      </c>
      <c r="S89" s="6">
        <f t="shared" si="10"/>
        <v>40322.331053240734</v>
      </c>
      <c r="T89" s="6">
        <f t="shared" si="11"/>
        <v>40331.861805555556</v>
      </c>
    </row>
    <row r="90" spans="1:20" ht="48" x14ac:dyDescent="0.2">
      <c r="A90">
        <v>88</v>
      </c>
      <c r="B90" s="3" t="s">
        <v>90</v>
      </c>
      <c r="C90" s="3" t="s">
        <v>4199</v>
      </c>
      <c r="D90">
        <v>3500</v>
      </c>
      <c r="E90">
        <v>3600</v>
      </c>
      <c r="F90" t="s">
        <v>8219</v>
      </c>
      <c r="G90" t="s">
        <v>8224</v>
      </c>
      <c r="H90" t="s">
        <v>8246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8266</v>
      </c>
      <c r="O90">
        <f t="shared" si="6"/>
        <v>102.85714285714285</v>
      </c>
      <c r="P90">
        <f t="shared" si="7"/>
        <v>60</v>
      </c>
      <c r="Q90" s="8" t="str">
        <f t="shared" si="8"/>
        <v>film &amp; video</v>
      </c>
      <c r="R90" t="str">
        <f t="shared" si="9"/>
        <v>shorts</v>
      </c>
      <c r="S90" s="6">
        <f t="shared" si="10"/>
        <v>41786.450590277775</v>
      </c>
      <c r="T90" s="6">
        <f t="shared" si="11"/>
        <v>41812.450590277775</v>
      </c>
    </row>
    <row r="91" spans="1:20" ht="48" x14ac:dyDescent="0.2">
      <c r="A91">
        <v>89</v>
      </c>
      <c r="B91" s="3" t="s">
        <v>91</v>
      </c>
      <c r="C91" s="3" t="s">
        <v>4200</v>
      </c>
      <c r="D91">
        <v>6000</v>
      </c>
      <c r="E91">
        <v>6904</v>
      </c>
      <c r="F91" t="s">
        <v>8219</v>
      </c>
      <c r="G91" t="s">
        <v>8224</v>
      </c>
      <c r="H91" t="s">
        <v>8246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8266</v>
      </c>
      <c r="O91">
        <f t="shared" si="6"/>
        <v>115.06666666666668</v>
      </c>
      <c r="P91">
        <f t="shared" si="7"/>
        <v>123.28571428571429</v>
      </c>
      <c r="Q91" s="8" t="str">
        <f t="shared" si="8"/>
        <v>film &amp; video</v>
      </c>
      <c r="R91" t="str">
        <f t="shared" si="9"/>
        <v>shorts</v>
      </c>
      <c r="S91" s="6">
        <f t="shared" si="10"/>
        <v>41402.543888888889</v>
      </c>
      <c r="T91" s="6">
        <f t="shared" si="11"/>
        <v>41427.543888888889</v>
      </c>
    </row>
    <row r="92" spans="1:20" ht="32" x14ac:dyDescent="0.2">
      <c r="A92">
        <v>90</v>
      </c>
      <c r="B92" s="3" t="s">
        <v>92</v>
      </c>
      <c r="C92" s="3" t="s">
        <v>4201</v>
      </c>
      <c r="D92">
        <v>500</v>
      </c>
      <c r="E92">
        <v>502</v>
      </c>
      <c r="F92" t="s">
        <v>8219</v>
      </c>
      <c r="G92" t="s">
        <v>8224</v>
      </c>
      <c r="H92" t="s">
        <v>8246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8266</v>
      </c>
      <c r="O92">
        <f t="shared" si="6"/>
        <v>100.4</v>
      </c>
      <c r="P92">
        <f t="shared" si="7"/>
        <v>31.375</v>
      </c>
      <c r="Q92" s="8" t="str">
        <f t="shared" si="8"/>
        <v>film &amp; video</v>
      </c>
      <c r="R92" t="str">
        <f t="shared" si="9"/>
        <v>shorts</v>
      </c>
      <c r="S92" s="6">
        <f t="shared" si="10"/>
        <v>40706.089108796295</v>
      </c>
      <c r="T92" s="6">
        <f t="shared" si="11"/>
        <v>40736.089108796295</v>
      </c>
    </row>
    <row r="93" spans="1:20" ht="48" x14ac:dyDescent="0.2">
      <c r="A93">
        <v>91</v>
      </c>
      <c r="B93" s="3" t="s">
        <v>93</v>
      </c>
      <c r="C93" s="3" t="s">
        <v>4202</v>
      </c>
      <c r="D93">
        <v>3000</v>
      </c>
      <c r="E93">
        <v>3600</v>
      </c>
      <c r="F93" t="s">
        <v>8219</v>
      </c>
      <c r="G93" t="s">
        <v>8224</v>
      </c>
      <c r="H93" t="s">
        <v>8246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8266</v>
      </c>
      <c r="O93">
        <f t="shared" si="6"/>
        <v>120</v>
      </c>
      <c r="P93">
        <f t="shared" si="7"/>
        <v>78.260869565217391</v>
      </c>
      <c r="Q93" s="8" t="str">
        <f t="shared" si="8"/>
        <v>film &amp; video</v>
      </c>
      <c r="R93" t="str">
        <f t="shared" si="9"/>
        <v>shorts</v>
      </c>
      <c r="S93" s="6">
        <f t="shared" si="10"/>
        <v>40619.194027777776</v>
      </c>
      <c r="T93" s="6">
        <f t="shared" si="11"/>
        <v>40680.194027777776</v>
      </c>
    </row>
    <row r="94" spans="1:20" ht="48" x14ac:dyDescent="0.2">
      <c r="A94">
        <v>92</v>
      </c>
      <c r="B94" s="3" t="s">
        <v>94</v>
      </c>
      <c r="C94" s="3" t="s">
        <v>4203</v>
      </c>
      <c r="D94">
        <v>5000</v>
      </c>
      <c r="E94">
        <v>5260</v>
      </c>
      <c r="F94" t="s">
        <v>8219</v>
      </c>
      <c r="G94" t="s">
        <v>8229</v>
      </c>
      <c r="H94" t="s">
        <v>8251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8266</v>
      </c>
      <c r="O94">
        <f t="shared" si="6"/>
        <v>105.2</v>
      </c>
      <c r="P94">
        <f t="shared" si="7"/>
        <v>122.32558139534883</v>
      </c>
      <c r="Q94" s="8" t="str">
        <f t="shared" si="8"/>
        <v>film &amp; video</v>
      </c>
      <c r="R94" t="str">
        <f t="shared" si="9"/>
        <v>shorts</v>
      </c>
      <c r="S94" s="6">
        <f t="shared" si="10"/>
        <v>42720.990543981483</v>
      </c>
      <c r="T94" s="6">
        <f t="shared" si="11"/>
        <v>42767.124999999993</v>
      </c>
    </row>
    <row r="95" spans="1:20" ht="48" x14ac:dyDescent="0.2">
      <c r="A95">
        <v>93</v>
      </c>
      <c r="B95" s="3" t="s">
        <v>95</v>
      </c>
      <c r="C95" s="3" t="s">
        <v>4204</v>
      </c>
      <c r="D95">
        <v>1000</v>
      </c>
      <c r="E95">
        <v>1106</v>
      </c>
      <c r="F95" t="s">
        <v>8219</v>
      </c>
      <c r="G95" t="s">
        <v>8224</v>
      </c>
      <c r="H95" t="s">
        <v>8246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8266</v>
      </c>
      <c r="O95">
        <f t="shared" si="6"/>
        <v>110.60000000000001</v>
      </c>
      <c r="P95">
        <f t="shared" si="7"/>
        <v>73.733333333333334</v>
      </c>
      <c r="Q95" s="8" t="str">
        <f t="shared" si="8"/>
        <v>film &amp; video</v>
      </c>
      <c r="R95" t="str">
        <f t="shared" si="9"/>
        <v>shorts</v>
      </c>
      <c r="S95" s="6">
        <f t="shared" si="10"/>
        <v>41065.649733796294</v>
      </c>
      <c r="T95" s="6">
        <f t="shared" si="11"/>
        <v>41093.666666666664</v>
      </c>
    </row>
    <row r="96" spans="1:20" ht="48" x14ac:dyDescent="0.2">
      <c r="A96">
        <v>94</v>
      </c>
      <c r="B96" s="3" t="s">
        <v>96</v>
      </c>
      <c r="C96" s="3" t="s">
        <v>4205</v>
      </c>
      <c r="D96">
        <v>250</v>
      </c>
      <c r="E96">
        <v>260</v>
      </c>
      <c r="F96" t="s">
        <v>8219</v>
      </c>
      <c r="G96" t="s">
        <v>8225</v>
      </c>
      <c r="H96" t="s">
        <v>8247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8266</v>
      </c>
      <c r="O96">
        <f t="shared" si="6"/>
        <v>104</v>
      </c>
      <c r="P96">
        <f t="shared" si="7"/>
        <v>21.666666666666668</v>
      </c>
      <c r="Q96" s="8" t="str">
        <f t="shared" si="8"/>
        <v>film &amp; video</v>
      </c>
      <c r="R96" t="str">
        <f t="shared" si="9"/>
        <v>shorts</v>
      </c>
      <c r="S96" s="6">
        <f t="shared" si="10"/>
        <v>41716.509513888886</v>
      </c>
      <c r="T96" s="6">
        <f t="shared" si="11"/>
        <v>41736.509513888886</v>
      </c>
    </row>
    <row r="97" spans="1:20" ht="48" x14ac:dyDescent="0.2">
      <c r="A97">
        <v>95</v>
      </c>
      <c r="B97" s="3" t="s">
        <v>97</v>
      </c>
      <c r="C97" s="3" t="s">
        <v>4206</v>
      </c>
      <c r="D97">
        <v>350</v>
      </c>
      <c r="E97">
        <v>460</v>
      </c>
      <c r="F97" t="s">
        <v>8219</v>
      </c>
      <c r="G97" t="s">
        <v>8224</v>
      </c>
      <c r="H97" t="s">
        <v>8246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8266</v>
      </c>
      <c r="O97">
        <f t="shared" si="6"/>
        <v>131.42857142857142</v>
      </c>
      <c r="P97">
        <f t="shared" si="7"/>
        <v>21.904761904761905</v>
      </c>
      <c r="Q97" s="8" t="str">
        <f t="shared" si="8"/>
        <v>film &amp; video</v>
      </c>
      <c r="R97" t="str">
        <f t="shared" si="9"/>
        <v>shorts</v>
      </c>
      <c r="S97" s="6">
        <f t="shared" si="10"/>
        <v>40934.796770833331</v>
      </c>
      <c r="T97" s="6">
        <f t="shared" si="11"/>
        <v>40964.796770833331</v>
      </c>
    </row>
    <row r="98" spans="1:20" ht="48" x14ac:dyDescent="0.2">
      <c r="A98">
        <v>96</v>
      </c>
      <c r="B98" s="3" t="s">
        <v>98</v>
      </c>
      <c r="C98" s="3" t="s">
        <v>4207</v>
      </c>
      <c r="D98">
        <v>1500</v>
      </c>
      <c r="E98">
        <v>1720</v>
      </c>
      <c r="F98" t="s">
        <v>8219</v>
      </c>
      <c r="G98" t="s">
        <v>8224</v>
      </c>
      <c r="H98" t="s">
        <v>8246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8266</v>
      </c>
      <c r="O98">
        <f t="shared" si="6"/>
        <v>114.66666666666667</v>
      </c>
      <c r="P98">
        <f t="shared" si="7"/>
        <v>50.588235294117645</v>
      </c>
      <c r="Q98" s="8" t="str">
        <f t="shared" si="8"/>
        <v>film &amp; video</v>
      </c>
      <c r="R98" t="str">
        <f t="shared" si="9"/>
        <v>shorts</v>
      </c>
      <c r="S98" s="6">
        <f t="shared" si="10"/>
        <v>40324.45417824074</v>
      </c>
      <c r="T98" s="6">
        <f t="shared" si="11"/>
        <v>40390.916666666664</v>
      </c>
    </row>
    <row r="99" spans="1:20" ht="48" x14ac:dyDescent="0.2">
      <c r="A99">
        <v>97</v>
      </c>
      <c r="B99" s="3" t="s">
        <v>99</v>
      </c>
      <c r="C99" s="3" t="s">
        <v>4208</v>
      </c>
      <c r="D99">
        <v>400</v>
      </c>
      <c r="E99">
        <v>425</v>
      </c>
      <c r="F99" t="s">
        <v>8219</v>
      </c>
      <c r="G99" t="s">
        <v>8224</v>
      </c>
      <c r="H99" t="s">
        <v>8246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8266</v>
      </c>
      <c r="O99">
        <f t="shared" si="6"/>
        <v>106.25</v>
      </c>
      <c r="P99">
        <f t="shared" si="7"/>
        <v>53.125</v>
      </c>
      <c r="Q99" s="8" t="str">
        <f t="shared" si="8"/>
        <v>film &amp; video</v>
      </c>
      <c r="R99" t="str">
        <f t="shared" si="9"/>
        <v>shorts</v>
      </c>
      <c r="S99" s="6">
        <f t="shared" si="10"/>
        <v>40705.926874999997</v>
      </c>
      <c r="T99" s="6">
        <f t="shared" si="11"/>
        <v>40735.926874999997</v>
      </c>
    </row>
    <row r="100" spans="1:20" ht="48" x14ac:dyDescent="0.2">
      <c r="A100">
        <v>98</v>
      </c>
      <c r="B100" s="3" t="s">
        <v>100</v>
      </c>
      <c r="C100" s="3" t="s">
        <v>4209</v>
      </c>
      <c r="D100">
        <v>3200</v>
      </c>
      <c r="E100">
        <v>3400</v>
      </c>
      <c r="F100" t="s">
        <v>8219</v>
      </c>
      <c r="G100" t="s">
        <v>8224</v>
      </c>
      <c r="H100" t="s">
        <v>8246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8266</v>
      </c>
      <c r="O100">
        <f t="shared" si="6"/>
        <v>106.25</v>
      </c>
      <c r="P100">
        <f t="shared" si="7"/>
        <v>56.666666666666664</v>
      </c>
      <c r="Q100" s="8" t="str">
        <f t="shared" si="8"/>
        <v>film &amp; video</v>
      </c>
      <c r="R100" t="str">
        <f t="shared" si="9"/>
        <v>shorts</v>
      </c>
      <c r="S100" s="6">
        <f t="shared" si="10"/>
        <v>41214.586504629624</v>
      </c>
      <c r="T100" s="6">
        <f t="shared" si="11"/>
        <v>41250.770833333328</v>
      </c>
    </row>
    <row r="101" spans="1:20" ht="32" x14ac:dyDescent="0.2">
      <c r="A101">
        <v>99</v>
      </c>
      <c r="B101" s="3" t="s">
        <v>101</v>
      </c>
      <c r="C101" s="3" t="s">
        <v>4210</v>
      </c>
      <c r="D101">
        <v>1500</v>
      </c>
      <c r="E101">
        <v>1590.29</v>
      </c>
      <c r="F101" t="s">
        <v>8219</v>
      </c>
      <c r="G101" t="s">
        <v>8224</v>
      </c>
      <c r="H101" t="s">
        <v>8246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8266</v>
      </c>
      <c r="O101">
        <f t="shared" si="6"/>
        <v>106.01933333333334</v>
      </c>
      <c r="P101">
        <f t="shared" si="7"/>
        <v>40.776666666666664</v>
      </c>
      <c r="Q101" s="8" t="str">
        <f t="shared" si="8"/>
        <v>film &amp; video</v>
      </c>
      <c r="R101" t="str">
        <f t="shared" si="9"/>
        <v>shorts</v>
      </c>
      <c r="S101" s="6">
        <f t="shared" si="10"/>
        <v>41631.694432870368</v>
      </c>
      <c r="T101" s="6">
        <f t="shared" si="11"/>
        <v>41661.694432870368</v>
      </c>
    </row>
    <row r="102" spans="1:20" ht="48" x14ac:dyDescent="0.2">
      <c r="A102">
        <v>100</v>
      </c>
      <c r="B102" s="3" t="s">
        <v>102</v>
      </c>
      <c r="C102" s="3" t="s">
        <v>4211</v>
      </c>
      <c r="D102">
        <v>5000</v>
      </c>
      <c r="E102">
        <v>5000</v>
      </c>
      <c r="F102" t="s">
        <v>8219</v>
      </c>
      <c r="G102" t="s">
        <v>8224</v>
      </c>
      <c r="H102" t="s">
        <v>8246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8266</v>
      </c>
      <c r="O102">
        <f t="shared" si="6"/>
        <v>100</v>
      </c>
      <c r="P102">
        <f t="shared" si="7"/>
        <v>192.30769230769232</v>
      </c>
      <c r="Q102" s="8" t="str">
        <f t="shared" si="8"/>
        <v>film &amp; video</v>
      </c>
      <c r="R102" t="str">
        <f t="shared" si="9"/>
        <v>shorts</v>
      </c>
      <c r="S102" s="6">
        <f t="shared" si="10"/>
        <v>41197.544976851852</v>
      </c>
      <c r="T102" s="6">
        <f t="shared" si="11"/>
        <v>41217.586643518516</v>
      </c>
    </row>
    <row r="103" spans="1:20" ht="48" x14ac:dyDescent="0.2">
      <c r="A103">
        <v>101</v>
      </c>
      <c r="B103" s="3" t="s">
        <v>103</v>
      </c>
      <c r="C103" s="3" t="s">
        <v>4212</v>
      </c>
      <c r="D103">
        <v>3500</v>
      </c>
      <c r="E103">
        <v>3500</v>
      </c>
      <c r="F103" t="s">
        <v>8219</v>
      </c>
      <c r="G103" t="s">
        <v>8224</v>
      </c>
      <c r="H103" t="s">
        <v>8246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8266</v>
      </c>
      <c r="O103">
        <f t="shared" si="6"/>
        <v>100</v>
      </c>
      <c r="P103">
        <f t="shared" si="7"/>
        <v>100</v>
      </c>
      <c r="Q103" s="8" t="str">
        <f t="shared" si="8"/>
        <v>film &amp; video</v>
      </c>
      <c r="R103" t="str">
        <f t="shared" si="9"/>
        <v>shorts</v>
      </c>
      <c r="S103" s="6">
        <f t="shared" si="10"/>
        <v>41274.568402777775</v>
      </c>
      <c r="T103" s="6">
        <f t="shared" si="11"/>
        <v>41298.568402777775</v>
      </c>
    </row>
    <row r="104" spans="1:20" ht="48" x14ac:dyDescent="0.2">
      <c r="A104">
        <v>102</v>
      </c>
      <c r="B104" s="3" t="s">
        <v>104</v>
      </c>
      <c r="C104" s="3" t="s">
        <v>4213</v>
      </c>
      <c r="D104">
        <v>6000</v>
      </c>
      <c r="E104">
        <v>7665</v>
      </c>
      <c r="F104" t="s">
        <v>8219</v>
      </c>
      <c r="G104" t="s">
        <v>8224</v>
      </c>
      <c r="H104" t="s">
        <v>8246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8266</v>
      </c>
      <c r="O104">
        <f t="shared" si="6"/>
        <v>127.75000000000001</v>
      </c>
      <c r="P104">
        <f t="shared" si="7"/>
        <v>117.92307692307692</v>
      </c>
      <c r="Q104" s="8" t="str">
        <f t="shared" si="8"/>
        <v>film &amp; video</v>
      </c>
      <c r="R104" t="str">
        <f t="shared" si="9"/>
        <v>shorts</v>
      </c>
      <c r="S104" s="6">
        <f t="shared" si="10"/>
        <v>40504.922835648147</v>
      </c>
      <c r="T104" s="6">
        <f t="shared" si="11"/>
        <v>40534.922835648147</v>
      </c>
    </row>
    <row r="105" spans="1:20" ht="32" x14ac:dyDescent="0.2">
      <c r="A105">
        <v>103</v>
      </c>
      <c r="B105" s="3" t="s">
        <v>105</v>
      </c>
      <c r="C105" s="3" t="s">
        <v>4214</v>
      </c>
      <c r="D105">
        <v>1300</v>
      </c>
      <c r="E105">
        <v>1367</v>
      </c>
      <c r="F105" t="s">
        <v>8219</v>
      </c>
      <c r="G105" t="s">
        <v>8225</v>
      </c>
      <c r="H105" t="s">
        <v>8247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8266</v>
      </c>
      <c r="O105">
        <f t="shared" si="6"/>
        <v>105.15384615384616</v>
      </c>
      <c r="P105">
        <f t="shared" si="7"/>
        <v>27.897959183673468</v>
      </c>
      <c r="Q105" s="8" t="str">
        <f t="shared" si="8"/>
        <v>film &amp; video</v>
      </c>
      <c r="R105" t="str">
        <f t="shared" si="9"/>
        <v>shorts</v>
      </c>
      <c r="S105" s="6">
        <f t="shared" si="10"/>
        <v>41682.597569444442</v>
      </c>
      <c r="T105" s="6">
        <f t="shared" si="11"/>
        <v>41705.597569444442</v>
      </c>
    </row>
    <row r="106" spans="1:20" ht="32" x14ac:dyDescent="0.2">
      <c r="A106">
        <v>104</v>
      </c>
      <c r="B106" s="3" t="s">
        <v>106</v>
      </c>
      <c r="C106" s="3" t="s">
        <v>4215</v>
      </c>
      <c r="D106">
        <v>500</v>
      </c>
      <c r="E106">
        <v>600</v>
      </c>
      <c r="F106" t="s">
        <v>8219</v>
      </c>
      <c r="G106" t="s">
        <v>8224</v>
      </c>
      <c r="H106" t="s">
        <v>8246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8266</v>
      </c>
      <c r="O106">
        <f t="shared" si="6"/>
        <v>120</v>
      </c>
      <c r="P106">
        <f t="shared" si="7"/>
        <v>60</v>
      </c>
      <c r="Q106" s="8" t="str">
        <f t="shared" si="8"/>
        <v>film &amp; video</v>
      </c>
      <c r="R106" t="str">
        <f t="shared" si="9"/>
        <v>shorts</v>
      </c>
      <c r="S106" s="6">
        <f t="shared" si="10"/>
        <v>40612.486874999995</v>
      </c>
      <c r="T106" s="6">
        <f t="shared" si="11"/>
        <v>40635.833333333328</v>
      </c>
    </row>
    <row r="107" spans="1:20" ht="48" x14ac:dyDescent="0.2">
      <c r="A107">
        <v>105</v>
      </c>
      <c r="B107" s="3" t="s">
        <v>107</v>
      </c>
      <c r="C107" s="3" t="s">
        <v>4216</v>
      </c>
      <c r="D107">
        <v>2200</v>
      </c>
      <c r="E107">
        <v>2363</v>
      </c>
      <c r="F107" t="s">
        <v>8219</v>
      </c>
      <c r="G107" t="s">
        <v>8224</v>
      </c>
      <c r="H107" t="s">
        <v>8246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8266</v>
      </c>
      <c r="O107">
        <f t="shared" si="6"/>
        <v>107.40909090909089</v>
      </c>
      <c r="P107">
        <f t="shared" si="7"/>
        <v>39.383333333333333</v>
      </c>
      <c r="Q107" s="8" t="str">
        <f t="shared" si="8"/>
        <v>film &amp; video</v>
      </c>
      <c r="R107" t="str">
        <f t="shared" si="9"/>
        <v>shorts</v>
      </c>
      <c r="S107" s="6">
        <f t="shared" si="10"/>
        <v>42485.516435185178</v>
      </c>
      <c r="T107" s="6">
        <f t="shared" si="11"/>
        <v>42503.791666666664</v>
      </c>
    </row>
    <row r="108" spans="1:20" ht="16" x14ac:dyDescent="0.2">
      <c r="A108">
        <v>106</v>
      </c>
      <c r="B108" s="3" t="s">
        <v>108</v>
      </c>
      <c r="C108" s="3" t="s">
        <v>4217</v>
      </c>
      <c r="D108">
        <v>5000</v>
      </c>
      <c r="E108">
        <v>5025</v>
      </c>
      <c r="F108" t="s">
        <v>8219</v>
      </c>
      <c r="G108" t="s">
        <v>8224</v>
      </c>
      <c r="H108" t="s">
        <v>8246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8266</v>
      </c>
      <c r="O108">
        <f t="shared" si="6"/>
        <v>100.49999999999999</v>
      </c>
      <c r="P108">
        <f t="shared" si="7"/>
        <v>186.11111111111111</v>
      </c>
      <c r="Q108" s="8" t="str">
        <f t="shared" si="8"/>
        <v>film &amp; video</v>
      </c>
      <c r="R108" t="str">
        <f t="shared" si="9"/>
        <v>shorts</v>
      </c>
      <c r="S108" s="6">
        <f t="shared" si="10"/>
        <v>40987.568298611113</v>
      </c>
      <c r="T108" s="6">
        <f t="shared" si="11"/>
        <v>41001.568298611113</v>
      </c>
    </row>
    <row r="109" spans="1:20" ht="48" x14ac:dyDescent="0.2">
      <c r="A109">
        <v>107</v>
      </c>
      <c r="B109" s="3" t="s">
        <v>109</v>
      </c>
      <c r="C109" s="3" t="s">
        <v>4218</v>
      </c>
      <c r="D109">
        <v>7500</v>
      </c>
      <c r="E109">
        <v>7685</v>
      </c>
      <c r="F109" t="s">
        <v>8219</v>
      </c>
      <c r="G109" t="s">
        <v>8224</v>
      </c>
      <c r="H109" t="s">
        <v>8246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8266</v>
      </c>
      <c r="O109">
        <f t="shared" si="6"/>
        <v>102.46666666666667</v>
      </c>
      <c r="P109">
        <f t="shared" si="7"/>
        <v>111.37681159420291</v>
      </c>
      <c r="Q109" s="8" t="str">
        <f t="shared" si="8"/>
        <v>film &amp; video</v>
      </c>
      <c r="R109" t="str">
        <f t="shared" si="9"/>
        <v>shorts</v>
      </c>
      <c r="S109" s="6">
        <f t="shared" si="10"/>
        <v>40635.774155092593</v>
      </c>
      <c r="T109" s="6">
        <f t="shared" si="11"/>
        <v>40657.774155092593</v>
      </c>
    </row>
    <row r="110" spans="1:20" ht="48" x14ac:dyDescent="0.2">
      <c r="A110">
        <v>108</v>
      </c>
      <c r="B110" s="3" t="s">
        <v>110</v>
      </c>
      <c r="C110" s="3" t="s">
        <v>4219</v>
      </c>
      <c r="D110">
        <v>1500</v>
      </c>
      <c r="E110">
        <v>3700</v>
      </c>
      <c r="F110" t="s">
        <v>8219</v>
      </c>
      <c r="G110" t="s">
        <v>8224</v>
      </c>
      <c r="H110" t="s">
        <v>8246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8266</v>
      </c>
      <c r="O110">
        <f t="shared" si="6"/>
        <v>246.66666666666669</v>
      </c>
      <c r="P110">
        <f t="shared" si="7"/>
        <v>78.723404255319153</v>
      </c>
      <c r="Q110" s="8" t="str">
        <f t="shared" si="8"/>
        <v>film &amp; video</v>
      </c>
      <c r="R110" t="str">
        <f t="shared" si="9"/>
        <v>shorts</v>
      </c>
      <c r="S110" s="6">
        <f t="shared" si="10"/>
        <v>41365.404745370368</v>
      </c>
      <c r="T110" s="6">
        <f t="shared" si="11"/>
        <v>41425.404745370368</v>
      </c>
    </row>
    <row r="111" spans="1:20" ht="48" x14ac:dyDescent="0.2">
      <c r="A111">
        <v>109</v>
      </c>
      <c r="B111" s="3" t="s">
        <v>111</v>
      </c>
      <c r="C111" s="3" t="s">
        <v>4220</v>
      </c>
      <c r="D111">
        <v>1000</v>
      </c>
      <c r="E111">
        <v>2195</v>
      </c>
      <c r="F111" t="s">
        <v>8219</v>
      </c>
      <c r="G111" t="s">
        <v>8224</v>
      </c>
      <c r="H111" t="s">
        <v>8246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8266</v>
      </c>
      <c r="O111">
        <f t="shared" si="6"/>
        <v>219.49999999999997</v>
      </c>
      <c r="P111">
        <f t="shared" si="7"/>
        <v>46.702127659574465</v>
      </c>
      <c r="Q111" s="8" t="str">
        <f t="shared" si="8"/>
        <v>film &amp; video</v>
      </c>
      <c r="R111" t="str">
        <f t="shared" si="9"/>
        <v>shorts</v>
      </c>
      <c r="S111" s="6">
        <f t="shared" si="10"/>
        <v>40569.817476851851</v>
      </c>
      <c r="T111" s="6">
        <f t="shared" si="11"/>
        <v>40599.817476851851</v>
      </c>
    </row>
    <row r="112" spans="1:20" ht="48" x14ac:dyDescent="0.2">
      <c r="A112">
        <v>110</v>
      </c>
      <c r="B112" s="3" t="s">
        <v>112</v>
      </c>
      <c r="C112" s="3" t="s">
        <v>4221</v>
      </c>
      <c r="D112">
        <v>1300</v>
      </c>
      <c r="E112">
        <v>1700</v>
      </c>
      <c r="F112" t="s">
        <v>8219</v>
      </c>
      <c r="G112" t="s">
        <v>8224</v>
      </c>
      <c r="H112" t="s">
        <v>8246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8266</v>
      </c>
      <c r="O112">
        <f t="shared" si="6"/>
        <v>130.76923076923077</v>
      </c>
      <c r="P112">
        <f t="shared" si="7"/>
        <v>65.384615384615387</v>
      </c>
      <c r="Q112" s="8" t="str">
        <f t="shared" si="8"/>
        <v>film &amp; video</v>
      </c>
      <c r="R112" t="str">
        <f t="shared" si="9"/>
        <v>shorts</v>
      </c>
      <c r="S112" s="6">
        <f t="shared" si="10"/>
        <v>41557.741354166668</v>
      </c>
      <c r="T112" s="6">
        <f t="shared" si="11"/>
        <v>41592.040972222218</v>
      </c>
    </row>
    <row r="113" spans="1:20" ht="48" x14ac:dyDescent="0.2">
      <c r="A113">
        <v>111</v>
      </c>
      <c r="B113" s="3" t="s">
        <v>113</v>
      </c>
      <c r="C113" s="3" t="s">
        <v>4222</v>
      </c>
      <c r="D113">
        <v>3500</v>
      </c>
      <c r="E113">
        <v>5410</v>
      </c>
      <c r="F113" t="s">
        <v>8219</v>
      </c>
      <c r="G113" t="s">
        <v>8226</v>
      </c>
      <c r="H113" t="s">
        <v>8248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8266</v>
      </c>
      <c r="O113">
        <f t="shared" si="6"/>
        <v>154.57142857142858</v>
      </c>
      <c r="P113">
        <f t="shared" si="7"/>
        <v>102.0754716981132</v>
      </c>
      <c r="Q113" s="8" t="str">
        <f t="shared" si="8"/>
        <v>film &amp; video</v>
      </c>
      <c r="R113" t="str">
        <f t="shared" si="9"/>
        <v>shorts</v>
      </c>
      <c r="S113" s="6">
        <f t="shared" si="10"/>
        <v>42125.124849537031</v>
      </c>
      <c r="T113" s="6">
        <f t="shared" si="11"/>
        <v>42155.124849537031</v>
      </c>
    </row>
    <row r="114" spans="1:20" ht="48" x14ac:dyDescent="0.2">
      <c r="A114">
        <v>112</v>
      </c>
      <c r="B114" s="3" t="s">
        <v>114</v>
      </c>
      <c r="C114" s="3" t="s">
        <v>4223</v>
      </c>
      <c r="D114">
        <v>5000</v>
      </c>
      <c r="E114">
        <v>5200</v>
      </c>
      <c r="F114" t="s">
        <v>8219</v>
      </c>
      <c r="G114" t="s">
        <v>8224</v>
      </c>
      <c r="H114" t="s">
        <v>8246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8266</v>
      </c>
      <c r="O114">
        <f t="shared" si="6"/>
        <v>104</v>
      </c>
      <c r="P114">
        <f t="shared" si="7"/>
        <v>64.197530864197532</v>
      </c>
      <c r="Q114" s="8" t="str">
        <f t="shared" si="8"/>
        <v>film &amp; video</v>
      </c>
      <c r="R114" t="str">
        <f t="shared" si="9"/>
        <v>shorts</v>
      </c>
      <c r="S114" s="6">
        <f t="shared" si="10"/>
        <v>41717.834699074068</v>
      </c>
      <c r="T114" s="6">
        <f t="shared" si="11"/>
        <v>41741.875</v>
      </c>
    </row>
    <row r="115" spans="1:20" ht="32" x14ac:dyDescent="0.2">
      <c r="A115">
        <v>113</v>
      </c>
      <c r="B115" s="3" t="s">
        <v>115</v>
      </c>
      <c r="C115" s="3" t="s">
        <v>4224</v>
      </c>
      <c r="D115">
        <v>5000</v>
      </c>
      <c r="E115">
        <v>7050</v>
      </c>
      <c r="F115" t="s">
        <v>8219</v>
      </c>
      <c r="G115" t="s">
        <v>8224</v>
      </c>
      <c r="H115" t="s">
        <v>8246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8266</v>
      </c>
      <c r="O115">
        <f t="shared" si="6"/>
        <v>141</v>
      </c>
      <c r="P115">
        <f t="shared" si="7"/>
        <v>90.384615384615387</v>
      </c>
      <c r="Q115" s="8" t="str">
        <f t="shared" si="8"/>
        <v>film &amp; video</v>
      </c>
      <c r="R115" t="str">
        <f t="shared" si="9"/>
        <v>shorts</v>
      </c>
      <c r="S115" s="6">
        <f t="shared" si="10"/>
        <v>40753.550092592588</v>
      </c>
      <c r="T115" s="6">
        <f t="shared" si="11"/>
        <v>40761.416666666664</v>
      </c>
    </row>
    <row r="116" spans="1:20" ht="48" x14ac:dyDescent="0.2">
      <c r="A116">
        <v>114</v>
      </c>
      <c r="B116" s="3" t="s">
        <v>116</v>
      </c>
      <c r="C116" s="3" t="s">
        <v>4225</v>
      </c>
      <c r="D116">
        <v>3000</v>
      </c>
      <c r="E116">
        <v>3100</v>
      </c>
      <c r="F116" t="s">
        <v>8219</v>
      </c>
      <c r="G116" t="s">
        <v>8224</v>
      </c>
      <c r="H116" t="s">
        <v>8246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8266</v>
      </c>
      <c r="O116">
        <f t="shared" si="6"/>
        <v>103.33333333333334</v>
      </c>
      <c r="P116">
        <f t="shared" si="7"/>
        <v>88.571428571428569</v>
      </c>
      <c r="Q116" s="8" t="str">
        <f t="shared" si="8"/>
        <v>film &amp; video</v>
      </c>
      <c r="R116" t="str">
        <f t="shared" si="9"/>
        <v>shorts</v>
      </c>
      <c r="S116" s="6">
        <f t="shared" si="10"/>
        <v>40861.065833333334</v>
      </c>
      <c r="T116" s="6">
        <f t="shared" si="11"/>
        <v>40921.065833333334</v>
      </c>
    </row>
    <row r="117" spans="1:20" ht="16" x14ac:dyDescent="0.2">
      <c r="A117">
        <v>115</v>
      </c>
      <c r="B117" s="3" t="s">
        <v>117</v>
      </c>
      <c r="C117" s="3" t="s">
        <v>4226</v>
      </c>
      <c r="D117">
        <v>450</v>
      </c>
      <c r="E117">
        <v>632</v>
      </c>
      <c r="F117" t="s">
        <v>8219</v>
      </c>
      <c r="G117" t="s">
        <v>8224</v>
      </c>
      <c r="H117" t="s">
        <v>8246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8266</v>
      </c>
      <c r="O117">
        <f t="shared" si="6"/>
        <v>140.44444444444443</v>
      </c>
      <c r="P117">
        <f t="shared" si="7"/>
        <v>28.727272727272727</v>
      </c>
      <c r="Q117" s="8" t="str">
        <f t="shared" si="8"/>
        <v>film &amp; video</v>
      </c>
      <c r="R117" t="str">
        <f t="shared" si="9"/>
        <v>shorts</v>
      </c>
      <c r="S117" s="6">
        <f t="shared" si="10"/>
        <v>40918.530601851846</v>
      </c>
      <c r="T117" s="6">
        <f t="shared" si="11"/>
        <v>40943.530601851846</v>
      </c>
    </row>
    <row r="118" spans="1:20" ht="48" x14ac:dyDescent="0.2">
      <c r="A118">
        <v>116</v>
      </c>
      <c r="B118" s="3" t="s">
        <v>118</v>
      </c>
      <c r="C118" s="3" t="s">
        <v>4227</v>
      </c>
      <c r="D118">
        <v>3500</v>
      </c>
      <c r="E118">
        <v>3978</v>
      </c>
      <c r="F118" t="s">
        <v>8219</v>
      </c>
      <c r="G118" t="s">
        <v>8224</v>
      </c>
      <c r="H118" t="s">
        <v>8246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8266</v>
      </c>
      <c r="O118">
        <f t="shared" si="6"/>
        <v>113.65714285714286</v>
      </c>
      <c r="P118">
        <f t="shared" si="7"/>
        <v>69.78947368421052</v>
      </c>
      <c r="Q118" s="8" t="str">
        <f t="shared" si="8"/>
        <v>film &amp; video</v>
      </c>
      <c r="R118" t="str">
        <f t="shared" si="9"/>
        <v>shorts</v>
      </c>
      <c r="S118" s="6">
        <f t="shared" si="10"/>
        <v>40595.288831018515</v>
      </c>
      <c r="T118" s="6">
        <f t="shared" si="11"/>
        <v>40641.247164351851</v>
      </c>
    </row>
    <row r="119" spans="1:20" ht="48" x14ac:dyDescent="0.2">
      <c r="A119">
        <v>117</v>
      </c>
      <c r="B119" s="3" t="s">
        <v>119</v>
      </c>
      <c r="C119" s="3" t="s">
        <v>4228</v>
      </c>
      <c r="D119">
        <v>4500</v>
      </c>
      <c r="E119">
        <v>4522.22</v>
      </c>
      <c r="F119" t="s">
        <v>8219</v>
      </c>
      <c r="G119" t="s">
        <v>8224</v>
      </c>
      <c r="H119" t="s">
        <v>8246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8266</v>
      </c>
      <c r="O119">
        <f t="shared" si="6"/>
        <v>100.49377777777779</v>
      </c>
      <c r="P119">
        <f t="shared" si="7"/>
        <v>167.48962962962963</v>
      </c>
      <c r="Q119" s="8" t="str">
        <f t="shared" si="8"/>
        <v>film &amp; video</v>
      </c>
      <c r="R119" t="str">
        <f t="shared" si="9"/>
        <v>shorts</v>
      </c>
      <c r="S119" s="6">
        <f t="shared" si="10"/>
        <v>40248.626666666663</v>
      </c>
      <c r="T119" s="6">
        <f t="shared" si="11"/>
        <v>40338.583333333328</v>
      </c>
    </row>
    <row r="120" spans="1:20" ht="32" x14ac:dyDescent="0.2">
      <c r="A120">
        <v>118</v>
      </c>
      <c r="B120" s="3" t="s">
        <v>120</v>
      </c>
      <c r="C120" s="3" t="s">
        <v>4229</v>
      </c>
      <c r="D120">
        <v>5000</v>
      </c>
      <c r="E120">
        <v>5651.58</v>
      </c>
      <c r="F120" t="s">
        <v>8219</v>
      </c>
      <c r="G120" t="s">
        <v>8224</v>
      </c>
      <c r="H120" t="s">
        <v>8246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8266</v>
      </c>
      <c r="O120">
        <f t="shared" si="6"/>
        <v>113.03159999999998</v>
      </c>
      <c r="P120">
        <f t="shared" si="7"/>
        <v>144.91230769230768</v>
      </c>
      <c r="Q120" s="8" t="str">
        <f t="shared" si="8"/>
        <v>film &amp; video</v>
      </c>
      <c r="R120" t="str">
        <f t="shared" si="9"/>
        <v>shorts</v>
      </c>
      <c r="S120" s="6">
        <f t="shared" si="10"/>
        <v>40722.845324074071</v>
      </c>
      <c r="T120" s="6">
        <f t="shared" si="11"/>
        <v>40752.845324074071</v>
      </c>
    </row>
    <row r="121" spans="1:20" ht="48" x14ac:dyDescent="0.2">
      <c r="A121">
        <v>119</v>
      </c>
      <c r="B121" s="3" t="s">
        <v>121</v>
      </c>
      <c r="C121" s="3" t="s">
        <v>4230</v>
      </c>
      <c r="D121">
        <v>3250</v>
      </c>
      <c r="E121">
        <v>3398.1</v>
      </c>
      <c r="F121" t="s">
        <v>8219</v>
      </c>
      <c r="G121" t="s">
        <v>8224</v>
      </c>
      <c r="H121" t="s">
        <v>8246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8266</v>
      </c>
      <c r="O121">
        <f t="shared" si="6"/>
        <v>104.55692307692308</v>
      </c>
      <c r="P121">
        <f t="shared" si="7"/>
        <v>91.840540540540545</v>
      </c>
      <c r="Q121" s="8" t="str">
        <f t="shared" si="8"/>
        <v>film &amp; video</v>
      </c>
      <c r="R121" t="str">
        <f t="shared" si="9"/>
        <v>shorts</v>
      </c>
      <c r="S121" s="6">
        <f t="shared" si="10"/>
        <v>40738.860949074071</v>
      </c>
      <c r="T121" s="6">
        <f t="shared" si="11"/>
        <v>40768.75</v>
      </c>
    </row>
    <row r="122" spans="1:20" ht="48" x14ac:dyDescent="0.2">
      <c r="A122">
        <v>120</v>
      </c>
      <c r="B122" s="3" t="s">
        <v>122</v>
      </c>
      <c r="C122" s="3" t="s">
        <v>4231</v>
      </c>
      <c r="D122">
        <v>70000</v>
      </c>
      <c r="E122">
        <v>10</v>
      </c>
      <c r="F122" t="s">
        <v>8220</v>
      </c>
      <c r="G122" t="s">
        <v>8231</v>
      </c>
      <c r="H122" t="s">
        <v>8252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8267</v>
      </c>
      <c r="O122">
        <f t="shared" si="6"/>
        <v>1.4285714285714287E-2</v>
      </c>
      <c r="P122">
        <f t="shared" si="7"/>
        <v>10</v>
      </c>
      <c r="Q122" s="8" t="str">
        <f t="shared" si="8"/>
        <v>film &amp; video</v>
      </c>
      <c r="R122" t="str">
        <f t="shared" si="9"/>
        <v>science fiction</v>
      </c>
      <c r="S122" s="6">
        <f t="shared" si="10"/>
        <v>42615.841516203705</v>
      </c>
      <c r="T122" s="6">
        <f t="shared" si="11"/>
        <v>42645.841516203705</v>
      </c>
    </row>
    <row r="123" spans="1:20" ht="48" x14ac:dyDescent="0.2">
      <c r="A123">
        <v>121</v>
      </c>
      <c r="B123" s="3" t="s">
        <v>123</v>
      </c>
      <c r="C123" s="3" t="s">
        <v>4232</v>
      </c>
      <c r="D123">
        <v>3000</v>
      </c>
      <c r="E123">
        <v>1</v>
      </c>
      <c r="F123" t="s">
        <v>8220</v>
      </c>
      <c r="G123" t="s">
        <v>8224</v>
      </c>
      <c r="H123" t="s">
        <v>8246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8267</v>
      </c>
      <c r="O123">
        <f t="shared" si="6"/>
        <v>3.3333333333333333E-2</v>
      </c>
      <c r="P123">
        <f t="shared" si="7"/>
        <v>1</v>
      </c>
      <c r="Q123" s="8" t="str">
        <f t="shared" si="8"/>
        <v>film &amp; video</v>
      </c>
      <c r="R123" t="str">
        <f t="shared" si="9"/>
        <v>science fiction</v>
      </c>
      <c r="S123" s="6">
        <f t="shared" si="10"/>
        <v>42096.496643518512</v>
      </c>
      <c r="T123" s="6">
        <f t="shared" si="11"/>
        <v>42112.219444444439</v>
      </c>
    </row>
    <row r="124" spans="1:20" ht="32" x14ac:dyDescent="0.2">
      <c r="A124">
        <v>122</v>
      </c>
      <c r="B124" s="3" t="s">
        <v>124</v>
      </c>
      <c r="C124" s="3" t="s">
        <v>4233</v>
      </c>
      <c r="D124">
        <v>100000000</v>
      </c>
      <c r="E124">
        <v>0</v>
      </c>
      <c r="F124" t="s">
        <v>8220</v>
      </c>
      <c r="G124" t="s">
        <v>8224</v>
      </c>
      <c r="H124" t="s">
        <v>8246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8267</v>
      </c>
      <c r="O124">
        <f t="shared" si="6"/>
        <v>0</v>
      </c>
      <c r="P124" t="e">
        <f t="shared" si="7"/>
        <v>#DIV/0!</v>
      </c>
      <c r="Q124" s="8" t="str">
        <f t="shared" si="8"/>
        <v>film &amp; video</v>
      </c>
      <c r="R124" t="str">
        <f t="shared" si="9"/>
        <v>science fiction</v>
      </c>
      <c r="S124" s="6">
        <f t="shared" si="10"/>
        <v>42593.223460648143</v>
      </c>
      <c r="T124" s="6">
        <f t="shared" si="11"/>
        <v>42653.223460648143</v>
      </c>
    </row>
    <row r="125" spans="1:20" ht="48" x14ac:dyDescent="0.2">
      <c r="A125">
        <v>123</v>
      </c>
      <c r="B125" s="3" t="s">
        <v>125</v>
      </c>
      <c r="C125" s="3" t="s">
        <v>4234</v>
      </c>
      <c r="D125">
        <v>55000</v>
      </c>
      <c r="E125">
        <v>151</v>
      </c>
      <c r="F125" t="s">
        <v>8220</v>
      </c>
      <c r="G125" t="s">
        <v>8224</v>
      </c>
      <c r="H125" t="s">
        <v>8246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8267</v>
      </c>
      <c r="O125">
        <f t="shared" si="6"/>
        <v>0.27454545454545454</v>
      </c>
      <c r="P125">
        <f t="shared" si="7"/>
        <v>25.166666666666668</v>
      </c>
      <c r="Q125" s="8" t="str">
        <f t="shared" si="8"/>
        <v>film &amp; video</v>
      </c>
      <c r="R125" t="str">
        <f t="shared" si="9"/>
        <v>science fiction</v>
      </c>
      <c r="S125" s="6">
        <f t="shared" si="10"/>
        <v>41904.573657407404</v>
      </c>
      <c r="T125" s="6">
        <f t="shared" si="11"/>
        <v>41940.708333333328</v>
      </c>
    </row>
    <row r="126" spans="1:20" ht="48" x14ac:dyDescent="0.2">
      <c r="A126">
        <v>124</v>
      </c>
      <c r="B126" s="3" t="s">
        <v>126</v>
      </c>
      <c r="C126" s="3" t="s">
        <v>4235</v>
      </c>
      <c r="D126">
        <v>4000</v>
      </c>
      <c r="E126">
        <v>0</v>
      </c>
      <c r="F126" t="s">
        <v>8220</v>
      </c>
      <c r="G126" t="s">
        <v>8224</v>
      </c>
      <c r="H126" t="s">
        <v>8246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8267</v>
      </c>
      <c r="O126">
        <f t="shared" si="6"/>
        <v>0</v>
      </c>
      <c r="P126" t="e">
        <f t="shared" si="7"/>
        <v>#DIV/0!</v>
      </c>
      <c r="Q126" s="8" t="str">
        <f t="shared" si="8"/>
        <v>film &amp; video</v>
      </c>
      <c r="R126" t="str">
        <f t="shared" si="9"/>
        <v>science fiction</v>
      </c>
      <c r="S126" s="6">
        <f t="shared" si="10"/>
        <v>42114.720393518517</v>
      </c>
      <c r="T126" s="6">
        <f t="shared" si="11"/>
        <v>42139.720393518517</v>
      </c>
    </row>
    <row r="127" spans="1:20" ht="48" x14ac:dyDescent="0.2">
      <c r="A127">
        <v>125</v>
      </c>
      <c r="B127" s="3" t="s">
        <v>127</v>
      </c>
      <c r="C127" s="3" t="s">
        <v>4236</v>
      </c>
      <c r="D127">
        <v>500</v>
      </c>
      <c r="E127">
        <v>70</v>
      </c>
      <c r="F127" t="s">
        <v>8220</v>
      </c>
      <c r="G127" t="s">
        <v>8229</v>
      </c>
      <c r="H127" t="s">
        <v>8251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8267</v>
      </c>
      <c r="O127">
        <f t="shared" si="6"/>
        <v>14.000000000000002</v>
      </c>
      <c r="P127">
        <f t="shared" si="7"/>
        <v>11.666666666666666</v>
      </c>
      <c r="Q127" s="8" t="str">
        <f t="shared" si="8"/>
        <v>film &amp; video</v>
      </c>
      <c r="R127" t="str">
        <f t="shared" si="9"/>
        <v>science fiction</v>
      </c>
      <c r="S127" s="6">
        <f t="shared" si="10"/>
        <v>42709.78564814815</v>
      </c>
      <c r="T127" s="6">
        <f t="shared" si="11"/>
        <v>42769.78564814815</v>
      </c>
    </row>
    <row r="128" spans="1:20" ht="48" x14ac:dyDescent="0.2">
      <c r="A128">
        <v>126</v>
      </c>
      <c r="B128" s="3" t="s">
        <v>128</v>
      </c>
      <c r="C128" s="3" t="s">
        <v>4237</v>
      </c>
      <c r="D128">
        <v>25000</v>
      </c>
      <c r="E128">
        <v>1387</v>
      </c>
      <c r="F128" t="s">
        <v>8220</v>
      </c>
      <c r="G128" t="s">
        <v>8224</v>
      </c>
      <c r="H128" t="s">
        <v>8246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8267</v>
      </c>
      <c r="O128">
        <f t="shared" si="6"/>
        <v>5.548</v>
      </c>
      <c r="P128">
        <f t="shared" si="7"/>
        <v>106.69230769230769</v>
      </c>
      <c r="Q128" s="8" t="str">
        <f t="shared" si="8"/>
        <v>film &amp; video</v>
      </c>
      <c r="R128" t="str">
        <f t="shared" si="9"/>
        <v>science fiction</v>
      </c>
      <c r="S128" s="6">
        <f t="shared" si="10"/>
        <v>42135.381215277775</v>
      </c>
      <c r="T128" s="6">
        <f t="shared" si="11"/>
        <v>42165.874999999993</v>
      </c>
    </row>
    <row r="129" spans="1:20" ht="48" x14ac:dyDescent="0.2">
      <c r="A129">
        <v>127</v>
      </c>
      <c r="B129" s="3" t="s">
        <v>129</v>
      </c>
      <c r="C129" s="3" t="s">
        <v>4238</v>
      </c>
      <c r="D129">
        <v>8000</v>
      </c>
      <c r="E129">
        <v>190</v>
      </c>
      <c r="F129" t="s">
        <v>8220</v>
      </c>
      <c r="G129" t="s">
        <v>8224</v>
      </c>
      <c r="H129" t="s">
        <v>8246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8267</v>
      </c>
      <c r="O129">
        <f t="shared" si="6"/>
        <v>2.375</v>
      </c>
      <c r="P129">
        <f t="shared" si="7"/>
        <v>47.5</v>
      </c>
      <c r="Q129" s="8" t="str">
        <f t="shared" si="8"/>
        <v>film &amp; video</v>
      </c>
      <c r="R129" t="str">
        <f t="shared" si="9"/>
        <v>science fiction</v>
      </c>
      <c r="S129" s="6">
        <f t="shared" si="10"/>
        <v>42067.415983796294</v>
      </c>
      <c r="T129" s="6">
        <f t="shared" si="11"/>
        <v>42097.37431712963</v>
      </c>
    </row>
    <row r="130" spans="1:20" ht="32" x14ac:dyDescent="0.2">
      <c r="A130">
        <v>128</v>
      </c>
      <c r="B130" s="3" t="s">
        <v>130</v>
      </c>
      <c r="C130" s="3" t="s">
        <v>4239</v>
      </c>
      <c r="D130">
        <v>100000</v>
      </c>
      <c r="E130">
        <v>1867</v>
      </c>
      <c r="F130" t="s">
        <v>8220</v>
      </c>
      <c r="G130" t="s">
        <v>8224</v>
      </c>
      <c r="H130" t="s">
        <v>8246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8267</v>
      </c>
      <c r="O130">
        <f t="shared" si="6"/>
        <v>1.867</v>
      </c>
      <c r="P130">
        <f t="shared" si="7"/>
        <v>311.16666666666669</v>
      </c>
      <c r="Q130" s="8" t="str">
        <f t="shared" si="8"/>
        <v>film &amp; video</v>
      </c>
      <c r="R130" t="str">
        <f t="shared" si="9"/>
        <v>science fiction</v>
      </c>
      <c r="S130" s="6">
        <f t="shared" si="10"/>
        <v>42628.019594907404</v>
      </c>
      <c r="T130" s="6">
        <f t="shared" si="11"/>
        <v>42663.019594907404</v>
      </c>
    </row>
    <row r="131" spans="1:20" ht="48" x14ac:dyDescent="0.2">
      <c r="A131">
        <v>129</v>
      </c>
      <c r="B131" s="3" t="s">
        <v>131</v>
      </c>
      <c r="C131" s="3" t="s">
        <v>4240</v>
      </c>
      <c r="D131">
        <v>20000</v>
      </c>
      <c r="E131">
        <v>0</v>
      </c>
      <c r="F131" t="s">
        <v>8220</v>
      </c>
      <c r="G131" t="s">
        <v>8224</v>
      </c>
      <c r="H131" t="s">
        <v>8246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8267</v>
      </c>
      <c r="O131">
        <f t="shared" ref="O131:O194" si="12">E131/D131*100</f>
        <v>0</v>
      </c>
      <c r="P131" t="e">
        <f t="shared" ref="P131:P194" si="13">E131/L131</f>
        <v>#DIV/0!</v>
      </c>
      <c r="Q131" s="8" t="str">
        <f t="shared" ref="Q131:Q194" si="14">LEFT(N131,SEARCH("/",N131)-1)</f>
        <v>film &amp; video</v>
      </c>
      <c r="R131" t="str">
        <f t="shared" ref="R131:R194" si="15">RIGHT(N131,LEN(N131)-SEARCH("/",N131))</f>
        <v>science fiction</v>
      </c>
      <c r="S131" s="6">
        <f t="shared" ref="S131:S194" si="16">(((J131/60)/60)/24)+DATE(1970,1,1)+(-5/24)</f>
        <v>41882.728969907403</v>
      </c>
      <c r="T131" s="6">
        <f t="shared" ref="T131:T194" si="17">(((I131/60)/60)/24)+DATE(1970,1,1)+(-5/24)</f>
        <v>41942.728969907403</v>
      </c>
    </row>
    <row r="132" spans="1:20" ht="48" x14ac:dyDescent="0.2">
      <c r="A132">
        <v>130</v>
      </c>
      <c r="B132" s="3" t="s">
        <v>132</v>
      </c>
      <c r="C132" s="3" t="s">
        <v>4241</v>
      </c>
      <c r="D132">
        <v>600</v>
      </c>
      <c r="E132">
        <v>0</v>
      </c>
      <c r="F132" t="s">
        <v>8220</v>
      </c>
      <c r="G132" t="s">
        <v>8225</v>
      </c>
      <c r="H132" t="s">
        <v>8247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8267</v>
      </c>
      <c r="O132">
        <f t="shared" si="12"/>
        <v>0</v>
      </c>
      <c r="P132" t="e">
        <f t="shared" si="13"/>
        <v>#DIV/0!</v>
      </c>
      <c r="Q132" s="8" t="str">
        <f t="shared" si="14"/>
        <v>film &amp; video</v>
      </c>
      <c r="R132" t="str">
        <f t="shared" si="15"/>
        <v>science fiction</v>
      </c>
      <c r="S132" s="6">
        <f t="shared" si="16"/>
        <v>41778.707083333327</v>
      </c>
      <c r="T132" s="6">
        <f t="shared" si="17"/>
        <v>41806.636111111111</v>
      </c>
    </row>
    <row r="133" spans="1:20" ht="16" x14ac:dyDescent="0.2">
      <c r="A133">
        <v>131</v>
      </c>
      <c r="B133" s="3" t="s">
        <v>133</v>
      </c>
      <c r="C133" s="3" t="s">
        <v>4242</v>
      </c>
      <c r="D133">
        <v>1200</v>
      </c>
      <c r="E133">
        <v>0</v>
      </c>
      <c r="F133" t="s">
        <v>8220</v>
      </c>
      <c r="G133" t="s">
        <v>8224</v>
      </c>
      <c r="H133" t="s">
        <v>8246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8267</v>
      </c>
      <c r="O133">
        <f t="shared" si="12"/>
        <v>0</v>
      </c>
      <c r="P133" t="e">
        <f t="shared" si="13"/>
        <v>#DIV/0!</v>
      </c>
      <c r="Q133" s="8" t="str">
        <f t="shared" si="14"/>
        <v>film &amp; video</v>
      </c>
      <c r="R133" t="str">
        <f t="shared" si="15"/>
        <v>science fiction</v>
      </c>
      <c r="S133" s="6">
        <f t="shared" si="16"/>
        <v>42541.629178240742</v>
      </c>
      <c r="T133" s="6">
        <f t="shared" si="17"/>
        <v>42556.791666666664</v>
      </c>
    </row>
    <row r="134" spans="1:20" ht="48" x14ac:dyDescent="0.2">
      <c r="A134">
        <v>132</v>
      </c>
      <c r="B134" s="3" t="s">
        <v>134</v>
      </c>
      <c r="C134" s="3" t="s">
        <v>4243</v>
      </c>
      <c r="D134">
        <v>80000</v>
      </c>
      <c r="E134">
        <v>7655</v>
      </c>
      <c r="F134" t="s">
        <v>8220</v>
      </c>
      <c r="G134" t="s">
        <v>8224</v>
      </c>
      <c r="H134" t="s">
        <v>8246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8267</v>
      </c>
      <c r="O134">
        <f t="shared" si="12"/>
        <v>9.5687499999999996</v>
      </c>
      <c r="P134">
        <f t="shared" si="13"/>
        <v>94.506172839506178</v>
      </c>
      <c r="Q134" s="8" t="str">
        <f t="shared" si="14"/>
        <v>film &amp; video</v>
      </c>
      <c r="R134" t="str">
        <f t="shared" si="15"/>
        <v>science fiction</v>
      </c>
      <c r="S134" s="6">
        <f t="shared" si="16"/>
        <v>41905.60424768518</v>
      </c>
      <c r="T134" s="6">
        <f t="shared" si="17"/>
        <v>41950.645914351851</v>
      </c>
    </row>
    <row r="135" spans="1:20" ht="32" x14ac:dyDescent="0.2">
      <c r="A135">
        <v>133</v>
      </c>
      <c r="B135" s="3" t="s">
        <v>135</v>
      </c>
      <c r="C135" s="3" t="s">
        <v>4244</v>
      </c>
      <c r="D135">
        <v>71764</v>
      </c>
      <c r="E135">
        <v>0</v>
      </c>
      <c r="F135" t="s">
        <v>8220</v>
      </c>
      <c r="G135" t="s">
        <v>8224</v>
      </c>
      <c r="H135" t="s">
        <v>8246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8267</v>
      </c>
      <c r="O135">
        <f t="shared" si="12"/>
        <v>0</v>
      </c>
      <c r="P135" t="e">
        <f t="shared" si="13"/>
        <v>#DIV/0!</v>
      </c>
      <c r="Q135" s="8" t="str">
        <f t="shared" si="14"/>
        <v>film &amp; video</v>
      </c>
      <c r="R135" t="str">
        <f t="shared" si="15"/>
        <v>science fiction</v>
      </c>
      <c r="S135" s="6">
        <f t="shared" si="16"/>
        <v>42491.599351851844</v>
      </c>
      <c r="T135" s="6">
        <f t="shared" si="17"/>
        <v>42521.521527777775</v>
      </c>
    </row>
    <row r="136" spans="1:20" ht="32" x14ac:dyDescent="0.2">
      <c r="A136">
        <v>134</v>
      </c>
      <c r="B136" s="3" t="s">
        <v>136</v>
      </c>
      <c r="C136" s="3" t="s">
        <v>4245</v>
      </c>
      <c r="D136">
        <v>5000</v>
      </c>
      <c r="E136">
        <v>0</v>
      </c>
      <c r="F136" t="s">
        <v>8220</v>
      </c>
      <c r="G136" t="s">
        <v>8224</v>
      </c>
      <c r="H136" t="s">
        <v>8246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8267</v>
      </c>
      <c r="O136">
        <f t="shared" si="12"/>
        <v>0</v>
      </c>
      <c r="P136" t="e">
        <f t="shared" si="13"/>
        <v>#DIV/0!</v>
      </c>
      <c r="Q136" s="8" t="str">
        <f t="shared" si="14"/>
        <v>film &amp; video</v>
      </c>
      <c r="R136" t="str">
        <f t="shared" si="15"/>
        <v>science fiction</v>
      </c>
      <c r="S136" s="6">
        <f t="shared" si="16"/>
        <v>42221.701597222222</v>
      </c>
      <c r="T136" s="6">
        <f t="shared" si="17"/>
        <v>42251.499999999993</v>
      </c>
    </row>
    <row r="137" spans="1:20" ht="48" x14ac:dyDescent="0.2">
      <c r="A137">
        <v>135</v>
      </c>
      <c r="B137" s="3" t="s">
        <v>137</v>
      </c>
      <c r="C137" s="3" t="s">
        <v>4246</v>
      </c>
      <c r="D137">
        <v>3000</v>
      </c>
      <c r="E137">
        <v>403</v>
      </c>
      <c r="F137" t="s">
        <v>8220</v>
      </c>
      <c r="G137" t="s">
        <v>8224</v>
      </c>
      <c r="H137" t="s">
        <v>8246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8267</v>
      </c>
      <c r="O137">
        <f t="shared" si="12"/>
        <v>13.433333333333334</v>
      </c>
      <c r="P137">
        <f t="shared" si="13"/>
        <v>80.599999999999994</v>
      </c>
      <c r="Q137" s="8" t="str">
        <f t="shared" si="14"/>
        <v>film &amp; video</v>
      </c>
      <c r="R137" t="str">
        <f t="shared" si="15"/>
        <v>science fiction</v>
      </c>
      <c r="S137" s="6">
        <f t="shared" si="16"/>
        <v>41788.173576388886</v>
      </c>
      <c r="T137" s="6">
        <f t="shared" si="17"/>
        <v>41821.583333333328</v>
      </c>
    </row>
    <row r="138" spans="1:20" ht="48" x14ac:dyDescent="0.2">
      <c r="A138">
        <v>136</v>
      </c>
      <c r="B138" s="3" t="s">
        <v>138</v>
      </c>
      <c r="C138" s="3" t="s">
        <v>4232</v>
      </c>
      <c r="D138">
        <v>3000</v>
      </c>
      <c r="E138">
        <v>0</v>
      </c>
      <c r="F138" t="s">
        <v>8220</v>
      </c>
      <c r="G138" t="s">
        <v>8224</v>
      </c>
      <c r="H138" t="s">
        <v>8246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8267</v>
      </c>
      <c r="O138">
        <f t="shared" si="12"/>
        <v>0</v>
      </c>
      <c r="P138" t="e">
        <f t="shared" si="13"/>
        <v>#DIV/0!</v>
      </c>
      <c r="Q138" s="8" t="str">
        <f t="shared" si="14"/>
        <v>film &amp; video</v>
      </c>
      <c r="R138" t="str">
        <f t="shared" si="15"/>
        <v>science fiction</v>
      </c>
      <c r="S138" s="6">
        <f t="shared" si="16"/>
        <v>42096.201782407406</v>
      </c>
      <c r="T138" s="6">
        <f t="shared" si="17"/>
        <v>42140.219444444439</v>
      </c>
    </row>
    <row r="139" spans="1:20" ht="48" x14ac:dyDescent="0.2">
      <c r="A139">
        <v>137</v>
      </c>
      <c r="B139" s="3" t="s">
        <v>139</v>
      </c>
      <c r="C139" s="3" t="s">
        <v>4247</v>
      </c>
      <c r="D139">
        <v>55000</v>
      </c>
      <c r="E139">
        <v>0</v>
      </c>
      <c r="F139" t="s">
        <v>8220</v>
      </c>
      <c r="G139" t="s">
        <v>8232</v>
      </c>
      <c r="H139" t="s">
        <v>8253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8267</v>
      </c>
      <c r="O139">
        <f t="shared" si="12"/>
        <v>0</v>
      </c>
      <c r="P139" t="e">
        <f t="shared" si="13"/>
        <v>#DIV/0!</v>
      </c>
      <c r="Q139" s="8" t="str">
        <f t="shared" si="14"/>
        <v>film &amp; video</v>
      </c>
      <c r="R139" t="str">
        <f t="shared" si="15"/>
        <v>science fiction</v>
      </c>
      <c r="S139" s="6">
        <f t="shared" si="16"/>
        <v>42239.365659722222</v>
      </c>
      <c r="T139" s="6">
        <f t="shared" si="17"/>
        <v>42289.365659722222</v>
      </c>
    </row>
    <row r="140" spans="1:20" ht="48" x14ac:dyDescent="0.2">
      <c r="A140">
        <v>138</v>
      </c>
      <c r="B140" s="3" t="s">
        <v>140</v>
      </c>
      <c r="C140" s="3" t="s">
        <v>4248</v>
      </c>
      <c r="D140">
        <v>150000</v>
      </c>
      <c r="E140">
        <v>4712</v>
      </c>
      <c r="F140" t="s">
        <v>8220</v>
      </c>
      <c r="G140" t="s">
        <v>8224</v>
      </c>
      <c r="H140" t="s">
        <v>8246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8267</v>
      </c>
      <c r="O140">
        <f t="shared" si="12"/>
        <v>3.1413333333333333</v>
      </c>
      <c r="P140">
        <f t="shared" si="13"/>
        <v>81.241379310344826</v>
      </c>
      <c r="Q140" s="8" t="str">
        <f t="shared" si="14"/>
        <v>film &amp; video</v>
      </c>
      <c r="R140" t="str">
        <f t="shared" si="15"/>
        <v>science fiction</v>
      </c>
      <c r="S140" s="6">
        <f t="shared" si="16"/>
        <v>42186.049085648141</v>
      </c>
      <c r="T140" s="6">
        <f t="shared" si="17"/>
        <v>42216.999305555553</v>
      </c>
    </row>
    <row r="141" spans="1:20" ht="32" x14ac:dyDescent="0.2">
      <c r="A141">
        <v>139</v>
      </c>
      <c r="B141" s="3" t="s">
        <v>141</v>
      </c>
      <c r="C141" s="3" t="s">
        <v>4249</v>
      </c>
      <c r="D141">
        <v>500</v>
      </c>
      <c r="E141">
        <v>500</v>
      </c>
      <c r="F141" t="s">
        <v>8220</v>
      </c>
      <c r="G141" t="s">
        <v>8224</v>
      </c>
      <c r="H141" t="s">
        <v>8246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8267</v>
      </c>
      <c r="O141">
        <f t="shared" si="12"/>
        <v>100</v>
      </c>
      <c r="P141">
        <f t="shared" si="13"/>
        <v>500</v>
      </c>
      <c r="Q141" s="8" t="str">
        <f t="shared" si="14"/>
        <v>film &amp; video</v>
      </c>
      <c r="R141" t="str">
        <f t="shared" si="15"/>
        <v>science fiction</v>
      </c>
      <c r="S141" s="6">
        <f t="shared" si="16"/>
        <v>42187.712638888886</v>
      </c>
      <c r="T141" s="6">
        <f t="shared" si="17"/>
        <v>42197.712638888886</v>
      </c>
    </row>
    <row r="142" spans="1:20" ht="48" x14ac:dyDescent="0.2">
      <c r="A142">
        <v>140</v>
      </c>
      <c r="B142" s="3" t="s">
        <v>142</v>
      </c>
      <c r="C142" s="3" t="s">
        <v>4250</v>
      </c>
      <c r="D142">
        <v>200000</v>
      </c>
      <c r="E142">
        <v>0</v>
      </c>
      <c r="F142" t="s">
        <v>8220</v>
      </c>
      <c r="G142" t="s">
        <v>8224</v>
      </c>
      <c r="H142" t="s">
        <v>8246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8267</v>
      </c>
      <c r="O142">
        <f t="shared" si="12"/>
        <v>0</v>
      </c>
      <c r="P142" t="e">
        <f t="shared" si="13"/>
        <v>#DIV/0!</v>
      </c>
      <c r="Q142" s="8" t="str">
        <f t="shared" si="14"/>
        <v>film &amp; video</v>
      </c>
      <c r="R142" t="str">
        <f t="shared" si="15"/>
        <v>science fiction</v>
      </c>
      <c r="S142" s="6">
        <f t="shared" si="16"/>
        <v>42052.989953703705</v>
      </c>
      <c r="T142" s="6">
        <f t="shared" si="17"/>
        <v>42082.948287037034</v>
      </c>
    </row>
    <row r="143" spans="1:20" ht="48" x14ac:dyDescent="0.2">
      <c r="A143">
        <v>141</v>
      </c>
      <c r="B143" s="3" t="s">
        <v>143</v>
      </c>
      <c r="C143" s="3" t="s">
        <v>4251</v>
      </c>
      <c r="D143">
        <v>12000</v>
      </c>
      <c r="E143">
        <v>1293</v>
      </c>
      <c r="F143" t="s">
        <v>8220</v>
      </c>
      <c r="G143" t="s">
        <v>8224</v>
      </c>
      <c r="H143" t="s">
        <v>8246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8267</v>
      </c>
      <c r="O143">
        <f t="shared" si="12"/>
        <v>10.775</v>
      </c>
      <c r="P143">
        <f t="shared" si="13"/>
        <v>46.178571428571431</v>
      </c>
      <c r="Q143" s="8" t="str">
        <f t="shared" si="14"/>
        <v>film &amp; video</v>
      </c>
      <c r="R143" t="str">
        <f t="shared" si="15"/>
        <v>science fiction</v>
      </c>
      <c r="S143" s="6">
        <f t="shared" si="16"/>
        <v>42109.944710648146</v>
      </c>
      <c r="T143" s="6">
        <f t="shared" si="17"/>
        <v>42154.944710648146</v>
      </c>
    </row>
    <row r="144" spans="1:20" ht="48" x14ac:dyDescent="0.2">
      <c r="A144">
        <v>142</v>
      </c>
      <c r="B144" s="3" t="s">
        <v>144</v>
      </c>
      <c r="C144" s="3" t="s">
        <v>4252</v>
      </c>
      <c r="D144">
        <v>3000</v>
      </c>
      <c r="E144">
        <v>10</v>
      </c>
      <c r="F144" t="s">
        <v>8220</v>
      </c>
      <c r="G144" t="s">
        <v>8224</v>
      </c>
      <c r="H144" t="s">
        <v>8246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8267</v>
      </c>
      <c r="O144">
        <f t="shared" si="12"/>
        <v>0.33333333333333337</v>
      </c>
      <c r="P144">
        <f t="shared" si="13"/>
        <v>10</v>
      </c>
      <c r="Q144" s="8" t="str">
        <f t="shared" si="14"/>
        <v>film &amp; video</v>
      </c>
      <c r="R144" t="str">
        <f t="shared" si="15"/>
        <v>science fiction</v>
      </c>
      <c r="S144" s="6">
        <f t="shared" si="16"/>
        <v>41938.684930555552</v>
      </c>
      <c r="T144" s="6">
        <f t="shared" si="17"/>
        <v>41959.726597222216</v>
      </c>
    </row>
    <row r="145" spans="1:20" ht="48" x14ac:dyDescent="0.2">
      <c r="A145">
        <v>143</v>
      </c>
      <c r="B145" s="3" t="s">
        <v>145</v>
      </c>
      <c r="C145" s="3" t="s">
        <v>4253</v>
      </c>
      <c r="D145">
        <v>5500</v>
      </c>
      <c r="E145">
        <v>0</v>
      </c>
      <c r="F145" t="s">
        <v>8220</v>
      </c>
      <c r="G145" t="s">
        <v>8226</v>
      </c>
      <c r="H145" t="s">
        <v>8248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8267</v>
      </c>
      <c r="O145">
        <f t="shared" si="12"/>
        <v>0</v>
      </c>
      <c r="P145" t="e">
        <f t="shared" si="13"/>
        <v>#DIV/0!</v>
      </c>
      <c r="Q145" s="8" t="str">
        <f t="shared" si="14"/>
        <v>film &amp; video</v>
      </c>
      <c r="R145" t="str">
        <f t="shared" si="15"/>
        <v>science fiction</v>
      </c>
      <c r="S145" s="6">
        <f t="shared" si="16"/>
        <v>42558.855810185189</v>
      </c>
      <c r="T145" s="6">
        <f t="shared" si="17"/>
        <v>42616.038194444445</v>
      </c>
    </row>
    <row r="146" spans="1:20" ht="48" x14ac:dyDescent="0.2">
      <c r="A146">
        <v>144</v>
      </c>
      <c r="B146" s="3" t="s">
        <v>146</v>
      </c>
      <c r="C146" s="3" t="s">
        <v>4254</v>
      </c>
      <c r="D146">
        <v>7500</v>
      </c>
      <c r="E146">
        <v>2070</v>
      </c>
      <c r="F146" t="s">
        <v>8220</v>
      </c>
      <c r="G146" t="s">
        <v>8229</v>
      </c>
      <c r="H146" t="s">
        <v>8251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8267</v>
      </c>
      <c r="O146">
        <f t="shared" si="12"/>
        <v>27.6</v>
      </c>
      <c r="P146">
        <f t="shared" si="13"/>
        <v>55.945945945945944</v>
      </c>
      <c r="Q146" s="8" t="str">
        <f t="shared" si="14"/>
        <v>film &amp; video</v>
      </c>
      <c r="R146" t="str">
        <f t="shared" si="15"/>
        <v>science fiction</v>
      </c>
      <c r="S146" s="6">
        <f t="shared" si="16"/>
        <v>42047.554074074076</v>
      </c>
      <c r="T146" s="6">
        <f t="shared" si="17"/>
        <v>42107.512407407405</v>
      </c>
    </row>
    <row r="147" spans="1:20" ht="48" x14ac:dyDescent="0.2">
      <c r="A147">
        <v>145</v>
      </c>
      <c r="B147" s="3" t="s">
        <v>147</v>
      </c>
      <c r="C147" s="3" t="s">
        <v>4255</v>
      </c>
      <c r="D147">
        <v>4500</v>
      </c>
      <c r="E147">
        <v>338</v>
      </c>
      <c r="F147" t="s">
        <v>8220</v>
      </c>
      <c r="G147" t="s">
        <v>8224</v>
      </c>
      <c r="H147" t="s">
        <v>8246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8267</v>
      </c>
      <c r="O147">
        <f t="shared" si="12"/>
        <v>7.5111111111111111</v>
      </c>
      <c r="P147">
        <f t="shared" si="13"/>
        <v>37.555555555555557</v>
      </c>
      <c r="Q147" s="8" t="str">
        <f t="shared" si="14"/>
        <v>film &amp; video</v>
      </c>
      <c r="R147" t="str">
        <f t="shared" si="15"/>
        <v>science fiction</v>
      </c>
      <c r="S147" s="6">
        <f t="shared" si="16"/>
        <v>42200.333935185183</v>
      </c>
      <c r="T147" s="6">
        <f t="shared" si="17"/>
        <v>42227.333935185183</v>
      </c>
    </row>
    <row r="148" spans="1:20" ht="48" x14ac:dyDescent="0.2">
      <c r="A148">
        <v>146</v>
      </c>
      <c r="B148" s="3" t="s">
        <v>148</v>
      </c>
      <c r="C148" s="3" t="s">
        <v>4256</v>
      </c>
      <c r="D148">
        <v>20000</v>
      </c>
      <c r="E148">
        <v>115</v>
      </c>
      <c r="F148" t="s">
        <v>8220</v>
      </c>
      <c r="G148" t="s">
        <v>8224</v>
      </c>
      <c r="H148" t="s">
        <v>8246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8267</v>
      </c>
      <c r="O148">
        <f t="shared" si="12"/>
        <v>0.57499999999999996</v>
      </c>
      <c r="P148">
        <f t="shared" si="13"/>
        <v>38.333333333333336</v>
      </c>
      <c r="Q148" s="8" t="str">
        <f t="shared" si="14"/>
        <v>film &amp; video</v>
      </c>
      <c r="R148" t="str">
        <f t="shared" si="15"/>
        <v>science fiction</v>
      </c>
      <c r="S148" s="6">
        <f t="shared" si="16"/>
        <v>42692.807847222219</v>
      </c>
      <c r="T148" s="6">
        <f t="shared" si="17"/>
        <v>42752.807847222219</v>
      </c>
    </row>
    <row r="149" spans="1:20" ht="32" x14ac:dyDescent="0.2">
      <c r="A149">
        <v>147</v>
      </c>
      <c r="B149" s="3" t="s">
        <v>149</v>
      </c>
      <c r="C149" s="3" t="s">
        <v>4257</v>
      </c>
      <c r="D149">
        <v>7000</v>
      </c>
      <c r="E149">
        <v>0</v>
      </c>
      <c r="F149" t="s">
        <v>8220</v>
      </c>
      <c r="G149" t="s">
        <v>8225</v>
      </c>
      <c r="H149" t="s">
        <v>8247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8267</v>
      </c>
      <c r="O149">
        <f t="shared" si="12"/>
        <v>0</v>
      </c>
      <c r="P149" t="e">
        <f t="shared" si="13"/>
        <v>#DIV/0!</v>
      </c>
      <c r="Q149" s="8" t="str">
        <f t="shared" si="14"/>
        <v>film &amp; video</v>
      </c>
      <c r="R149" t="str">
        <f t="shared" si="15"/>
        <v>science fiction</v>
      </c>
      <c r="S149" s="6">
        <f t="shared" si="16"/>
        <v>41969.559490740743</v>
      </c>
      <c r="T149" s="6">
        <f t="shared" si="17"/>
        <v>42012.554166666661</v>
      </c>
    </row>
    <row r="150" spans="1:20" ht="48" x14ac:dyDescent="0.2">
      <c r="A150">
        <v>148</v>
      </c>
      <c r="B150" s="3" t="s">
        <v>150</v>
      </c>
      <c r="C150" s="3" t="s">
        <v>4258</v>
      </c>
      <c r="D150">
        <v>50000</v>
      </c>
      <c r="E150">
        <v>40</v>
      </c>
      <c r="F150" t="s">
        <v>8220</v>
      </c>
      <c r="G150" t="s">
        <v>8224</v>
      </c>
      <c r="H150" t="s">
        <v>8246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8267</v>
      </c>
      <c r="O150">
        <f t="shared" si="12"/>
        <v>0.08</v>
      </c>
      <c r="P150">
        <f t="shared" si="13"/>
        <v>20</v>
      </c>
      <c r="Q150" s="8" t="str">
        <f t="shared" si="14"/>
        <v>film &amp; video</v>
      </c>
      <c r="R150" t="str">
        <f t="shared" si="15"/>
        <v>science fiction</v>
      </c>
      <c r="S150" s="6">
        <f t="shared" si="16"/>
        <v>42397.073333333326</v>
      </c>
      <c r="T150" s="6">
        <f t="shared" si="17"/>
        <v>42427.073333333326</v>
      </c>
    </row>
    <row r="151" spans="1:20" ht="48" x14ac:dyDescent="0.2">
      <c r="A151">
        <v>149</v>
      </c>
      <c r="B151" s="3" t="s">
        <v>151</v>
      </c>
      <c r="C151" s="3" t="s">
        <v>4259</v>
      </c>
      <c r="D151">
        <v>10000</v>
      </c>
      <c r="E151">
        <v>92</v>
      </c>
      <c r="F151" t="s">
        <v>8220</v>
      </c>
      <c r="G151" t="s">
        <v>8224</v>
      </c>
      <c r="H151" t="s">
        <v>8246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8267</v>
      </c>
      <c r="O151">
        <f t="shared" si="12"/>
        <v>0.91999999999999993</v>
      </c>
      <c r="P151">
        <f t="shared" si="13"/>
        <v>15.333333333333334</v>
      </c>
      <c r="Q151" s="8" t="str">
        <f t="shared" si="14"/>
        <v>film &amp; video</v>
      </c>
      <c r="R151" t="str">
        <f t="shared" si="15"/>
        <v>science fiction</v>
      </c>
      <c r="S151" s="6">
        <f t="shared" si="16"/>
        <v>41967.963773148142</v>
      </c>
      <c r="T151" s="6">
        <f t="shared" si="17"/>
        <v>41998.124999999993</v>
      </c>
    </row>
    <row r="152" spans="1:20" ht="48" x14ac:dyDescent="0.2">
      <c r="A152">
        <v>150</v>
      </c>
      <c r="B152" s="3" t="s">
        <v>152</v>
      </c>
      <c r="C152" s="3" t="s">
        <v>4260</v>
      </c>
      <c r="D152">
        <v>130000</v>
      </c>
      <c r="E152">
        <v>30112</v>
      </c>
      <c r="F152" t="s">
        <v>8220</v>
      </c>
      <c r="G152" t="s">
        <v>8224</v>
      </c>
      <c r="H152" t="s">
        <v>8246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8267</v>
      </c>
      <c r="O152">
        <f t="shared" si="12"/>
        <v>23.163076923076922</v>
      </c>
      <c r="P152">
        <f t="shared" si="13"/>
        <v>449.43283582089555</v>
      </c>
      <c r="Q152" s="8" t="str">
        <f t="shared" si="14"/>
        <v>film &amp; video</v>
      </c>
      <c r="R152" t="str">
        <f t="shared" si="15"/>
        <v>science fiction</v>
      </c>
      <c r="S152" s="6">
        <f t="shared" si="16"/>
        <v>42089.95349537037</v>
      </c>
      <c r="T152" s="6">
        <f t="shared" si="17"/>
        <v>42149.95349537037</v>
      </c>
    </row>
    <row r="153" spans="1:20" ht="48" x14ac:dyDescent="0.2">
      <c r="A153">
        <v>151</v>
      </c>
      <c r="B153" s="3" t="s">
        <v>153</v>
      </c>
      <c r="C153" s="3" t="s">
        <v>4261</v>
      </c>
      <c r="D153">
        <v>250000</v>
      </c>
      <c r="E153">
        <v>140</v>
      </c>
      <c r="F153" t="s">
        <v>8220</v>
      </c>
      <c r="G153" t="s">
        <v>8226</v>
      </c>
      <c r="H153" t="s">
        <v>8248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8267</v>
      </c>
      <c r="O153">
        <f t="shared" si="12"/>
        <v>5.5999999999999994E-2</v>
      </c>
      <c r="P153">
        <f t="shared" si="13"/>
        <v>28</v>
      </c>
      <c r="Q153" s="8" t="str">
        <f t="shared" si="14"/>
        <v>film &amp; video</v>
      </c>
      <c r="R153" t="str">
        <f t="shared" si="15"/>
        <v>science fiction</v>
      </c>
      <c r="S153" s="6">
        <f t="shared" si="16"/>
        <v>42113.342488425922</v>
      </c>
      <c r="T153" s="6">
        <f t="shared" si="17"/>
        <v>42173.342488425922</v>
      </c>
    </row>
    <row r="154" spans="1:20" ht="32" x14ac:dyDescent="0.2">
      <c r="A154">
        <v>152</v>
      </c>
      <c r="B154" s="3" t="s">
        <v>154</v>
      </c>
      <c r="C154" s="3" t="s">
        <v>4262</v>
      </c>
      <c r="D154">
        <v>380000</v>
      </c>
      <c r="E154">
        <v>30</v>
      </c>
      <c r="F154" t="s">
        <v>8220</v>
      </c>
      <c r="G154" t="s">
        <v>8224</v>
      </c>
      <c r="H154" t="s">
        <v>8246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8267</v>
      </c>
      <c r="O154">
        <f t="shared" si="12"/>
        <v>7.8947368421052634E-3</v>
      </c>
      <c r="P154">
        <f t="shared" si="13"/>
        <v>15</v>
      </c>
      <c r="Q154" s="8" t="str">
        <f t="shared" si="14"/>
        <v>film &amp; video</v>
      </c>
      <c r="R154" t="str">
        <f t="shared" si="15"/>
        <v>science fiction</v>
      </c>
      <c r="S154" s="6">
        <f t="shared" si="16"/>
        <v>41874.869212962964</v>
      </c>
      <c r="T154" s="6">
        <f t="shared" si="17"/>
        <v>41904.869212962964</v>
      </c>
    </row>
    <row r="155" spans="1:20" ht="48" x14ac:dyDescent="0.2">
      <c r="A155">
        <v>153</v>
      </c>
      <c r="B155" s="3" t="s">
        <v>155</v>
      </c>
      <c r="C155" s="3" t="s">
        <v>4263</v>
      </c>
      <c r="D155">
        <v>50000</v>
      </c>
      <c r="E155">
        <v>359</v>
      </c>
      <c r="F155" t="s">
        <v>8220</v>
      </c>
      <c r="G155" t="s">
        <v>8224</v>
      </c>
      <c r="H155" t="s">
        <v>8246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8267</v>
      </c>
      <c r="O155">
        <f t="shared" si="12"/>
        <v>0.71799999999999997</v>
      </c>
      <c r="P155">
        <f t="shared" si="13"/>
        <v>35.9</v>
      </c>
      <c r="Q155" s="8" t="str">
        <f t="shared" si="14"/>
        <v>film &amp; video</v>
      </c>
      <c r="R155" t="str">
        <f t="shared" si="15"/>
        <v>science fiction</v>
      </c>
      <c r="S155" s="6">
        <f t="shared" si="16"/>
        <v>41933.377824074072</v>
      </c>
      <c r="T155" s="6">
        <f t="shared" si="17"/>
        <v>41975.419490740744</v>
      </c>
    </row>
    <row r="156" spans="1:20" ht="32" x14ac:dyDescent="0.2">
      <c r="A156">
        <v>154</v>
      </c>
      <c r="B156" s="3" t="s">
        <v>156</v>
      </c>
      <c r="C156" s="3" t="s">
        <v>4264</v>
      </c>
      <c r="D156">
        <v>1500</v>
      </c>
      <c r="E156">
        <v>40</v>
      </c>
      <c r="F156" t="s">
        <v>8220</v>
      </c>
      <c r="G156" t="s">
        <v>8224</v>
      </c>
      <c r="H156" t="s">
        <v>8246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8267</v>
      </c>
      <c r="O156">
        <f t="shared" si="12"/>
        <v>2.666666666666667</v>
      </c>
      <c r="P156">
        <f t="shared" si="13"/>
        <v>13.333333333333334</v>
      </c>
      <c r="Q156" s="8" t="str">
        <f t="shared" si="14"/>
        <v>film &amp; video</v>
      </c>
      <c r="R156" t="str">
        <f t="shared" si="15"/>
        <v>science fiction</v>
      </c>
      <c r="S156" s="6">
        <f t="shared" si="16"/>
        <v>42115.339062499996</v>
      </c>
      <c r="T156" s="6">
        <f t="shared" si="17"/>
        <v>42158.339062499996</v>
      </c>
    </row>
    <row r="157" spans="1:20" ht="64" x14ac:dyDescent="0.2">
      <c r="A157">
        <v>155</v>
      </c>
      <c r="B157" s="3" t="s">
        <v>157</v>
      </c>
      <c r="C157" s="3" t="s">
        <v>4265</v>
      </c>
      <c r="D157">
        <v>1350000</v>
      </c>
      <c r="E157">
        <v>81</v>
      </c>
      <c r="F157" t="s">
        <v>8220</v>
      </c>
      <c r="G157" t="s">
        <v>8224</v>
      </c>
      <c r="H157" t="s">
        <v>8246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8267</v>
      </c>
      <c r="O157">
        <f t="shared" si="12"/>
        <v>6.0000000000000001E-3</v>
      </c>
      <c r="P157">
        <f t="shared" si="13"/>
        <v>20.25</v>
      </c>
      <c r="Q157" s="8" t="str">
        <f t="shared" si="14"/>
        <v>film &amp; video</v>
      </c>
      <c r="R157" t="str">
        <f t="shared" si="15"/>
        <v>science fiction</v>
      </c>
      <c r="S157" s="6">
        <f t="shared" si="16"/>
        <v>42168.351099537038</v>
      </c>
      <c r="T157" s="6">
        <f t="shared" si="17"/>
        <v>42208.351099537038</v>
      </c>
    </row>
    <row r="158" spans="1:20" ht="48" x14ac:dyDescent="0.2">
      <c r="A158">
        <v>156</v>
      </c>
      <c r="B158" s="3" t="s">
        <v>158</v>
      </c>
      <c r="C158" s="3" t="s">
        <v>4266</v>
      </c>
      <c r="D158">
        <v>35000</v>
      </c>
      <c r="E158">
        <v>1785</v>
      </c>
      <c r="F158" t="s">
        <v>8220</v>
      </c>
      <c r="G158" t="s">
        <v>8229</v>
      </c>
      <c r="H158" t="s">
        <v>8251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8267</v>
      </c>
      <c r="O158">
        <f t="shared" si="12"/>
        <v>5.0999999999999996</v>
      </c>
      <c r="P158">
        <f t="shared" si="13"/>
        <v>119</v>
      </c>
      <c r="Q158" s="8" t="str">
        <f t="shared" si="14"/>
        <v>film &amp; video</v>
      </c>
      <c r="R158" t="str">
        <f t="shared" si="15"/>
        <v>science fiction</v>
      </c>
      <c r="S158" s="6">
        <f t="shared" si="16"/>
        <v>41793.916620370372</v>
      </c>
      <c r="T158" s="6">
        <f t="shared" si="17"/>
        <v>41853.916620370372</v>
      </c>
    </row>
    <row r="159" spans="1:20" ht="48" x14ac:dyDescent="0.2">
      <c r="A159">
        <v>157</v>
      </c>
      <c r="B159" s="3" t="s">
        <v>159</v>
      </c>
      <c r="C159" s="3" t="s">
        <v>4267</v>
      </c>
      <c r="D159">
        <v>2995</v>
      </c>
      <c r="E159">
        <v>8</v>
      </c>
      <c r="F159" t="s">
        <v>8220</v>
      </c>
      <c r="G159" t="s">
        <v>8224</v>
      </c>
      <c r="H159" t="s">
        <v>8246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8267</v>
      </c>
      <c r="O159">
        <f t="shared" si="12"/>
        <v>0.26711185308848079</v>
      </c>
      <c r="P159">
        <f t="shared" si="13"/>
        <v>4</v>
      </c>
      <c r="Q159" s="8" t="str">
        <f t="shared" si="14"/>
        <v>film &amp; video</v>
      </c>
      <c r="R159" t="str">
        <f t="shared" si="15"/>
        <v>science fiction</v>
      </c>
      <c r="S159" s="6">
        <f t="shared" si="16"/>
        <v>42396.703379629624</v>
      </c>
      <c r="T159" s="6">
        <f t="shared" si="17"/>
        <v>42426.703379629624</v>
      </c>
    </row>
    <row r="160" spans="1:20" ht="48" x14ac:dyDescent="0.2">
      <c r="A160">
        <v>158</v>
      </c>
      <c r="B160" s="3" t="s">
        <v>160</v>
      </c>
      <c r="C160" s="3" t="s">
        <v>4268</v>
      </c>
      <c r="D160">
        <v>5000</v>
      </c>
      <c r="E160">
        <v>0</v>
      </c>
      <c r="F160" t="s">
        <v>8220</v>
      </c>
      <c r="G160" t="s">
        <v>8224</v>
      </c>
      <c r="H160" t="s">
        <v>8246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8267</v>
      </c>
      <c r="O160">
        <f t="shared" si="12"/>
        <v>0</v>
      </c>
      <c r="P160" t="e">
        <f t="shared" si="13"/>
        <v>#DIV/0!</v>
      </c>
      <c r="Q160" s="8" t="str">
        <f t="shared" si="14"/>
        <v>film &amp; video</v>
      </c>
      <c r="R160" t="str">
        <f t="shared" si="15"/>
        <v>science fiction</v>
      </c>
      <c r="S160" s="6">
        <f t="shared" si="16"/>
        <v>41903.868379629625</v>
      </c>
      <c r="T160" s="6">
        <f t="shared" si="17"/>
        <v>41933.868379629625</v>
      </c>
    </row>
    <row r="161" spans="1:20" ht="48" x14ac:dyDescent="0.2">
      <c r="A161">
        <v>159</v>
      </c>
      <c r="B161" s="3" t="s">
        <v>161</v>
      </c>
      <c r="C161" s="3" t="s">
        <v>4269</v>
      </c>
      <c r="D161">
        <v>500000</v>
      </c>
      <c r="E161">
        <v>10</v>
      </c>
      <c r="F161" t="s">
        <v>8220</v>
      </c>
      <c r="G161" t="s">
        <v>8224</v>
      </c>
      <c r="H161" t="s">
        <v>8246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8267</v>
      </c>
      <c r="O161">
        <f t="shared" si="12"/>
        <v>2E-3</v>
      </c>
      <c r="P161">
        <f t="shared" si="13"/>
        <v>10</v>
      </c>
      <c r="Q161" s="8" t="str">
        <f t="shared" si="14"/>
        <v>film &amp; video</v>
      </c>
      <c r="R161" t="str">
        <f t="shared" si="15"/>
        <v>science fiction</v>
      </c>
      <c r="S161" s="6">
        <f t="shared" si="16"/>
        <v>42514.226215277777</v>
      </c>
      <c r="T161" s="6">
        <f t="shared" si="17"/>
        <v>42554.226215277777</v>
      </c>
    </row>
    <row r="162" spans="1:20" ht="48" x14ac:dyDescent="0.2">
      <c r="A162">
        <v>160</v>
      </c>
      <c r="B162" s="3" t="s">
        <v>162</v>
      </c>
      <c r="C162" s="3" t="s">
        <v>4270</v>
      </c>
      <c r="D162">
        <v>5000</v>
      </c>
      <c r="E162">
        <v>0</v>
      </c>
      <c r="F162" t="s">
        <v>8221</v>
      </c>
      <c r="G162" t="s">
        <v>8224</v>
      </c>
      <c r="H162" t="s">
        <v>8246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8268</v>
      </c>
      <c r="O162">
        <f t="shared" si="12"/>
        <v>0</v>
      </c>
      <c r="P162" t="e">
        <f t="shared" si="13"/>
        <v>#DIV/0!</v>
      </c>
      <c r="Q162" s="8" t="str">
        <f t="shared" si="14"/>
        <v>film &amp; video</v>
      </c>
      <c r="R162" t="str">
        <f t="shared" si="15"/>
        <v>drama</v>
      </c>
      <c r="S162" s="6">
        <f t="shared" si="16"/>
        <v>42171.704756944448</v>
      </c>
      <c r="T162" s="6">
        <f t="shared" si="17"/>
        <v>42231.704756944448</v>
      </c>
    </row>
    <row r="163" spans="1:20" ht="48" x14ac:dyDescent="0.2">
      <c r="A163">
        <v>161</v>
      </c>
      <c r="B163" s="3" t="s">
        <v>163</v>
      </c>
      <c r="C163" s="3" t="s">
        <v>4271</v>
      </c>
      <c r="D163">
        <v>50000</v>
      </c>
      <c r="E163">
        <v>5</v>
      </c>
      <c r="F163" t="s">
        <v>8221</v>
      </c>
      <c r="G163" t="s">
        <v>8224</v>
      </c>
      <c r="H163" t="s">
        <v>8246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8268</v>
      </c>
      <c r="O163">
        <f t="shared" si="12"/>
        <v>0.01</v>
      </c>
      <c r="P163">
        <f t="shared" si="13"/>
        <v>5</v>
      </c>
      <c r="Q163" s="8" t="str">
        <f t="shared" si="14"/>
        <v>film &amp; video</v>
      </c>
      <c r="R163" t="str">
        <f t="shared" si="15"/>
        <v>drama</v>
      </c>
      <c r="S163" s="6">
        <f t="shared" si="16"/>
        <v>41792.479108796295</v>
      </c>
      <c r="T163" s="6">
        <f t="shared" si="17"/>
        <v>41822.479108796295</v>
      </c>
    </row>
    <row r="164" spans="1:20" ht="48" x14ac:dyDescent="0.2">
      <c r="A164">
        <v>162</v>
      </c>
      <c r="B164" s="3" t="s">
        <v>164</v>
      </c>
      <c r="C164" s="3" t="s">
        <v>4272</v>
      </c>
      <c r="D164">
        <v>2800</v>
      </c>
      <c r="E164">
        <v>435</v>
      </c>
      <c r="F164" t="s">
        <v>8221</v>
      </c>
      <c r="G164" t="s">
        <v>8224</v>
      </c>
      <c r="H164" t="s">
        <v>8246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8268</v>
      </c>
      <c r="O164">
        <f t="shared" si="12"/>
        <v>15.535714285714286</v>
      </c>
      <c r="P164">
        <f t="shared" si="13"/>
        <v>43.5</v>
      </c>
      <c r="Q164" s="8" t="str">
        <f t="shared" si="14"/>
        <v>film &amp; video</v>
      </c>
      <c r="R164" t="str">
        <f t="shared" si="15"/>
        <v>drama</v>
      </c>
      <c r="S164" s="6">
        <f t="shared" si="16"/>
        <v>41834.91847222222</v>
      </c>
      <c r="T164" s="6">
        <f t="shared" si="17"/>
        <v>41867.779166666667</v>
      </c>
    </row>
    <row r="165" spans="1:20" ht="64" x14ac:dyDescent="0.2">
      <c r="A165">
        <v>163</v>
      </c>
      <c r="B165" s="3" t="s">
        <v>165</v>
      </c>
      <c r="C165" s="3" t="s">
        <v>4273</v>
      </c>
      <c r="D165">
        <v>2000000</v>
      </c>
      <c r="E165">
        <v>0</v>
      </c>
      <c r="F165" t="s">
        <v>8221</v>
      </c>
      <c r="G165" t="s">
        <v>8224</v>
      </c>
      <c r="H165" t="s">
        <v>8246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8268</v>
      </c>
      <c r="O165">
        <f t="shared" si="12"/>
        <v>0</v>
      </c>
      <c r="P165" t="e">
        <f t="shared" si="13"/>
        <v>#DIV/0!</v>
      </c>
      <c r="Q165" s="8" t="str">
        <f t="shared" si="14"/>
        <v>film &amp; video</v>
      </c>
      <c r="R165" t="str">
        <f t="shared" si="15"/>
        <v>drama</v>
      </c>
      <c r="S165" s="6">
        <f t="shared" si="16"/>
        <v>42243.752939814811</v>
      </c>
      <c r="T165" s="6">
        <f t="shared" si="17"/>
        <v>42277.791666666664</v>
      </c>
    </row>
    <row r="166" spans="1:20" ht="48" x14ac:dyDescent="0.2">
      <c r="A166">
        <v>164</v>
      </c>
      <c r="B166" s="3" t="s">
        <v>166</v>
      </c>
      <c r="C166" s="3" t="s">
        <v>4274</v>
      </c>
      <c r="D166">
        <v>120000</v>
      </c>
      <c r="E166">
        <v>640</v>
      </c>
      <c r="F166" t="s">
        <v>8221</v>
      </c>
      <c r="G166" t="s">
        <v>8224</v>
      </c>
      <c r="H166" t="s">
        <v>8246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8268</v>
      </c>
      <c r="O166">
        <f t="shared" si="12"/>
        <v>0.53333333333333333</v>
      </c>
      <c r="P166">
        <f t="shared" si="13"/>
        <v>91.428571428571431</v>
      </c>
      <c r="Q166" s="8" t="str">
        <f t="shared" si="14"/>
        <v>film &amp; video</v>
      </c>
      <c r="R166" t="str">
        <f t="shared" si="15"/>
        <v>drama</v>
      </c>
      <c r="S166" s="6">
        <f t="shared" si="16"/>
        <v>41841.554409722223</v>
      </c>
      <c r="T166" s="6">
        <f t="shared" si="17"/>
        <v>41901.554409722223</v>
      </c>
    </row>
    <row r="167" spans="1:20" ht="32" x14ac:dyDescent="0.2">
      <c r="A167">
        <v>165</v>
      </c>
      <c r="B167" s="3" t="s">
        <v>167</v>
      </c>
      <c r="C167" s="3" t="s">
        <v>4275</v>
      </c>
      <c r="D167">
        <v>17000</v>
      </c>
      <c r="E167">
        <v>0</v>
      </c>
      <c r="F167" t="s">
        <v>8221</v>
      </c>
      <c r="G167" t="s">
        <v>8225</v>
      </c>
      <c r="H167" t="s">
        <v>8247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8268</v>
      </c>
      <c r="O167">
        <f t="shared" si="12"/>
        <v>0</v>
      </c>
      <c r="P167" t="e">
        <f t="shared" si="13"/>
        <v>#DIV/0!</v>
      </c>
      <c r="Q167" s="8" t="str">
        <f t="shared" si="14"/>
        <v>film &amp; video</v>
      </c>
      <c r="R167" t="str">
        <f t="shared" si="15"/>
        <v>drama</v>
      </c>
      <c r="S167" s="6">
        <f t="shared" si="16"/>
        <v>42351.450509259252</v>
      </c>
      <c r="T167" s="6">
        <f t="shared" si="17"/>
        <v>42381.450509259252</v>
      </c>
    </row>
    <row r="168" spans="1:20" ht="48" x14ac:dyDescent="0.2">
      <c r="A168">
        <v>166</v>
      </c>
      <c r="B168" s="3" t="s">
        <v>168</v>
      </c>
      <c r="C168" s="3" t="s">
        <v>4276</v>
      </c>
      <c r="D168">
        <v>5000</v>
      </c>
      <c r="E168">
        <v>3000</v>
      </c>
      <c r="F168" t="s">
        <v>8221</v>
      </c>
      <c r="G168" t="s">
        <v>8224</v>
      </c>
      <c r="H168" t="s">
        <v>8246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8268</v>
      </c>
      <c r="O168">
        <f t="shared" si="12"/>
        <v>60</v>
      </c>
      <c r="P168">
        <f t="shared" si="13"/>
        <v>3000</v>
      </c>
      <c r="Q168" s="8" t="str">
        <f t="shared" si="14"/>
        <v>film &amp; video</v>
      </c>
      <c r="R168" t="str">
        <f t="shared" si="15"/>
        <v>drama</v>
      </c>
      <c r="S168" s="6">
        <f t="shared" si="16"/>
        <v>42720.867615740739</v>
      </c>
      <c r="T168" s="6">
        <f t="shared" si="17"/>
        <v>42750.867615740739</v>
      </c>
    </row>
    <row r="169" spans="1:20" ht="48" x14ac:dyDescent="0.2">
      <c r="A169">
        <v>167</v>
      </c>
      <c r="B169" s="3" t="s">
        <v>169</v>
      </c>
      <c r="C169" s="3" t="s">
        <v>4277</v>
      </c>
      <c r="D169">
        <v>110000</v>
      </c>
      <c r="E169">
        <v>11</v>
      </c>
      <c r="F169" t="s">
        <v>8221</v>
      </c>
      <c r="G169" t="s">
        <v>8224</v>
      </c>
      <c r="H169" t="s">
        <v>8246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8268</v>
      </c>
      <c r="O169">
        <f t="shared" si="12"/>
        <v>0.01</v>
      </c>
      <c r="P169">
        <f t="shared" si="13"/>
        <v>5.5</v>
      </c>
      <c r="Q169" s="8" t="str">
        <f t="shared" si="14"/>
        <v>film &amp; video</v>
      </c>
      <c r="R169" t="str">
        <f t="shared" si="15"/>
        <v>drama</v>
      </c>
      <c r="S169" s="6">
        <f t="shared" si="16"/>
        <v>42160.719155092585</v>
      </c>
      <c r="T169" s="6">
        <f t="shared" si="17"/>
        <v>42220.719155092585</v>
      </c>
    </row>
    <row r="170" spans="1:20" ht="48" x14ac:dyDescent="0.2">
      <c r="A170">
        <v>168</v>
      </c>
      <c r="B170" s="3" t="s">
        <v>170</v>
      </c>
      <c r="C170" s="3" t="s">
        <v>4278</v>
      </c>
      <c r="D170">
        <v>8000</v>
      </c>
      <c r="E170">
        <v>325</v>
      </c>
      <c r="F170" t="s">
        <v>8221</v>
      </c>
      <c r="G170" t="s">
        <v>8224</v>
      </c>
      <c r="H170" t="s">
        <v>8246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8268</v>
      </c>
      <c r="O170">
        <f t="shared" si="12"/>
        <v>4.0625</v>
      </c>
      <c r="P170">
        <f t="shared" si="13"/>
        <v>108.33333333333333</v>
      </c>
      <c r="Q170" s="8" t="str">
        <f t="shared" si="14"/>
        <v>film &amp; video</v>
      </c>
      <c r="R170" t="str">
        <f t="shared" si="15"/>
        <v>drama</v>
      </c>
      <c r="S170" s="6">
        <f t="shared" si="16"/>
        <v>42052.626967592594</v>
      </c>
      <c r="T170" s="6">
        <f t="shared" si="17"/>
        <v>42082.585300925923</v>
      </c>
    </row>
    <row r="171" spans="1:20" ht="48" x14ac:dyDescent="0.2">
      <c r="A171">
        <v>169</v>
      </c>
      <c r="B171" s="3" t="s">
        <v>171</v>
      </c>
      <c r="C171" s="3" t="s">
        <v>4279</v>
      </c>
      <c r="D171">
        <v>2500</v>
      </c>
      <c r="E171">
        <v>560</v>
      </c>
      <c r="F171" t="s">
        <v>8221</v>
      </c>
      <c r="G171" t="s">
        <v>8225</v>
      </c>
      <c r="H171" t="s">
        <v>8247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8268</v>
      </c>
      <c r="O171">
        <f t="shared" si="12"/>
        <v>22.400000000000002</v>
      </c>
      <c r="P171">
        <f t="shared" si="13"/>
        <v>56</v>
      </c>
      <c r="Q171" s="8" t="str">
        <f t="shared" si="14"/>
        <v>film &amp; video</v>
      </c>
      <c r="R171" t="str">
        <f t="shared" si="15"/>
        <v>drama</v>
      </c>
      <c r="S171" s="6">
        <f t="shared" si="16"/>
        <v>41900.296979166662</v>
      </c>
      <c r="T171" s="6">
        <f t="shared" si="17"/>
        <v>41930.296979166662</v>
      </c>
    </row>
    <row r="172" spans="1:20" ht="48" x14ac:dyDescent="0.2">
      <c r="A172">
        <v>170</v>
      </c>
      <c r="B172" s="3" t="s">
        <v>172</v>
      </c>
      <c r="C172" s="3" t="s">
        <v>4280</v>
      </c>
      <c r="D172">
        <v>10000</v>
      </c>
      <c r="E172">
        <v>325</v>
      </c>
      <c r="F172" t="s">
        <v>8221</v>
      </c>
      <c r="G172" t="s">
        <v>8224</v>
      </c>
      <c r="H172" t="s">
        <v>8246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8268</v>
      </c>
      <c r="O172">
        <f t="shared" si="12"/>
        <v>3.25</v>
      </c>
      <c r="P172">
        <f t="shared" si="13"/>
        <v>32.5</v>
      </c>
      <c r="Q172" s="8" t="str">
        <f t="shared" si="14"/>
        <v>film &amp; video</v>
      </c>
      <c r="R172" t="str">
        <f t="shared" si="15"/>
        <v>drama</v>
      </c>
      <c r="S172" s="6">
        <f t="shared" si="16"/>
        <v>42216.769479166665</v>
      </c>
      <c r="T172" s="6">
        <f t="shared" si="17"/>
        <v>42246.019444444442</v>
      </c>
    </row>
    <row r="173" spans="1:20" ht="48" x14ac:dyDescent="0.2">
      <c r="A173">
        <v>171</v>
      </c>
      <c r="B173" s="3" t="s">
        <v>173</v>
      </c>
      <c r="C173" s="3" t="s">
        <v>4281</v>
      </c>
      <c r="D173">
        <v>50000</v>
      </c>
      <c r="E173">
        <v>1</v>
      </c>
      <c r="F173" t="s">
        <v>8221</v>
      </c>
      <c r="G173" t="s">
        <v>8224</v>
      </c>
      <c r="H173" t="s">
        <v>8246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8268</v>
      </c>
      <c r="O173">
        <f t="shared" si="12"/>
        <v>2E-3</v>
      </c>
      <c r="P173">
        <f t="shared" si="13"/>
        <v>1</v>
      </c>
      <c r="Q173" s="8" t="str">
        <f t="shared" si="14"/>
        <v>film &amp; video</v>
      </c>
      <c r="R173" t="str">
        <f t="shared" si="15"/>
        <v>drama</v>
      </c>
      <c r="S173" s="6">
        <f t="shared" si="16"/>
        <v>42533.972384259258</v>
      </c>
      <c r="T173" s="6">
        <f t="shared" si="17"/>
        <v>42593.972384259258</v>
      </c>
    </row>
    <row r="174" spans="1:20" ht="48" x14ac:dyDescent="0.2">
      <c r="A174">
        <v>172</v>
      </c>
      <c r="B174" s="3" t="s">
        <v>174</v>
      </c>
      <c r="C174" s="3" t="s">
        <v>4282</v>
      </c>
      <c r="D174">
        <v>95000</v>
      </c>
      <c r="E174">
        <v>0</v>
      </c>
      <c r="F174" t="s">
        <v>8221</v>
      </c>
      <c r="G174" t="s">
        <v>8224</v>
      </c>
      <c r="H174" t="s">
        <v>8246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8268</v>
      </c>
      <c r="O174">
        <f t="shared" si="12"/>
        <v>0</v>
      </c>
      <c r="P174" t="e">
        <f t="shared" si="13"/>
        <v>#DIV/0!</v>
      </c>
      <c r="Q174" s="8" t="str">
        <f t="shared" si="14"/>
        <v>film &amp; video</v>
      </c>
      <c r="R174" t="str">
        <f t="shared" si="15"/>
        <v>drama</v>
      </c>
      <c r="S174" s="6">
        <f t="shared" si="16"/>
        <v>42047.186608796292</v>
      </c>
      <c r="T174" s="6">
        <f t="shared" si="17"/>
        <v>42082.14494212962</v>
      </c>
    </row>
    <row r="175" spans="1:20" ht="48" x14ac:dyDescent="0.2">
      <c r="A175">
        <v>173</v>
      </c>
      <c r="B175" s="3" t="s">
        <v>175</v>
      </c>
      <c r="C175" s="3" t="s">
        <v>4283</v>
      </c>
      <c r="D175">
        <v>1110</v>
      </c>
      <c r="E175">
        <v>0</v>
      </c>
      <c r="F175" t="s">
        <v>8221</v>
      </c>
      <c r="G175" t="s">
        <v>8225</v>
      </c>
      <c r="H175" t="s">
        <v>8247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8268</v>
      </c>
      <c r="O175">
        <f t="shared" si="12"/>
        <v>0</v>
      </c>
      <c r="P175" t="e">
        <f t="shared" si="13"/>
        <v>#DIV/0!</v>
      </c>
      <c r="Q175" s="8" t="str">
        <f t="shared" si="14"/>
        <v>film &amp; video</v>
      </c>
      <c r="R175" t="str">
        <f t="shared" si="15"/>
        <v>drama</v>
      </c>
      <c r="S175" s="6">
        <f t="shared" si="16"/>
        <v>42033.364675925921</v>
      </c>
      <c r="T175" s="6">
        <f t="shared" si="17"/>
        <v>42063.364675925921</v>
      </c>
    </row>
    <row r="176" spans="1:20" ht="48" x14ac:dyDescent="0.2">
      <c r="A176">
        <v>174</v>
      </c>
      <c r="B176" s="3" t="s">
        <v>176</v>
      </c>
      <c r="C176" s="3" t="s">
        <v>4284</v>
      </c>
      <c r="D176">
        <v>6000</v>
      </c>
      <c r="E176">
        <v>0</v>
      </c>
      <c r="F176" t="s">
        <v>8221</v>
      </c>
      <c r="G176" t="s">
        <v>8233</v>
      </c>
      <c r="H176" t="s">
        <v>8249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8268</v>
      </c>
      <c r="O176">
        <f t="shared" si="12"/>
        <v>0</v>
      </c>
      <c r="P176" t="e">
        <f t="shared" si="13"/>
        <v>#DIV/0!</v>
      </c>
      <c r="Q176" s="8" t="str">
        <f t="shared" si="14"/>
        <v>film &amp; video</v>
      </c>
      <c r="R176" t="str">
        <f t="shared" si="15"/>
        <v>drama</v>
      </c>
      <c r="S176" s="6">
        <f t="shared" si="16"/>
        <v>42072.55064814815</v>
      </c>
      <c r="T176" s="6">
        <f t="shared" si="17"/>
        <v>42132.55064814815</v>
      </c>
    </row>
    <row r="177" spans="1:20" ht="48" x14ac:dyDescent="0.2">
      <c r="A177">
        <v>175</v>
      </c>
      <c r="B177" s="3" t="s">
        <v>177</v>
      </c>
      <c r="C177" s="3" t="s">
        <v>4285</v>
      </c>
      <c r="D177">
        <v>20000</v>
      </c>
      <c r="E177">
        <v>1297</v>
      </c>
      <c r="F177" t="s">
        <v>8221</v>
      </c>
      <c r="G177" t="s">
        <v>8225</v>
      </c>
      <c r="H177" t="s">
        <v>8247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8268</v>
      </c>
      <c r="O177">
        <f t="shared" si="12"/>
        <v>6.4850000000000003</v>
      </c>
      <c r="P177">
        <f t="shared" si="13"/>
        <v>49.884615384615387</v>
      </c>
      <c r="Q177" s="8" t="str">
        <f t="shared" si="14"/>
        <v>film &amp; video</v>
      </c>
      <c r="R177" t="str">
        <f t="shared" si="15"/>
        <v>drama</v>
      </c>
      <c r="S177" s="6">
        <f t="shared" si="16"/>
        <v>41855.569571759253</v>
      </c>
      <c r="T177" s="6">
        <f t="shared" si="17"/>
        <v>41880.569571759253</v>
      </c>
    </row>
    <row r="178" spans="1:20" ht="48" x14ac:dyDescent="0.2">
      <c r="A178">
        <v>176</v>
      </c>
      <c r="B178" s="3" t="s">
        <v>178</v>
      </c>
      <c r="C178" s="3" t="s">
        <v>4286</v>
      </c>
      <c r="D178">
        <v>1500</v>
      </c>
      <c r="E178">
        <v>0</v>
      </c>
      <c r="F178" t="s">
        <v>8221</v>
      </c>
      <c r="G178" t="s">
        <v>8224</v>
      </c>
      <c r="H178" t="s">
        <v>8246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8268</v>
      </c>
      <c r="O178">
        <f t="shared" si="12"/>
        <v>0</v>
      </c>
      <c r="P178" t="e">
        <f t="shared" si="13"/>
        <v>#DIV/0!</v>
      </c>
      <c r="Q178" s="8" t="str">
        <f t="shared" si="14"/>
        <v>film &amp; video</v>
      </c>
      <c r="R178" t="str">
        <f t="shared" si="15"/>
        <v>drama</v>
      </c>
      <c r="S178" s="6">
        <f t="shared" si="16"/>
        <v>42191.615729166668</v>
      </c>
      <c r="T178" s="6">
        <f t="shared" si="17"/>
        <v>42221.615729166668</v>
      </c>
    </row>
    <row r="179" spans="1:20" ht="32" x14ac:dyDescent="0.2">
      <c r="A179">
        <v>177</v>
      </c>
      <c r="B179" s="3" t="s">
        <v>179</v>
      </c>
      <c r="C179" s="3" t="s">
        <v>4287</v>
      </c>
      <c r="D179">
        <v>450</v>
      </c>
      <c r="E179">
        <v>180</v>
      </c>
      <c r="F179" t="s">
        <v>8221</v>
      </c>
      <c r="G179" t="s">
        <v>8224</v>
      </c>
      <c r="H179" t="s">
        <v>8246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8268</v>
      </c>
      <c r="O179">
        <f t="shared" si="12"/>
        <v>40</v>
      </c>
      <c r="P179">
        <f t="shared" si="13"/>
        <v>25.714285714285715</v>
      </c>
      <c r="Q179" s="8" t="str">
        <f t="shared" si="14"/>
        <v>film &amp; video</v>
      </c>
      <c r="R179" t="str">
        <f t="shared" si="15"/>
        <v>drama</v>
      </c>
      <c r="S179" s="6">
        <f t="shared" si="16"/>
        <v>42069.839421296296</v>
      </c>
      <c r="T179" s="6">
        <f t="shared" si="17"/>
        <v>42086.797754629624</v>
      </c>
    </row>
    <row r="180" spans="1:20" ht="32" x14ac:dyDescent="0.2">
      <c r="A180">
        <v>178</v>
      </c>
      <c r="B180" s="3" t="s">
        <v>180</v>
      </c>
      <c r="C180" s="3" t="s">
        <v>4288</v>
      </c>
      <c r="D180">
        <v>500000</v>
      </c>
      <c r="E180">
        <v>0</v>
      </c>
      <c r="F180" t="s">
        <v>8221</v>
      </c>
      <c r="G180" t="s">
        <v>8227</v>
      </c>
      <c r="H180" t="s">
        <v>8249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8268</v>
      </c>
      <c r="O180">
        <f t="shared" si="12"/>
        <v>0</v>
      </c>
      <c r="P180" t="e">
        <f t="shared" si="13"/>
        <v>#DIV/0!</v>
      </c>
      <c r="Q180" s="8" t="str">
        <f t="shared" si="14"/>
        <v>film &amp; video</v>
      </c>
      <c r="R180" t="str">
        <f t="shared" si="15"/>
        <v>drama</v>
      </c>
      <c r="S180" s="6">
        <f t="shared" si="16"/>
        <v>42304.747048611105</v>
      </c>
      <c r="T180" s="6">
        <f t="shared" si="17"/>
        <v>42334.788715277777</v>
      </c>
    </row>
    <row r="181" spans="1:20" ht="32" x14ac:dyDescent="0.2">
      <c r="A181">
        <v>179</v>
      </c>
      <c r="B181" s="3" t="s">
        <v>181</v>
      </c>
      <c r="C181" s="3" t="s">
        <v>4289</v>
      </c>
      <c r="D181">
        <v>1000</v>
      </c>
      <c r="E181">
        <v>200</v>
      </c>
      <c r="F181" t="s">
        <v>8221</v>
      </c>
      <c r="G181" t="s">
        <v>8224</v>
      </c>
      <c r="H181" t="s">
        <v>8246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8268</v>
      </c>
      <c r="O181">
        <f t="shared" si="12"/>
        <v>20</v>
      </c>
      <c r="P181">
        <f t="shared" si="13"/>
        <v>100</v>
      </c>
      <c r="Q181" s="8" t="str">
        <f t="shared" si="14"/>
        <v>film &amp; video</v>
      </c>
      <c r="R181" t="str">
        <f t="shared" si="15"/>
        <v>drama</v>
      </c>
      <c r="S181" s="6">
        <f t="shared" si="16"/>
        <v>42402.872164351851</v>
      </c>
      <c r="T181" s="6">
        <f t="shared" si="17"/>
        <v>42432.872164351851</v>
      </c>
    </row>
    <row r="182" spans="1:20" ht="48" x14ac:dyDescent="0.2">
      <c r="A182">
        <v>180</v>
      </c>
      <c r="B182" s="3" t="s">
        <v>182</v>
      </c>
      <c r="C182" s="3" t="s">
        <v>4290</v>
      </c>
      <c r="D182">
        <v>1200</v>
      </c>
      <c r="E182">
        <v>401</v>
      </c>
      <c r="F182" t="s">
        <v>8221</v>
      </c>
      <c r="G182" t="s">
        <v>8225</v>
      </c>
      <c r="H182" t="s">
        <v>8247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8268</v>
      </c>
      <c r="O182">
        <f t="shared" si="12"/>
        <v>33.416666666666664</v>
      </c>
      <c r="P182">
        <f t="shared" si="13"/>
        <v>30.846153846153847</v>
      </c>
      <c r="Q182" s="8" t="str">
        <f t="shared" si="14"/>
        <v>film &amp; video</v>
      </c>
      <c r="R182" t="str">
        <f t="shared" si="15"/>
        <v>drama</v>
      </c>
      <c r="S182" s="6">
        <f t="shared" si="16"/>
        <v>42067.782905092587</v>
      </c>
      <c r="T182" s="6">
        <f t="shared" si="17"/>
        <v>42107.583333333336</v>
      </c>
    </row>
    <row r="183" spans="1:20" ht="48" x14ac:dyDescent="0.2">
      <c r="A183">
        <v>181</v>
      </c>
      <c r="B183" s="3" t="s">
        <v>183</v>
      </c>
      <c r="C183" s="3" t="s">
        <v>4291</v>
      </c>
      <c r="D183">
        <v>3423</v>
      </c>
      <c r="E183">
        <v>722</v>
      </c>
      <c r="F183" t="s">
        <v>8221</v>
      </c>
      <c r="G183" t="s">
        <v>8225</v>
      </c>
      <c r="H183" t="s">
        <v>8247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8268</v>
      </c>
      <c r="O183">
        <f t="shared" si="12"/>
        <v>21.092608822670172</v>
      </c>
      <c r="P183">
        <f t="shared" si="13"/>
        <v>180.5</v>
      </c>
      <c r="Q183" s="8" t="str">
        <f t="shared" si="14"/>
        <v>film &amp; video</v>
      </c>
      <c r="R183" t="str">
        <f t="shared" si="15"/>
        <v>drama</v>
      </c>
      <c r="S183" s="6">
        <f t="shared" si="16"/>
        <v>42147.533506944441</v>
      </c>
      <c r="T183" s="6">
        <f t="shared" si="17"/>
        <v>42177.533506944441</v>
      </c>
    </row>
    <row r="184" spans="1:20" ht="48" x14ac:dyDescent="0.2">
      <c r="A184">
        <v>182</v>
      </c>
      <c r="B184" s="3" t="s">
        <v>184</v>
      </c>
      <c r="C184" s="3" t="s">
        <v>4292</v>
      </c>
      <c r="D184">
        <v>1000</v>
      </c>
      <c r="E184">
        <v>0</v>
      </c>
      <c r="F184" t="s">
        <v>8221</v>
      </c>
      <c r="G184" t="s">
        <v>8224</v>
      </c>
      <c r="H184" t="s">
        <v>8246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8268</v>
      </c>
      <c r="O184">
        <f t="shared" si="12"/>
        <v>0</v>
      </c>
      <c r="P184" t="e">
        <f t="shared" si="13"/>
        <v>#DIV/0!</v>
      </c>
      <c r="Q184" s="8" t="str">
        <f t="shared" si="14"/>
        <v>film &amp; video</v>
      </c>
      <c r="R184" t="str">
        <f t="shared" si="15"/>
        <v>drama</v>
      </c>
      <c r="S184" s="6">
        <f t="shared" si="16"/>
        <v>42711.803611111107</v>
      </c>
      <c r="T184" s="6">
        <f t="shared" si="17"/>
        <v>42741.803611111107</v>
      </c>
    </row>
    <row r="185" spans="1:20" ht="16" x14ac:dyDescent="0.2">
      <c r="A185">
        <v>183</v>
      </c>
      <c r="B185" s="3" t="s">
        <v>185</v>
      </c>
      <c r="C185" s="3" t="s">
        <v>4293</v>
      </c>
      <c r="D185">
        <v>12500</v>
      </c>
      <c r="E185">
        <v>4482</v>
      </c>
      <c r="F185" t="s">
        <v>8221</v>
      </c>
      <c r="G185" t="s">
        <v>8225</v>
      </c>
      <c r="H185" t="s">
        <v>8247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8268</v>
      </c>
      <c r="O185">
        <f t="shared" si="12"/>
        <v>35.856000000000002</v>
      </c>
      <c r="P185">
        <f t="shared" si="13"/>
        <v>373.5</v>
      </c>
      <c r="Q185" s="8" t="str">
        <f t="shared" si="14"/>
        <v>film &amp; video</v>
      </c>
      <c r="R185" t="str">
        <f t="shared" si="15"/>
        <v>drama</v>
      </c>
      <c r="S185" s="6">
        <f t="shared" si="16"/>
        <v>41939.601967592593</v>
      </c>
      <c r="T185" s="6">
        <f t="shared" si="17"/>
        <v>41969.643634259257</v>
      </c>
    </row>
    <row r="186" spans="1:20" ht="48" x14ac:dyDescent="0.2">
      <c r="A186">
        <v>184</v>
      </c>
      <c r="B186" s="3" t="s">
        <v>186</v>
      </c>
      <c r="C186" s="3" t="s">
        <v>4294</v>
      </c>
      <c r="D186">
        <v>1500</v>
      </c>
      <c r="E186">
        <v>51</v>
      </c>
      <c r="F186" t="s">
        <v>8221</v>
      </c>
      <c r="G186" t="s">
        <v>8229</v>
      </c>
      <c r="H186" t="s">
        <v>8251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8268</v>
      </c>
      <c r="O186">
        <f t="shared" si="12"/>
        <v>3.4000000000000004</v>
      </c>
      <c r="P186">
        <f t="shared" si="13"/>
        <v>25.5</v>
      </c>
      <c r="Q186" s="8" t="str">
        <f t="shared" si="14"/>
        <v>film &amp; video</v>
      </c>
      <c r="R186" t="str">
        <f t="shared" si="15"/>
        <v>drama</v>
      </c>
      <c r="S186" s="6">
        <f t="shared" si="16"/>
        <v>41825.58289351852</v>
      </c>
      <c r="T186" s="6">
        <f t="shared" si="17"/>
        <v>41882.957638888889</v>
      </c>
    </row>
    <row r="187" spans="1:20" ht="16" x14ac:dyDescent="0.2">
      <c r="A187">
        <v>185</v>
      </c>
      <c r="B187" s="3" t="s">
        <v>187</v>
      </c>
      <c r="C187" s="3" t="s">
        <v>4295</v>
      </c>
      <c r="D187">
        <v>40000</v>
      </c>
      <c r="E187">
        <v>2200</v>
      </c>
      <c r="F187" t="s">
        <v>8221</v>
      </c>
      <c r="G187" t="s">
        <v>8234</v>
      </c>
      <c r="H187" t="s">
        <v>8254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8268</v>
      </c>
      <c r="O187">
        <f t="shared" si="12"/>
        <v>5.5</v>
      </c>
      <c r="P187">
        <f t="shared" si="13"/>
        <v>220</v>
      </c>
      <c r="Q187" s="8" t="str">
        <f t="shared" si="14"/>
        <v>film &amp; video</v>
      </c>
      <c r="R187" t="str">
        <f t="shared" si="15"/>
        <v>drama</v>
      </c>
      <c r="S187" s="6">
        <f t="shared" si="16"/>
        <v>42570.702997685185</v>
      </c>
      <c r="T187" s="6">
        <f t="shared" si="17"/>
        <v>42600.702997685185</v>
      </c>
    </row>
    <row r="188" spans="1:20" ht="48" x14ac:dyDescent="0.2">
      <c r="A188">
        <v>186</v>
      </c>
      <c r="B188" s="3" t="s">
        <v>188</v>
      </c>
      <c r="C188" s="3" t="s">
        <v>4296</v>
      </c>
      <c r="D188">
        <v>5000</v>
      </c>
      <c r="E188">
        <v>0</v>
      </c>
      <c r="F188" t="s">
        <v>8221</v>
      </c>
      <c r="G188" t="s">
        <v>8224</v>
      </c>
      <c r="H188" t="s">
        <v>8246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8268</v>
      </c>
      <c r="O188">
        <f t="shared" si="12"/>
        <v>0</v>
      </c>
      <c r="P188" t="e">
        <f t="shared" si="13"/>
        <v>#DIV/0!</v>
      </c>
      <c r="Q188" s="8" t="str">
        <f t="shared" si="14"/>
        <v>film &amp; video</v>
      </c>
      <c r="R188" t="str">
        <f t="shared" si="15"/>
        <v>drama</v>
      </c>
      <c r="S188" s="6">
        <f t="shared" si="16"/>
        <v>42767.604560185187</v>
      </c>
      <c r="T188" s="6">
        <f t="shared" si="17"/>
        <v>42797.624999999993</v>
      </c>
    </row>
    <row r="189" spans="1:20" ht="32" x14ac:dyDescent="0.2">
      <c r="A189">
        <v>187</v>
      </c>
      <c r="B189" s="3" t="s">
        <v>189</v>
      </c>
      <c r="C189" s="3" t="s">
        <v>4297</v>
      </c>
      <c r="D189">
        <v>5000</v>
      </c>
      <c r="E189">
        <v>800</v>
      </c>
      <c r="F189" t="s">
        <v>8221</v>
      </c>
      <c r="G189" t="s">
        <v>8224</v>
      </c>
      <c r="H189" t="s">
        <v>8246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8268</v>
      </c>
      <c r="O189">
        <f t="shared" si="12"/>
        <v>16</v>
      </c>
      <c r="P189">
        <f t="shared" si="13"/>
        <v>160</v>
      </c>
      <c r="Q189" s="8" t="str">
        <f t="shared" si="14"/>
        <v>film &amp; video</v>
      </c>
      <c r="R189" t="str">
        <f t="shared" si="15"/>
        <v>drama</v>
      </c>
      <c r="S189" s="6">
        <f t="shared" si="16"/>
        <v>42182.02612268518</v>
      </c>
      <c r="T189" s="6">
        <f t="shared" si="17"/>
        <v>42206.082638888889</v>
      </c>
    </row>
    <row r="190" spans="1:20" ht="48" x14ac:dyDescent="0.2">
      <c r="A190">
        <v>188</v>
      </c>
      <c r="B190" s="3" t="s">
        <v>190</v>
      </c>
      <c r="C190" s="3" t="s">
        <v>4298</v>
      </c>
      <c r="D190">
        <v>1500</v>
      </c>
      <c r="E190">
        <v>0</v>
      </c>
      <c r="F190" t="s">
        <v>8221</v>
      </c>
      <c r="G190" t="s">
        <v>8224</v>
      </c>
      <c r="H190" t="s">
        <v>8246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8268</v>
      </c>
      <c r="O190">
        <f t="shared" si="12"/>
        <v>0</v>
      </c>
      <c r="P190" t="e">
        <f t="shared" si="13"/>
        <v>#DIV/0!</v>
      </c>
      <c r="Q190" s="8" t="str">
        <f t="shared" si="14"/>
        <v>film &amp; video</v>
      </c>
      <c r="R190" t="str">
        <f t="shared" si="15"/>
        <v>drama</v>
      </c>
      <c r="S190" s="6">
        <f t="shared" si="16"/>
        <v>41856.974710648145</v>
      </c>
      <c r="T190" s="6">
        <f t="shared" si="17"/>
        <v>41886.974710648145</v>
      </c>
    </row>
    <row r="191" spans="1:20" ht="48" x14ac:dyDescent="0.2">
      <c r="A191">
        <v>189</v>
      </c>
      <c r="B191" s="3" t="s">
        <v>191</v>
      </c>
      <c r="C191" s="3" t="s">
        <v>4299</v>
      </c>
      <c r="D191">
        <v>500000</v>
      </c>
      <c r="E191">
        <v>345</v>
      </c>
      <c r="F191" t="s">
        <v>8221</v>
      </c>
      <c r="G191" t="s">
        <v>8224</v>
      </c>
      <c r="H191" t="s">
        <v>8246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8268</v>
      </c>
      <c r="O191">
        <f t="shared" si="12"/>
        <v>6.8999999999999992E-2</v>
      </c>
      <c r="P191">
        <f t="shared" si="13"/>
        <v>69</v>
      </c>
      <c r="Q191" s="8" t="str">
        <f t="shared" si="14"/>
        <v>film &amp; video</v>
      </c>
      <c r="R191" t="str">
        <f t="shared" si="15"/>
        <v>drama</v>
      </c>
      <c r="S191" s="6">
        <f t="shared" si="16"/>
        <v>42556.482372685183</v>
      </c>
      <c r="T191" s="6">
        <f t="shared" si="17"/>
        <v>42616.482372685183</v>
      </c>
    </row>
    <row r="192" spans="1:20" ht="16" x14ac:dyDescent="0.2">
      <c r="A192">
        <v>190</v>
      </c>
      <c r="B192" s="3" t="s">
        <v>192</v>
      </c>
      <c r="C192" s="3" t="s">
        <v>4300</v>
      </c>
      <c r="D192">
        <v>12000</v>
      </c>
      <c r="E192">
        <v>50</v>
      </c>
      <c r="F192" t="s">
        <v>8221</v>
      </c>
      <c r="G192" t="s">
        <v>8224</v>
      </c>
      <c r="H192" t="s">
        <v>8246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8268</v>
      </c>
      <c r="O192">
        <f t="shared" si="12"/>
        <v>0.41666666666666669</v>
      </c>
      <c r="P192">
        <f t="shared" si="13"/>
        <v>50</v>
      </c>
      <c r="Q192" s="8" t="str">
        <f t="shared" si="14"/>
        <v>film &amp; video</v>
      </c>
      <c r="R192" t="str">
        <f t="shared" si="15"/>
        <v>drama</v>
      </c>
      <c r="S192" s="6">
        <f t="shared" si="16"/>
        <v>42527.442662037036</v>
      </c>
      <c r="T192" s="6">
        <f t="shared" si="17"/>
        <v>42537.442662037036</v>
      </c>
    </row>
    <row r="193" spans="1:20" ht="48" x14ac:dyDescent="0.2">
      <c r="A193">
        <v>191</v>
      </c>
      <c r="B193" s="3" t="s">
        <v>193</v>
      </c>
      <c r="C193" s="3" t="s">
        <v>4301</v>
      </c>
      <c r="D193">
        <v>5000</v>
      </c>
      <c r="E193">
        <v>250</v>
      </c>
      <c r="F193" t="s">
        <v>8221</v>
      </c>
      <c r="G193" t="s">
        <v>8226</v>
      </c>
      <c r="H193" t="s">
        <v>8248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8268</v>
      </c>
      <c r="O193">
        <f t="shared" si="12"/>
        <v>5</v>
      </c>
      <c r="P193">
        <f t="shared" si="13"/>
        <v>83.333333333333329</v>
      </c>
      <c r="Q193" s="8" t="str">
        <f t="shared" si="14"/>
        <v>film &amp; video</v>
      </c>
      <c r="R193" t="str">
        <f t="shared" si="15"/>
        <v>drama</v>
      </c>
      <c r="S193" s="6">
        <f t="shared" si="16"/>
        <v>42239.233078703699</v>
      </c>
      <c r="T193" s="6">
        <f t="shared" si="17"/>
        <v>42279.233078703699</v>
      </c>
    </row>
    <row r="194" spans="1:20" ht="48" x14ac:dyDescent="0.2">
      <c r="A194">
        <v>192</v>
      </c>
      <c r="B194" s="3" t="s">
        <v>194</v>
      </c>
      <c r="C194" s="3" t="s">
        <v>4302</v>
      </c>
      <c r="D194">
        <v>1000000</v>
      </c>
      <c r="E194">
        <v>17</v>
      </c>
      <c r="F194" t="s">
        <v>8221</v>
      </c>
      <c r="G194" t="s">
        <v>8224</v>
      </c>
      <c r="H194" t="s">
        <v>8246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8268</v>
      </c>
      <c r="O194">
        <f t="shared" si="12"/>
        <v>1.6999999999999999E-3</v>
      </c>
      <c r="P194">
        <f t="shared" si="13"/>
        <v>5.666666666666667</v>
      </c>
      <c r="Q194" s="8" t="str">
        <f t="shared" si="14"/>
        <v>film &amp; video</v>
      </c>
      <c r="R194" t="str">
        <f t="shared" si="15"/>
        <v>drama</v>
      </c>
      <c r="S194" s="6">
        <f t="shared" si="16"/>
        <v>41899.583703703705</v>
      </c>
      <c r="T194" s="6">
        <f t="shared" si="17"/>
        <v>41929.583703703705</v>
      </c>
    </row>
    <row r="195" spans="1:20" ht="48" x14ac:dyDescent="0.2">
      <c r="A195">
        <v>193</v>
      </c>
      <c r="B195" s="3" t="s">
        <v>195</v>
      </c>
      <c r="C195" s="3" t="s">
        <v>4303</v>
      </c>
      <c r="D195">
        <v>1000</v>
      </c>
      <c r="E195">
        <v>0</v>
      </c>
      <c r="F195" t="s">
        <v>8221</v>
      </c>
      <c r="G195" t="s">
        <v>8225</v>
      </c>
      <c r="H195" t="s">
        <v>8247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8268</v>
      </c>
      <c r="O195">
        <f t="shared" ref="O195:O258" si="18">E195/D195*100</f>
        <v>0</v>
      </c>
      <c r="P195" t="e">
        <f t="shared" ref="P195:P258" si="19">E195/L195</f>
        <v>#DIV/0!</v>
      </c>
      <c r="Q195" s="8" t="str">
        <f t="shared" ref="Q195:Q258" si="20">LEFT(N195,SEARCH("/",N195)-1)</f>
        <v>film &amp; video</v>
      </c>
      <c r="R195" t="str">
        <f t="shared" ref="R195:R258" si="21">RIGHT(N195,LEN(N195)-SEARCH("/",N195))</f>
        <v>drama</v>
      </c>
      <c r="S195" s="6">
        <f t="shared" ref="S195:S258" si="22">(((J195/60)/60)/24)+DATE(1970,1,1)+(-5/24)</f>
        <v>41911.726458333331</v>
      </c>
      <c r="T195" s="6">
        <f t="shared" ref="T195:T258" si="23">(((I195/60)/60)/24)+DATE(1970,1,1)+(-5/24)</f>
        <v>41971.768124999995</v>
      </c>
    </row>
    <row r="196" spans="1:20" ht="48" x14ac:dyDescent="0.2">
      <c r="A196">
        <v>194</v>
      </c>
      <c r="B196" s="3" t="s">
        <v>196</v>
      </c>
      <c r="C196" s="3" t="s">
        <v>4304</v>
      </c>
      <c r="D196">
        <v>2500</v>
      </c>
      <c r="E196">
        <v>3</v>
      </c>
      <c r="F196" t="s">
        <v>8221</v>
      </c>
      <c r="G196" t="s">
        <v>8225</v>
      </c>
      <c r="H196" t="s">
        <v>8247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8268</v>
      </c>
      <c r="O196">
        <f t="shared" si="18"/>
        <v>0.12</v>
      </c>
      <c r="P196">
        <f t="shared" si="19"/>
        <v>1</v>
      </c>
      <c r="Q196" s="8" t="str">
        <f t="shared" si="20"/>
        <v>film &amp; video</v>
      </c>
      <c r="R196" t="str">
        <f t="shared" si="21"/>
        <v>drama</v>
      </c>
      <c r="S196" s="6">
        <f t="shared" si="22"/>
        <v>42375.788553240738</v>
      </c>
      <c r="T196" s="6">
        <f t="shared" si="23"/>
        <v>42435.788553240738</v>
      </c>
    </row>
    <row r="197" spans="1:20" ht="48" x14ac:dyDescent="0.2">
      <c r="A197">
        <v>195</v>
      </c>
      <c r="B197" s="3" t="s">
        <v>197</v>
      </c>
      <c r="C197" s="3" t="s">
        <v>4305</v>
      </c>
      <c r="D197">
        <v>2000000</v>
      </c>
      <c r="E197">
        <v>0</v>
      </c>
      <c r="F197" t="s">
        <v>8221</v>
      </c>
      <c r="G197" t="s">
        <v>8224</v>
      </c>
      <c r="H197" t="s">
        <v>8246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8268</v>
      </c>
      <c r="O197">
        <f t="shared" si="18"/>
        <v>0</v>
      </c>
      <c r="P197" t="e">
        <f t="shared" si="19"/>
        <v>#DIV/0!</v>
      </c>
      <c r="Q197" s="8" t="str">
        <f t="shared" si="20"/>
        <v>film &amp; video</v>
      </c>
      <c r="R197" t="str">
        <f t="shared" si="21"/>
        <v>drama</v>
      </c>
      <c r="S197" s="6">
        <f t="shared" si="22"/>
        <v>42135.462175925924</v>
      </c>
      <c r="T197" s="6">
        <f t="shared" si="23"/>
        <v>42195.462175925924</v>
      </c>
    </row>
    <row r="198" spans="1:20" ht="48" x14ac:dyDescent="0.2">
      <c r="A198">
        <v>196</v>
      </c>
      <c r="B198" s="3" t="s">
        <v>198</v>
      </c>
      <c r="C198" s="3" t="s">
        <v>4306</v>
      </c>
      <c r="D198">
        <v>3500</v>
      </c>
      <c r="E198">
        <v>1465</v>
      </c>
      <c r="F198" t="s">
        <v>8221</v>
      </c>
      <c r="G198" t="s">
        <v>8225</v>
      </c>
      <c r="H198" t="s">
        <v>8247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8268</v>
      </c>
      <c r="O198">
        <f t="shared" si="18"/>
        <v>41.857142857142861</v>
      </c>
      <c r="P198">
        <f t="shared" si="19"/>
        <v>77.10526315789474</v>
      </c>
      <c r="Q198" s="8" t="str">
        <f t="shared" si="20"/>
        <v>film &amp; video</v>
      </c>
      <c r="R198" t="str">
        <f t="shared" si="21"/>
        <v>drama</v>
      </c>
      <c r="S198" s="6">
        <f t="shared" si="22"/>
        <v>42259.334467592591</v>
      </c>
      <c r="T198" s="6">
        <f t="shared" si="23"/>
        <v>42287.666666666664</v>
      </c>
    </row>
    <row r="199" spans="1:20" ht="48" x14ac:dyDescent="0.2">
      <c r="A199">
        <v>197</v>
      </c>
      <c r="B199" s="3" t="s">
        <v>199</v>
      </c>
      <c r="C199" s="3" t="s">
        <v>4307</v>
      </c>
      <c r="D199">
        <v>2500</v>
      </c>
      <c r="E199">
        <v>262</v>
      </c>
      <c r="F199" t="s">
        <v>8221</v>
      </c>
      <c r="G199" t="s">
        <v>8225</v>
      </c>
      <c r="H199" t="s">
        <v>8247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8268</v>
      </c>
      <c r="O199">
        <f t="shared" si="18"/>
        <v>10.48</v>
      </c>
      <c r="P199">
        <f t="shared" si="19"/>
        <v>32.75</v>
      </c>
      <c r="Q199" s="8" t="str">
        <f t="shared" si="20"/>
        <v>film &amp; video</v>
      </c>
      <c r="R199" t="str">
        <f t="shared" si="21"/>
        <v>drama</v>
      </c>
      <c r="S199" s="6">
        <f t="shared" si="22"/>
        <v>42741.640046296299</v>
      </c>
      <c r="T199" s="6">
        <f t="shared" si="23"/>
        <v>42783.666666666664</v>
      </c>
    </row>
    <row r="200" spans="1:20" ht="48" x14ac:dyDescent="0.2">
      <c r="A200">
        <v>198</v>
      </c>
      <c r="B200" s="3" t="s">
        <v>200</v>
      </c>
      <c r="C200" s="3" t="s">
        <v>4308</v>
      </c>
      <c r="D200">
        <v>25000</v>
      </c>
      <c r="E200">
        <v>279</v>
      </c>
      <c r="F200" t="s">
        <v>8221</v>
      </c>
      <c r="G200" t="s">
        <v>8224</v>
      </c>
      <c r="H200" t="s">
        <v>8246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8268</v>
      </c>
      <c r="O200">
        <f t="shared" si="18"/>
        <v>1.1159999999999999</v>
      </c>
      <c r="P200">
        <f t="shared" si="19"/>
        <v>46.5</v>
      </c>
      <c r="Q200" s="8" t="str">
        <f t="shared" si="20"/>
        <v>film &amp; video</v>
      </c>
      <c r="R200" t="str">
        <f t="shared" si="21"/>
        <v>drama</v>
      </c>
      <c r="S200" s="6">
        <f t="shared" si="22"/>
        <v>41887.175023148149</v>
      </c>
      <c r="T200" s="6">
        <f t="shared" si="23"/>
        <v>41917.175023148149</v>
      </c>
    </row>
    <row r="201" spans="1:20" ht="48" x14ac:dyDescent="0.2">
      <c r="A201">
        <v>199</v>
      </c>
      <c r="B201" s="3" t="s">
        <v>201</v>
      </c>
      <c r="C201" s="3" t="s">
        <v>4309</v>
      </c>
      <c r="D201">
        <v>10000</v>
      </c>
      <c r="E201">
        <v>0</v>
      </c>
      <c r="F201" t="s">
        <v>8221</v>
      </c>
      <c r="G201" t="s">
        <v>8224</v>
      </c>
      <c r="H201" t="s">
        <v>8246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8268</v>
      </c>
      <c r="O201">
        <f t="shared" si="18"/>
        <v>0</v>
      </c>
      <c r="P201" t="e">
        <f t="shared" si="19"/>
        <v>#DIV/0!</v>
      </c>
      <c r="Q201" s="8" t="str">
        <f t="shared" si="20"/>
        <v>film &amp; video</v>
      </c>
      <c r="R201" t="str">
        <f t="shared" si="21"/>
        <v>drama</v>
      </c>
      <c r="S201" s="6">
        <f t="shared" si="22"/>
        <v>42583.915532407402</v>
      </c>
      <c r="T201" s="6">
        <f t="shared" si="23"/>
        <v>42613.915532407402</v>
      </c>
    </row>
    <row r="202" spans="1:20" ht="32" x14ac:dyDescent="0.2">
      <c r="A202">
        <v>200</v>
      </c>
      <c r="B202" s="3" t="s">
        <v>202</v>
      </c>
      <c r="C202" s="3" t="s">
        <v>4310</v>
      </c>
      <c r="D202">
        <v>6000</v>
      </c>
      <c r="E202">
        <v>1571.55</v>
      </c>
      <c r="F202" t="s">
        <v>8221</v>
      </c>
      <c r="G202" t="s">
        <v>8224</v>
      </c>
      <c r="H202" t="s">
        <v>8246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8268</v>
      </c>
      <c r="O202">
        <f t="shared" si="18"/>
        <v>26.192500000000003</v>
      </c>
      <c r="P202">
        <f t="shared" si="19"/>
        <v>87.308333333333337</v>
      </c>
      <c r="Q202" s="8" t="str">
        <f t="shared" si="20"/>
        <v>film &amp; video</v>
      </c>
      <c r="R202" t="str">
        <f t="shared" si="21"/>
        <v>drama</v>
      </c>
      <c r="S202" s="6">
        <f t="shared" si="22"/>
        <v>41866.875034722223</v>
      </c>
      <c r="T202" s="6">
        <f t="shared" si="23"/>
        <v>41896.875034722223</v>
      </c>
    </row>
    <row r="203" spans="1:20" ht="48" x14ac:dyDescent="0.2">
      <c r="A203">
        <v>201</v>
      </c>
      <c r="B203" s="3" t="s">
        <v>203</v>
      </c>
      <c r="C203" s="3" t="s">
        <v>4311</v>
      </c>
      <c r="D203">
        <v>650</v>
      </c>
      <c r="E203">
        <v>380</v>
      </c>
      <c r="F203" t="s">
        <v>8221</v>
      </c>
      <c r="G203" t="s">
        <v>8224</v>
      </c>
      <c r="H203" t="s">
        <v>8246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8268</v>
      </c>
      <c r="O203">
        <f t="shared" si="18"/>
        <v>58.461538461538467</v>
      </c>
      <c r="P203">
        <f t="shared" si="19"/>
        <v>54.285714285714285</v>
      </c>
      <c r="Q203" s="8" t="str">
        <f t="shared" si="20"/>
        <v>film &amp; video</v>
      </c>
      <c r="R203" t="str">
        <f t="shared" si="21"/>
        <v>drama</v>
      </c>
      <c r="S203" s="6">
        <f t="shared" si="22"/>
        <v>42023.610289351847</v>
      </c>
      <c r="T203" s="6">
        <f t="shared" si="23"/>
        <v>42043.610289351847</v>
      </c>
    </row>
    <row r="204" spans="1:20" ht="16" x14ac:dyDescent="0.2">
      <c r="A204">
        <v>202</v>
      </c>
      <c r="B204" s="3" t="s">
        <v>204</v>
      </c>
      <c r="C204" s="3" t="s">
        <v>4312</v>
      </c>
      <c r="D204">
        <v>6000</v>
      </c>
      <c r="E204">
        <v>0</v>
      </c>
      <c r="F204" t="s">
        <v>8221</v>
      </c>
      <c r="G204" t="s">
        <v>8224</v>
      </c>
      <c r="H204" t="s">
        <v>8246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8268</v>
      </c>
      <c r="O204">
        <f t="shared" si="18"/>
        <v>0</v>
      </c>
      <c r="P204" t="e">
        <f t="shared" si="19"/>
        <v>#DIV/0!</v>
      </c>
      <c r="Q204" s="8" t="str">
        <f t="shared" si="20"/>
        <v>film &amp; video</v>
      </c>
      <c r="R204" t="str">
        <f t="shared" si="21"/>
        <v>drama</v>
      </c>
      <c r="S204" s="6">
        <f t="shared" si="22"/>
        <v>42255.719490740739</v>
      </c>
      <c r="T204" s="6">
        <f t="shared" si="23"/>
        <v>42285.665972222218</v>
      </c>
    </row>
    <row r="205" spans="1:20" ht="48" x14ac:dyDescent="0.2">
      <c r="A205">
        <v>203</v>
      </c>
      <c r="B205" s="3" t="s">
        <v>205</v>
      </c>
      <c r="C205" s="3" t="s">
        <v>4313</v>
      </c>
      <c r="D205">
        <v>2500</v>
      </c>
      <c r="E205">
        <v>746</v>
      </c>
      <c r="F205" t="s">
        <v>8221</v>
      </c>
      <c r="G205" t="s">
        <v>8225</v>
      </c>
      <c r="H205" t="s">
        <v>8247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8268</v>
      </c>
      <c r="O205">
        <f t="shared" si="18"/>
        <v>29.84</v>
      </c>
      <c r="P205">
        <f t="shared" si="19"/>
        <v>93.25</v>
      </c>
      <c r="Q205" s="8" t="str">
        <f t="shared" si="20"/>
        <v>film &amp; video</v>
      </c>
      <c r="R205" t="str">
        <f t="shared" si="21"/>
        <v>drama</v>
      </c>
      <c r="S205" s="6">
        <f t="shared" si="22"/>
        <v>41973.639629629623</v>
      </c>
      <c r="T205" s="6">
        <f t="shared" si="23"/>
        <v>42033.639629629623</v>
      </c>
    </row>
    <row r="206" spans="1:20" ht="48" x14ac:dyDescent="0.2">
      <c r="A206">
        <v>204</v>
      </c>
      <c r="B206" s="3" t="s">
        <v>206</v>
      </c>
      <c r="C206" s="3" t="s">
        <v>4314</v>
      </c>
      <c r="D206">
        <v>300000</v>
      </c>
      <c r="E206">
        <v>152165</v>
      </c>
      <c r="F206" t="s">
        <v>8221</v>
      </c>
      <c r="G206" t="s">
        <v>8226</v>
      </c>
      <c r="H206" t="s">
        <v>8248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8268</v>
      </c>
      <c r="O206">
        <f t="shared" si="18"/>
        <v>50.721666666666664</v>
      </c>
      <c r="P206">
        <f t="shared" si="19"/>
        <v>117.68368136117556</v>
      </c>
      <c r="Q206" s="8" t="str">
        <f t="shared" si="20"/>
        <v>film &amp; video</v>
      </c>
      <c r="R206" t="str">
        <f t="shared" si="21"/>
        <v>drama</v>
      </c>
      <c r="S206" s="6">
        <f t="shared" si="22"/>
        <v>42556.375034722216</v>
      </c>
      <c r="T206" s="6">
        <f t="shared" si="23"/>
        <v>42586.375034722216</v>
      </c>
    </row>
    <row r="207" spans="1:20" ht="48" x14ac:dyDescent="0.2">
      <c r="A207">
        <v>205</v>
      </c>
      <c r="B207" s="3" t="s">
        <v>207</v>
      </c>
      <c r="C207" s="3" t="s">
        <v>4315</v>
      </c>
      <c r="D207">
        <v>8000</v>
      </c>
      <c r="E207">
        <v>1300</v>
      </c>
      <c r="F207" t="s">
        <v>8221</v>
      </c>
      <c r="G207" t="s">
        <v>8224</v>
      </c>
      <c r="H207" t="s">
        <v>8246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8268</v>
      </c>
      <c r="O207">
        <f t="shared" si="18"/>
        <v>16.25</v>
      </c>
      <c r="P207">
        <f t="shared" si="19"/>
        <v>76.470588235294116</v>
      </c>
      <c r="Q207" s="8" t="str">
        <f t="shared" si="20"/>
        <v>film &amp; video</v>
      </c>
      <c r="R207" t="str">
        <f t="shared" si="21"/>
        <v>drama</v>
      </c>
      <c r="S207" s="6">
        <f t="shared" si="22"/>
        <v>42248.423865740733</v>
      </c>
      <c r="T207" s="6">
        <f t="shared" si="23"/>
        <v>42283.423865740733</v>
      </c>
    </row>
    <row r="208" spans="1:20" ht="48" x14ac:dyDescent="0.2">
      <c r="A208">
        <v>206</v>
      </c>
      <c r="B208" s="3" t="s">
        <v>208</v>
      </c>
      <c r="C208" s="3" t="s">
        <v>4316</v>
      </c>
      <c r="D208">
        <v>12700</v>
      </c>
      <c r="E208">
        <v>0</v>
      </c>
      <c r="F208" t="s">
        <v>8221</v>
      </c>
      <c r="G208" t="s">
        <v>8224</v>
      </c>
      <c r="H208" t="s">
        <v>8246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8268</v>
      </c>
      <c r="O208">
        <f t="shared" si="18"/>
        <v>0</v>
      </c>
      <c r="P208" t="e">
        <f t="shared" si="19"/>
        <v>#DIV/0!</v>
      </c>
      <c r="Q208" s="8" t="str">
        <f t="shared" si="20"/>
        <v>film &amp; video</v>
      </c>
      <c r="R208" t="str">
        <f t="shared" si="21"/>
        <v>drama</v>
      </c>
      <c r="S208" s="6">
        <f t="shared" si="22"/>
        <v>42566.79609953703</v>
      </c>
      <c r="T208" s="6">
        <f t="shared" si="23"/>
        <v>42587.79609953703</v>
      </c>
    </row>
    <row r="209" spans="1:20" ht="48" x14ac:dyDescent="0.2">
      <c r="A209">
        <v>207</v>
      </c>
      <c r="B209" s="3" t="s">
        <v>209</v>
      </c>
      <c r="C209" s="3" t="s">
        <v>4317</v>
      </c>
      <c r="D209">
        <v>14000</v>
      </c>
      <c r="E209">
        <v>2130</v>
      </c>
      <c r="F209" t="s">
        <v>8221</v>
      </c>
      <c r="G209" t="s">
        <v>8229</v>
      </c>
      <c r="H209" t="s">
        <v>8251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8268</v>
      </c>
      <c r="O209">
        <f t="shared" si="18"/>
        <v>15.214285714285714</v>
      </c>
      <c r="P209">
        <f t="shared" si="19"/>
        <v>163.84615384615384</v>
      </c>
      <c r="Q209" s="8" t="str">
        <f t="shared" si="20"/>
        <v>film &amp; video</v>
      </c>
      <c r="R209" t="str">
        <f t="shared" si="21"/>
        <v>drama</v>
      </c>
      <c r="S209" s="6">
        <f t="shared" si="22"/>
        <v>41977.988865740735</v>
      </c>
      <c r="T209" s="6">
        <f t="shared" si="23"/>
        <v>42007.988865740735</v>
      </c>
    </row>
    <row r="210" spans="1:20" ht="48" x14ac:dyDescent="0.2">
      <c r="A210">
        <v>208</v>
      </c>
      <c r="B210" s="3" t="s">
        <v>210</v>
      </c>
      <c r="C210" s="3" t="s">
        <v>4318</v>
      </c>
      <c r="D210">
        <v>50000</v>
      </c>
      <c r="E210">
        <v>0</v>
      </c>
      <c r="F210" t="s">
        <v>8221</v>
      </c>
      <c r="G210" t="s">
        <v>8226</v>
      </c>
      <c r="H210" t="s">
        <v>8248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8268</v>
      </c>
      <c r="O210">
        <f t="shared" si="18"/>
        <v>0</v>
      </c>
      <c r="P210" t="e">
        <f t="shared" si="19"/>
        <v>#DIV/0!</v>
      </c>
      <c r="Q210" s="8" t="str">
        <f t="shared" si="20"/>
        <v>film &amp; video</v>
      </c>
      <c r="R210" t="str">
        <f t="shared" si="21"/>
        <v>drama</v>
      </c>
      <c r="S210" s="6">
        <f t="shared" si="22"/>
        <v>41959.16165509259</v>
      </c>
      <c r="T210" s="6">
        <f t="shared" si="23"/>
        <v>41989.16165509259</v>
      </c>
    </row>
    <row r="211" spans="1:20" ht="48" x14ac:dyDescent="0.2">
      <c r="A211">
        <v>209</v>
      </c>
      <c r="B211" s="3" t="s">
        <v>211</v>
      </c>
      <c r="C211" s="3" t="s">
        <v>4319</v>
      </c>
      <c r="D211">
        <v>25000</v>
      </c>
      <c r="E211">
        <v>0</v>
      </c>
      <c r="F211" t="s">
        <v>8221</v>
      </c>
      <c r="G211" t="s">
        <v>8224</v>
      </c>
      <c r="H211" t="s">
        <v>8246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8268</v>
      </c>
      <c r="O211">
        <f t="shared" si="18"/>
        <v>0</v>
      </c>
      <c r="P211" t="e">
        <f t="shared" si="19"/>
        <v>#DIV/0!</v>
      </c>
      <c r="Q211" s="8" t="str">
        <f t="shared" si="20"/>
        <v>film &amp; video</v>
      </c>
      <c r="R211" t="str">
        <f t="shared" si="21"/>
        <v>drama</v>
      </c>
      <c r="S211" s="6">
        <f t="shared" si="22"/>
        <v>42165.714525462965</v>
      </c>
      <c r="T211" s="6">
        <f t="shared" si="23"/>
        <v>42195.714525462965</v>
      </c>
    </row>
    <row r="212" spans="1:20" ht="48" x14ac:dyDescent="0.2">
      <c r="A212">
        <v>210</v>
      </c>
      <c r="B212" s="3" t="s">
        <v>212</v>
      </c>
      <c r="C212" s="3" t="s">
        <v>4320</v>
      </c>
      <c r="D212">
        <v>12000</v>
      </c>
      <c r="E212">
        <v>3030</v>
      </c>
      <c r="F212" t="s">
        <v>8221</v>
      </c>
      <c r="G212" t="s">
        <v>8224</v>
      </c>
      <c r="H212" t="s">
        <v>8246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8268</v>
      </c>
      <c r="O212">
        <f t="shared" si="18"/>
        <v>25.25</v>
      </c>
      <c r="P212">
        <f t="shared" si="19"/>
        <v>91.818181818181813</v>
      </c>
      <c r="Q212" s="8" t="str">
        <f t="shared" si="20"/>
        <v>film &amp; video</v>
      </c>
      <c r="R212" t="str">
        <f t="shared" si="21"/>
        <v>drama</v>
      </c>
      <c r="S212" s="6">
        <f t="shared" si="22"/>
        <v>42248.856388888882</v>
      </c>
      <c r="T212" s="6">
        <f t="shared" si="23"/>
        <v>42277.999999999993</v>
      </c>
    </row>
    <row r="213" spans="1:20" ht="48" x14ac:dyDescent="0.2">
      <c r="A213">
        <v>211</v>
      </c>
      <c r="B213" s="3" t="s">
        <v>213</v>
      </c>
      <c r="C213" s="3" t="s">
        <v>4321</v>
      </c>
      <c r="D213">
        <v>5000</v>
      </c>
      <c r="E213">
        <v>2230</v>
      </c>
      <c r="F213" t="s">
        <v>8221</v>
      </c>
      <c r="G213" t="s">
        <v>8224</v>
      </c>
      <c r="H213" t="s">
        <v>8246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8268</v>
      </c>
      <c r="O213">
        <f t="shared" si="18"/>
        <v>44.6</v>
      </c>
      <c r="P213">
        <f t="shared" si="19"/>
        <v>185.83333333333334</v>
      </c>
      <c r="Q213" s="8" t="str">
        <f t="shared" si="20"/>
        <v>film &amp; video</v>
      </c>
      <c r="R213" t="str">
        <f t="shared" si="21"/>
        <v>drama</v>
      </c>
      <c r="S213" s="6">
        <f t="shared" si="22"/>
        <v>42235.951585648152</v>
      </c>
      <c r="T213" s="6">
        <f t="shared" si="23"/>
        <v>42265.951585648152</v>
      </c>
    </row>
    <row r="214" spans="1:20" ht="32" x14ac:dyDescent="0.2">
      <c r="A214">
        <v>212</v>
      </c>
      <c r="B214" s="3" t="s">
        <v>214</v>
      </c>
      <c r="C214" s="3" t="s">
        <v>4322</v>
      </c>
      <c r="D214">
        <v>6300</v>
      </c>
      <c r="E214">
        <v>1</v>
      </c>
      <c r="F214" t="s">
        <v>8221</v>
      </c>
      <c r="G214" t="s">
        <v>8224</v>
      </c>
      <c r="H214" t="s">
        <v>8246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8268</v>
      </c>
      <c r="O214">
        <f t="shared" si="18"/>
        <v>1.5873015873015872E-2</v>
      </c>
      <c r="P214">
        <f t="shared" si="19"/>
        <v>1</v>
      </c>
      <c r="Q214" s="8" t="str">
        <f t="shared" si="20"/>
        <v>film &amp; video</v>
      </c>
      <c r="R214" t="str">
        <f t="shared" si="21"/>
        <v>drama</v>
      </c>
      <c r="S214" s="6">
        <f t="shared" si="22"/>
        <v>42416.672685185178</v>
      </c>
      <c r="T214" s="6">
        <f t="shared" si="23"/>
        <v>42476.631018518521</v>
      </c>
    </row>
    <row r="215" spans="1:20" ht="48" x14ac:dyDescent="0.2">
      <c r="A215">
        <v>213</v>
      </c>
      <c r="B215" s="3" t="s">
        <v>215</v>
      </c>
      <c r="C215" s="3" t="s">
        <v>4323</v>
      </c>
      <c r="D215">
        <v>50000</v>
      </c>
      <c r="E215">
        <v>20</v>
      </c>
      <c r="F215" t="s">
        <v>8221</v>
      </c>
      <c r="G215" t="s">
        <v>8224</v>
      </c>
      <c r="H215" t="s">
        <v>8246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8268</v>
      </c>
      <c r="O215">
        <f t="shared" si="18"/>
        <v>0.04</v>
      </c>
      <c r="P215">
        <f t="shared" si="19"/>
        <v>20</v>
      </c>
      <c r="Q215" s="8" t="str">
        <f t="shared" si="20"/>
        <v>film &amp; video</v>
      </c>
      <c r="R215" t="str">
        <f t="shared" si="21"/>
        <v>drama</v>
      </c>
      <c r="S215" s="6">
        <f t="shared" si="22"/>
        <v>42202.385960648149</v>
      </c>
      <c r="T215" s="6">
        <f t="shared" si="23"/>
        <v>42232.379641203697</v>
      </c>
    </row>
    <row r="216" spans="1:20" ht="48" x14ac:dyDescent="0.2">
      <c r="A216">
        <v>214</v>
      </c>
      <c r="B216" s="3" t="s">
        <v>216</v>
      </c>
      <c r="C216" s="3" t="s">
        <v>4324</v>
      </c>
      <c r="D216">
        <v>12500</v>
      </c>
      <c r="E216">
        <v>1</v>
      </c>
      <c r="F216" t="s">
        <v>8221</v>
      </c>
      <c r="G216" t="s">
        <v>8224</v>
      </c>
      <c r="H216" t="s">
        <v>8246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8268</v>
      </c>
      <c r="O216">
        <f t="shared" si="18"/>
        <v>8.0000000000000002E-3</v>
      </c>
      <c r="P216">
        <f t="shared" si="19"/>
        <v>1</v>
      </c>
      <c r="Q216" s="8" t="str">
        <f t="shared" si="20"/>
        <v>film &amp; video</v>
      </c>
      <c r="R216" t="str">
        <f t="shared" si="21"/>
        <v>drama</v>
      </c>
      <c r="S216" s="6">
        <f t="shared" si="22"/>
        <v>42009.432280092595</v>
      </c>
      <c r="T216" s="6">
        <f t="shared" si="23"/>
        <v>42069.432280092595</v>
      </c>
    </row>
    <row r="217" spans="1:20" ht="48" x14ac:dyDescent="0.2">
      <c r="A217">
        <v>215</v>
      </c>
      <c r="B217" s="3" t="s">
        <v>217</v>
      </c>
      <c r="C217" s="3" t="s">
        <v>4325</v>
      </c>
      <c r="D217">
        <v>4400</v>
      </c>
      <c r="E217">
        <v>10</v>
      </c>
      <c r="F217" t="s">
        <v>8221</v>
      </c>
      <c r="G217" t="s">
        <v>8225</v>
      </c>
      <c r="H217" t="s">
        <v>8247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8268</v>
      </c>
      <c r="O217">
        <f t="shared" si="18"/>
        <v>0.22727272727272727</v>
      </c>
      <c r="P217">
        <f t="shared" si="19"/>
        <v>10</v>
      </c>
      <c r="Q217" s="8" t="str">
        <f t="shared" si="20"/>
        <v>film &amp; video</v>
      </c>
      <c r="R217" t="str">
        <f t="shared" si="21"/>
        <v>drama</v>
      </c>
      <c r="S217" s="6">
        <f t="shared" si="22"/>
        <v>42375.021782407406</v>
      </c>
      <c r="T217" s="6">
        <f t="shared" si="23"/>
        <v>42417.790972222218</v>
      </c>
    </row>
    <row r="218" spans="1:20" ht="48" x14ac:dyDescent="0.2">
      <c r="A218">
        <v>216</v>
      </c>
      <c r="B218" s="3" t="s">
        <v>218</v>
      </c>
      <c r="C218" s="3" t="s">
        <v>4326</v>
      </c>
      <c r="D218">
        <v>50000</v>
      </c>
      <c r="E218">
        <v>27849.22</v>
      </c>
      <c r="F218" t="s">
        <v>8221</v>
      </c>
      <c r="G218" t="s">
        <v>8224</v>
      </c>
      <c r="H218" t="s">
        <v>8246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8268</v>
      </c>
      <c r="O218">
        <f t="shared" si="18"/>
        <v>55.698440000000005</v>
      </c>
      <c r="P218">
        <f t="shared" si="19"/>
        <v>331.53833333333336</v>
      </c>
      <c r="Q218" s="8" t="str">
        <f t="shared" si="20"/>
        <v>film &amp; video</v>
      </c>
      <c r="R218" t="str">
        <f t="shared" si="21"/>
        <v>drama</v>
      </c>
      <c r="S218" s="6">
        <f t="shared" si="22"/>
        <v>42066.750428240739</v>
      </c>
      <c r="T218" s="6">
        <f t="shared" si="23"/>
        <v>42116.708761574067</v>
      </c>
    </row>
    <row r="219" spans="1:20" ht="16" x14ac:dyDescent="0.2">
      <c r="A219">
        <v>217</v>
      </c>
      <c r="B219" s="3" t="s">
        <v>219</v>
      </c>
      <c r="C219" s="3" t="s">
        <v>4327</v>
      </c>
      <c r="D219">
        <v>100000</v>
      </c>
      <c r="E219">
        <v>11943</v>
      </c>
      <c r="F219" t="s">
        <v>8221</v>
      </c>
      <c r="G219" t="s">
        <v>8235</v>
      </c>
      <c r="H219" t="s">
        <v>8255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8268</v>
      </c>
      <c r="O219">
        <f t="shared" si="18"/>
        <v>11.943</v>
      </c>
      <c r="P219">
        <f t="shared" si="19"/>
        <v>314.28947368421052</v>
      </c>
      <c r="Q219" s="8" t="str">
        <f t="shared" si="20"/>
        <v>film &amp; video</v>
      </c>
      <c r="R219" t="str">
        <f t="shared" si="21"/>
        <v>drama</v>
      </c>
      <c r="S219" s="6">
        <f t="shared" si="22"/>
        <v>41970.432280092595</v>
      </c>
      <c r="T219" s="6">
        <f t="shared" si="23"/>
        <v>42001.432280092595</v>
      </c>
    </row>
    <row r="220" spans="1:20" ht="48" x14ac:dyDescent="0.2">
      <c r="A220">
        <v>218</v>
      </c>
      <c r="B220" s="3" t="s">
        <v>220</v>
      </c>
      <c r="C220" s="3" t="s">
        <v>4328</v>
      </c>
      <c r="D220">
        <v>5000</v>
      </c>
      <c r="E220">
        <v>100</v>
      </c>
      <c r="F220" t="s">
        <v>8221</v>
      </c>
      <c r="G220" t="s">
        <v>8224</v>
      </c>
      <c r="H220" t="s">
        <v>8246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8268</v>
      </c>
      <c r="O220">
        <f t="shared" si="18"/>
        <v>2</v>
      </c>
      <c r="P220">
        <f t="shared" si="19"/>
        <v>100</v>
      </c>
      <c r="Q220" s="8" t="str">
        <f t="shared" si="20"/>
        <v>film &amp; video</v>
      </c>
      <c r="R220" t="str">
        <f t="shared" si="21"/>
        <v>drama</v>
      </c>
      <c r="S220" s="6">
        <f t="shared" si="22"/>
        <v>42079.420011574075</v>
      </c>
      <c r="T220" s="6">
        <f t="shared" si="23"/>
        <v>42139.420011574075</v>
      </c>
    </row>
    <row r="221" spans="1:20" ht="32" x14ac:dyDescent="0.2">
      <c r="A221">
        <v>219</v>
      </c>
      <c r="B221" s="3" t="s">
        <v>221</v>
      </c>
      <c r="C221" s="3" t="s">
        <v>4329</v>
      </c>
      <c r="D221">
        <v>50000</v>
      </c>
      <c r="E221">
        <v>8815</v>
      </c>
      <c r="F221" t="s">
        <v>8221</v>
      </c>
      <c r="G221" t="s">
        <v>8224</v>
      </c>
      <c r="H221" t="s">
        <v>8246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8268</v>
      </c>
      <c r="O221">
        <f t="shared" si="18"/>
        <v>17.630000000000003</v>
      </c>
      <c r="P221">
        <f t="shared" si="19"/>
        <v>115.98684210526316</v>
      </c>
      <c r="Q221" s="8" t="str">
        <f t="shared" si="20"/>
        <v>film &amp; video</v>
      </c>
      <c r="R221" t="str">
        <f t="shared" si="21"/>
        <v>drama</v>
      </c>
      <c r="S221" s="6">
        <f t="shared" si="22"/>
        <v>42429.118344907409</v>
      </c>
      <c r="T221" s="6">
        <f t="shared" si="23"/>
        <v>42461.082638888889</v>
      </c>
    </row>
    <row r="222" spans="1:20" ht="48" x14ac:dyDescent="0.2">
      <c r="A222">
        <v>220</v>
      </c>
      <c r="B222" s="3" t="s">
        <v>222</v>
      </c>
      <c r="C222" s="3" t="s">
        <v>4330</v>
      </c>
      <c r="D222">
        <v>50000</v>
      </c>
      <c r="E222">
        <v>360</v>
      </c>
      <c r="F222" t="s">
        <v>8221</v>
      </c>
      <c r="G222" t="s">
        <v>8224</v>
      </c>
      <c r="H222" t="s">
        <v>8246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8268</v>
      </c>
      <c r="O222">
        <f t="shared" si="18"/>
        <v>0.72</v>
      </c>
      <c r="P222">
        <f t="shared" si="19"/>
        <v>120</v>
      </c>
      <c r="Q222" s="8" t="str">
        <f t="shared" si="20"/>
        <v>film &amp; video</v>
      </c>
      <c r="R222" t="str">
        <f t="shared" si="21"/>
        <v>drama</v>
      </c>
      <c r="S222" s="6">
        <f t="shared" si="22"/>
        <v>42195.435532407406</v>
      </c>
      <c r="T222" s="6">
        <f t="shared" si="23"/>
        <v>42236.629166666658</v>
      </c>
    </row>
    <row r="223" spans="1:20" ht="16" x14ac:dyDescent="0.2">
      <c r="A223">
        <v>221</v>
      </c>
      <c r="B223" s="3" t="s">
        <v>223</v>
      </c>
      <c r="C223" s="3" t="s">
        <v>4331</v>
      </c>
      <c r="D223">
        <v>50000</v>
      </c>
      <c r="E223">
        <v>0</v>
      </c>
      <c r="F223" t="s">
        <v>8221</v>
      </c>
      <c r="G223" t="s">
        <v>8224</v>
      </c>
      <c r="H223" t="s">
        <v>8246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8268</v>
      </c>
      <c r="O223">
        <f t="shared" si="18"/>
        <v>0</v>
      </c>
      <c r="P223" t="e">
        <f t="shared" si="19"/>
        <v>#DIV/0!</v>
      </c>
      <c r="Q223" s="8" t="str">
        <f t="shared" si="20"/>
        <v>film &amp; video</v>
      </c>
      <c r="R223" t="str">
        <f t="shared" si="21"/>
        <v>drama</v>
      </c>
      <c r="S223" s="6">
        <f t="shared" si="22"/>
        <v>42031.629212962966</v>
      </c>
      <c r="T223" s="6">
        <f t="shared" si="23"/>
        <v>42091.587546296294</v>
      </c>
    </row>
    <row r="224" spans="1:20" ht="48" x14ac:dyDescent="0.2">
      <c r="A224">
        <v>222</v>
      </c>
      <c r="B224" s="3" t="s">
        <v>224</v>
      </c>
      <c r="C224" s="3" t="s">
        <v>4332</v>
      </c>
      <c r="D224">
        <v>1000</v>
      </c>
      <c r="E224">
        <v>130</v>
      </c>
      <c r="F224" t="s">
        <v>8221</v>
      </c>
      <c r="G224" t="s">
        <v>8224</v>
      </c>
      <c r="H224" t="s">
        <v>8246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8268</v>
      </c>
      <c r="O224">
        <f t="shared" si="18"/>
        <v>13</v>
      </c>
      <c r="P224">
        <f t="shared" si="19"/>
        <v>65</v>
      </c>
      <c r="Q224" s="8" t="str">
        <f t="shared" si="20"/>
        <v>film &amp; video</v>
      </c>
      <c r="R224" t="str">
        <f t="shared" si="21"/>
        <v>drama</v>
      </c>
      <c r="S224" s="6">
        <f t="shared" si="22"/>
        <v>42031.561550925922</v>
      </c>
      <c r="T224" s="6">
        <f t="shared" si="23"/>
        <v>42089.902083333327</v>
      </c>
    </row>
    <row r="225" spans="1:20" ht="48" x14ac:dyDescent="0.2">
      <c r="A225">
        <v>223</v>
      </c>
      <c r="B225" s="3" t="s">
        <v>225</v>
      </c>
      <c r="C225" s="3" t="s">
        <v>4333</v>
      </c>
      <c r="D225">
        <v>1500000</v>
      </c>
      <c r="E225">
        <v>0</v>
      </c>
      <c r="F225" t="s">
        <v>8221</v>
      </c>
      <c r="G225" t="s">
        <v>8224</v>
      </c>
      <c r="H225" t="s">
        <v>8246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8268</v>
      </c>
      <c r="O225">
        <f t="shared" si="18"/>
        <v>0</v>
      </c>
      <c r="P225" t="e">
        <f t="shared" si="19"/>
        <v>#DIV/0!</v>
      </c>
      <c r="Q225" s="8" t="str">
        <f t="shared" si="20"/>
        <v>film &amp; video</v>
      </c>
      <c r="R225" t="str">
        <f t="shared" si="21"/>
        <v>drama</v>
      </c>
      <c r="S225" s="6">
        <f t="shared" si="22"/>
        <v>42481.839699074073</v>
      </c>
      <c r="T225" s="6">
        <f t="shared" si="23"/>
        <v>42511.836805555555</v>
      </c>
    </row>
    <row r="226" spans="1:20" ht="48" x14ac:dyDescent="0.2">
      <c r="A226">
        <v>224</v>
      </c>
      <c r="B226" s="3" t="s">
        <v>226</v>
      </c>
      <c r="C226" s="3" t="s">
        <v>4334</v>
      </c>
      <c r="D226">
        <v>6000000</v>
      </c>
      <c r="E226">
        <v>0</v>
      </c>
      <c r="F226" t="s">
        <v>8221</v>
      </c>
      <c r="G226" t="s">
        <v>8226</v>
      </c>
      <c r="H226" t="s">
        <v>8248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8268</v>
      </c>
      <c r="O226">
        <f t="shared" si="18"/>
        <v>0</v>
      </c>
      <c r="P226" t="e">
        <f t="shared" si="19"/>
        <v>#DIV/0!</v>
      </c>
      <c r="Q226" s="8" t="str">
        <f t="shared" si="20"/>
        <v>film &amp; video</v>
      </c>
      <c r="R226" t="str">
        <f t="shared" si="21"/>
        <v>drama</v>
      </c>
      <c r="S226" s="6">
        <f t="shared" si="22"/>
        <v>42135.026921296296</v>
      </c>
      <c r="T226" s="6">
        <f t="shared" si="23"/>
        <v>42195.026921296296</v>
      </c>
    </row>
    <row r="227" spans="1:20" ht="48" x14ac:dyDescent="0.2">
      <c r="A227">
        <v>225</v>
      </c>
      <c r="B227" s="3" t="s">
        <v>227</v>
      </c>
      <c r="C227" s="3" t="s">
        <v>4335</v>
      </c>
      <c r="D227">
        <v>200</v>
      </c>
      <c r="E227">
        <v>0</v>
      </c>
      <c r="F227" t="s">
        <v>8221</v>
      </c>
      <c r="G227" t="s">
        <v>8224</v>
      </c>
      <c r="H227" t="s">
        <v>8246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8268</v>
      </c>
      <c r="O227">
        <f t="shared" si="18"/>
        <v>0</v>
      </c>
      <c r="P227" t="e">
        <f t="shared" si="19"/>
        <v>#DIV/0!</v>
      </c>
      <c r="Q227" s="8" t="str">
        <f t="shared" si="20"/>
        <v>film &amp; video</v>
      </c>
      <c r="R227" t="str">
        <f t="shared" si="21"/>
        <v>drama</v>
      </c>
      <c r="S227" s="6">
        <f t="shared" si="22"/>
        <v>42438.752939814811</v>
      </c>
      <c r="T227" s="6">
        <f t="shared" si="23"/>
        <v>42468.711273148147</v>
      </c>
    </row>
    <row r="228" spans="1:20" ht="32" x14ac:dyDescent="0.2">
      <c r="A228">
        <v>226</v>
      </c>
      <c r="B228" s="3" t="s">
        <v>228</v>
      </c>
      <c r="C228" s="3" t="s">
        <v>4336</v>
      </c>
      <c r="D228">
        <v>29000</v>
      </c>
      <c r="E228">
        <v>250</v>
      </c>
      <c r="F228" t="s">
        <v>8221</v>
      </c>
      <c r="G228" t="s">
        <v>8225</v>
      </c>
      <c r="H228" t="s">
        <v>8247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8268</v>
      </c>
      <c r="O228">
        <f t="shared" si="18"/>
        <v>0.86206896551724133</v>
      </c>
      <c r="P228">
        <f t="shared" si="19"/>
        <v>125</v>
      </c>
      <c r="Q228" s="8" t="str">
        <f t="shared" si="20"/>
        <v>film &amp; video</v>
      </c>
      <c r="R228" t="str">
        <f t="shared" si="21"/>
        <v>drama</v>
      </c>
      <c r="S228" s="6">
        <f t="shared" si="22"/>
        <v>42106.457685185182</v>
      </c>
      <c r="T228" s="6">
        <f t="shared" si="23"/>
        <v>42155.186805555553</v>
      </c>
    </row>
    <row r="229" spans="1:20" ht="48" x14ac:dyDescent="0.2">
      <c r="A229">
        <v>227</v>
      </c>
      <c r="B229" s="3" t="s">
        <v>229</v>
      </c>
      <c r="C229" s="3" t="s">
        <v>4337</v>
      </c>
      <c r="D229">
        <v>28000</v>
      </c>
      <c r="E229">
        <v>0</v>
      </c>
      <c r="F229" t="s">
        <v>8221</v>
      </c>
      <c r="G229" t="s">
        <v>8224</v>
      </c>
      <c r="H229" t="s">
        <v>8246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8268</v>
      </c>
      <c r="O229">
        <f t="shared" si="18"/>
        <v>0</v>
      </c>
      <c r="P229" t="e">
        <f t="shared" si="19"/>
        <v>#DIV/0!</v>
      </c>
      <c r="Q229" s="8" t="str">
        <f t="shared" si="20"/>
        <v>film &amp; video</v>
      </c>
      <c r="R229" t="str">
        <f t="shared" si="21"/>
        <v>drama</v>
      </c>
      <c r="S229" s="6">
        <f t="shared" si="22"/>
        <v>42164.685659722221</v>
      </c>
      <c r="T229" s="6">
        <f t="shared" si="23"/>
        <v>42194.685659722221</v>
      </c>
    </row>
    <row r="230" spans="1:20" ht="32" x14ac:dyDescent="0.2">
      <c r="A230">
        <v>228</v>
      </c>
      <c r="B230" s="3" t="s">
        <v>230</v>
      </c>
      <c r="C230" s="3" t="s">
        <v>4338</v>
      </c>
      <c r="D230">
        <v>8000</v>
      </c>
      <c r="E230">
        <v>0</v>
      </c>
      <c r="F230" t="s">
        <v>8221</v>
      </c>
      <c r="G230" t="s">
        <v>8225</v>
      </c>
      <c r="H230" t="s">
        <v>8247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8268</v>
      </c>
      <c r="O230">
        <f t="shared" si="18"/>
        <v>0</v>
      </c>
      <c r="P230" t="e">
        <f t="shared" si="19"/>
        <v>#DIV/0!</v>
      </c>
      <c r="Q230" s="8" t="str">
        <f t="shared" si="20"/>
        <v>film &amp; video</v>
      </c>
      <c r="R230" t="str">
        <f t="shared" si="21"/>
        <v>drama</v>
      </c>
      <c r="S230" s="6">
        <f t="shared" si="22"/>
        <v>42096.478067129625</v>
      </c>
      <c r="T230" s="6">
        <f t="shared" si="23"/>
        <v>42156.478067129625</v>
      </c>
    </row>
    <row r="231" spans="1:20" ht="48" x14ac:dyDescent="0.2">
      <c r="A231">
        <v>229</v>
      </c>
      <c r="B231" s="3" t="s">
        <v>231</v>
      </c>
      <c r="C231" s="3" t="s">
        <v>4339</v>
      </c>
      <c r="D231">
        <v>3000</v>
      </c>
      <c r="E231">
        <v>0</v>
      </c>
      <c r="F231" t="s">
        <v>8221</v>
      </c>
      <c r="G231" t="s">
        <v>8236</v>
      </c>
      <c r="H231" t="s">
        <v>8249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8268</v>
      </c>
      <c r="O231">
        <f t="shared" si="18"/>
        <v>0</v>
      </c>
      <c r="P231" t="e">
        <f t="shared" si="19"/>
        <v>#DIV/0!</v>
      </c>
      <c r="Q231" s="8" t="str">
        <f t="shared" si="20"/>
        <v>film &amp; video</v>
      </c>
      <c r="R231" t="str">
        <f t="shared" si="21"/>
        <v>drama</v>
      </c>
      <c r="S231" s="6">
        <f t="shared" si="22"/>
        <v>42383.725659722222</v>
      </c>
      <c r="T231" s="6">
        <f t="shared" si="23"/>
        <v>42413.725659722222</v>
      </c>
    </row>
    <row r="232" spans="1:20" ht="48" x14ac:dyDescent="0.2">
      <c r="A232">
        <v>230</v>
      </c>
      <c r="B232" s="3" t="s">
        <v>232</v>
      </c>
      <c r="C232" s="3" t="s">
        <v>4340</v>
      </c>
      <c r="D232">
        <v>15000</v>
      </c>
      <c r="E232">
        <v>60</v>
      </c>
      <c r="F232" t="s">
        <v>8221</v>
      </c>
      <c r="G232" t="s">
        <v>8224</v>
      </c>
      <c r="H232" t="s">
        <v>8246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8268</v>
      </c>
      <c r="O232">
        <f t="shared" si="18"/>
        <v>0.4</v>
      </c>
      <c r="P232">
        <f t="shared" si="19"/>
        <v>30</v>
      </c>
      <c r="Q232" s="8" t="str">
        <f t="shared" si="20"/>
        <v>film &amp; video</v>
      </c>
      <c r="R232" t="str">
        <f t="shared" si="21"/>
        <v>drama</v>
      </c>
      <c r="S232" s="6">
        <f t="shared" si="22"/>
        <v>42129.568877314807</v>
      </c>
      <c r="T232" s="6">
        <f t="shared" si="23"/>
        <v>42159.568877314807</v>
      </c>
    </row>
    <row r="233" spans="1:20" ht="48" x14ac:dyDescent="0.2">
      <c r="A233">
        <v>231</v>
      </c>
      <c r="B233" s="3" t="s">
        <v>233</v>
      </c>
      <c r="C233" s="3" t="s">
        <v>4341</v>
      </c>
      <c r="D233">
        <v>1500000</v>
      </c>
      <c r="E233">
        <v>0</v>
      </c>
      <c r="F233" t="s">
        <v>8221</v>
      </c>
      <c r="G233" t="s">
        <v>8224</v>
      </c>
      <c r="H233" t="s">
        <v>8246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8268</v>
      </c>
      <c r="O233">
        <f t="shared" si="18"/>
        <v>0</v>
      </c>
      <c r="P233" t="e">
        <f t="shared" si="19"/>
        <v>#DIV/0!</v>
      </c>
      <c r="Q233" s="8" t="str">
        <f t="shared" si="20"/>
        <v>film &amp; video</v>
      </c>
      <c r="R233" t="str">
        <f t="shared" si="21"/>
        <v>drama</v>
      </c>
      <c r="S233" s="6">
        <f t="shared" si="22"/>
        <v>42341.750590277778</v>
      </c>
      <c r="T233" s="6">
        <f t="shared" si="23"/>
        <v>42371.750590277778</v>
      </c>
    </row>
    <row r="234" spans="1:20" ht="48" x14ac:dyDescent="0.2">
      <c r="A234">
        <v>232</v>
      </c>
      <c r="B234" s="3" t="s">
        <v>234</v>
      </c>
      <c r="C234" s="3" t="s">
        <v>4342</v>
      </c>
      <c r="D234">
        <v>4000</v>
      </c>
      <c r="E234">
        <v>110</v>
      </c>
      <c r="F234" t="s">
        <v>8221</v>
      </c>
      <c r="G234" t="s">
        <v>8225</v>
      </c>
      <c r="H234" t="s">
        <v>8247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8268</v>
      </c>
      <c r="O234">
        <f t="shared" si="18"/>
        <v>2.75</v>
      </c>
      <c r="P234">
        <f t="shared" si="19"/>
        <v>15.714285714285714</v>
      </c>
      <c r="Q234" s="8" t="str">
        <f t="shared" si="20"/>
        <v>film &amp; video</v>
      </c>
      <c r="R234" t="str">
        <f t="shared" si="21"/>
        <v>drama</v>
      </c>
      <c r="S234" s="6">
        <f t="shared" si="22"/>
        <v>42032.617430555554</v>
      </c>
      <c r="T234" s="6">
        <f t="shared" si="23"/>
        <v>42062.617430555554</v>
      </c>
    </row>
    <row r="235" spans="1:20" ht="48" x14ac:dyDescent="0.2">
      <c r="A235">
        <v>233</v>
      </c>
      <c r="B235" s="3" t="s">
        <v>235</v>
      </c>
      <c r="C235" s="3" t="s">
        <v>4343</v>
      </c>
      <c r="D235">
        <v>350000</v>
      </c>
      <c r="E235">
        <v>0</v>
      </c>
      <c r="F235" t="s">
        <v>8221</v>
      </c>
      <c r="G235" t="s">
        <v>8224</v>
      </c>
      <c r="H235" t="s">
        <v>8246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8268</v>
      </c>
      <c r="O235">
        <f t="shared" si="18"/>
        <v>0</v>
      </c>
      <c r="P235" t="e">
        <f t="shared" si="19"/>
        <v>#DIV/0!</v>
      </c>
      <c r="Q235" s="8" t="str">
        <f t="shared" si="20"/>
        <v>film &amp; video</v>
      </c>
      <c r="R235" t="str">
        <f t="shared" si="21"/>
        <v>drama</v>
      </c>
      <c r="S235" s="6">
        <f t="shared" si="22"/>
        <v>42612.703379629624</v>
      </c>
      <c r="T235" s="6">
        <f t="shared" si="23"/>
        <v>42642.703379629624</v>
      </c>
    </row>
    <row r="236" spans="1:20" ht="48" x14ac:dyDescent="0.2">
      <c r="A236">
        <v>234</v>
      </c>
      <c r="B236" s="3" t="s">
        <v>236</v>
      </c>
      <c r="C236" s="3" t="s">
        <v>4344</v>
      </c>
      <c r="D236">
        <v>1000</v>
      </c>
      <c r="E236">
        <v>401</v>
      </c>
      <c r="F236" t="s">
        <v>8221</v>
      </c>
      <c r="G236" t="s">
        <v>8224</v>
      </c>
      <c r="H236" t="s">
        <v>8246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8268</v>
      </c>
      <c r="O236">
        <f t="shared" si="18"/>
        <v>40.1</v>
      </c>
      <c r="P236">
        <f t="shared" si="19"/>
        <v>80.2</v>
      </c>
      <c r="Q236" s="8" t="str">
        <f t="shared" si="20"/>
        <v>film &amp; video</v>
      </c>
      <c r="R236" t="str">
        <f t="shared" si="21"/>
        <v>drama</v>
      </c>
      <c r="S236" s="6">
        <f t="shared" si="22"/>
        <v>42135.82707175926</v>
      </c>
      <c r="T236" s="6">
        <f t="shared" si="23"/>
        <v>42175.82707175926</v>
      </c>
    </row>
    <row r="237" spans="1:20" ht="32" x14ac:dyDescent="0.2">
      <c r="A237">
        <v>235</v>
      </c>
      <c r="B237" s="3" t="s">
        <v>237</v>
      </c>
      <c r="C237" s="3" t="s">
        <v>4345</v>
      </c>
      <c r="D237">
        <v>10000</v>
      </c>
      <c r="E237">
        <v>0</v>
      </c>
      <c r="F237" t="s">
        <v>8221</v>
      </c>
      <c r="G237" t="s">
        <v>8224</v>
      </c>
      <c r="H237" t="s">
        <v>8246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8268</v>
      </c>
      <c r="O237">
        <f t="shared" si="18"/>
        <v>0</v>
      </c>
      <c r="P237" t="e">
        <f t="shared" si="19"/>
        <v>#DIV/0!</v>
      </c>
      <c r="Q237" s="8" t="str">
        <f t="shared" si="20"/>
        <v>film &amp; video</v>
      </c>
      <c r="R237" t="str">
        <f t="shared" si="21"/>
        <v>drama</v>
      </c>
      <c r="S237" s="6">
        <f t="shared" si="22"/>
        <v>42164.700196759259</v>
      </c>
      <c r="T237" s="6">
        <f t="shared" si="23"/>
        <v>42194.700196759259</v>
      </c>
    </row>
    <row r="238" spans="1:20" ht="48" x14ac:dyDescent="0.2">
      <c r="A238">
        <v>236</v>
      </c>
      <c r="B238" s="3" t="s">
        <v>238</v>
      </c>
      <c r="C238" s="3" t="s">
        <v>4346</v>
      </c>
      <c r="D238">
        <v>150000</v>
      </c>
      <c r="E238">
        <v>0</v>
      </c>
      <c r="F238" t="s">
        <v>8221</v>
      </c>
      <c r="G238" t="s">
        <v>8224</v>
      </c>
      <c r="H238" t="s">
        <v>8246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8268</v>
      </c>
      <c r="O238">
        <f t="shared" si="18"/>
        <v>0</v>
      </c>
      <c r="P238" t="e">
        <f t="shared" si="19"/>
        <v>#DIV/0!</v>
      </c>
      <c r="Q238" s="8" t="str">
        <f t="shared" si="20"/>
        <v>film &amp; video</v>
      </c>
      <c r="R238" t="str">
        <f t="shared" si="21"/>
        <v>drama</v>
      </c>
      <c r="S238" s="6">
        <f t="shared" si="22"/>
        <v>42320.876145833325</v>
      </c>
      <c r="T238" s="6">
        <f t="shared" si="23"/>
        <v>42373.791666666664</v>
      </c>
    </row>
    <row r="239" spans="1:20" ht="16" x14ac:dyDescent="0.2">
      <c r="A239">
        <v>237</v>
      </c>
      <c r="B239" s="3" t="s">
        <v>239</v>
      </c>
      <c r="C239" s="3" t="s">
        <v>4347</v>
      </c>
      <c r="D239">
        <v>15000</v>
      </c>
      <c r="E239">
        <v>50</v>
      </c>
      <c r="F239" t="s">
        <v>8221</v>
      </c>
      <c r="G239" t="s">
        <v>8224</v>
      </c>
      <c r="H239" t="s">
        <v>8246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8268</v>
      </c>
      <c r="O239">
        <f t="shared" si="18"/>
        <v>0.33333333333333337</v>
      </c>
      <c r="P239">
        <f t="shared" si="19"/>
        <v>50</v>
      </c>
      <c r="Q239" s="8" t="str">
        <f t="shared" si="20"/>
        <v>film &amp; video</v>
      </c>
      <c r="R239" t="str">
        <f t="shared" si="21"/>
        <v>drama</v>
      </c>
      <c r="S239" s="6">
        <f t="shared" si="22"/>
        <v>42377.368854166663</v>
      </c>
      <c r="T239" s="6">
        <f t="shared" si="23"/>
        <v>42437.368854166663</v>
      </c>
    </row>
    <row r="240" spans="1:20" ht="48" x14ac:dyDescent="0.2">
      <c r="A240">
        <v>238</v>
      </c>
      <c r="B240" s="3" t="s">
        <v>240</v>
      </c>
      <c r="C240" s="3" t="s">
        <v>4348</v>
      </c>
      <c r="D240">
        <v>26000</v>
      </c>
      <c r="E240">
        <v>0</v>
      </c>
      <c r="F240" t="s">
        <v>8221</v>
      </c>
      <c r="G240" t="s">
        <v>8224</v>
      </c>
      <c r="H240" t="s">
        <v>8246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8268</v>
      </c>
      <c r="O240">
        <f t="shared" si="18"/>
        <v>0</v>
      </c>
      <c r="P240" t="e">
        <f t="shared" si="19"/>
        <v>#DIV/0!</v>
      </c>
      <c r="Q240" s="8" t="str">
        <f t="shared" si="20"/>
        <v>film &amp; video</v>
      </c>
      <c r="R240" t="str">
        <f t="shared" si="21"/>
        <v>drama</v>
      </c>
      <c r="S240" s="6">
        <f t="shared" si="22"/>
        <v>42713.754166666658</v>
      </c>
      <c r="T240" s="6">
        <f t="shared" si="23"/>
        <v>42734.166666666664</v>
      </c>
    </row>
    <row r="241" spans="1:20" ht="48" x14ac:dyDescent="0.2">
      <c r="A241">
        <v>239</v>
      </c>
      <c r="B241" s="3" t="s">
        <v>241</v>
      </c>
      <c r="C241" s="3" t="s">
        <v>4349</v>
      </c>
      <c r="D241">
        <v>1000</v>
      </c>
      <c r="E241">
        <v>250</v>
      </c>
      <c r="F241" t="s">
        <v>8221</v>
      </c>
      <c r="G241" t="s">
        <v>8226</v>
      </c>
      <c r="H241" t="s">
        <v>8248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8268</v>
      </c>
      <c r="O241">
        <f t="shared" si="18"/>
        <v>25</v>
      </c>
      <c r="P241">
        <f t="shared" si="19"/>
        <v>50</v>
      </c>
      <c r="Q241" s="8" t="str">
        <f t="shared" si="20"/>
        <v>film &amp; video</v>
      </c>
      <c r="R241" t="str">
        <f t="shared" si="21"/>
        <v>drama</v>
      </c>
      <c r="S241" s="6">
        <f t="shared" si="22"/>
        <v>42296.901967592588</v>
      </c>
      <c r="T241" s="6">
        <f t="shared" si="23"/>
        <v>42316.291666666664</v>
      </c>
    </row>
    <row r="242" spans="1:20" ht="48" x14ac:dyDescent="0.2">
      <c r="A242">
        <v>240</v>
      </c>
      <c r="B242" s="3" t="s">
        <v>242</v>
      </c>
      <c r="C242" s="3" t="s">
        <v>4350</v>
      </c>
      <c r="D242">
        <v>15000</v>
      </c>
      <c r="E242">
        <v>16145.12</v>
      </c>
      <c r="F242" t="s">
        <v>8219</v>
      </c>
      <c r="G242" t="s">
        <v>8224</v>
      </c>
      <c r="H242" t="s">
        <v>8246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8269</v>
      </c>
      <c r="O242">
        <f t="shared" si="18"/>
        <v>107.63413333333334</v>
      </c>
      <c r="P242">
        <f t="shared" si="19"/>
        <v>117.84759124087591</v>
      </c>
      <c r="Q242" s="8" t="str">
        <f t="shared" si="20"/>
        <v>film &amp; video</v>
      </c>
      <c r="R242" t="str">
        <f t="shared" si="21"/>
        <v>documentary</v>
      </c>
      <c r="S242" s="6">
        <f t="shared" si="22"/>
        <v>41354.500127314815</v>
      </c>
      <c r="T242" s="6">
        <f t="shared" si="23"/>
        <v>41399.500127314815</v>
      </c>
    </row>
    <row r="243" spans="1:20" ht="48" x14ac:dyDescent="0.2">
      <c r="A243">
        <v>241</v>
      </c>
      <c r="B243" s="3" t="s">
        <v>243</v>
      </c>
      <c r="C243" s="3" t="s">
        <v>4351</v>
      </c>
      <c r="D243">
        <v>36400</v>
      </c>
      <c r="E243">
        <v>41000</v>
      </c>
      <c r="F243" t="s">
        <v>8219</v>
      </c>
      <c r="G243" t="s">
        <v>8224</v>
      </c>
      <c r="H243" t="s">
        <v>8246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8269</v>
      </c>
      <c r="O243">
        <f t="shared" si="18"/>
        <v>112.63736263736264</v>
      </c>
      <c r="P243">
        <f t="shared" si="19"/>
        <v>109.04255319148936</v>
      </c>
      <c r="Q243" s="8" t="str">
        <f t="shared" si="20"/>
        <v>film &amp; video</v>
      </c>
      <c r="R243" t="str">
        <f t="shared" si="21"/>
        <v>documentary</v>
      </c>
      <c r="S243" s="6">
        <f t="shared" si="22"/>
        <v>41949.489629629628</v>
      </c>
      <c r="T243" s="6">
        <f t="shared" si="23"/>
        <v>41994.489629629628</v>
      </c>
    </row>
    <row r="244" spans="1:20" ht="48" x14ac:dyDescent="0.2">
      <c r="A244">
        <v>242</v>
      </c>
      <c r="B244" s="3" t="s">
        <v>244</v>
      </c>
      <c r="C244" s="3" t="s">
        <v>4352</v>
      </c>
      <c r="D244">
        <v>13000</v>
      </c>
      <c r="E244">
        <v>14750</v>
      </c>
      <c r="F244" t="s">
        <v>8219</v>
      </c>
      <c r="G244" t="s">
        <v>8224</v>
      </c>
      <c r="H244" t="s">
        <v>8246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8269</v>
      </c>
      <c r="O244">
        <f t="shared" si="18"/>
        <v>113.46153846153845</v>
      </c>
      <c r="P244">
        <f t="shared" si="19"/>
        <v>73.019801980198025</v>
      </c>
      <c r="Q244" s="8" t="str">
        <f t="shared" si="20"/>
        <v>film &amp; video</v>
      </c>
      <c r="R244" t="str">
        <f t="shared" si="21"/>
        <v>documentary</v>
      </c>
      <c r="S244" s="6">
        <f t="shared" si="22"/>
        <v>40862.28460648148</v>
      </c>
      <c r="T244" s="6">
        <f t="shared" si="23"/>
        <v>40897.28460648148</v>
      </c>
    </row>
    <row r="245" spans="1:20" ht="48" x14ac:dyDescent="0.2">
      <c r="A245">
        <v>243</v>
      </c>
      <c r="B245" s="3" t="s">
        <v>245</v>
      </c>
      <c r="C245" s="3" t="s">
        <v>4353</v>
      </c>
      <c r="D245">
        <v>25000</v>
      </c>
      <c r="E245">
        <v>25648</v>
      </c>
      <c r="F245" t="s">
        <v>8219</v>
      </c>
      <c r="G245" t="s">
        <v>8224</v>
      </c>
      <c r="H245" t="s">
        <v>8246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8269</v>
      </c>
      <c r="O245">
        <f t="shared" si="18"/>
        <v>102.592</v>
      </c>
      <c r="P245">
        <f t="shared" si="19"/>
        <v>78.195121951219505</v>
      </c>
      <c r="Q245" s="8" t="str">
        <f t="shared" si="20"/>
        <v>film &amp; video</v>
      </c>
      <c r="R245" t="str">
        <f t="shared" si="21"/>
        <v>documentary</v>
      </c>
      <c r="S245" s="6">
        <f t="shared" si="22"/>
        <v>41661.839166666665</v>
      </c>
      <c r="T245" s="6">
        <f t="shared" si="23"/>
        <v>41691.839166666665</v>
      </c>
    </row>
    <row r="246" spans="1:20" ht="48" x14ac:dyDescent="0.2">
      <c r="A246">
        <v>244</v>
      </c>
      <c r="B246" s="4">
        <v>39756</v>
      </c>
      <c r="C246" s="3" t="s">
        <v>4354</v>
      </c>
      <c r="D246">
        <v>3500</v>
      </c>
      <c r="E246">
        <v>3981.5</v>
      </c>
      <c r="F246" t="s">
        <v>8219</v>
      </c>
      <c r="G246" t="s">
        <v>8224</v>
      </c>
      <c r="H246" t="s">
        <v>8246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8269</v>
      </c>
      <c r="O246">
        <f t="shared" si="18"/>
        <v>113.75714285714287</v>
      </c>
      <c r="P246">
        <f t="shared" si="19"/>
        <v>47.398809523809526</v>
      </c>
      <c r="Q246" s="8" t="str">
        <f t="shared" si="20"/>
        <v>film &amp; video</v>
      </c>
      <c r="R246" t="str">
        <f t="shared" si="21"/>
        <v>documentary</v>
      </c>
      <c r="S246" s="6">
        <f t="shared" si="22"/>
        <v>40213.115266203698</v>
      </c>
      <c r="T246" s="6">
        <f t="shared" si="23"/>
        <v>40253.087499999994</v>
      </c>
    </row>
    <row r="247" spans="1:20" ht="48" x14ac:dyDescent="0.2">
      <c r="A247">
        <v>245</v>
      </c>
      <c r="B247" s="3" t="s">
        <v>246</v>
      </c>
      <c r="C247" s="3" t="s">
        <v>4355</v>
      </c>
      <c r="D247">
        <v>5000</v>
      </c>
      <c r="E247">
        <v>5186</v>
      </c>
      <c r="F247" t="s">
        <v>8219</v>
      </c>
      <c r="G247" t="s">
        <v>8224</v>
      </c>
      <c r="H247" t="s">
        <v>8246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8269</v>
      </c>
      <c r="O247">
        <f t="shared" si="18"/>
        <v>103.71999999999998</v>
      </c>
      <c r="P247">
        <f t="shared" si="19"/>
        <v>54.020833333333336</v>
      </c>
      <c r="Q247" s="8" t="str">
        <f t="shared" si="20"/>
        <v>film &amp; video</v>
      </c>
      <c r="R247" t="str">
        <f t="shared" si="21"/>
        <v>documentary</v>
      </c>
      <c r="S247" s="6">
        <f t="shared" si="22"/>
        <v>41106.844733796293</v>
      </c>
      <c r="T247" s="6">
        <f t="shared" si="23"/>
        <v>41136.844733796293</v>
      </c>
    </row>
    <row r="248" spans="1:20" ht="48" x14ac:dyDescent="0.2">
      <c r="A248">
        <v>246</v>
      </c>
      <c r="B248" s="3" t="s">
        <v>247</v>
      </c>
      <c r="C248" s="3" t="s">
        <v>4356</v>
      </c>
      <c r="D248">
        <v>5000</v>
      </c>
      <c r="E248">
        <v>15273</v>
      </c>
      <c r="F248" t="s">
        <v>8219</v>
      </c>
      <c r="G248" t="s">
        <v>8224</v>
      </c>
      <c r="H248" t="s">
        <v>8246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8269</v>
      </c>
      <c r="O248">
        <f t="shared" si="18"/>
        <v>305.46000000000004</v>
      </c>
      <c r="P248">
        <f t="shared" si="19"/>
        <v>68.488789237668158</v>
      </c>
      <c r="Q248" s="8" t="str">
        <f t="shared" si="20"/>
        <v>film &amp; video</v>
      </c>
      <c r="R248" t="str">
        <f t="shared" si="21"/>
        <v>documentary</v>
      </c>
      <c r="S248" s="6">
        <f t="shared" si="22"/>
        <v>40480.155150462961</v>
      </c>
      <c r="T248" s="6">
        <f t="shared" si="23"/>
        <v>40530.196817129625</v>
      </c>
    </row>
    <row r="249" spans="1:20" ht="64" x14ac:dyDescent="0.2">
      <c r="A249">
        <v>247</v>
      </c>
      <c r="B249" s="3" t="s">
        <v>248</v>
      </c>
      <c r="C249" s="3" t="s">
        <v>4357</v>
      </c>
      <c r="D249">
        <v>5000</v>
      </c>
      <c r="E249">
        <v>6705</v>
      </c>
      <c r="F249" t="s">
        <v>8219</v>
      </c>
      <c r="G249" t="s">
        <v>8224</v>
      </c>
      <c r="H249" t="s">
        <v>8246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8269</v>
      </c>
      <c r="O249">
        <f t="shared" si="18"/>
        <v>134.1</v>
      </c>
      <c r="P249">
        <f t="shared" si="19"/>
        <v>108.14516129032258</v>
      </c>
      <c r="Q249" s="8" t="str">
        <f t="shared" si="20"/>
        <v>film &amp; video</v>
      </c>
      <c r="R249" t="str">
        <f t="shared" si="21"/>
        <v>documentary</v>
      </c>
      <c r="S249" s="6">
        <f t="shared" si="22"/>
        <v>40430.395995370367</v>
      </c>
      <c r="T249" s="6">
        <f t="shared" si="23"/>
        <v>40466.943749999999</v>
      </c>
    </row>
    <row r="250" spans="1:20" ht="48" x14ac:dyDescent="0.2">
      <c r="A250">
        <v>248</v>
      </c>
      <c r="B250" s="3" t="s">
        <v>249</v>
      </c>
      <c r="C250" s="3" t="s">
        <v>4358</v>
      </c>
      <c r="D250">
        <v>85000</v>
      </c>
      <c r="E250">
        <v>86133</v>
      </c>
      <c r="F250" t="s">
        <v>8219</v>
      </c>
      <c r="G250" t="s">
        <v>8224</v>
      </c>
      <c r="H250" t="s">
        <v>8246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8269</v>
      </c>
      <c r="O250">
        <f t="shared" si="18"/>
        <v>101.33294117647058</v>
      </c>
      <c r="P250">
        <f t="shared" si="19"/>
        <v>589.95205479452056</v>
      </c>
      <c r="Q250" s="8" t="str">
        <f t="shared" si="20"/>
        <v>film &amp; video</v>
      </c>
      <c r="R250" t="str">
        <f t="shared" si="21"/>
        <v>documentary</v>
      </c>
      <c r="S250" s="6">
        <f t="shared" si="22"/>
        <v>40870.566076388888</v>
      </c>
      <c r="T250" s="6">
        <f t="shared" si="23"/>
        <v>40915.566076388888</v>
      </c>
    </row>
    <row r="251" spans="1:20" ht="48" x14ac:dyDescent="0.2">
      <c r="A251">
        <v>249</v>
      </c>
      <c r="B251" s="3" t="s">
        <v>250</v>
      </c>
      <c r="C251" s="3" t="s">
        <v>4359</v>
      </c>
      <c r="D251">
        <v>10000</v>
      </c>
      <c r="E251">
        <v>11292</v>
      </c>
      <c r="F251" t="s">
        <v>8219</v>
      </c>
      <c r="G251" t="s">
        <v>8224</v>
      </c>
      <c r="H251" t="s">
        <v>8246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8269</v>
      </c>
      <c r="O251">
        <f t="shared" si="18"/>
        <v>112.92</v>
      </c>
      <c r="P251">
        <f t="shared" si="19"/>
        <v>48.051063829787232</v>
      </c>
      <c r="Q251" s="8" t="str">
        <f t="shared" si="20"/>
        <v>film &amp; video</v>
      </c>
      <c r="R251" t="str">
        <f t="shared" si="21"/>
        <v>documentary</v>
      </c>
      <c r="S251" s="6">
        <f t="shared" si="22"/>
        <v>40332.715509259258</v>
      </c>
      <c r="T251" s="6">
        <f t="shared" si="23"/>
        <v>40412.527777777774</v>
      </c>
    </row>
    <row r="252" spans="1:20" ht="48" x14ac:dyDescent="0.2">
      <c r="A252">
        <v>250</v>
      </c>
      <c r="B252" s="3" t="s">
        <v>251</v>
      </c>
      <c r="C252" s="3" t="s">
        <v>4360</v>
      </c>
      <c r="D252">
        <v>30000</v>
      </c>
      <c r="E252">
        <v>31675</v>
      </c>
      <c r="F252" t="s">
        <v>8219</v>
      </c>
      <c r="G252" t="s">
        <v>8224</v>
      </c>
      <c r="H252" t="s">
        <v>8246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8269</v>
      </c>
      <c r="O252">
        <f t="shared" si="18"/>
        <v>105.58333333333334</v>
      </c>
      <c r="P252">
        <f t="shared" si="19"/>
        <v>72.482837528604122</v>
      </c>
      <c r="Q252" s="8" t="str">
        <f t="shared" si="20"/>
        <v>film &amp; video</v>
      </c>
      <c r="R252" t="str">
        <f t="shared" si="21"/>
        <v>documentary</v>
      </c>
      <c r="S252" s="6">
        <f t="shared" si="22"/>
        <v>41401.357534722221</v>
      </c>
      <c r="T252" s="6">
        <f t="shared" si="23"/>
        <v>41431.357534722221</v>
      </c>
    </row>
    <row r="253" spans="1:20" ht="48" x14ac:dyDescent="0.2">
      <c r="A253">
        <v>251</v>
      </c>
      <c r="B253" s="3" t="s">
        <v>252</v>
      </c>
      <c r="C253" s="3" t="s">
        <v>4361</v>
      </c>
      <c r="D253">
        <v>3500</v>
      </c>
      <c r="E253">
        <v>4395</v>
      </c>
      <c r="F253" t="s">
        <v>8219</v>
      </c>
      <c r="G253" t="s">
        <v>8224</v>
      </c>
      <c r="H253" t="s">
        <v>8246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8269</v>
      </c>
      <c r="O253">
        <f t="shared" si="18"/>
        <v>125.57142857142858</v>
      </c>
      <c r="P253">
        <f t="shared" si="19"/>
        <v>57.077922077922075</v>
      </c>
      <c r="Q253" s="8" t="str">
        <f t="shared" si="20"/>
        <v>film &amp; video</v>
      </c>
      <c r="R253" t="str">
        <f t="shared" si="21"/>
        <v>documentary</v>
      </c>
      <c r="S253" s="6">
        <f t="shared" si="22"/>
        <v>41013.579236111109</v>
      </c>
      <c r="T253" s="6">
        <f t="shared" si="23"/>
        <v>41045.583333333328</v>
      </c>
    </row>
    <row r="254" spans="1:20" ht="48" x14ac:dyDescent="0.2">
      <c r="A254">
        <v>252</v>
      </c>
      <c r="B254" s="3" t="s">
        <v>253</v>
      </c>
      <c r="C254" s="3" t="s">
        <v>4362</v>
      </c>
      <c r="D254">
        <v>5000</v>
      </c>
      <c r="E254">
        <v>9228</v>
      </c>
      <c r="F254" t="s">
        <v>8219</v>
      </c>
      <c r="G254" t="s">
        <v>8224</v>
      </c>
      <c r="H254" t="s">
        <v>8246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8269</v>
      </c>
      <c r="O254">
        <f t="shared" si="18"/>
        <v>184.56</v>
      </c>
      <c r="P254">
        <f t="shared" si="19"/>
        <v>85.444444444444443</v>
      </c>
      <c r="Q254" s="8" t="str">
        <f t="shared" si="20"/>
        <v>film &amp; video</v>
      </c>
      <c r="R254" t="str">
        <f t="shared" si="21"/>
        <v>documentary</v>
      </c>
      <c r="S254" s="6">
        <f t="shared" si="22"/>
        <v>40266.454375000001</v>
      </c>
      <c r="T254" s="6">
        <f t="shared" si="23"/>
        <v>40329.957638888889</v>
      </c>
    </row>
    <row r="255" spans="1:20" ht="48" x14ac:dyDescent="0.2">
      <c r="A255">
        <v>253</v>
      </c>
      <c r="B255" s="3" t="s">
        <v>254</v>
      </c>
      <c r="C255" s="3" t="s">
        <v>4363</v>
      </c>
      <c r="D255">
        <v>1500</v>
      </c>
      <c r="E255">
        <v>1511</v>
      </c>
      <c r="F255" t="s">
        <v>8219</v>
      </c>
      <c r="G255" t="s">
        <v>8224</v>
      </c>
      <c r="H255" t="s">
        <v>8246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8269</v>
      </c>
      <c r="O255">
        <f t="shared" si="18"/>
        <v>100.73333333333335</v>
      </c>
      <c r="P255">
        <f t="shared" si="19"/>
        <v>215.85714285714286</v>
      </c>
      <c r="Q255" s="8" t="str">
        <f t="shared" si="20"/>
        <v>film &amp; video</v>
      </c>
      <c r="R255" t="str">
        <f t="shared" si="21"/>
        <v>documentary</v>
      </c>
      <c r="S255" s="6">
        <f t="shared" si="22"/>
        <v>40924.44253472222</v>
      </c>
      <c r="T255" s="6">
        <f t="shared" si="23"/>
        <v>40954.44253472222</v>
      </c>
    </row>
    <row r="256" spans="1:20" ht="48" x14ac:dyDescent="0.2">
      <c r="A256">
        <v>254</v>
      </c>
      <c r="B256" s="3" t="s">
        <v>255</v>
      </c>
      <c r="C256" s="3" t="s">
        <v>4364</v>
      </c>
      <c r="D256">
        <v>24000</v>
      </c>
      <c r="E256">
        <v>28067.34</v>
      </c>
      <c r="F256" t="s">
        <v>8219</v>
      </c>
      <c r="G256" t="s">
        <v>8224</v>
      </c>
      <c r="H256" t="s">
        <v>8246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8269</v>
      </c>
      <c r="O256">
        <f t="shared" si="18"/>
        <v>116.94725</v>
      </c>
      <c r="P256">
        <f t="shared" si="19"/>
        <v>89.38643312101911</v>
      </c>
      <c r="Q256" s="8" t="str">
        <f t="shared" si="20"/>
        <v>film &amp; video</v>
      </c>
      <c r="R256" t="str">
        <f t="shared" si="21"/>
        <v>documentary</v>
      </c>
      <c r="S256" s="6">
        <f t="shared" si="22"/>
        <v>42263.744328703695</v>
      </c>
      <c r="T256" s="6">
        <f t="shared" si="23"/>
        <v>42293.874999999993</v>
      </c>
    </row>
    <row r="257" spans="1:20" ht="32" x14ac:dyDescent="0.2">
      <c r="A257">
        <v>255</v>
      </c>
      <c r="B257" s="3" t="s">
        <v>256</v>
      </c>
      <c r="C257" s="3" t="s">
        <v>4365</v>
      </c>
      <c r="D257">
        <v>8000</v>
      </c>
      <c r="E257">
        <v>8538.66</v>
      </c>
      <c r="F257" t="s">
        <v>8219</v>
      </c>
      <c r="G257" t="s">
        <v>8224</v>
      </c>
      <c r="H257" t="s">
        <v>8246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8269</v>
      </c>
      <c r="O257">
        <f t="shared" si="18"/>
        <v>106.73325</v>
      </c>
      <c r="P257">
        <f t="shared" si="19"/>
        <v>45.418404255319146</v>
      </c>
      <c r="Q257" s="8" t="str">
        <f t="shared" si="20"/>
        <v>film &amp; video</v>
      </c>
      <c r="R257" t="str">
        <f t="shared" si="21"/>
        <v>documentary</v>
      </c>
      <c r="S257" s="6">
        <f t="shared" si="22"/>
        <v>40588.318078703705</v>
      </c>
      <c r="T257" s="6">
        <f t="shared" si="23"/>
        <v>40618.276412037034</v>
      </c>
    </row>
    <row r="258" spans="1:20" ht="48" x14ac:dyDescent="0.2">
      <c r="A258">
        <v>256</v>
      </c>
      <c r="B258" s="3" t="s">
        <v>257</v>
      </c>
      <c r="C258" s="3" t="s">
        <v>4366</v>
      </c>
      <c r="D258">
        <v>13000</v>
      </c>
      <c r="E258">
        <v>18083</v>
      </c>
      <c r="F258" t="s">
        <v>8219</v>
      </c>
      <c r="G258" t="s">
        <v>8224</v>
      </c>
      <c r="H258" t="s">
        <v>8246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8269</v>
      </c>
      <c r="O258">
        <f t="shared" si="18"/>
        <v>139.1</v>
      </c>
      <c r="P258">
        <f t="shared" si="19"/>
        <v>65.756363636363631</v>
      </c>
      <c r="Q258" s="8" t="str">
        <f t="shared" si="20"/>
        <v>film &amp; video</v>
      </c>
      <c r="R258" t="str">
        <f t="shared" si="21"/>
        <v>documentary</v>
      </c>
      <c r="S258" s="6">
        <f t="shared" si="22"/>
        <v>41319.560960648145</v>
      </c>
      <c r="T258" s="6">
        <f t="shared" si="23"/>
        <v>41349.560960648145</v>
      </c>
    </row>
    <row r="259" spans="1:20" ht="48" x14ac:dyDescent="0.2">
      <c r="A259">
        <v>257</v>
      </c>
      <c r="B259" s="3" t="s">
        <v>258</v>
      </c>
      <c r="C259" s="3" t="s">
        <v>4367</v>
      </c>
      <c r="D259">
        <v>35000</v>
      </c>
      <c r="E259">
        <v>37354.269999999997</v>
      </c>
      <c r="F259" t="s">
        <v>8219</v>
      </c>
      <c r="G259" t="s">
        <v>8224</v>
      </c>
      <c r="H259" t="s">
        <v>8246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8269</v>
      </c>
      <c r="O259">
        <f t="shared" ref="O259:O322" si="24">E259/D259*100</f>
        <v>106.72648571428572</v>
      </c>
      <c r="P259">
        <f t="shared" ref="P259:P322" si="25">E259/L259</f>
        <v>66.70405357142856</v>
      </c>
      <c r="Q259" s="8" t="str">
        <f t="shared" ref="Q259:Q322" si="26">LEFT(N259,SEARCH("/",N259)-1)</f>
        <v>film &amp; video</v>
      </c>
      <c r="R259" t="str">
        <f t="shared" ref="R259:R322" si="27">RIGHT(N259,LEN(N259)-SEARCH("/",N259))</f>
        <v>documentary</v>
      </c>
      <c r="S259" s="6">
        <f t="shared" ref="S259:S322" si="28">(((J259/60)/60)/24)+DATE(1970,1,1)+(-5/24)</f>
        <v>42479.418541666666</v>
      </c>
      <c r="T259" s="6">
        <f t="shared" ref="T259:T322" si="29">(((I259/60)/60)/24)+DATE(1970,1,1)+(-5/24)</f>
        <v>42509.418541666666</v>
      </c>
    </row>
    <row r="260" spans="1:20" ht="48" x14ac:dyDescent="0.2">
      <c r="A260">
        <v>258</v>
      </c>
      <c r="B260" s="3" t="s">
        <v>259</v>
      </c>
      <c r="C260" s="3" t="s">
        <v>4368</v>
      </c>
      <c r="D260">
        <v>30000</v>
      </c>
      <c r="E260">
        <v>57342</v>
      </c>
      <c r="F260" t="s">
        <v>8219</v>
      </c>
      <c r="G260" t="s">
        <v>8224</v>
      </c>
      <c r="H260" t="s">
        <v>8246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8269</v>
      </c>
      <c r="O260">
        <f t="shared" si="24"/>
        <v>191.14</v>
      </c>
      <c r="P260">
        <f t="shared" si="25"/>
        <v>83.345930232558146</v>
      </c>
      <c r="Q260" s="8" t="str">
        <f t="shared" si="26"/>
        <v>film &amp; video</v>
      </c>
      <c r="R260" t="str">
        <f t="shared" si="27"/>
        <v>documentary</v>
      </c>
      <c r="S260" s="6">
        <f t="shared" si="28"/>
        <v>40681.843356481477</v>
      </c>
      <c r="T260" s="6">
        <f t="shared" si="29"/>
        <v>40711.843356481477</v>
      </c>
    </row>
    <row r="261" spans="1:20" ht="48" x14ac:dyDescent="0.2">
      <c r="A261">
        <v>259</v>
      </c>
      <c r="B261" s="3" t="s">
        <v>260</v>
      </c>
      <c r="C261" s="3" t="s">
        <v>4369</v>
      </c>
      <c r="D261">
        <v>75000</v>
      </c>
      <c r="E261">
        <v>98953.42</v>
      </c>
      <c r="F261" t="s">
        <v>8219</v>
      </c>
      <c r="G261" t="s">
        <v>8224</v>
      </c>
      <c r="H261" t="s">
        <v>8246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8269</v>
      </c>
      <c r="O261">
        <f t="shared" si="24"/>
        <v>131.93789333333334</v>
      </c>
      <c r="P261">
        <f t="shared" si="25"/>
        <v>105.04609341825902</v>
      </c>
      <c r="Q261" s="8" t="str">
        <f t="shared" si="26"/>
        <v>film &amp; video</v>
      </c>
      <c r="R261" t="str">
        <f t="shared" si="27"/>
        <v>documentary</v>
      </c>
      <c r="S261" s="6">
        <f t="shared" si="28"/>
        <v>42072.529733796291</v>
      </c>
      <c r="T261" s="6">
        <f t="shared" si="29"/>
        <v>42102.529733796291</v>
      </c>
    </row>
    <row r="262" spans="1:20" ht="32" x14ac:dyDescent="0.2">
      <c r="A262">
        <v>260</v>
      </c>
      <c r="B262" s="3" t="s">
        <v>261</v>
      </c>
      <c r="C262" s="3" t="s">
        <v>4370</v>
      </c>
      <c r="D262">
        <v>10000</v>
      </c>
      <c r="E262">
        <v>10640</v>
      </c>
      <c r="F262" t="s">
        <v>8219</v>
      </c>
      <c r="G262" t="s">
        <v>8224</v>
      </c>
      <c r="H262" t="s">
        <v>8246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8269</v>
      </c>
      <c r="O262">
        <f t="shared" si="24"/>
        <v>106.4</v>
      </c>
      <c r="P262">
        <f t="shared" si="25"/>
        <v>120.90909090909091</v>
      </c>
      <c r="Q262" s="8" t="str">
        <f t="shared" si="26"/>
        <v>film &amp; video</v>
      </c>
      <c r="R262" t="str">
        <f t="shared" si="27"/>
        <v>documentary</v>
      </c>
      <c r="S262" s="6">
        <f t="shared" si="28"/>
        <v>40330.547210648147</v>
      </c>
      <c r="T262" s="6">
        <f t="shared" si="29"/>
        <v>40376.207638888889</v>
      </c>
    </row>
    <row r="263" spans="1:20" ht="32" x14ac:dyDescent="0.2">
      <c r="A263">
        <v>261</v>
      </c>
      <c r="B263" s="3" t="s">
        <v>262</v>
      </c>
      <c r="C263" s="3" t="s">
        <v>4371</v>
      </c>
      <c r="D263">
        <v>20000</v>
      </c>
      <c r="E263">
        <v>21480</v>
      </c>
      <c r="F263" t="s">
        <v>8219</v>
      </c>
      <c r="G263" t="s">
        <v>8224</v>
      </c>
      <c r="H263" t="s">
        <v>8246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8269</v>
      </c>
      <c r="O263">
        <f t="shared" si="24"/>
        <v>107.4</v>
      </c>
      <c r="P263">
        <f t="shared" si="25"/>
        <v>97.63636363636364</v>
      </c>
      <c r="Q263" s="8" t="str">
        <f t="shared" si="26"/>
        <v>film &amp; video</v>
      </c>
      <c r="R263" t="str">
        <f t="shared" si="27"/>
        <v>documentary</v>
      </c>
      <c r="S263" s="6">
        <f t="shared" si="28"/>
        <v>41017.677129629628</v>
      </c>
      <c r="T263" s="6">
        <f t="shared" si="29"/>
        <v>41067.413194444445</v>
      </c>
    </row>
    <row r="264" spans="1:20" ht="32" x14ac:dyDescent="0.2">
      <c r="A264">
        <v>262</v>
      </c>
      <c r="B264" s="3" t="s">
        <v>263</v>
      </c>
      <c r="C264" s="3" t="s">
        <v>4372</v>
      </c>
      <c r="D264">
        <v>2500</v>
      </c>
      <c r="E264">
        <v>6000</v>
      </c>
      <c r="F264" t="s">
        <v>8219</v>
      </c>
      <c r="G264" t="s">
        <v>8224</v>
      </c>
      <c r="H264" t="s">
        <v>8246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8269</v>
      </c>
      <c r="O264">
        <f t="shared" si="24"/>
        <v>240</v>
      </c>
      <c r="P264">
        <f t="shared" si="25"/>
        <v>41.379310344827587</v>
      </c>
      <c r="Q264" s="8" t="str">
        <f t="shared" si="26"/>
        <v>film &amp; video</v>
      </c>
      <c r="R264" t="str">
        <f t="shared" si="27"/>
        <v>documentary</v>
      </c>
      <c r="S264" s="6">
        <f t="shared" si="28"/>
        <v>40555.039675925924</v>
      </c>
      <c r="T264" s="6">
        <f t="shared" si="29"/>
        <v>40600.039675925924</v>
      </c>
    </row>
    <row r="265" spans="1:20" ht="64" x14ac:dyDescent="0.2">
      <c r="A265">
        <v>263</v>
      </c>
      <c r="B265" s="3" t="s">
        <v>264</v>
      </c>
      <c r="C265" s="3" t="s">
        <v>4373</v>
      </c>
      <c r="D265">
        <v>25000</v>
      </c>
      <c r="E265">
        <v>29520.27</v>
      </c>
      <c r="F265" t="s">
        <v>8219</v>
      </c>
      <c r="G265" t="s">
        <v>8224</v>
      </c>
      <c r="H265" t="s">
        <v>8246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8269</v>
      </c>
      <c r="O265">
        <f t="shared" si="24"/>
        <v>118.08108</v>
      </c>
      <c r="P265">
        <f t="shared" si="25"/>
        <v>30.654485981308412</v>
      </c>
      <c r="Q265" s="8" t="str">
        <f t="shared" si="26"/>
        <v>film &amp; video</v>
      </c>
      <c r="R265" t="str">
        <f t="shared" si="27"/>
        <v>documentary</v>
      </c>
      <c r="S265" s="6">
        <f t="shared" si="28"/>
        <v>41149.746458333328</v>
      </c>
      <c r="T265" s="6">
        <f t="shared" si="29"/>
        <v>41179.746458333328</v>
      </c>
    </row>
    <row r="266" spans="1:20" ht="64" x14ac:dyDescent="0.2">
      <c r="A266">
        <v>264</v>
      </c>
      <c r="B266" s="3" t="s">
        <v>265</v>
      </c>
      <c r="C266" s="3" t="s">
        <v>4374</v>
      </c>
      <c r="D266">
        <v>5000</v>
      </c>
      <c r="E266">
        <v>5910</v>
      </c>
      <c r="F266" t="s">
        <v>8219</v>
      </c>
      <c r="G266" t="s">
        <v>8224</v>
      </c>
      <c r="H266" t="s">
        <v>8246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8269</v>
      </c>
      <c r="O266">
        <f t="shared" si="24"/>
        <v>118.19999999999999</v>
      </c>
      <c r="P266">
        <f t="shared" si="25"/>
        <v>64.945054945054949</v>
      </c>
      <c r="Q266" s="8" t="str">
        <f t="shared" si="26"/>
        <v>film &amp; video</v>
      </c>
      <c r="R266" t="str">
        <f t="shared" si="27"/>
        <v>documentary</v>
      </c>
      <c r="S266" s="6">
        <f t="shared" si="28"/>
        <v>41010.411979166667</v>
      </c>
      <c r="T266" s="6">
        <f t="shared" si="29"/>
        <v>41040.411979166667</v>
      </c>
    </row>
    <row r="267" spans="1:20" ht="64" x14ac:dyDescent="0.2">
      <c r="A267">
        <v>265</v>
      </c>
      <c r="B267" s="3" t="s">
        <v>266</v>
      </c>
      <c r="C267" s="3" t="s">
        <v>4375</v>
      </c>
      <c r="D267">
        <v>5000</v>
      </c>
      <c r="E267">
        <v>5555</v>
      </c>
      <c r="F267" t="s">
        <v>8219</v>
      </c>
      <c r="G267" t="s">
        <v>8224</v>
      </c>
      <c r="H267" t="s">
        <v>8246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8269</v>
      </c>
      <c r="O267">
        <f t="shared" si="24"/>
        <v>111.1</v>
      </c>
      <c r="P267">
        <f t="shared" si="25"/>
        <v>95.775862068965523</v>
      </c>
      <c r="Q267" s="8" t="str">
        <f t="shared" si="26"/>
        <v>film &amp; video</v>
      </c>
      <c r="R267" t="str">
        <f t="shared" si="27"/>
        <v>documentary</v>
      </c>
      <c r="S267" s="6">
        <f t="shared" si="28"/>
        <v>40267.037384259253</v>
      </c>
      <c r="T267" s="6">
        <f t="shared" si="29"/>
        <v>40308.636111111111</v>
      </c>
    </row>
    <row r="268" spans="1:20" ht="48" x14ac:dyDescent="0.2">
      <c r="A268">
        <v>266</v>
      </c>
      <c r="B268" s="3" t="s">
        <v>267</v>
      </c>
      <c r="C268" s="3" t="s">
        <v>4376</v>
      </c>
      <c r="D268">
        <v>1000</v>
      </c>
      <c r="E268">
        <v>1455</v>
      </c>
      <c r="F268" t="s">
        <v>8219</v>
      </c>
      <c r="G268" t="s">
        <v>8224</v>
      </c>
      <c r="H268" t="s">
        <v>8246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8269</v>
      </c>
      <c r="O268">
        <f t="shared" si="24"/>
        <v>145.5</v>
      </c>
      <c r="P268">
        <f t="shared" si="25"/>
        <v>40.416666666666664</v>
      </c>
      <c r="Q268" s="8" t="str">
        <f t="shared" si="26"/>
        <v>film &amp; video</v>
      </c>
      <c r="R268" t="str">
        <f t="shared" si="27"/>
        <v>documentary</v>
      </c>
      <c r="S268" s="6">
        <f t="shared" si="28"/>
        <v>40204.966516203705</v>
      </c>
      <c r="T268" s="6">
        <f t="shared" si="29"/>
        <v>40290.95208333333</v>
      </c>
    </row>
    <row r="269" spans="1:20" ht="48" x14ac:dyDescent="0.2">
      <c r="A269">
        <v>267</v>
      </c>
      <c r="B269" s="3" t="s">
        <v>268</v>
      </c>
      <c r="C269" s="3" t="s">
        <v>4377</v>
      </c>
      <c r="D269">
        <v>9850</v>
      </c>
      <c r="E269">
        <v>12965.44</v>
      </c>
      <c r="F269" t="s">
        <v>8219</v>
      </c>
      <c r="G269" t="s">
        <v>8225</v>
      </c>
      <c r="H269" t="s">
        <v>8247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8269</v>
      </c>
      <c r="O269">
        <f t="shared" si="24"/>
        <v>131.62883248730967</v>
      </c>
      <c r="P269">
        <f t="shared" si="25"/>
        <v>78.578424242424248</v>
      </c>
      <c r="Q269" s="8" t="str">
        <f t="shared" si="26"/>
        <v>film &amp; video</v>
      </c>
      <c r="R269" t="str">
        <f t="shared" si="27"/>
        <v>documentary</v>
      </c>
      <c r="S269" s="6">
        <f t="shared" si="28"/>
        <v>41785.244201388887</v>
      </c>
      <c r="T269" s="6">
        <f t="shared" si="29"/>
        <v>41815.244201388887</v>
      </c>
    </row>
    <row r="270" spans="1:20" ht="48" x14ac:dyDescent="0.2">
      <c r="A270">
        <v>268</v>
      </c>
      <c r="B270" s="3" t="s">
        <v>269</v>
      </c>
      <c r="C270" s="3" t="s">
        <v>4378</v>
      </c>
      <c r="D270">
        <v>5000</v>
      </c>
      <c r="E270">
        <v>5570</v>
      </c>
      <c r="F270" t="s">
        <v>8219</v>
      </c>
      <c r="G270" t="s">
        <v>8224</v>
      </c>
      <c r="H270" t="s">
        <v>8246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8269</v>
      </c>
      <c r="O270">
        <f t="shared" si="24"/>
        <v>111.4</v>
      </c>
      <c r="P270">
        <f t="shared" si="25"/>
        <v>50.18018018018018</v>
      </c>
      <c r="Q270" s="8" t="str">
        <f t="shared" si="26"/>
        <v>film &amp; video</v>
      </c>
      <c r="R270" t="str">
        <f t="shared" si="27"/>
        <v>documentary</v>
      </c>
      <c r="S270" s="6">
        <f t="shared" si="28"/>
        <v>40808.944189814814</v>
      </c>
      <c r="T270" s="6">
        <f t="shared" si="29"/>
        <v>40853.985856481479</v>
      </c>
    </row>
    <row r="271" spans="1:20" ht="48" x14ac:dyDescent="0.2">
      <c r="A271">
        <v>269</v>
      </c>
      <c r="B271" s="3" t="s">
        <v>270</v>
      </c>
      <c r="C271" s="3" t="s">
        <v>4379</v>
      </c>
      <c r="D271">
        <v>100000</v>
      </c>
      <c r="E271">
        <v>147233.76999999999</v>
      </c>
      <c r="F271" t="s">
        <v>8219</v>
      </c>
      <c r="G271" t="s">
        <v>8226</v>
      </c>
      <c r="H271" t="s">
        <v>8248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8269</v>
      </c>
      <c r="O271">
        <f t="shared" si="24"/>
        <v>147.23376999999999</v>
      </c>
      <c r="P271">
        <f t="shared" si="25"/>
        <v>92.251735588972423</v>
      </c>
      <c r="Q271" s="8" t="str">
        <f t="shared" si="26"/>
        <v>film &amp; video</v>
      </c>
      <c r="R271" t="str">
        <f t="shared" si="27"/>
        <v>documentary</v>
      </c>
      <c r="S271" s="6">
        <f t="shared" si="28"/>
        <v>42757.988680555551</v>
      </c>
      <c r="T271" s="6">
        <f t="shared" si="29"/>
        <v>42787.988680555551</v>
      </c>
    </row>
    <row r="272" spans="1:20" ht="48" x14ac:dyDescent="0.2">
      <c r="A272">
        <v>270</v>
      </c>
      <c r="B272" s="3" t="s">
        <v>271</v>
      </c>
      <c r="C272" s="3" t="s">
        <v>4380</v>
      </c>
      <c r="D272">
        <v>2300</v>
      </c>
      <c r="E272">
        <v>3510</v>
      </c>
      <c r="F272" t="s">
        <v>8219</v>
      </c>
      <c r="G272" t="s">
        <v>8224</v>
      </c>
      <c r="H272" t="s">
        <v>8246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8269</v>
      </c>
      <c r="O272">
        <f t="shared" si="24"/>
        <v>152.60869565217391</v>
      </c>
      <c r="P272">
        <f t="shared" si="25"/>
        <v>57.540983606557376</v>
      </c>
      <c r="Q272" s="8" t="str">
        <f t="shared" si="26"/>
        <v>film &amp; video</v>
      </c>
      <c r="R272" t="str">
        <f t="shared" si="27"/>
        <v>documentary</v>
      </c>
      <c r="S272" s="6">
        <f t="shared" si="28"/>
        <v>40637.658217592587</v>
      </c>
      <c r="T272" s="6">
        <f t="shared" si="29"/>
        <v>40687.958333333328</v>
      </c>
    </row>
    <row r="273" spans="1:20" ht="48" x14ac:dyDescent="0.2">
      <c r="A273">
        <v>271</v>
      </c>
      <c r="B273" s="3" t="s">
        <v>272</v>
      </c>
      <c r="C273" s="3" t="s">
        <v>4381</v>
      </c>
      <c r="D273">
        <v>30000</v>
      </c>
      <c r="E273">
        <v>31404</v>
      </c>
      <c r="F273" t="s">
        <v>8219</v>
      </c>
      <c r="G273" t="s">
        <v>8224</v>
      </c>
      <c r="H273" t="s">
        <v>8246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8269</v>
      </c>
      <c r="O273">
        <f t="shared" si="24"/>
        <v>104.67999999999999</v>
      </c>
      <c r="P273">
        <f t="shared" si="25"/>
        <v>109.42160278745645</v>
      </c>
      <c r="Q273" s="8" t="str">
        <f t="shared" si="26"/>
        <v>film &amp; video</v>
      </c>
      <c r="R273" t="str">
        <f t="shared" si="27"/>
        <v>documentary</v>
      </c>
      <c r="S273" s="6">
        <f t="shared" si="28"/>
        <v>41611.891909722224</v>
      </c>
      <c r="T273" s="6">
        <f t="shared" si="29"/>
        <v>41641.125</v>
      </c>
    </row>
    <row r="274" spans="1:20" ht="48" x14ac:dyDescent="0.2">
      <c r="A274">
        <v>272</v>
      </c>
      <c r="B274" s="3" t="s">
        <v>273</v>
      </c>
      <c r="C274" s="3" t="s">
        <v>4382</v>
      </c>
      <c r="D274">
        <v>3000</v>
      </c>
      <c r="E274">
        <v>5323.01</v>
      </c>
      <c r="F274" t="s">
        <v>8219</v>
      </c>
      <c r="G274" t="s">
        <v>8224</v>
      </c>
      <c r="H274" t="s">
        <v>8246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8269</v>
      </c>
      <c r="O274">
        <f t="shared" si="24"/>
        <v>177.43366666666668</v>
      </c>
      <c r="P274">
        <f t="shared" si="25"/>
        <v>81.892461538461546</v>
      </c>
      <c r="Q274" s="8" t="str">
        <f t="shared" si="26"/>
        <v>film &amp; video</v>
      </c>
      <c r="R274" t="str">
        <f t="shared" si="27"/>
        <v>documentary</v>
      </c>
      <c r="S274" s="6">
        <f t="shared" si="28"/>
        <v>40235.692025462959</v>
      </c>
      <c r="T274" s="6">
        <f t="shared" si="29"/>
        <v>40296.575694444444</v>
      </c>
    </row>
    <row r="275" spans="1:20" ht="48" x14ac:dyDescent="0.2">
      <c r="A275">
        <v>273</v>
      </c>
      <c r="B275" s="3" t="s">
        <v>274</v>
      </c>
      <c r="C275" s="3" t="s">
        <v>4383</v>
      </c>
      <c r="D275">
        <v>5000</v>
      </c>
      <c r="E275">
        <v>5388.79</v>
      </c>
      <c r="F275" t="s">
        <v>8219</v>
      </c>
      <c r="G275" t="s">
        <v>8224</v>
      </c>
      <c r="H275" t="s">
        <v>8246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8269</v>
      </c>
      <c r="O275">
        <f t="shared" si="24"/>
        <v>107.7758</v>
      </c>
      <c r="P275">
        <f t="shared" si="25"/>
        <v>45.667711864406776</v>
      </c>
      <c r="Q275" s="8" t="str">
        <f t="shared" si="26"/>
        <v>film &amp; video</v>
      </c>
      <c r="R275" t="str">
        <f t="shared" si="27"/>
        <v>documentary</v>
      </c>
      <c r="S275" s="6">
        <f t="shared" si="28"/>
        <v>40697.29011574074</v>
      </c>
      <c r="T275" s="6">
        <f t="shared" si="29"/>
        <v>40727.29011574074</v>
      </c>
    </row>
    <row r="276" spans="1:20" ht="48" x14ac:dyDescent="0.2">
      <c r="A276">
        <v>274</v>
      </c>
      <c r="B276" s="3" t="s">
        <v>275</v>
      </c>
      <c r="C276" s="3" t="s">
        <v>4384</v>
      </c>
      <c r="D276">
        <v>4000</v>
      </c>
      <c r="E276">
        <v>6240</v>
      </c>
      <c r="F276" t="s">
        <v>8219</v>
      </c>
      <c r="G276" t="s">
        <v>8224</v>
      </c>
      <c r="H276" t="s">
        <v>8246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8269</v>
      </c>
      <c r="O276">
        <f t="shared" si="24"/>
        <v>156</v>
      </c>
      <c r="P276">
        <f t="shared" si="25"/>
        <v>55.221238938053098</v>
      </c>
      <c r="Q276" s="8" t="str">
        <f t="shared" si="26"/>
        <v>film &amp; video</v>
      </c>
      <c r="R276" t="str">
        <f t="shared" si="27"/>
        <v>documentary</v>
      </c>
      <c r="S276" s="6">
        <f t="shared" si="28"/>
        <v>40969.704039351847</v>
      </c>
      <c r="T276" s="6">
        <f t="shared" si="29"/>
        <v>41004.082638888889</v>
      </c>
    </row>
    <row r="277" spans="1:20" ht="48" x14ac:dyDescent="0.2">
      <c r="A277">
        <v>275</v>
      </c>
      <c r="B277" s="3" t="s">
        <v>276</v>
      </c>
      <c r="C277" s="3" t="s">
        <v>4385</v>
      </c>
      <c r="D277">
        <v>20000</v>
      </c>
      <c r="E277">
        <v>21679</v>
      </c>
      <c r="F277" t="s">
        <v>8219</v>
      </c>
      <c r="G277" t="s">
        <v>8224</v>
      </c>
      <c r="H277" t="s">
        <v>8246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8269</v>
      </c>
      <c r="O277">
        <f t="shared" si="24"/>
        <v>108.395</v>
      </c>
      <c r="P277">
        <f t="shared" si="25"/>
        <v>65.298192771084331</v>
      </c>
      <c r="Q277" s="8" t="str">
        <f t="shared" si="26"/>
        <v>film &amp; video</v>
      </c>
      <c r="R277" t="str">
        <f t="shared" si="27"/>
        <v>documentary</v>
      </c>
      <c r="S277" s="6">
        <f t="shared" si="28"/>
        <v>41192.823680555557</v>
      </c>
      <c r="T277" s="6">
        <f t="shared" si="29"/>
        <v>41222.865347222221</v>
      </c>
    </row>
    <row r="278" spans="1:20" ht="48" x14ac:dyDescent="0.2">
      <c r="A278">
        <v>276</v>
      </c>
      <c r="B278" s="3" t="s">
        <v>277</v>
      </c>
      <c r="C278" s="3" t="s">
        <v>4386</v>
      </c>
      <c r="D278">
        <v>4000</v>
      </c>
      <c r="E278">
        <v>5904</v>
      </c>
      <c r="F278" t="s">
        <v>8219</v>
      </c>
      <c r="G278" t="s">
        <v>8224</v>
      </c>
      <c r="H278" t="s">
        <v>8246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8269</v>
      </c>
      <c r="O278">
        <f t="shared" si="24"/>
        <v>147.6</v>
      </c>
      <c r="P278">
        <f t="shared" si="25"/>
        <v>95.225806451612897</v>
      </c>
      <c r="Q278" s="8" t="str">
        <f t="shared" si="26"/>
        <v>film &amp; video</v>
      </c>
      <c r="R278" t="str">
        <f t="shared" si="27"/>
        <v>documentary</v>
      </c>
      <c r="S278" s="6">
        <f t="shared" si="28"/>
        <v>40966.87354166666</v>
      </c>
      <c r="T278" s="6">
        <f t="shared" si="29"/>
        <v>41026.831874999996</v>
      </c>
    </row>
    <row r="279" spans="1:20" ht="48" x14ac:dyDescent="0.2">
      <c r="A279">
        <v>277</v>
      </c>
      <c r="B279" s="3" t="s">
        <v>278</v>
      </c>
      <c r="C279" s="3" t="s">
        <v>4387</v>
      </c>
      <c r="D279">
        <v>65000</v>
      </c>
      <c r="E279">
        <v>71748</v>
      </c>
      <c r="F279" t="s">
        <v>8219</v>
      </c>
      <c r="G279" t="s">
        <v>8224</v>
      </c>
      <c r="H279" t="s">
        <v>8246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8269</v>
      </c>
      <c r="O279">
        <f t="shared" si="24"/>
        <v>110.38153846153847</v>
      </c>
      <c r="P279">
        <f t="shared" si="25"/>
        <v>75.444794952681391</v>
      </c>
      <c r="Q279" s="8" t="str">
        <f t="shared" si="26"/>
        <v>film &amp; video</v>
      </c>
      <c r="R279" t="str">
        <f t="shared" si="27"/>
        <v>documentary</v>
      </c>
      <c r="S279" s="6">
        <f t="shared" si="28"/>
        <v>42117.68309027778</v>
      </c>
      <c r="T279" s="6">
        <f t="shared" si="29"/>
        <v>42147.68309027778</v>
      </c>
    </row>
    <row r="280" spans="1:20" ht="32" x14ac:dyDescent="0.2">
      <c r="A280">
        <v>278</v>
      </c>
      <c r="B280" s="3" t="s">
        <v>279</v>
      </c>
      <c r="C280" s="3" t="s">
        <v>4388</v>
      </c>
      <c r="D280">
        <v>27000</v>
      </c>
      <c r="E280">
        <v>40594</v>
      </c>
      <c r="F280" t="s">
        <v>8219</v>
      </c>
      <c r="G280" t="s">
        <v>8224</v>
      </c>
      <c r="H280" t="s">
        <v>8246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8269</v>
      </c>
      <c r="O280">
        <f t="shared" si="24"/>
        <v>150.34814814814814</v>
      </c>
      <c r="P280">
        <f t="shared" si="25"/>
        <v>97.816867469879512</v>
      </c>
      <c r="Q280" s="8" t="str">
        <f t="shared" si="26"/>
        <v>film &amp; video</v>
      </c>
      <c r="R280" t="str">
        <f t="shared" si="27"/>
        <v>documentary</v>
      </c>
      <c r="S280" s="6">
        <f t="shared" si="28"/>
        <v>41163.832627314812</v>
      </c>
      <c r="T280" s="6">
        <f t="shared" si="29"/>
        <v>41193.832627314812</v>
      </c>
    </row>
    <row r="281" spans="1:20" ht="48" x14ac:dyDescent="0.2">
      <c r="A281">
        <v>279</v>
      </c>
      <c r="B281" s="3" t="s">
        <v>280</v>
      </c>
      <c r="C281" s="3" t="s">
        <v>4389</v>
      </c>
      <c r="D281">
        <v>17000</v>
      </c>
      <c r="E281">
        <v>26744.11</v>
      </c>
      <c r="F281" t="s">
        <v>8219</v>
      </c>
      <c r="G281" t="s">
        <v>8224</v>
      </c>
      <c r="H281" t="s">
        <v>8246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8269</v>
      </c>
      <c r="O281">
        <f t="shared" si="24"/>
        <v>157.31829411764707</v>
      </c>
      <c r="P281">
        <f t="shared" si="25"/>
        <v>87.685606557377056</v>
      </c>
      <c r="Q281" s="8" t="str">
        <f t="shared" si="26"/>
        <v>film &amp; video</v>
      </c>
      <c r="R281" t="str">
        <f t="shared" si="27"/>
        <v>documentary</v>
      </c>
      <c r="S281" s="6">
        <f t="shared" si="28"/>
        <v>42759.035833333335</v>
      </c>
      <c r="T281" s="6">
        <f t="shared" si="29"/>
        <v>42792.875694444439</v>
      </c>
    </row>
    <row r="282" spans="1:20" ht="48" x14ac:dyDescent="0.2">
      <c r="A282">
        <v>280</v>
      </c>
      <c r="B282" s="3" t="s">
        <v>281</v>
      </c>
      <c r="C282" s="3" t="s">
        <v>4390</v>
      </c>
      <c r="D282">
        <v>75000</v>
      </c>
      <c r="E282">
        <v>117108</v>
      </c>
      <c r="F282" t="s">
        <v>8219</v>
      </c>
      <c r="G282" t="s">
        <v>8224</v>
      </c>
      <c r="H282" t="s">
        <v>8246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8269</v>
      </c>
      <c r="O282">
        <f t="shared" si="24"/>
        <v>156.14400000000001</v>
      </c>
      <c r="P282">
        <f t="shared" si="25"/>
        <v>54.748948106591868</v>
      </c>
      <c r="Q282" s="8" t="str">
        <f t="shared" si="26"/>
        <v>film &amp; video</v>
      </c>
      <c r="R282" t="str">
        <f t="shared" si="27"/>
        <v>documentary</v>
      </c>
      <c r="S282" s="6">
        <f t="shared" si="28"/>
        <v>41744.382349537031</v>
      </c>
      <c r="T282" s="6">
        <f t="shared" si="29"/>
        <v>41789.382349537031</v>
      </c>
    </row>
    <row r="283" spans="1:20" ht="48" x14ac:dyDescent="0.2">
      <c r="A283">
        <v>281</v>
      </c>
      <c r="B283" s="3" t="s">
        <v>282</v>
      </c>
      <c r="C283" s="3" t="s">
        <v>4391</v>
      </c>
      <c r="D283">
        <v>5500</v>
      </c>
      <c r="E283">
        <v>6632.32</v>
      </c>
      <c r="F283" t="s">
        <v>8219</v>
      </c>
      <c r="G283" t="s">
        <v>8224</v>
      </c>
      <c r="H283" t="s">
        <v>8246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8269</v>
      </c>
      <c r="O283">
        <f t="shared" si="24"/>
        <v>120.58763636363636</v>
      </c>
      <c r="P283">
        <f t="shared" si="25"/>
        <v>83.953417721518989</v>
      </c>
      <c r="Q283" s="8" t="str">
        <f t="shared" si="26"/>
        <v>film &amp; video</v>
      </c>
      <c r="R283" t="str">
        <f t="shared" si="27"/>
        <v>documentary</v>
      </c>
      <c r="S283" s="6">
        <f t="shared" si="28"/>
        <v>39949.955011574071</v>
      </c>
      <c r="T283" s="6">
        <f t="shared" si="29"/>
        <v>40035.601388888885</v>
      </c>
    </row>
    <row r="284" spans="1:20" ht="48" x14ac:dyDescent="0.2">
      <c r="A284">
        <v>282</v>
      </c>
      <c r="B284" s="3" t="s">
        <v>283</v>
      </c>
      <c r="C284" s="3" t="s">
        <v>4392</v>
      </c>
      <c r="D284">
        <v>45000</v>
      </c>
      <c r="E284">
        <v>45535</v>
      </c>
      <c r="F284" t="s">
        <v>8219</v>
      </c>
      <c r="G284" t="s">
        <v>8224</v>
      </c>
      <c r="H284" t="s">
        <v>8246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8269</v>
      </c>
      <c r="O284">
        <f t="shared" si="24"/>
        <v>101.18888888888888</v>
      </c>
      <c r="P284">
        <f t="shared" si="25"/>
        <v>254.38547486033519</v>
      </c>
      <c r="Q284" s="8" t="str">
        <f t="shared" si="26"/>
        <v>film &amp; video</v>
      </c>
      <c r="R284" t="str">
        <f t="shared" si="27"/>
        <v>documentary</v>
      </c>
      <c r="S284" s="6">
        <f t="shared" si="28"/>
        <v>40194.711712962962</v>
      </c>
      <c r="T284" s="6">
        <f t="shared" si="29"/>
        <v>40231.708333333328</v>
      </c>
    </row>
    <row r="285" spans="1:20" ht="32" x14ac:dyDescent="0.2">
      <c r="A285">
        <v>283</v>
      </c>
      <c r="B285" s="3" t="s">
        <v>284</v>
      </c>
      <c r="C285" s="3" t="s">
        <v>4393</v>
      </c>
      <c r="D285">
        <v>18000</v>
      </c>
      <c r="E285">
        <v>20569.05</v>
      </c>
      <c r="F285" t="s">
        <v>8219</v>
      </c>
      <c r="G285" t="s">
        <v>8224</v>
      </c>
      <c r="H285" t="s">
        <v>8246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8269</v>
      </c>
      <c r="O285">
        <f t="shared" si="24"/>
        <v>114.27249999999999</v>
      </c>
      <c r="P285">
        <f t="shared" si="25"/>
        <v>101.8269801980198</v>
      </c>
      <c r="Q285" s="8" t="str">
        <f t="shared" si="26"/>
        <v>film &amp; video</v>
      </c>
      <c r="R285" t="str">
        <f t="shared" si="27"/>
        <v>documentary</v>
      </c>
      <c r="S285" s="6">
        <f t="shared" si="28"/>
        <v>40675.501666666663</v>
      </c>
      <c r="T285" s="6">
        <f t="shared" si="29"/>
        <v>40694.999305555553</v>
      </c>
    </row>
    <row r="286" spans="1:20" ht="48" x14ac:dyDescent="0.2">
      <c r="A286">
        <v>284</v>
      </c>
      <c r="B286" s="3" t="s">
        <v>285</v>
      </c>
      <c r="C286" s="3" t="s">
        <v>4394</v>
      </c>
      <c r="D286">
        <v>40000</v>
      </c>
      <c r="E286">
        <v>41850.46</v>
      </c>
      <c r="F286" t="s">
        <v>8219</v>
      </c>
      <c r="G286" t="s">
        <v>8224</v>
      </c>
      <c r="H286" t="s">
        <v>8246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8269</v>
      </c>
      <c r="O286">
        <f t="shared" si="24"/>
        <v>104.62615</v>
      </c>
      <c r="P286">
        <f t="shared" si="25"/>
        <v>55.066394736842106</v>
      </c>
      <c r="Q286" s="8" t="str">
        <f t="shared" si="26"/>
        <v>film &amp; video</v>
      </c>
      <c r="R286" t="str">
        <f t="shared" si="27"/>
        <v>documentary</v>
      </c>
      <c r="S286" s="6">
        <f t="shared" si="28"/>
        <v>40904.529861111107</v>
      </c>
      <c r="T286" s="6">
        <f t="shared" si="29"/>
        <v>40929.529861111107</v>
      </c>
    </row>
    <row r="287" spans="1:20" ht="48" x14ac:dyDescent="0.2">
      <c r="A287">
        <v>285</v>
      </c>
      <c r="B287" s="3" t="s">
        <v>286</v>
      </c>
      <c r="C287" s="3" t="s">
        <v>4395</v>
      </c>
      <c r="D287">
        <v>14000</v>
      </c>
      <c r="E287">
        <v>32035.51</v>
      </c>
      <c r="F287" t="s">
        <v>8219</v>
      </c>
      <c r="G287" t="s">
        <v>8224</v>
      </c>
      <c r="H287" t="s">
        <v>8246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8269</v>
      </c>
      <c r="O287">
        <f t="shared" si="24"/>
        <v>228.82507142857142</v>
      </c>
      <c r="P287">
        <f t="shared" si="25"/>
        <v>56.901438721136763</v>
      </c>
      <c r="Q287" s="8" t="str">
        <f t="shared" si="26"/>
        <v>film &amp; video</v>
      </c>
      <c r="R287" t="str">
        <f t="shared" si="27"/>
        <v>documentary</v>
      </c>
      <c r="S287" s="6">
        <f t="shared" si="28"/>
        <v>41506.547777777778</v>
      </c>
      <c r="T287" s="6">
        <f t="shared" si="29"/>
        <v>41536.547777777778</v>
      </c>
    </row>
    <row r="288" spans="1:20" ht="48" x14ac:dyDescent="0.2">
      <c r="A288">
        <v>286</v>
      </c>
      <c r="B288" s="3" t="s">
        <v>287</v>
      </c>
      <c r="C288" s="3" t="s">
        <v>4396</v>
      </c>
      <c r="D288">
        <v>15000</v>
      </c>
      <c r="E288">
        <v>16373</v>
      </c>
      <c r="F288" t="s">
        <v>8219</v>
      </c>
      <c r="G288" t="s">
        <v>8224</v>
      </c>
      <c r="H288" t="s">
        <v>8246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8269</v>
      </c>
      <c r="O288">
        <f t="shared" si="24"/>
        <v>109.15333333333332</v>
      </c>
      <c r="P288">
        <f t="shared" si="25"/>
        <v>121.28148148148148</v>
      </c>
      <c r="Q288" s="8" t="str">
        <f t="shared" si="26"/>
        <v>film &amp; video</v>
      </c>
      <c r="R288" t="str">
        <f t="shared" si="27"/>
        <v>documentary</v>
      </c>
      <c r="S288" s="6">
        <f t="shared" si="28"/>
        <v>41313.60791666666</v>
      </c>
      <c r="T288" s="6">
        <f t="shared" si="29"/>
        <v>41358.566249999996</v>
      </c>
    </row>
    <row r="289" spans="1:20" ht="32" x14ac:dyDescent="0.2">
      <c r="A289">
        <v>287</v>
      </c>
      <c r="B289" s="3" t="s">
        <v>288</v>
      </c>
      <c r="C289" s="3" t="s">
        <v>4397</v>
      </c>
      <c r="D289">
        <v>15000</v>
      </c>
      <c r="E289">
        <v>26445</v>
      </c>
      <c r="F289" t="s">
        <v>8219</v>
      </c>
      <c r="G289" t="s">
        <v>8224</v>
      </c>
      <c r="H289" t="s">
        <v>8246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8269</v>
      </c>
      <c r="O289">
        <f t="shared" si="24"/>
        <v>176.29999999999998</v>
      </c>
      <c r="P289">
        <f t="shared" si="25"/>
        <v>91.189655172413794</v>
      </c>
      <c r="Q289" s="8" t="str">
        <f t="shared" si="26"/>
        <v>film &amp; video</v>
      </c>
      <c r="R289" t="str">
        <f t="shared" si="27"/>
        <v>documentary</v>
      </c>
      <c r="S289" s="6">
        <f t="shared" si="28"/>
        <v>41184.069652777776</v>
      </c>
      <c r="T289" s="6">
        <f t="shared" si="29"/>
        <v>41214.958333333328</v>
      </c>
    </row>
    <row r="290" spans="1:20" ht="48" x14ac:dyDescent="0.2">
      <c r="A290">
        <v>288</v>
      </c>
      <c r="B290" s="3" t="s">
        <v>289</v>
      </c>
      <c r="C290" s="3" t="s">
        <v>4398</v>
      </c>
      <c r="D290">
        <v>50000</v>
      </c>
      <c r="E290">
        <v>51605.31</v>
      </c>
      <c r="F290" t="s">
        <v>8219</v>
      </c>
      <c r="G290" t="s">
        <v>8224</v>
      </c>
      <c r="H290" t="s">
        <v>8246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8269</v>
      </c>
      <c r="O290">
        <f t="shared" si="24"/>
        <v>103.21061999999999</v>
      </c>
      <c r="P290">
        <f t="shared" si="25"/>
        <v>115.44812080536913</v>
      </c>
      <c r="Q290" s="8" t="str">
        <f t="shared" si="26"/>
        <v>film &amp; video</v>
      </c>
      <c r="R290" t="str">
        <f t="shared" si="27"/>
        <v>documentary</v>
      </c>
      <c r="S290" s="6">
        <f t="shared" si="28"/>
        <v>41050.960567129623</v>
      </c>
      <c r="T290" s="6">
        <f t="shared" si="29"/>
        <v>41085.960567129623</v>
      </c>
    </row>
    <row r="291" spans="1:20" ht="48" x14ac:dyDescent="0.2">
      <c r="A291">
        <v>289</v>
      </c>
      <c r="B291" s="3" t="s">
        <v>290</v>
      </c>
      <c r="C291" s="3" t="s">
        <v>4399</v>
      </c>
      <c r="D291">
        <v>15000</v>
      </c>
      <c r="E291">
        <v>15723</v>
      </c>
      <c r="F291" t="s">
        <v>8219</v>
      </c>
      <c r="G291" t="s">
        <v>8225</v>
      </c>
      <c r="H291" t="s">
        <v>8247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8269</v>
      </c>
      <c r="O291">
        <f t="shared" si="24"/>
        <v>104.82000000000001</v>
      </c>
      <c r="P291">
        <f t="shared" si="25"/>
        <v>67.771551724137936</v>
      </c>
      <c r="Q291" s="8" t="str">
        <f t="shared" si="26"/>
        <v>film &amp; video</v>
      </c>
      <c r="R291" t="str">
        <f t="shared" si="27"/>
        <v>documentary</v>
      </c>
      <c r="S291" s="6">
        <f t="shared" si="28"/>
        <v>41550.248078703698</v>
      </c>
      <c r="T291" s="6">
        <f t="shared" si="29"/>
        <v>41580.248078703698</v>
      </c>
    </row>
    <row r="292" spans="1:20" ht="32" x14ac:dyDescent="0.2">
      <c r="A292">
        <v>290</v>
      </c>
      <c r="B292" s="3" t="s">
        <v>291</v>
      </c>
      <c r="C292" s="3" t="s">
        <v>4400</v>
      </c>
      <c r="D292">
        <v>4500</v>
      </c>
      <c r="E292">
        <v>4800.8</v>
      </c>
      <c r="F292" t="s">
        <v>8219</v>
      </c>
      <c r="G292" t="s">
        <v>8224</v>
      </c>
      <c r="H292" t="s">
        <v>8246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8269</v>
      </c>
      <c r="O292">
        <f t="shared" si="24"/>
        <v>106.68444444444445</v>
      </c>
      <c r="P292">
        <f t="shared" si="25"/>
        <v>28.576190476190476</v>
      </c>
      <c r="Q292" s="8" t="str">
        <f t="shared" si="26"/>
        <v>film &amp; video</v>
      </c>
      <c r="R292" t="str">
        <f t="shared" si="27"/>
        <v>documentary</v>
      </c>
      <c r="S292" s="6">
        <f t="shared" si="28"/>
        <v>40526.160844907405</v>
      </c>
      <c r="T292" s="6">
        <f t="shared" si="29"/>
        <v>40576.124305555553</v>
      </c>
    </row>
    <row r="293" spans="1:20" ht="48" x14ac:dyDescent="0.2">
      <c r="A293">
        <v>291</v>
      </c>
      <c r="B293" s="3" t="s">
        <v>292</v>
      </c>
      <c r="C293" s="3" t="s">
        <v>4401</v>
      </c>
      <c r="D293">
        <v>5000</v>
      </c>
      <c r="E293">
        <v>6001</v>
      </c>
      <c r="F293" t="s">
        <v>8219</v>
      </c>
      <c r="G293" t="s">
        <v>8224</v>
      </c>
      <c r="H293" t="s">
        <v>8246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8269</v>
      </c>
      <c r="O293">
        <f t="shared" si="24"/>
        <v>120.02</v>
      </c>
      <c r="P293">
        <f t="shared" si="25"/>
        <v>46.8828125</v>
      </c>
      <c r="Q293" s="8" t="str">
        <f t="shared" si="26"/>
        <v>film &amp; video</v>
      </c>
      <c r="R293" t="str">
        <f t="shared" si="27"/>
        <v>documentary</v>
      </c>
      <c r="S293" s="6">
        <f t="shared" si="28"/>
        <v>41376.560717592591</v>
      </c>
      <c r="T293" s="6">
        <f t="shared" si="29"/>
        <v>41394.792361111111</v>
      </c>
    </row>
    <row r="294" spans="1:20" ht="48" x14ac:dyDescent="0.2">
      <c r="A294">
        <v>292</v>
      </c>
      <c r="B294" s="3" t="s">
        <v>293</v>
      </c>
      <c r="C294" s="3" t="s">
        <v>4402</v>
      </c>
      <c r="D294">
        <v>75000</v>
      </c>
      <c r="E294">
        <v>76130.2</v>
      </c>
      <c r="F294" t="s">
        <v>8219</v>
      </c>
      <c r="G294" t="s">
        <v>8224</v>
      </c>
      <c r="H294" t="s">
        <v>8246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8269</v>
      </c>
      <c r="O294">
        <f t="shared" si="24"/>
        <v>101.50693333333334</v>
      </c>
      <c r="P294">
        <f t="shared" si="25"/>
        <v>154.42231237322514</v>
      </c>
      <c r="Q294" s="8" t="str">
        <f t="shared" si="26"/>
        <v>film &amp; video</v>
      </c>
      <c r="R294" t="str">
        <f t="shared" si="27"/>
        <v>documentary</v>
      </c>
      <c r="S294" s="6">
        <f t="shared" si="28"/>
        <v>40812.594895833332</v>
      </c>
      <c r="T294" s="6">
        <f t="shared" si="29"/>
        <v>40844.957638888889</v>
      </c>
    </row>
    <row r="295" spans="1:20" ht="48" x14ac:dyDescent="0.2">
      <c r="A295">
        <v>293</v>
      </c>
      <c r="B295" s="3" t="s">
        <v>294</v>
      </c>
      <c r="C295" s="3" t="s">
        <v>4403</v>
      </c>
      <c r="D295">
        <v>26000</v>
      </c>
      <c r="E295">
        <v>26360</v>
      </c>
      <c r="F295" t="s">
        <v>8219</v>
      </c>
      <c r="G295" t="s">
        <v>8224</v>
      </c>
      <c r="H295" t="s">
        <v>8246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8269</v>
      </c>
      <c r="O295">
        <f t="shared" si="24"/>
        <v>101.38461538461539</v>
      </c>
      <c r="P295">
        <f t="shared" si="25"/>
        <v>201.22137404580153</v>
      </c>
      <c r="Q295" s="8" t="str">
        <f t="shared" si="26"/>
        <v>film &amp; video</v>
      </c>
      <c r="R295" t="str">
        <f t="shared" si="27"/>
        <v>documentary</v>
      </c>
      <c r="S295" s="6">
        <f t="shared" si="28"/>
        <v>41719.459652777776</v>
      </c>
      <c r="T295" s="6">
        <f t="shared" si="29"/>
        <v>41749.459652777776</v>
      </c>
    </row>
    <row r="296" spans="1:20" ht="48" x14ac:dyDescent="0.2">
      <c r="A296">
        <v>294</v>
      </c>
      <c r="B296" s="3" t="s">
        <v>295</v>
      </c>
      <c r="C296" s="3" t="s">
        <v>4404</v>
      </c>
      <c r="D296">
        <v>5000</v>
      </c>
      <c r="E296">
        <v>5000</v>
      </c>
      <c r="F296" t="s">
        <v>8219</v>
      </c>
      <c r="G296" t="s">
        <v>8224</v>
      </c>
      <c r="H296" t="s">
        <v>8246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8269</v>
      </c>
      <c r="O296">
        <f t="shared" si="24"/>
        <v>100</v>
      </c>
      <c r="P296">
        <f t="shared" si="25"/>
        <v>100</v>
      </c>
      <c r="Q296" s="8" t="str">
        <f t="shared" si="26"/>
        <v>film &amp; video</v>
      </c>
      <c r="R296" t="str">
        <f t="shared" si="27"/>
        <v>documentary</v>
      </c>
      <c r="S296" s="6">
        <f t="shared" si="28"/>
        <v>40342.876087962963</v>
      </c>
      <c r="T296" s="6">
        <f t="shared" si="29"/>
        <v>40378.458333333328</v>
      </c>
    </row>
    <row r="297" spans="1:20" ht="48" x14ac:dyDescent="0.2">
      <c r="A297">
        <v>295</v>
      </c>
      <c r="B297" s="3" t="s">
        <v>296</v>
      </c>
      <c r="C297" s="3" t="s">
        <v>4405</v>
      </c>
      <c r="D297">
        <v>50000</v>
      </c>
      <c r="E297">
        <v>66554.559999999998</v>
      </c>
      <c r="F297" t="s">
        <v>8219</v>
      </c>
      <c r="G297" t="s">
        <v>8224</v>
      </c>
      <c r="H297" t="s">
        <v>8246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8269</v>
      </c>
      <c r="O297">
        <f t="shared" si="24"/>
        <v>133.10911999999999</v>
      </c>
      <c r="P297">
        <f t="shared" si="25"/>
        <v>100.08204511278196</v>
      </c>
      <c r="Q297" s="8" t="str">
        <f t="shared" si="26"/>
        <v>film &amp; video</v>
      </c>
      <c r="R297" t="str">
        <f t="shared" si="27"/>
        <v>documentary</v>
      </c>
      <c r="S297" s="6">
        <f t="shared" si="28"/>
        <v>41518.796400462961</v>
      </c>
      <c r="T297" s="6">
        <f t="shared" si="29"/>
        <v>41578.791666666664</v>
      </c>
    </row>
    <row r="298" spans="1:20" ht="48" x14ac:dyDescent="0.2">
      <c r="A298">
        <v>296</v>
      </c>
      <c r="B298" s="3" t="s">
        <v>297</v>
      </c>
      <c r="C298" s="3" t="s">
        <v>4406</v>
      </c>
      <c r="D298">
        <v>25000</v>
      </c>
      <c r="E298">
        <v>29681.55</v>
      </c>
      <c r="F298" t="s">
        <v>8219</v>
      </c>
      <c r="G298" t="s">
        <v>8224</v>
      </c>
      <c r="H298" t="s">
        <v>8246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8269</v>
      </c>
      <c r="O298">
        <f t="shared" si="24"/>
        <v>118.72620000000001</v>
      </c>
      <c r="P298">
        <f t="shared" si="25"/>
        <v>230.08953488372092</v>
      </c>
      <c r="Q298" s="8" t="str">
        <f t="shared" si="26"/>
        <v>film &amp; video</v>
      </c>
      <c r="R298" t="str">
        <f t="shared" si="27"/>
        <v>documentary</v>
      </c>
      <c r="S298" s="6">
        <f t="shared" si="28"/>
        <v>41134.267164351848</v>
      </c>
      <c r="T298" s="6">
        <f t="shared" si="29"/>
        <v>41159.267164351848</v>
      </c>
    </row>
    <row r="299" spans="1:20" ht="48" x14ac:dyDescent="0.2">
      <c r="A299">
        <v>297</v>
      </c>
      <c r="B299" s="3" t="s">
        <v>298</v>
      </c>
      <c r="C299" s="3" t="s">
        <v>4407</v>
      </c>
      <c r="D299">
        <v>20000</v>
      </c>
      <c r="E299">
        <v>20128</v>
      </c>
      <c r="F299" t="s">
        <v>8219</v>
      </c>
      <c r="G299" t="s">
        <v>8224</v>
      </c>
      <c r="H299" t="s">
        <v>8246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8269</v>
      </c>
      <c r="O299">
        <f t="shared" si="24"/>
        <v>100.64</v>
      </c>
      <c r="P299">
        <f t="shared" si="25"/>
        <v>141.74647887323943</v>
      </c>
      <c r="Q299" s="8" t="str">
        <f t="shared" si="26"/>
        <v>film &amp; video</v>
      </c>
      <c r="R299" t="str">
        <f t="shared" si="27"/>
        <v>documentary</v>
      </c>
      <c r="S299" s="6">
        <f t="shared" si="28"/>
        <v>42089.519687500004</v>
      </c>
      <c r="T299" s="6">
        <f t="shared" si="29"/>
        <v>42124.957638888889</v>
      </c>
    </row>
    <row r="300" spans="1:20" ht="32" x14ac:dyDescent="0.2">
      <c r="A300">
        <v>298</v>
      </c>
      <c r="B300" s="3" t="s">
        <v>299</v>
      </c>
      <c r="C300" s="3" t="s">
        <v>4408</v>
      </c>
      <c r="D300">
        <v>126000</v>
      </c>
      <c r="E300">
        <v>137254.84</v>
      </c>
      <c r="F300" t="s">
        <v>8219</v>
      </c>
      <c r="G300" t="s">
        <v>8224</v>
      </c>
      <c r="H300" t="s">
        <v>8246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8269</v>
      </c>
      <c r="O300">
        <f t="shared" si="24"/>
        <v>108.93241269841269</v>
      </c>
      <c r="P300">
        <f t="shared" si="25"/>
        <v>56.344351395730705</v>
      </c>
      <c r="Q300" s="8" t="str">
        <f t="shared" si="26"/>
        <v>film &amp; video</v>
      </c>
      <c r="R300" t="str">
        <f t="shared" si="27"/>
        <v>documentary</v>
      </c>
      <c r="S300" s="6">
        <f t="shared" si="28"/>
        <v>41709.255185185182</v>
      </c>
      <c r="T300" s="6">
        <f t="shared" si="29"/>
        <v>41768.666666666664</v>
      </c>
    </row>
    <row r="301" spans="1:20" ht="48" x14ac:dyDescent="0.2">
      <c r="A301">
        <v>299</v>
      </c>
      <c r="B301" s="3" t="s">
        <v>300</v>
      </c>
      <c r="C301" s="3" t="s">
        <v>4409</v>
      </c>
      <c r="D301">
        <v>10000</v>
      </c>
      <c r="E301">
        <v>17895.25</v>
      </c>
      <c r="F301" t="s">
        <v>8219</v>
      </c>
      <c r="G301" t="s">
        <v>8224</v>
      </c>
      <c r="H301" t="s">
        <v>8246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8269</v>
      </c>
      <c r="O301">
        <f t="shared" si="24"/>
        <v>178.95250000000001</v>
      </c>
      <c r="P301">
        <f t="shared" si="25"/>
        <v>73.341188524590166</v>
      </c>
      <c r="Q301" s="8" t="str">
        <f t="shared" si="26"/>
        <v>film &amp; video</v>
      </c>
      <c r="R301" t="str">
        <f t="shared" si="27"/>
        <v>documentary</v>
      </c>
      <c r="S301" s="6">
        <f t="shared" si="28"/>
        <v>40469.016898148147</v>
      </c>
      <c r="T301" s="6">
        <f t="shared" si="29"/>
        <v>40499.058564814812</v>
      </c>
    </row>
    <row r="302" spans="1:20" ht="48" x14ac:dyDescent="0.2">
      <c r="A302">
        <v>300</v>
      </c>
      <c r="B302" s="3" t="s">
        <v>301</v>
      </c>
      <c r="C302" s="3" t="s">
        <v>4410</v>
      </c>
      <c r="D302">
        <v>25000</v>
      </c>
      <c r="E302">
        <v>25430.66</v>
      </c>
      <c r="F302" t="s">
        <v>8219</v>
      </c>
      <c r="G302" t="s">
        <v>8224</v>
      </c>
      <c r="H302" t="s">
        <v>8246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8269</v>
      </c>
      <c r="O302">
        <f t="shared" si="24"/>
        <v>101.72264</v>
      </c>
      <c r="P302">
        <f t="shared" si="25"/>
        <v>85.337785234899329</v>
      </c>
      <c r="Q302" s="8" t="str">
        <f t="shared" si="26"/>
        <v>film &amp; video</v>
      </c>
      <c r="R302" t="str">
        <f t="shared" si="27"/>
        <v>documentary</v>
      </c>
      <c r="S302" s="6">
        <f t="shared" si="28"/>
        <v>40626.751597222217</v>
      </c>
      <c r="T302" s="6">
        <f t="shared" si="29"/>
        <v>40657.751597222217</v>
      </c>
    </row>
    <row r="303" spans="1:20" ht="48" x14ac:dyDescent="0.2">
      <c r="A303">
        <v>301</v>
      </c>
      <c r="B303" s="3" t="s">
        <v>302</v>
      </c>
      <c r="C303" s="3" t="s">
        <v>4411</v>
      </c>
      <c r="D303">
        <v>13000</v>
      </c>
      <c r="E303">
        <v>15435.55</v>
      </c>
      <c r="F303" t="s">
        <v>8219</v>
      </c>
      <c r="G303" t="s">
        <v>8224</v>
      </c>
      <c r="H303" t="s">
        <v>8246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8269</v>
      </c>
      <c r="O303">
        <f t="shared" si="24"/>
        <v>118.73499999999999</v>
      </c>
      <c r="P303">
        <f t="shared" si="25"/>
        <v>61.496215139442228</v>
      </c>
      <c r="Q303" s="8" t="str">
        <f t="shared" si="26"/>
        <v>film &amp; video</v>
      </c>
      <c r="R303" t="str">
        <f t="shared" si="27"/>
        <v>documentary</v>
      </c>
      <c r="S303" s="6">
        <f t="shared" si="28"/>
        <v>41312.529340277775</v>
      </c>
      <c r="T303" s="6">
        <f t="shared" si="29"/>
        <v>41352.487673611111</v>
      </c>
    </row>
    <row r="304" spans="1:20" ht="64" x14ac:dyDescent="0.2">
      <c r="A304">
        <v>302</v>
      </c>
      <c r="B304" s="3" t="s">
        <v>303</v>
      </c>
      <c r="C304" s="3" t="s">
        <v>4412</v>
      </c>
      <c r="D304">
        <v>10000</v>
      </c>
      <c r="E304">
        <v>10046</v>
      </c>
      <c r="F304" t="s">
        <v>8219</v>
      </c>
      <c r="G304" t="s">
        <v>8224</v>
      </c>
      <c r="H304" t="s">
        <v>8246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8269</v>
      </c>
      <c r="O304">
        <f t="shared" si="24"/>
        <v>100.46</v>
      </c>
      <c r="P304">
        <f t="shared" si="25"/>
        <v>93.018518518518519</v>
      </c>
      <c r="Q304" s="8" t="str">
        <f t="shared" si="26"/>
        <v>film &amp; video</v>
      </c>
      <c r="R304" t="str">
        <f t="shared" si="27"/>
        <v>documentary</v>
      </c>
      <c r="S304" s="6">
        <f t="shared" si="28"/>
        <v>40933.648587962962</v>
      </c>
      <c r="T304" s="6">
        <f t="shared" si="29"/>
        <v>40963.648587962962</v>
      </c>
    </row>
    <row r="305" spans="1:20" ht="48" x14ac:dyDescent="0.2">
      <c r="A305">
        <v>303</v>
      </c>
      <c r="B305" s="3" t="s">
        <v>304</v>
      </c>
      <c r="C305" s="3" t="s">
        <v>4413</v>
      </c>
      <c r="D305">
        <v>3000</v>
      </c>
      <c r="E305">
        <v>4124</v>
      </c>
      <c r="F305" t="s">
        <v>8219</v>
      </c>
      <c r="G305" t="s">
        <v>8224</v>
      </c>
      <c r="H305" t="s">
        <v>8246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8269</v>
      </c>
      <c r="O305">
        <f t="shared" si="24"/>
        <v>137.46666666666667</v>
      </c>
      <c r="P305">
        <f t="shared" si="25"/>
        <v>50.292682926829265</v>
      </c>
      <c r="Q305" s="8" t="str">
        <f t="shared" si="26"/>
        <v>film &amp; video</v>
      </c>
      <c r="R305" t="str">
        <f t="shared" si="27"/>
        <v>documentary</v>
      </c>
      <c r="S305" s="6">
        <f t="shared" si="28"/>
        <v>41031.862800925926</v>
      </c>
      <c r="T305" s="6">
        <f t="shared" si="29"/>
        <v>41061.862800925926</v>
      </c>
    </row>
    <row r="306" spans="1:20" ht="32" x14ac:dyDescent="0.2">
      <c r="A306">
        <v>304</v>
      </c>
      <c r="B306" s="3" t="s">
        <v>305</v>
      </c>
      <c r="C306" s="3" t="s">
        <v>4414</v>
      </c>
      <c r="D306">
        <v>3400</v>
      </c>
      <c r="E306">
        <v>7876</v>
      </c>
      <c r="F306" t="s">
        <v>8219</v>
      </c>
      <c r="G306" t="s">
        <v>8224</v>
      </c>
      <c r="H306" t="s">
        <v>8246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8269</v>
      </c>
      <c r="O306">
        <f t="shared" si="24"/>
        <v>231.64705882352939</v>
      </c>
      <c r="P306">
        <f t="shared" si="25"/>
        <v>106.43243243243244</v>
      </c>
      <c r="Q306" s="8" t="str">
        <f t="shared" si="26"/>
        <v>film &amp; video</v>
      </c>
      <c r="R306" t="str">
        <f t="shared" si="27"/>
        <v>documentary</v>
      </c>
      <c r="S306" s="6">
        <f t="shared" si="28"/>
        <v>41113.88653935185</v>
      </c>
      <c r="T306" s="6">
        <f t="shared" si="29"/>
        <v>41152.875</v>
      </c>
    </row>
    <row r="307" spans="1:20" ht="32" x14ac:dyDescent="0.2">
      <c r="A307">
        <v>305</v>
      </c>
      <c r="B307" s="3" t="s">
        <v>306</v>
      </c>
      <c r="C307" s="3" t="s">
        <v>4415</v>
      </c>
      <c r="D307">
        <v>7500</v>
      </c>
      <c r="E307">
        <v>9775</v>
      </c>
      <c r="F307" t="s">
        <v>8219</v>
      </c>
      <c r="G307" t="s">
        <v>8224</v>
      </c>
      <c r="H307" t="s">
        <v>8246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8269</v>
      </c>
      <c r="O307">
        <f t="shared" si="24"/>
        <v>130.33333333333331</v>
      </c>
      <c r="P307">
        <f t="shared" si="25"/>
        <v>51.719576719576722</v>
      </c>
      <c r="Q307" s="8" t="str">
        <f t="shared" si="26"/>
        <v>film &amp; video</v>
      </c>
      <c r="R307" t="str">
        <f t="shared" si="27"/>
        <v>documentary</v>
      </c>
      <c r="S307" s="6">
        <f t="shared" si="28"/>
        <v>40948.421863425923</v>
      </c>
      <c r="T307" s="6">
        <f t="shared" si="29"/>
        <v>40978.421863425923</v>
      </c>
    </row>
    <row r="308" spans="1:20" ht="32" x14ac:dyDescent="0.2">
      <c r="A308">
        <v>306</v>
      </c>
      <c r="B308" s="3" t="s">
        <v>307</v>
      </c>
      <c r="C308" s="3" t="s">
        <v>4416</v>
      </c>
      <c r="D308">
        <v>1000</v>
      </c>
      <c r="E308">
        <v>2929</v>
      </c>
      <c r="F308" t="s">
        <v>8219</v>
      </c>
      <c r="G308" t="s">
        <v>8224</v>
      </c>
      <c r="H308" t="s">
        <v>8246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8269</v>
      </c>
      <c r="O308">
        <f t="shared" si="24"/>
        <v>292.89999999999998</v>
      </c>
      <c r="P308">
        <f t="shared" si="25"/>
        <v>36.612499999999997</v>
      </c>
      <c r="Q308" s="8" t="str">
        <f t="shared" si="26"/>
        <v>film &amp; video</v>
      </c>
      <c r="R308" t="str">
        <f t="shared" si="27"/>
        <v>documentary</v>
      </c>
      <c r="S308" s="6">
        <f t="shared" si="28"/>
        <v>41333.628854166665</v>
      </c>
      <c r="T308" s="6">
        <f t="shared" si="29"/>
        <v>41353.587187500001</v>
      </c>
    </row>
    <row r="309" spans="1:20" ht="16" x14ac:dyDescent="0.2">
      <c r="A309">
        <v>307</v>
      </c>
      <c r="B309" s="3" t="s">
        <v>308</v>
      </c>
      <c r="C309" s="3" t="s">
        <v>4417</v>
      </c>
      <c r="D309">
        <v>22000</v>
      </c>
      <c r="E309">
        <v>24490</v>
      </c>
      <c r="F309" t="s">
        <v>8219</v>
      </c>
      <c r="G309" t="s">
        <v>8224</v>
      </c>
      <c r="H309" t="s">
        <v>8246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8269</v>
      </c>
      <c r="O309">
        <f t="shared" si="24"/>
        <v>111.31818181818183</v>
      </c>
      <c r="P309">
        <f t="shared" si="25"/>
        <v>42.517361111111114</v>
      </c>
      <c r="Q309" s="8" t="str">
        <f t="shared" si="26"/>
        <v>film &amp; video</v>
      </c>
      <c r="R309" t="str">
        <f t="shared" si="27"/>
        <v>documentary</v>
      </c>
      <c r="S309" s="6">
        <f t="shared" si="28"/>
        <v>41282.736122685179</v>
      </c>
      <c r="T309" s="6">
        <f t="shared" si="29"/>
        <v>41312.736122685179</v>
      </c>
    </row>
    <row r="310" spans="1:20" ht="48" x14ac:dyDescent="0.2">
      <c r="A310">
        <v>308</v>
      </c>
      <c r="B310" s="3" t="s">
        <v>309</v>
      </c>
      <c r="C310" s="3" t="s">
        <v>4418</v>
      </c>
      <c r="D310">
        <v>12000</v>
      </c>
      <c r="E310">
        <v>12668</v>
      </c>
      <c r="F310" t="s">
        <v>8219</v>
      </c>
      <c r="G310" t="s">
        <v>8224</v>
      </c>
      <c r="H310" t="s">
        <v>8246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8269</v>
      </c>
      <c r="O310">
        <f t="shared" si="24"/>
        <v>105.56666666666668</v>
      </c>
      <c r="P310">
        <f t="shared" si="25"/>
        <v>62.712871287128714</v>
      </c>
      <c r="Q310" s="8" t="str">
        <f t="shared" si="26"/>
        <v>film &amp; video</v>
      </c>
      <c r="R310" t="str">
        <f t="shared" si="27"/>
        <v>documentary</v>
      </c>
      <c r="S310" s="6">
        <f t="shared" si="28"/>
        <v>40567.486226851848</v>
      </c>
      <c r="T310" s="6">
        <f t="shared" si="29"/>
        <v>40612.486226851848</v>
      </c>
    </row>
    <row r="311" spans="1:20" ht="48" x14ac:dyDescent="0.2">
      <c r="A311">
        <v>309</v>
      </c>
      <c r="B311" s="3" t="s">
        <v>310</v>
      </c>
      <c r="C311" s="3" t="s">
        <v>4419</v>
      </c>
      <c r="D311">
        <v>18000</v>
      </c>
      <c r="E311">
        <v>21410</v>
      </c>
      <c r="F311" t="s">
        <v>8219</v>
      </c>
      <c r="G311" t="s">
        <v>8224</v>
      </c>
      <c r="H311" t="s">
        <v>8246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8269</v>
      </c>
      <c r="O311">
        <f t="shared" si="24"/>
        <v>118.94444444444446</v>
      </c>
      <c r="P311">
        <f t="shared" si="25"/>
        <v>89.957983193277315</v>
      </c>
      <c r="Q311" s="8" t="str">
        <f t="shared" si="26"/>
        <v>film &amp; video</v>
      </c>
      <c r="R311" t="str">
        <f t="shared" si="27"/>
        <v>documentary</v>
      </c>
      <c r="S311" s="6">
        <f t="shared" si="28"/>
        <v>41134.543217592589</v>
      </c>
      <c r="T311" s="6">
        <f t="shared" si="29"/>
        <v>41155.543217592589</v>
      </c>
    </row>
    <row r="312" spans="1:20" ht="48" x14ac:dyDescent="0.2">
      <c r="A312">
        <v>310</v>
      </c>
      <c r="B312" s="3" t="s">
        <v>311</v>
      </c>
      <c r="C312" s="3" t="s">
        <v>4420</v>
      </c>
      <c r="D312">
        <v>1000</v>
      </c>
      <c r="E312">
        <v>1041.29</v>
      </c>
      <c r="F312" t="s">
        <v>8219</v>
      </c>
      <c r="G312" t="s">
        <v>8224</v>
      </c>
      <c r="H312" t="s">
        <v>8246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8269</v>
      </c>
      <c r="O312">
        <f t="shared" si="24"/>
        <v>104.129</v>
      </c>
      <c r="P312">
        <f t="shared" si="25"/>
        <v>28.924722222222222</v>
      </c>
      <c r="Q312" s="8" t="str">
        <f t="shared" si="26"/>
        <v>film &amp; video</v>
      </c>
      <c r="R312" t="str">
        <f t="shared" si="27"/>
        <v>documentary</v>
      </c>
      <c r="S312" s="6">
        <f t="shared" si="28"/>
        <v>40820.974803240737</v>
      </c>
      <c r="T312" s="6">
        <f t="shared" si="29"/>
        <v>40835.875</v>
      </c>
    </row>
    <row r="313" spans="1:20" ht="48" x14ac:dyDescent="0.2">
      <c r="A313">
        <v>311</v>
      </c>
      <c r="B313" s="3" t="s">
        <v>312</v>
      </c>
      <c r="C313" s="3" t="s">
        <v>4421</v>
      </c>
      <c r="D313">
        <v>20000</v>
      </c>
      <c r="E313">
        <v>20820.330000000002</v>
      </c>
      <c r="F313" t="s">
        <v>8219</v>
      </c>
      <c r="G313" t="s">
        <v>8224</v>
      </c>
      <c r="H313" t="s">
        <v>8246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8269</v>
      </c>
      <c r="O313">
        <f t="shared" si="24"/>
        <v>104.10165000000001</v>
      </c>
      <c r="P313">
        <f t="shared" si="25"/>
        <v>138.8022</v>
      </c>
      <c r="Q313" s="8" t="str">
        <f t="shared" si="26"/>
        <v>film &amp; video</v>
      </c>
      <c r="R313" t="str">
        <f t="shared" si="27"/>
        <v>documentary</v>
      </c>
      <c r="S313" s="6">
        <f t="shared" si="28"/>
        <v>40868.011481481481</v>
      </c>
      <c r="T313" s="6">
        <f t="shared" si="29"/>
        <v>40909.124305555553</v>
      </c>
    </row>
    <row r="314" spans="1:20" ht="48" x14ac:dyDescent="0.2">
      <c r="A314">
        <v>312</v>
      </c>
      <c r="B314" s="3" t="s">
        <v>313</v>
      </c>
      <c r="C314" s="3" t="s">
        <v>4422</v>
      </c>
      <c r="D314">
        <v>8000</v>
      </c>
      <c r="E314">
        <v>8950</v>
      </c>
      <c r="F314" t="s">
        <v>8219</v>
      </c>
      <c r="G314" t="s">
        <v>8224</v>
      </c>
      <c r="H314" t="s">
        <v>8246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8269</v>
      </c>
      <c r="O314">
        <f t="shared" si="24"/>
        <v>111.87499999999999</v>
      </c>
      <c r="P314">
        <f t="shared" si="25"/>
        <v>61.301369863013697</v>
      </c>
      <c r="Q314" s="8" t="str">
        <f t="shared" si="26"/>
        <v>film &amp; video</v>
      </c>
      <c r="R314" t="str">
        <f t="shared" si="27"/>
        <v>documentary</v>
      </c>
      <c r="S314" s="6">
        <f t="shared" si="28"/>
        <v>41348.669351851851</v>
      </c>
      <c r="T314" s="6">
        <f t="shared" si="29"/>
        <v>41378.669351851851</v>
      </c>
    </row>
    <row r="315" spans="1:20" ht="48" x14ac:dyDescent="0.2">
      <c r="A315">
        <v>313</v>
      </c>
      <c r="B315" s="3" t="s">
        <v>314</v>
      </c>
      <c r="C315" s="3" t="s">
        <v>4423</v>
      </c>
      <c r="D315">
        <v>17000</v>
      </c>
      <c r="E315">
        <v>17805</v>
      </c>
      <c r="F315" t="s">
        <v>8219</v>
      </c>
      <c r="G315" t="s">
        <v>8224</v>
      </c>
      <c r="H315" t="s">
        <v>8246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8269</v>
      </c>
      <c r="O315">
        <f t="shared" si="24"/>
        <v>104.73529411764706</v>
      </c>
      <c r="P315">
        <f t="shared" si="25"/>
        <v>80.202702702702709</v>
      </c>
      <c r="Q315" s="8" t="str">
        <f t="shared" si="26"/>
        <v>film &amp; video</v>
      </c>
      <c r="R315" t="str">
        <f t="shared" si="27"/>
        <v>documentary</v>
      </c>
      <c r="S315" s="6">
        <f t="shared" si="28"/>
        <v>40357.019606481481</v>
      </c>
      <c r="T315" s="6">
        <f t="shared" si="29"/>
        <v>40401.457638888889</v>
      </c>
    </row>
    <row r="316" spans="1:20" ht="48" x14ac:dyDescent="0.2">
      <c r="A316">
        <v>314</v>
      </c>
      <c r="B316" s="3" t="s">
        <v>315</v>
      </c>
      <c r="C316" s="3" t="s">
        <v>4424</v>
      </c>
      <c r="D316">
        <v>1000</v>
      </c>
      <c r="E316">
        <v>3851.5</v>
      </c>
      <c r="F316" t="s">
        <v>8219</v>
      </c>
      <c r="G316" t="s">
        <v>8224</v>
      </c>
      <c r="H316" t="s">
        <v>8246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8269</v>
      </c>
      <c r="O316">
        <f t="shared" si="24"/>
        <v>385.15000000000003</v>
      </c>
      <c r="P316">
        <f t="shared" si="25"/>
        <v>32.095833333333331</v>
      </c>
      <c r="Q316" s="8" t="str">
        <f t="shared" si="26"/>
        <v>film &amp; video</v>
      </c>
      <c r="R316" t="str">
        <f t="shared" si="27"/>
        <v>documentary</v>
      </c>
      <c r="S316" s="6">
        <f t="shared" si="28"/>
        <v>41304.624861111108</v>
      </c>
      <c r="T316" s="6">
        <f t="shared" si="29"/>
        <v>41334.624861111108</v>
      </c>
    </row>
    <row r="317" spans="1:20" ht="48" x14ac:dyDescent="0.2">
      <c r="A317">
        <v>315</v>
      </c>
      <c r="B317" s="3" t="s">
        <v>316</v>
      </c>
      <c r="C317" s="3" t="s">
        <v>4425</v>
      </c>
      <c r="D317">
        <v>25000</v>
      </c>
      <c r="E317">
        <v>25312</v>
      </c>
      <c r="F317" t="s">
        <v>8219</v>
      </c>
      <c r="G317" t="s">
        <v>8224</v>
      </c>
      <c r="H317" t="s">
        <v>8246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8269</v>
      </c>
      <c r="O317">
        <f t="shared" si="24"/>
        <v>101.248</v>
      </c>
      <c r="P317">
        <f t="shared" si="25"/>
        <v>200.88888888888889</v>
      </c>
      <c r="Q317" s="8" t="str">
        <f t="shared" si="26"/>
        <v>film &amp; video</v>
      </c>
      <c r="R317" t="str">
        <f t="shared" si="27"/>
        <v>documentary</v>
      </c>
      <c r="S317" s="6">
        <f t="shared" si="28"/>
        <v>41113.564050925925</v>
      </c>
      <c r="T317" s="6">
        <f t="shared" si="29"/>
        <v>41143.564050925925</v>
      </c>
    </row>
    <row r="318" spans="1:20" ht="32" x14ac:dyDescent="0.2">
      <c r="A318">
        <v>316</v>
      </c>
      <c r="B318" s="3" t="s">
        <v>317</v>
      </c>
      <c r="C318" s="3" t="s">
        <v>4426</v>
      </c>
      <c r="D318">
        <v>15000</v>
      </c>
      <c r="E318">
        <v>17066</v>
      </c>
      <c r="F318" t="s">
        <v>8219</v>
      </c>
      <c r="G318" t="s">
        <v>8229</v>
      </c>
      <c r="H318" t="s">
        <v>8251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8269</v>
      </c>
      <c r="O318">
        <f t="shared" si="24"/>
        <v>113.77333333333333</v>
      </c>
      <c r="P318">
        <f t="shared" si="25"/>
        <v>108.01265822784811</v>
      </c>
      <c r="Q318" s="8" t="str">
        <f t="shared" si="26"/>
        <v>film &amp; video</v>
      </c>
      <c r="R318" t="str">
        <f t="shared" si="27"/>
        <v>documentary</v>
      </c>
      <c r="S318" s="6">
        <f t="shared" si="28"/>
        <v>41950.715243055551</v>
      </c>
      <c r="T318" s="6">
        <f t="shared" si="29"/>
        <v>41983.999305555553</v>
      </c>
    </row>
    <row r="319" spans="1:20" ht="32" x14ac:dyDescent="0.2">
      <c r="A319">
        <v>317</v>
      </c>
      <c r="B319" s="3" t="s">
        <v>318</v>
      </c>
      <c r="C319" s="3" t="s">
        <v>4427</v>
      </c>
      <c r="D319">
        <v>30000</v>
      </c>
      <c r="E319">
        <v>30241</v>
      </c>
      <c r="F319" t="s">
        <v>8219</v>
      </c>
      <c r="G319" t="s">
        <v>8224</v>
      </c>
      <c r="H319" t="s">
        <v>8246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8269</v>
      </c>
      <c r="O319">
        <f t="shared" si="24"/>
        <v>100.80333333333333</v>
      </c>
      <c r="P319">
        <f t="shared" si="25"/>
        <v>95.699367088607602</v>
      </c>
      <c r="Q319" s="8" t="str">
        <f t="shared" si="26"/>
        <v>film &amp; video</v>
      </c>
      <c r="R319" t="str">
        <f t="shared" si="27"/>
        <v>documentary</v>
      </c>
      <c r="S319" s="6">
        <f t="shared" si="28"/>
        <v>41589.468553240738</v>
      </c>
      <c r="T319" s="6">
        <f t="shared" si="29"/>
        <v>41619.468553240738</v>
      </c>
    </row>
    <row r="320" spans="1:20" ht="48" x14ac:dyDescent="0.2">
      <c r="A320">
        <v>318</v>
      </c>
      <c r="B320" s="3" t="s">
        <v>319</v>
      </c>
      <c r="C320" s="3" t="s">
        <v>4428</v>
      </c>
      <c r="D320">
        <v>5000</v>
      </c>
      <c r="E320">
        <v>14166</v>
      </c>
      <c r="F320" t="s">
        <v>8219</v>
      </c>
      <c r="G320" t="s">
        <v>8224</v>
      </c>
      <c r="H320" t="s">
        <v>8246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8269</v>
      </c>
      <c r="O320">
        <f t="shared" si="24"/>
        <v>283.32</v>
      </c>
      <c r="P320">
        <f t="shared" si="25"/>
        <v>49.880281690140848</v>
      </c>
      <c r="Q320" s="8" t="str">
        <f t="shared" si="26"/>
        <v>film &amp; video</v>
      </c>
      <c r="R320" t="str">
        <f t="shared" si="27"/>
        <v>documentary</v>
      </c>
      <c r="S320" s="6">
        <f t="shared" si="28"/>
        <v>41329.830451388887</v>
      </c>
      <c r="T320" s="6">
        <f t="shared" si="29"/>
        <v>41359.788784722223</v>
      </c>
    </row>
    <row r="321" spans="1:20" ht="64" x14ac:dyDescent="0.2">
      <c r="A321">
        <v>319</v>
      </c>
      <c r="B321" s="3" t="s">
        <v>320</v>
      </c>
      <c r="C321" s="3" t="s">
        <v>4429</v>
      </c>
      <c r="D321">
        <v>5000</v>
      </c>
      <c r="E321">
        <v>5634</v>
      </c>
      <c r="F321" t="s">
        <v>8219</v>
      </c>
      <c r="G321" t="s">
        <v>8224</v>
      </c>
      <c r="H321" t="s">
        <v>8246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8269</v>
      </c>
      <c r="O321">
        <f t="shared" si="24"/>
        <v>112.68</v>
      </c>
      <c r="P321">
        <f t="shared" si="25"/>
        <v>110.47058823529412</v>
      </c>
      <c r="Q321" s="8" t="str">
        <f t="shared" si="26"/>
        <v>film &amp; video</v>
      </c>
      <c r="R321" t="str">
        <f t="shared" si="27"/>
        <v>documentary</v>
      </c>
      <c r="S321" s="6">
        <f t="shared" si="28"/>
        <v>40123.629965277774</v>
      </c>
      <c r="T321" s="6">
        <f t="shared" si="29"/>
        <v>40211.124305555553</v>
      </c>
    </row>
    <row r="322" spans="1:20" ht="48" x14ac:dyDescent="0.2">
      <c r="A322">
        <v>320</v>
      </c>
      <c r="B322" s="3" t="s">
        <v>321</v>
      </c>
      <c r="C322" s="3" t="s">
        <v>4430</v>
      </c>
      <c r="D322">
        <v>20000</v>
      </c>
      <c r="E322">
        <v>21316</v>
      </c>
      <c r="F322" t="s">
        <v>8219</v>
      </c>
      <c r="G322" t="s">
        <v>8225</v>
      </c>
      <c r="H322" t="s">
        <v>8247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8269</v>
      </c>
      <c r="O322">
        <f t="shared" si="24"/>
        <v>106.58000000000001</v>
      </c>
      <c r="P322">
        <f t="shared" si="25"/>
        <v>134.91139240506328</v>
      </c>
      <c r="Q322" s="8" t="str">
        <f t="shared" si="26"/>
        <v>film &amp; video</v>
      </c>
      <c r="R322" t="str">
        <f t="shared" si="27"/>
        <v>documentary</v>
      </c>
      <c r="S322" s="6">
        <f t="shared" si="28"/>
        <v>42331.34297453703</v>
      </c>
      <c r="T322" s="6">
        <f t="shared" si="29"/>
        <v>42360.749999999993</v>
      </c>
    </row>
    <row r="323" spans="1:20" ht="48" x14ac:dyDescent="0.2">
      <c r="A323">
        <v>321</v>
      </c>
      <c r="B323" s="3" t="s">
        <v>322</v>
      </c>
      <c r="C323" s="3" t="s">
        <v>4431</v>
      </c>
      <c r="D323">
        <v>35000</v>
      </c>
      <c r="E323">
        <v>35932</v>
      </c>
      <c r="F323" t="s">
        <v>8219</v>
      </c>
      <c r="G323" t="s">
        <v>8236</v>
      </c>
      <c r="H323" t="s">
        <v>8249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8269</v>
      </c>
      <c r="O323">
        <f t="shared" ref="O323:O386" si="30">E323/D323*100</f>
        <v>102.66285714285715</v>
      </c>
      <c r="P323">
        <f t="shared" ref="P323:P386" si="31">E323/L323</f>
        <v>106.62314540059347</v>
      </c>
      <c r="Q323" s="8" t="str">
        <f t="shared" ref="Q323:Q386" si="32">LEFT(N323,SEARCH("/",N323)-1)</f>
        <v>film &amp; video</v>
      </c>
      <c r="R323" t="str">
        <f t="shared" ref="R323:R386" si="33">RIGHT(N323,LEN(N323)-SEARCH("/",N323))</f>
        <v>documentary</v>
      </c>
      <c r="S323" s="6">
        <f t="shared" ref="S323:S386" si="34">(((J323/60)/60)/24)+DATE(1970,1,1)+(-5/24)</f>
        <v>42647.238263888888</v>
      </c>
      <c r="T323" s="6">
        <f t="shared" ref="T323:T386" si="35">(((I323/60)/60)/24)+DATE(1970,1,1)+(-5/24)</f>
        <v>42682.27993055556</v>
      </c>
    </row>
    <row r="324" spans="1:20" ht="48" x14ac:dyDescent="0.2">
      <c r="A324">
        <v>322</v>
      </c>
      <c r="B324" s="3" t="s">
        <v>323</v>
      </c>
      <c r="C324" s="3" t="s">
        <v>4432</v>
      </c>
      <c r="D324">
        <v>25000</v>
      </c>
      <c r="E324">
        <v>26978</v>
      </c>
      <c r="F324" t="s">
        <v>8219</v>
      </c>
      <c r="G324" t="s">
        <v>8224</v>
      </c>
      <c r="H324" t="s">
        <v>8246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8269</v>
      </c>
      <c r="O324">
        <f t="shared" si="30"/>
        <v>107.91200000000001</v>
      </c>
      <c r="P324">
        <f t="shared" si="31"/>
        <v>145.04301075268816</v>
      </c>
      <c r="Q324" s="8" t="str">
        <f t="shared" si="32"/>
        <v>film &amp; video</v>
      </c>
      <c r="R324" t="str">
        <f t="shared" si="33"/>
        <v>documentary</v>
      </c>
      <c r="S324" s="6">
        <f t="shared" si="34"/>
        <v>42473.361666666664</v>
      </c>
      <c r="T324" s="6">
        <f t="shared" si="35"/>
        <v>42503.361666666664</v>
      </c>
    </row>
    <row r="325" spans="1:20" ht="48" x14ac:dyDescent="0.2">
      <c r="A325">
        <v>323</v>
      </c>
      <c r="B325" s="3" t="s">
        <v>324</v>
      </c>
      <c r="C325" s="3" t="s">
        <v>4433</v>
      </c>
      <c r="D325">
        <v>5400</v>
      </c>
      <c r="E325">
        <v>6646</v>
      </c>
      <c r="F325" t="s">
        <v>8219</v>
      </c>
      <c r="G325" t="s">
        <v>8224</v>
      </c>
      <c r="H325" t="s">
        <v>8246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8269</v>
      </c>
      <c r="O325">
        <f t="shared" si="30"/>
        <v>123.07407407407408</v>
      </c>
      <c r="P325">
        <f t="shared" si="31"/>
        <v>114.58620689655173</v>
      </c>
      <c r="Q325" s="8" t="str">
        <f t="shared" si="32"/>
        <v>film &amp; video</v>
      </c>
      <c r="R325" t="str">
        <f t="shared" si="33"/>
        <v>documentary</v>
      </c>
      <c r="S325" s="6">
        <f t="shared" si="34"/>
        <v>42697.113032407404</v>
      </c>
      <c r="T325" s="6">
        <f t="shared" si="35"/>
        <v>42725.124305555553</v>
      </c>
    </row>
    <row r="326" spans="1:20" ht="48" x14ac:dyDescent="0.2">
      <c r="A326">
        <v>324</v>
      </c>
      <c r="B326" s="3" t="s">
        <v>325</v>
      </c>
      <c r="C326" s="3" t="s">
        <v>4434</v>
      </c>
      <c r="D326">
        <v>8500</v>
      </c>
      <c r="E326">
        <v>8636</v>
      </c>
      <c r="F326" t="s">
        <v>8219</v>
      </c>
      <c r="G326" t="s">
        <v>8224</v>
      </c>
      <c r="H326" t="s">
        <v>8246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8269</v>
      </c>
      <c r="O326">
        <f t="shared" si="30"/>
        <v>101.6</v>
      </c>
      <c r="P326">
        <f t="shared" si="31"/>
        <v>105.3170731707317</v>
      </c>
      <c r="Q326" s="8" t="str">
        <f t="shared" si="32"/>
        <v>film &amp; video</v>
      </c>
      <c r="R326" t="str">
        <f t="shared" si="33"/>
        <v>documentary</v>
      </c>
      <c r="S326" s="6">
        <f t="shared" si="34"/>
        <v>42184.417916666665</v>
      </c>
      <c r="T326" s="6">
        <f t="shared" si="35"/>
        <v>42217.417916666665</v>
      </c>
    </row>
    <row r="327" spans="1:20" ht="48" x14ac:dyDescent="0.2">
      <c r="A327">
        <v>325</v>
      </c>
      <c r="B327" s="3" t="s">
        <v>326</v>
      </c>
      <c r="C327" s="3" t="s">
        <v>4435</v>
      </c>
      <c r="D327">
        <v>50000</v>
      </c>
      <c r="E327">
        <v>52198</v>
      </c>
      <c r="F327" t="s">
        <v>8219</v>
      </c>
      <c r="G327" t="s">
        <v>8224</v>
      </c>
      <c r="H327" t="s">
        <v>8246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8269</v>
      </c>
      <c r="O327">
        <f t="shared" si="30"/>
        <v>104.396</v>
      </c>
      <c r="P327">
        <f t="shared" si="31"/>
        <v>70.921195652173907</v>
      </c>
      <c r="Q327" s="8" t="str">
        <f t="shared" si="32"/>
        <v>film &amp; video</v>
      </c>
      <c r="R327" t="str">
        <f t="shared" si="33"/>
        <v>documentary</v>
      </c>
      <c r="S327" s="6">
        <f t="shared" si="34"/>
        <v>42688.979548611103</v>
      </c>
      <c r="T327" s="6">
        <f t="shared" si="35"/>
        <v>42723.979548611103</v>
      </c>
    </row>
    <row r="328" spans="1:20" ht="48" x14ac:dyDescent="0.2">
      <c r="A328">
        <v>326</v>
      </c>
      <c r="B328" s="3" t="s">
        <v>327</v>
      </c>
      <c r="C328" s="3" t="s">
        <v>4436</v>
      </c>
      <c r="D328">
        <v>150000</v>
      </c>
      <c r="E328">
        <v>169394.6</v>
      </c>
      <c r="F328" t="s">
        <v>8219</v>
      </c>
      <c r="G328" t="s">
        <v>8224</v>
      </c>
      <c r="H328" t="s">
        <v>8246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8269</v>
      </c>
      <c r="O328">
        <f t="shared" si="30"/>
        <v>112.92973333333333</v>
      </c>
      <c r="P328">
        <f t="shared" si="31"/>
        <v>147.17167680278018</v>
      </c>
      <c r="Q328" s="8" t="str">
        <f t="shared" si="32"/>
        <v>film &amp; video</v>
      </c>
      <c r="R328" t="str">
        <f t="shared" si="33"/>
        <v>documentary</v>
      </c>
      <c r="S328" s="6">
        <f t="shared" si="34"/>
        <v>42775.106550925928</v>
      </c>
      <c r="T328" s="6">
        <f t="shared" si="35"/>
        <v>42808.747916666667</v>
      </c>
    </row>
    <row r="329" spans="1:20" ht="48" x14ac:dyDescent="0.2">
      <c r="A329">
        <v>327</v>
      </c>
      <c r="B329" s="3" t="s">
        <v>328</v>
      </c>
      <c r="C329" s="3" t="s">
        <v>4437</v>
      </c>
      <c r="D329">
        <v>4000</v>
      </c>
      <c r="E329">
        <v>5456</v>
      </c>
      <c r="F329" t="s">
        <v>8219</v>
      </c>
      <c r="G329" t="s">
        <v>8224</v>
      </c>
      <c r="H329" t="s">
        <v>8246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8269</v>
      </c>
      <c r="O329">
        <f t="shared" si="30"/>
        <v>136.4</v>
      </c>
      <c r="P329">
        <f t="shared" si="31"/>
        <v>160.47058823529412</v>
      </c>
      <c r="Q329" s="8" t="str">
        <f t="shared" si="32"/>
        <v>film &amp; video</v>
      </c>
      <c r="R329" t="str">
        <f t="shared" si="33"/>
        <v>documentary</v>
      </c>
      <c r="S329" s="6">
        <f t="shared" si="34"/>
        <v>42058.026956018519</v>
      </c>
      <c r="T329" s="6">
        <f t="shared" si="35"/>
        <v>42085.124999999993</v>
      </c>
    </row>
    <row r="330" spans="1:20" ht="48" x14ac:dyDescent="0.2">
      <c r="A330">
        <v>328</v>
      </c>
      <c r="B330" s="3" t="s">
        <v>329</v>
      </c>
      <c r="C330" s="3" t="s">
        <v>4438</v>
      </c>
      <c r="D330">
        <v>75000</v>
      </c>
      <c r="E330">
        <v>77710.8</v>
      </c>
      <c r="F330" t="s">
        <v>8219</v>
      </c>
      <c r="G330" t="s">
        <v>8224</v>
      </c>
      <c r="H330" t="s">
        <v>8246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8269</v>
      </c>
      <c r="O330">
        <f t="shared" si="30"/>
        <v>103.61439999999999</v>
      </c>
      <c r="P330">
        <f t="shared" si="31"/>
        <v>156.04578313253012</v>
      </c>
      <c r="Q330" s="8" t="str">
        <f t="shared" si="32"/>
        <v>film &amp; video</v>
      </c>
      <c r="R330" t="str">
        <f t="shared" si="33"/>
        <v>documentary</v>
      </c>
      <c r="S330" s="6">
        <f t="shared" si="34"/>
        <v>42278.738287037035</v>
      </c>
      <c r="T330" s="6">
        <f t="shared" si="35"/>
        <v>42308.958333333336</v>
      </c>
    </row>
    <row r="331" spans="1:20" ht="48" x14ac:dyDescent="0.2">
      <c r="A331">
        <v>329</v>
      </c>
      <c r="B331" s="3" t="s">
        <v>330</v>
      </c>
      <c r="C331" s="3" t="s">
        <v>4439</v>
      </c>
      <c r="D331">
        <v>10000</v>
      </c>
      <c r="E331">
        <v>10550</v>
      </c>
      <c r="F331" t="s">
        <v>8219</v>
      </c>
      <c r="G331" t="s">
        <v>8224</v>
      </c>
      <c r="H331" t="s">
        <v>8246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8269</v>
      </c>
      <c r="O331">
        <f t="shared" si="30"/>
        <v>105.5</v>
      </c>
      <c r="P331">
        <f t="shared" si="31"/>
        <v>63.17365269461078</v>
      </c>
      <c r="Q331" s="8" t="str">
        <f t="shared" si="32"/>
        <v>film &amp; video</v>
      </c>
      <c r="R331" t="str">
        <f t="shared" si="33"/>
        <v>documentary</v>
      </c>
      <c r="S331" s="6">
        <f t="shared" si="34"/>
        <v>42291.258414351854</v>
      </c>
      <c r="T331" s="6">
        <f t="shared" si="35"/>
        <v>42314.958333333336</v>
      </c>
    </row>
    <row r="332" spans="1:20" ht="48" x14ac:dyDescent="0.2">
      <c r="A332">
        <v>330</v>
      </c>
      <c r="B332" s="3" t="s">
        <v>331</v>
      </c>
      <c r="C332" s="3" t="s">
        <v>4440</v>
      </c>
      <c r="D332">
        <v>35000</v>
      </c>
      <c r="E332">
        <v>35640</v>
      </c>
      <c r="F332" t="s">
        <v>8219</v>
      </c>
      <c r="G332" t="s">
        <v>8224</v>
      </c>
      <c r="H332" t="s">
        <v>8246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8269</v>
      </c>
      <c r="O332">
        <f t="shared" si="30"/>
        <v>101.82857142857142</v>
      </c>
      <c r="P332">
        <f t="shared" si="31"/>
        <v>104.82352941176471</v>
      </c>
      <c r="Q332" s="8" t="str">
        <f t="shared" si="32"/>
        <v>film &amp; video</v>
      </c>
      <c r="R332" t="str">
        <f t="shared" si="33"/>
        <v>documentary</v>
      </c>
      <c r="S332" s="6">
        <f t="shared" si="34"/>
        <v>41379.307442129626</v>
      </c>
      <c r="T332" s="6">
        <f t="shared" si="35"/>
        <v>41410.957638888889</v>
      </c>
    </row>
    <row r="333" spans="1:20" ht="48" x14ac:dyDescent="0.2">
      <c r="A333">
        <v>331</v>
      </c>
      <c r="B333" s="3" t="s">
        <v>332</v>
      </c>
      <c r="C333" s="3" t="s">
        <v>4441</v>
      </c>
      <c r="D333">
        <v>40000</v>
      </c>
      <c r="E333">
        <v>42642</v>
      </c>
      <c r="F333" t="s">
        <v>8219</v>
      </c>
      <c r="G333" t="s">
        <v>8224</v>
      </c>
      <c r="H333" t="s">
        <v>8246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8269</v>
      </c>
      <c r="O333">
        <f t="shared" si="30"/>
        <v>106.60499999999999</v>
      </c>
      <c r="P333">
        <f t="shared" si="31"/>
        <v>97.356164383561648</v>
      </c>
      <c r="Q333" s="8" t="str">
        <f t="shared" si="32"/>
        <v>film &amp; video</v>
      </c>
      <c r="R333" t="str">
        <f t="shared" si="33"/>
        <v>documentary</v>
      </c>
      <c r="S333" s="6">
        <f t="shared" si="34"/>
        <v>42507.373078703698</v>
      </c>
      <c r="T333" s="6">
        <f t="shared" si="35"/>
        <v>42538.373078703698</v>
      </c>
    </row>
    <row r="334" spans="1:20" ht="48" x14ac:dyDescent="0.2">
      <c r="A334">
        <v>332</v>
      </c>
      <c r="B334" s="3" t="s">
        <v>333</v>
      </c>
      <c r="C334" s="3" t="s">
        <v>4442</v>
      </c>
      <c r="D334">
        <v>100000</v>
      </c>
      <c r="E334">
        <v>113015</v>
      </c>
      <c r="F334" t="s">
        <v>8219</v>
      </c>
      <c r="G334" t="s">
        <v>8224</v>
      </c>
      <c r="H334" t="s">
        <v>8246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8269</v>
      </c>
      <c r="O334">
        <f t="shared" si="30"/>
        <v>113.015</v>
      </c>
      <c r="P334">
        <f t="shared" si="31"/>
        <v>203.63063063063063</v>
      </c>
      <c r="Q334" s="8" t="str">
        <f t="shared" si="32"/>
        <v>film &amp; video</v>
      </c>
      <c r="R334" t="str">
        <f t="shared" si="33"/>
        <v>documentary</v>
      </c>
      <c r="S334" s="6">
        <f t="shared" si="34"/>
        <v>42263.471956018511</v>
      </c>
      <c r="T334" s="6">
        <f t="shared" si="35"/>
        <v>42305.124999999993</v>
      </c>
    </row>
    <row r="335" spans="1:20" ht="48" x14ac:dyDescent="0.2">
      <c r="A335">
        <v>333</v>
      </c>
      <c r="B335" s="3" t="s">
        <v>334</v>
      </c>
      <c r="C335" s="3" t="s">
        <v>4443</v>
      </c>
      <c r="D335">
        <v>40000</v>
      </c>
      <c r="E335">
        <v>50091</v>
      </c>
      <c r="F335" t="s">
        <v>8219</v>
      </c>
      <c r="G335" t="s">
        <v>8224</v>
      </c>
      <c r="H335" t="s">
        <v>8246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8269</v>
      </c>
      <c r="O335">
        <f t="shared" si="30"/>
        <v>125.22750000000001</v>
      </c>
      <c r="P335">
        <f t="shared" si="31"/>
        <v>188.31203007518798</v>
      </c>
      <c r="Q335" s="8" t="str">
        <f t="shared" si="32"/>
        <v>film &amp; video</v>
      </c>
      <c r="R335" t="str">
        <f t="shared" si="33"/>
        <v>documentary</v>
      </c>
      <c r="S335" s="6">
        <f t="shared" si="34"/>
        <v>42437.428136574068</v>
      </c>
      <c r="T335" s="6">
        <f t="shared" si="35"/>
        <v>42467.386469907404</v>
      </c>
    </row>
    <row r="336" spans="1:20" ht="48" x14ac:dyDescent="0.2">
      <c r="A336">
        <v>334</v>
      </c>
      <c r="B336" s="3" t="s">
        <v>335</v>
      </c>
      <c r="C336" s="3" t="s">
        <v>4444</v>
      </c>
      <c r="D336">
        <v>10000</v>
      </c>
      <c r="E336">
        <v>10119</v>
      </c>
      <c r="F336" t="s">
        <v>8219</v>
      </c>
      <c r="G336" t="s">
        <v>8224</v>
      </c>
      <c r="H336" t="s">
        <v>8246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8269</v>
      </c>
      <c r="O336">
        <f t="shared" si="30"/>
        <v>101.19</v>
      </c>
      <c r="P336">
        <f t="shared" si="31"/>
        <v>146.65217391304347</v>
      </c>
      <c r="Q336" s="8" t="str">
        <f t="shared" si="32"/>
        <v>film &amp; video</v>
      </c>
      <c r="R336" t="str">
        <f t="shared" si="33"/>
        <v>documentary</v>
      </c>
      <c r="S336" s="6">
        <f t="shared" si="34"/>
        <v>42101.474039351851</v>
      </c>
      <c r="T336" s="6">
        <f t="shared" si="35"/>
        <v>42139.583333333336</v>
      </c>
    </row>
    <row r="337" spans="1:20" ht="48" x14ac:dyDescent="0.2">
      <c r="A337">
        <v>335</v>
      </c>
      <c r="B337" s="3" t="s">
        <v>336</v>
      </c>
      <c r="C337" s="3" t="s">
        <v>4445</v>
      </c>
      <c r="D337">
        <v>8500</v>
      </c>
      <c r="E337">
        <v>8735</v>
      </c>
      <c r="F337" t="s">
        <v>8219</v>
      </c>
      <c r="G337" t="s">
        <v>8224</v>
      </c>
      <c r="H337" t="s">
        <v>8246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8269</v>
      </c>
      <c r="O337">
        <f t="shared" si="30"/>
        <v>102.76470588235294</v>
      </c>
      <c r="P337">
        <f t="shared" si="31"/>
        <v>109.1875</v>
      </c>
      <c r="Q337" s="8" t="str">
        <f t="shared" si="32"/>
        <v>film &amp; video</v>
      </c>
      <c r="R337" t="str">
        <f t="shared" si="33"/>
        <v>documentary</v>
      </c>
      <c r="S337" s="6">
        <f t="shared" si="34"/>
        <v>42101.529108796291</v>
      </c>
      <c r="T337" s="6">
        <f t="shared" si="35"/>
        <v>42132.708333333336</v>
      </c>
    </row>
    <row r="338" spans="1:20" ht="48" x14ac:dyDescent="0.2">
      <c r="A338">
        <v>336</v>
      </c>
      <c r="B338" s="3" t="s">
        <v>337</v>
      </c>
      <c r="C338" s="3" t="s">
        <v>4446</v>
      </c>
      <c r="D338">
        <v>25000</v>
      </c>
      <c r="E338">
        <v>29209.78</v>
      </c>
      <c r="F338" t="s">
        <v>8219</v>
      </c>
      <c r="G338" t="s">
        <v>8224</v>
      </c>
      <c r="H338" t="s">
        <v>8246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8269</v>
      </c>
      <c r="O338">
        <f t="shared" si="30"/>
        <v>116.83911999999998</v>
      </c>
      <c r="P338">
        <f t="shared" si="31"/>
        <v>59.249046653144013</v>
      </c>
      <c r="Q338" s="8" t="str">
        <f t="shared" si="32"/>
        <v>film &amp; video</v>
      </c>
      <c r="R338" t="str">
        <f t="shared" si="33"/>
        <v>documentary</v>
      </c>
      <c r="S338" s="6">
        <f t="shared" si="34"/>
        <v>42291.387939814813</v>
      </c>
      <c r="T338" s="6">
        <f t="shared" si="35"/>
        <v>42321.429606481477</v>
      </c>
    </row>
    <row r="339" spans="1:20" ht="48" x14ac:dyDescent="0.2">
      <c r="A339">
        <v>337</v>
      </c>
      <c r="B339" s="3" t="s">
        <v>338</v>
      </c>
      <c r="C339" s="3" t="s">
        <v>4447</v>
      </c>
      <c r="D339">
        <v>3000</v>
      </c>
      <c r="E339">
        <v>3035.05</v>
      </c>
      <c r="F339" t="s">
        <v>8219</v>
      </c>
      <c r="G339" t="s">
        <v>8224</v>
      </c>
      <c r="H339" t="s">
        <v>8246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8269</v>
      </c>
      <c r="O339">
        <f t="shared" si="30"/>
        <v>101.16833333333335</v>
      </c>
      <c r="P339">
        <f t="shared" si="31"/>
        <v>97.904838709677421</v>
      </c>
      <c r="Q339" s="8" t="str">
        <f t="shared" si="32"/>
        <v>film &amp; video</v>
      </c>
      <c r="R339" t="str">
        <f t="shared" si="33"/>
        <v>documentary</v>
      </c>
      <c r="S339" s="6">
        <f t="shared" si="34"/>
        <v>42046.920231481483</v>
      </c>
      <c r="T339" s="6">
        <f t="shared" si="35"/>
        <v>42076.878564814811</v>
      </c>
    </row>
    <row r="340" spans="1:20" ht="48" x14ac:dyDescent="0.2">
      <c r="A340">
        <v>338</v>
      </c>
      <c r="B340" s="3" t="s">
        <v>339</v>
      </c>
      <c r="C340" s="3" t="s">
        <v>4448</v>
      </c>
      <c r="D340">
        <v>15000</v>
      </c>
      <c r="E340">
        <v>16520.04</v>
      </c>
      <c r="F340" t="s">
        <v>8219</v>
      </c>
      <c r="G340" t="s">
        <v>8224</v>
      </c>
      <c r="H340" t="s">
        <v>8246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8269</v>
      </c>
      <c r="O340">
        <f t="shared" si="30"/>
        <v>110.13360000000002</v>
      </c>
      <c r="P340">
        <f t="shared" si="31"/>
        <v>70.000169491525426</v>
      </c>
      <c r="Q340" s="8" t="str">
        <f t="shared" si="32"/>
        <v>film &amp; video</v>
      </c>
      <c r="R340" t="str">
        <f t="shared" si="33"/>
        <v>documentary</v>
      </c>
      <c r="S340" s="6">
        <f t="shared" si="34"/>
        <v>42559.547337962962</v>
      </c>
      <c r="T340" s="6">
        <f t="shared" si="35"/>
        <v>42615.833333333336</v>
      </c>
    </row>
    <row r="341" spans="1:20" ht="48" x14ac:dyDescent="0.2">
      <c r="A341">
        <v>339</v>
      </c>
      <c r="B341" s="3" t="s">
        <v>340</v>
      </c>
      <c r="C341" s="3" t="s">
        <v>4449</v>
      </c>
      <c r="D341">
        <v>6000</v>
      </c>
      <c r="E341">
        <v>6485</v>
      </c>
      <c r="F341" t="s">
        <v>8219</v>
      </c>
      <c r="G341" t="s">
        <v>8224</v>
      </c>
      <c r="H341" t="s">
        <v>8246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8269</v>
      </c>
      <c r="O341">
        <f t="shared" si="30"/>
        <v>108.08333333333333</v>
      </c>
      <c r="P341">
        <f t="shared" si="31"/>
        <v>72.865168539325836</v>
      </c>
      <c r="Q341" s="8" t="str">
        <f t="shared" si="32"/>
        <v>film &amp; video</v>
      </c>
      <c r="R341" t="str">
        <f t="shared" si="33"/>
        <v>documentary</v>
      </c>
      <c r="S341" s="6">
        <f t="shared" si="34"/>
        <v>42093.551712962959</v>
      </c>
      <c r="T341" s="6">
        <f t="shared" si="35"/>
        <v>42123.551712962959</v>
      </c>
    </row>
    <row r="342" spans="1:20" ht="48" x14ac:dyDescent="0.2">
      <c r="A342">
        <v>340</v>
      </c>
      <c r="B342" s="3" t="s">
        <v>341</v>
      </c>
      <c r="C342" s="3" t="s">
        <v>4450</v>
      </c>
      <c r="D342">
        <v>35000</v>
      </c>
      <c r="E342">
        <v>43758</v>
      </c>
      <c r="F342" t="s">
        <v>8219</v>
      </c>
      <c r="G342" t="s">
        <v>8224</v>
      </c>
      <c r="H342" t="s">
        <v>8246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8269</v>
      </c>
      <c r="O342">
        <f t="shared" si="30"/>
        <v>125.02285714285715</v>
      </c>
      <c r="P342">
        <f t="shared" si="31"/>
        <v>146.34782608695653</v>
      </c>
      <c r="Q342" s="8" t="str">
        <f t="shared" si="32"/>
        <v>film &amp; video</v>
      </c>
      <c r="R342" t="str">
        <f t="shared" si="33"/>
        <v>documentary</v>
      </c>
      <c r="S342" s="6">
        <f t="shared" si="34"/>
        <v>42772.460729166669</v>
      </c>
      <c r="T342" s="6">
        <f t="shared" si="35"/>
        <v>42802.666666666664</v>
      </c>
    </row>
    <row r="343" spans="1:20" ht="48" x14ac:dyDescent="0.2">
      <c r="A343">
        <v>341</v>
      </c>
      <c r="B343" s="3" t="s">
        <v>342</v>
      </c>
      <c r="C343" s="3" t="s">
        <v>4451</v>
      </c>
      <c r="D343">
        <v>3500</v>
      </c>
      <c r="E343">
        <v>3735</v>
      </c>
      <c r="F343" t="s">
        <v>8219</v>
      </c>
      <c r="G343" t="s">
        <v>8224</v>
      </c>
      <c r="H343" t="s">
        <v>8246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8269</v>
      </c>
      <c r="O343">
        <f t="shared" si="30"/>
        <v>106.71428571428572</v>
      </c>
      <c r="P343">
        <f t="shared" si="31"/>
        <v>67.909090909090907</v>
      </c>
      <c r="Q343" s="8" t="str">
        <f t="shared" si="32"/>
        <v>film &amp; video</v>
      </c>
      <c r="R343" t="str">
        <f t="shared" si="33"/>
        <v>documentary</v>
      </c>
      <c r="S343" s="6">
        <f t="shared" si="34"/>
        <v>41894.671273148146</v>
      </c>
      <c r="T343" s="6">
        <f t="shared" si="35"/>
        <v>41912.957638888889</v>
      </c>
    </row>
    <row r="344" spans="1:20" ht="32" x14ac:dyDescent="0.2">
      <c r="A344">
        <v>342</v>
      </c>
      <c r="B344" s="3" t="s">
        <v>343</v>
      </c>
      <c r="C344" s="3" t="s">
        <v>4452</v>
      </c>
      <c r="D344">
        <v>55000</v>
      </c>
      <c r="E344">
        <v>55201.52</v>
      </c>
      <c r="F344" t="s">
        <v>8219</v>
      </c>
      <c r="G344" t="s">
        <v>8224</v>
      </c>
      <c r="H344" t="s">
        <v>8246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8269</v>
      </c>
      <c r="O344">
        <f t="shared" si="30"/>
        <v>100.36639999999998</v>
      </c>
      <c r="P344">
        <f t="shared" si="31"/>
        <v>169.85083076923075</v>
      </c>
      <c r="Q344" s="8" t="str">
        <f t="shared" si="32"/>
        <v>film &amp; video</v>
      </c>
      <c r="R344" t="str">
        <f t="shared" si="33"/>
        <v>documentary</v>
      </c>
      <c r="S344" s="6">
        <f t="shared" si="34"/>
        <v>42459.572511574072</v>
      </c>
      <c r="T344" s="6">
        <f t="shared" si="35"/>
        <v>42489.572511574072</v>
      </c>
    </row>
    <row r="345" spans="1:20" ht="48" x14ac:dyDescent="0.2">
      <c r="A345">
        <v>343</v>
      </c>
      <c r="B345" s="3" t="s">
        <v>344</v>
      </c>
      <c r="C345" s="3" t="s">
        <v>4453</v>
      </c>
      <c r="D345">
        <v>30000</v>
      </c>
      <c r="E345">
        <v>30608.59</v>
      </c>
      <c r="F345" t="s">
        <v>8219</v>
      </c>
      <c r="G345" t="s">
        <v>8224</v>
      </c>
      <c r="H345" t="s">
        <v>8246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8269</v>
      </c>
      <c r="O345">
        <f t="shared" si="30"/>
        <v>102.02863333333335</v>
      </c>
      <c r="P345">
        <f t="shared" si="31"/>
        <v>58.413339694656486</v>
      </c>
      <c r="Q345" s="8" t="str">
        <f t="shared" si="32"/>
        <v>film &amp; video</v>
      </c>
      <c r="R345" t="str">
        <f t="shared" si="33"/>
        <v>documentary</v>
      </c>
      <c r="S345" s="6">
        <f t="shared" si="34"/>
        <v>41926.529456018514</v>
      </c>
      <c r="T345" s="6">
        <f t="shared" si="35"/>
        <v>41956.916666666664</v>
      </c>
    </row>
    <row r="346" spans="1:20" ht="48" x14ac:dyDescent="0.2">
      <c r="A346">
        <v>344</v>
      </c>
      <c r="B346" s="3" t="s">
        <v>345</v>
      </c>
      <c r="C346" s="3" t="s">
        <v>4454</v>
      </c>
      <c r="D346">
        <v>33500</v>
      </c>
      <c r="E346">
        <v>34198</v>
      </c>
      <c r="F346" t="s">
        <v>8219</v>
      </c>
      <c r="G346" t="s">
        <v>8224</v>
      </c>
      <c r="H346" t="s">
        <v>8246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8269</v>
      </c>
      <c r="O346">
        <f t="shared" si="30"/>
        <v>102.08358208955224</v>
      </c>
      <c r="P346">
        <f t="shared" si="31"/>
        <v>119.99298245614035</v>
      </c>
      <c r="Q346" s="8" t="str">
        <f t="shared" si="32"/>
        <v>film &amp; video</v>
      </c>
      <c r="R346" t="str">
        <f t="shared" si="33"/>
        <v>documentary</v>
      </c>
      <c r="S346" s="6">
        <f t="shared" si="34"/>
        <v>42111.762662037036</v>
      </c>
      <c r="T346" s="6">
        <f t="shared" si="35"/>
        <v>42155.888888888883</v>
      </c>
    </row>
    <row r="347" spans="1:20" ht="48" x14ac:dyDescent="0.2">
      <c r="A347">
        <v>345</v>
      </c>
      <c r="B347" s="3" t="s">
        <v>346</v>
      </c>
      <c r="C347" s="3" t="s">
        <v>4455</v>
      </c>
      <c r="D347">
        <v>14500</v>
      </c>
      <c r="E347">
        <v>17875</v>
      </c>
      <c r="F347" t="s">
        <v>8219</v>
      </c>
      <c r="G347" t="s">
        <v>8224</v>
      </c>
      <c r="H347" t="s">
        <v>8246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8269</v>
      </c>
      <c r="O347">
        <f t="shared" si="30"/>
        <v>123.27586206896552</v>
      </c>
      <c r="P347">
        <f t="shared" si="31"/>
        <v>99.860335195530723</v>
      </c>
      <c r="Q347" s="8" t="str">
        <f t="shared" si="32"/>
        <v>film &amp; video</v>
      </c>
      <c r="R347" t="str">
        <f t="shared" si="33"/>
        <v>documentary</v>
      </c>
      <c r="S347" s="6">
        <f t="shared" si="34"/>
        <v>42114.735995370364</v>
      </c>
      <c r="T347" s="6">
        <f t="shared" si="35"/>
        <v>42144.735995370364</v>
      </c>
    </row>
    <row r="348" spans="1:20" ht="48" x14ac:dyDescent="0.2">
      <c r="A348">
        <v>346</v>
      </c>
      <c r="B348" s="3" t="s">
        <v>347</v>
      </c>
      <c r="C348" s="3" t="s">
        <v>4456</v>
      </c>
      <c r="D348">
        <v>10000</v>
      </c>
      <c r="E348">
        <v>17028.88</v>
      </c>
      <c r="F348" t="s">
        <v>8219</v>
      </c>
      <c r="G348" t="s">
        <v>8224</v>
      </c>
      <c r="H348" t="s">
        <v>8246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8269</v>
      </c>
      <c r="O348">
        <f t="shared" si="30"/>
        <v>170.28880000000001</v>
      </c>
      <c r="P348">
        <f t="shared" si="31"/>
        <v>90.579148936170213</v>
      </c>
      <c r="Q348" s="8" t="str">
        <f t="shared" si="32"/>
        <v>film &amp; video</v>
      </c>
      <c r="R348" t="str">
        <f t="shared" si="33"/>
        <v>documentary</v>
      </c>
      <c r="S348" s="6">
        <f t="shared" si="34"/>
        <v>42261.291909722226</v>
      </c>
      <c r="T348" s="6">
        <f t="shared" si="35"/>
        <v>42291.291909722226</v>
      </c>
    </row>
    <row r="349" spans="1:20" ht="48" x14ac:dyDescent="0.2">
      <c r="A349">
        <v>347</v>
      </c>
      <c r="B349" s="3" t="s">
        <v>348</v>
      </c>
      <c r="C349" s="3" t="s">
        <v>4457</v>
      </c>
      <c r="D349">
        <v>40000</v>
      </c>
      <c r="E349">
        <v>44636.2</v>
      </c>
      <c r="F349" t="s">
        <v>8219</v>
      </c>
      <c r="G349" t="s">
        <v>8224</v>
      </c>
      <c r="H349" t="s">
        <v>8246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8269</v>
      </c>
      <c r="O349">
        <f t="shared" si="30"/>
        <v>111.59049999999999</v>
      </c>
      <c r="P349">
        <f t="shared" si="31"/>
        <v>117.77361477572559</v>
      </c>
      <c r="Q349" s="8" t="str">
        <f t="shared" si="32"/>
        <v>film &amp; video</v>
      </c>
      <c r="R349" t="str">
        <f t="shared" si="33"/>
        <v>documentary</v>
      </c>
      <c r="S349" s="6">
        <f t="shared" si="34"/>
        <v>42292.287141203698</v>
      </c>
      <c r="T349" s="6">
        <f t="shared" si="35"/>
        <v>42322.32880787037</v>
      </c>
    </row>
    <row r="350" spans="1:20" ht="48" x14ac:dyDescent="0.2">
      <c r="A350">
        <v>348</v>
      </c>
      <c r="B350" s="3" t="s">
        <v>349</v>
      </c>
      <c r="C350" s="3" t="s">
        <v>4458</v>
      </c>
      <c r="D350">
        <v>10000</v>
      </c>
      <c r="E350">
        <v>10300</v>
      </c>
      <c r="F350" t="s">
        <v>8219</v>
      </c>
      <c r="G350" t="s">
        <v>8224</v>
      </c>
      <c r="H350" t="s">
        <v>8246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8269</v>
      </c>
      <c r="O350">
        <f t="shared" si="30"/>
        <v>103</v>
      </c>
      <c r="P350">
        <f t="shared" si="31"/>
        <v>86.554621848739501</v>
      </c>
      <c r="Q350" s="8" t="str">
        <f t="shared" si="32"/>
        <v>film &amp; video</v>
      </c>
      <c r="R350" t="str">
        <f t="shared" si="33"/>
        <v>documentary</v>
      </c>
      <c r="S350" s="6">
        <f t="shared" si="34"/>
        <v>42207.378657407404</v>
      </c>
      <c r="T350" s="6">
        <f t="shared" si="35"/>
        <v>42237.378657407404</v>
      </c>
    </row>
    <row r="351" spans="1:20" ht="32" x14ac:dyDescent="0.2">
      <c r="A351">
        <v>349</v>
      </c>
      <c r="B351" s="3" t="s">
        <v>350</v>
      </c>
      <c r="C351" s="3" t="s">
        <v>4459</v>
      </c>
      <c r="D351">
        <v>11260</v>
      </c>
      <c r="E351">
        <v>12007.18</v>
      </c>
      <c r="F351" t="s">
        <v>8219</v>
      </c>
      <c r="G351" t="s">
        <v>8224</v>
      </c>
      <c r="H351" t="s">
        <v>8246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8269</v>
      </c>
      <c r="O351">
        <f t="shared" si="30"/>
        <v>106.63570159857905</v>
      </c>
      <c r="P351">
        <f t="shared" si="31"/>
        <v>71.899281437125751</v>
      </c>
      <c r="Q351" s="8" t="str">
        <f t="shared" si="32"/>
        <v>film &amp; video</v>
      </c>
      <c r="R351" t="str">
        <f t="shared" si="33"/>
        <v>documentary</v>
      </c>
      <c r="S351" s="6">
        <f t="shared" si="34"/>
        <v>42760.290601851848</v>
      </c>
      <c r="T351" s="6">
        <f t="shared" si="35"/>
        <v>42790.290601851848</v>
      </c>
    </row>
    <row r="352" spans="1:20" ht="48" x14ac:dyDescent="0.2">
      <c r="A352">
        <v>350</v>
      </c>
      <c r="B352" s="3" t="s">
        <v>351</v>
      </c>
      <c r="C352" s="3" t="s">
        <v>4460</v>
      </c>
      <c r="D352">
        <v>25000</v>
      </c>
      <c r="E352">
        <v>28690</v>
      </c>
      <c r="F352" t="s">
        <v>8219</v>
      </c>
      <c r="G352" t="s">
        <v>8224</v>
      </c>
      <c r="H352" t="s">
        <v>8246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8269</v>
      </c>
      <c r="O352">
        <f t="shared" si="30"/>
        <v>114.75999999999999</v>
      </c>
      <c r="P352">
        <f t="shared" si="31"/>
        <v>129.81900452488688</v>
      </c>
      <c r="Q352" s="8" t="str">
        <f t="shared" si="32"/>
        <v>film &amp; video</v>
      </c>
      <c r="R352" t="str">
        <f t="shared" si="33"/>
        <v>documentary</v>
      </c>
      <c r="S352" s="6">
        <f t="shared" si="34"/>
        <v>42585.857743055552</v>
      </c>
      <c r="T352" s="6">
        <f t="shared" si="35"/>
        <v>42623.957638888889</v>
      </c>
    </row>
    <row r="353" spans="1:20" ht="48" x14ac:dyDescent="0.2">
      <c r="A353">
        <v>351</v>
      </c>
      <c r="B353" s="3" t="s">
        <v>352</v>
      </c>
      <c r="C353" s="3" t="s">
        <v>4461</v>
      </c>
      <c r="D353">
        <v>34000</v>
      </c>
      <c r="E353">
        <v>43296</v>
      </c>
      <c r="F353" t="s">
        <v>8219</v>
      </c>
      <c r="G353" t="s">
        <v>8227</v>
      </c>
      <c r="H353" t="s">
        <v>8249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8269</v>
      </c>
      <c r="O353">
        <f t="shared" si="30"/>
        <v>127.34117647058822</v>
      </c>
      <c r="P353">
        <f t="shared" si="31"/>
        <v>44.912863070539416</v>
      </c>
      <c r="Q353" s="8" t="str">
        <f t="shared" si="32"/>
        <v>film &amp; video</v>
      </c>
      <c r="R353" t="str">
        <f t="shared" si="33"/>
        <v>documentary</v>
      </c>
      <c r="S353" s="6">
        <f t="shared" si="34"/>
        <v>42427.75641203703</v>
      </c>
      <c r="T353" s="6">
        <f t="shared" si="35"/>
        <v>42467.714745370373</v>
      </c>
    </row>
    <row r="354" spans="1:20" ht="48" x14ac:dyDescent="0.2">
      <c r="A354">
        <v>352</v>
      </c>
      <c r="B354" s="3" t="s">
        <v>353</v>
      </c>
      <c r="C354" s="3" t="s">
        <v>4462</v>
      </c>
      <c r="D354">
        <v>10000</v>
      </c>
      <c r="E354">
        <v>11656</v>
      </c>
      <c r="F354" t="s">
        <v>8219</v>
      </c>
      <c r="G354" t="s">
        <v>8224</v>
      </c>
      <c r="H354" t="s">
        <v>8246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8269</v>
      </c>
      <c r="O354">
        <f t="shared" si="30"/>
        <v>116.56</v>
      </c>
      <c r="P354">
        <f t="shared" si="31"/>
        <v>40.755244755244753</v>
      </c>
      <c r="Q354" s="8" t="str">
        <f t="shared" si="32"/>
        <v>film &amp; video</v>
      </c>
      <c r="R354" t="str">
        <f t="shared" si="33"/>
        <v>documentary</v>
      </c>
      <c r="S354" s="6">
        <f t="shared" si="34"/>
        <v>41889.959120370368</v>
      </c>
      <c r="T354" s="6">
        <f t="shared" si="35"/>
        <v>41919.959120370368</v>
      </c>
    </row>
    <row r="355" spans="1:20" ht="48" x14ac:dyDescent="0.2">
      <c r="A355">
        <v>353</v>
      </c>
      <c r="B355" s="3" t="s">
        <v>354</v>
      </c>
      <c r="C355" s="3" t="s">
        <v>4463</v>
      </c>
      <c r="D355">
        <v>58425</v>
      </c>
      <c r="E355">
        <v>63460.18</v>
      </c>
      <c r="F355" t="s">
        <v>8219</v>
      </c>
      <c r="G355" t="s">
        <v>8224</v>
      </c>
      <c r="H355" t="s">
        <v>8246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8269</v>
      </c>
      <c r="O355">
        <f t="shared" si="30"/>
        <v>108.61819426615318</v>
      </c>
      <c r="P355">
        <f t="shared" si="31"/>
        <v>103.52394779771615</v>
      </c>
      <c r="Q355" s="8" t="str">
        <f t="shared" si="32"/>
        <v>film &amp; video</v>
      </c>
      <c r="R355" t="str">
        <f t="shared" si="33"/>
        <v>documentary</v>
      </c>
      <c r="S355" s="6">
        <f t="shared" si="34"/>
        <v>42297.583553240744</v>
      </c>
      <c r="T355" s="6">
        <f t="shared" si="35"/>
        <v>42327.625219907401</v>
      </c>
    </row>
    <row r="356" spans="1:20" ht="48" x14ac:dyDescent="0.2">
      <c r="A356">
        <v>354</v>
      </c>
      <c r="B356" s="3" t="s">
        <v>355</v>
      </c>
      <c r="C356" s="3" t="s">
        <v>4464</v>
      </c>
      <c r="D356">
        <v>3500</v>
      </c>
      <c r="E356">
        <v>3638</v>
      </c>
      <c r="F356" t="s">
        <v>8219</v>
      </c>
      <c r="G356" t="s">
        <v>8224</v>
      </c>
      <c r="H356" t="s">
        <v>8246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8269</v>
      </c>
      <c r="O356">
        <f t="shared" si="30"/>
        <v>103.94285714285714</v>
      </c>
      <c r="P356">
        <f t="shared" si="31"/>
        <v>125.44827586206897</v>
      </c>
      <c r="Q356" s="8" t="str">
        <f t="shared" si="32"/>
        <v>film &amp; video</v>
      </c>
      <c r="R356" t="str">
        <f t="shared" si="33"/>
        <v>documentary</v>
      </c>
      <c r="S356" s="6">
        <f t="shared" si="34"/>
        <v>42438.619456018518</v>
      </c>
      <c r="T356" s="6">
        <f t="shared" si="35"/>
        <v>42468.577789351846</v>
      </c>
    </row>
    <row r="357" spans="1:20" ht="32" x14ac:dyDescent="0.2">
      <c r="A357">
        <v>355</v>
      </c>
      <c r="B357" s="3" t="s">
        <v>356</v>
      </c>
      <c r="C357" s="3" t="s">
        <v>4465</v>
      </c>
      <c r="D357">
        <v>35000</v>
      </c>
      <c r="E357">
        <v>40690</v>
      </c>
      <c r="F357" t="s">
        <v>8219</v>
      </c>
      <c r="G357" t="s">
        <v>8224</v>
      </c>
      <c r="H357" t="s">
        <v>8246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8269</v>
      </c>
      <c r="O357">
        <f t="shared" si="30"/>
        <v>116.25714285714285</v>
      </c>
      <c r="P357">
        <f t="shared" si="31"/>
        <v>246.60606060606059</v>
      </c>
      <c r="Q357" s="8" t="str">
        <f t="shared" si="32"/>
        <v>film &amp; video</v>
      </c>
      <c r="R357" t="str">
        <f t="shared" si="33"/>
        <v>documentary</v>
      </c>
      <c r="S357" s="6">
        <f t="shared" si="34"/>
        <v>41943.0855787037</v>
      </c>
      <c r="T357" s="6">
        <f t="shared" si="35"/>
        <v>41974.127245370364</v>
      </c>
    </row>
    <row r="358" spans="1:20" ht="32" x14ac:dyDescent="0.2">
      <c r="A358">
        <v>356</v>
      </c>
      <c r="B358" s="3" t="s">
        <v>357</v>
      </c>
      <c r="C358" s="3" t="s">
        <v>4466</v>
      </c>
      <c r="D358">
        <v>7500</v>
      </c>
      <c r="E358">
        <v>7701.93</v>
      </c>
      <c r="F358" t="s">
        <v>8219</v>
      </c>
      <c r="G358" t="s">
        <v>8224</v>
      </c>
      <c r="H358" t="s">
        <v>8246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8269</v>
      </c>
      <c r="O358">
        <f t="shared" si="30"/>
        <v>102.69239999999999</v>
      </c>
      <c r="P358">
        <f t="shared" si="31"/>
        <v>79.401340206185566</v>
      </c>
      <c r="Q358" s="8" t="str">
        <f t="shared" si="32"/>
        <v>film &amp; video</v>
      </c>
      <c r="R358" t="str">
        <f t="shared" si="33"/>
        <v>documentary</v>
      </c>
      <c r="S358" s="6">
        <f t="shared" si="34"/>
        <v>42415.594826388886</v>
      </c>
      <c r="T358" s="6">
        <f t="shared" si="35"/>
        <v>42445.553159722222</v>
      </c>
    </row>
    <row r="359" spans="1:20" ht="48" x14ac:dyDescent="0.2">
      <c r="A359">
        <v>357</v>
      </c>
      <c r="B359" s="3" t="s">
        <v>358</v>
      </c>
      <c r="C359" s="3" t="s">
        <v>4467</v>
      </c>
      <c r="D359">
        <v>15000</v>
      </c>
      <c r="E359">
        <v>26100</v>
      </c>
      <c r="F359" t="s">
        <v>8219</v>
      </c>
      <c r="G359" t="s">
        <v>8224</v>
      </c>
      <c r="H359" t="s">
        <v>8246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8269</v>
      </c>
      <c r="O359">
        <f t="shared" si="30"/>
        <v>174</v>
      </c>
      <c r="P359">
        <f t="shared" si="31"/>
        <v>86.138613861386133</v>
      </c>
      <c r="Q359" s="8" t="str">
        <f t="shared" si="32"/>
        <v>film &amp; video</v>
      </c>
      <c r="R359" t="str">
        <f t="shared" si="33"/>
        <v>documentary</v>
      </c>
      <c r="S359" s="6">
        <f t="shared" si="34"/>
        <v>42078.01385416666</v>
      </c>
      <c r="T359" s="6">
        <f t="shared" si="35"/>
        <v>42118.01385416666</v>
      </c>
    </row>
    <row r="360" spans="1:20" ht="48" x14ac:dyDescent="0.2">
      <c r="A360">
        <v>358</v>
      </c>
      <c r="B360" s="3" t="s">
        <v>359</v>
      </c>
      <c r="C360" s="3" t="s">
        <v>4468</v>
      </c>
      <c r="D360">
        <v>50000</v>
      </c>
      <c r="E360">
        <v>51544</v>
      </c>
      <c r="F360" t="s">
        <v>8219</v>
      </c>
      <c r="G360" t="s">
        <v>8224</v>
      </c>
      <c r="H360" t="s">
        <v>8246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8269</v>
      </c>
      <c r="O360">
        <f t="shared" si="30"/>
        <v>103.08800000000001</v>
      </c>
      <c r="P360">
        <f t="shared" si="31"/>
        <v>193.04868913857678</v>
      </c>
      <c r="Q360" s="8" t="str">
        <f t="shared" si="32"/>
        <v>film &amp; video</v>
      </c>
      <c r="R360" t="str">
        <f t="shared" si="33"/>
        <v>documentary</v>
      </c>
      <c r="S360" s="6">
        <f t="shared" si="34"/>
        <v>42507.651863425919</v>
      </c>
      <c r="T360" s="6">
        <f t="shared" si="35"/>
        <v>42536.416666666664</v>
      </c>
    </row>
    <row r="361" spans="1:20" ht="48" x14ac:dyDescent="0.2">
      <c r="A361">
        <v>359</v>
      </c>
      <c r="B361" s="3" t="s">
        <v>360</v>
      </c>
      <c r="C361" s="3" t="s">
        <v>4469</v>
      </c>
      <c r="D361">
        <v>24200</v>
      </c>
      <c r="E361">
        <v>25375</v>
      </c>
      <c r="F361" t="s">
        <v>8219</v>
      </c>
      <c r="G361" t="s">
        <v>8224</v>
      </c>
      <c r="H361" t="s">
        <v>8246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8269</v>
      </c>
      <c r="O361">
        <f t="shared" si="30"/>
        <v>104.85537190082646</v>
      </c>
      <c r="P361">
        <f t="shared" si="31"/>
        <v>84.023178807947019</v>
      </c>
      <c r="Q361" s="8" t="str">
        <f t="shared" si="32"/>
        <v>film &amp; video</v>
      </c>
      <c r="R361" t="str">
        <f t="shared" si="33"/>
        <v>documentary</v>
      </c>
      <c r="S361" s="6">
        <f t="shared" si="34"/>
        <v>41934.862152777772</v>
      </c>
      <c r="T361" s="6">
        <f t="shared" si="35"/>
        <v>41957.008333333331</v>
      </c>
    </row>
    <row r="362" spans="1:20" ht="48" x14ac:dyDescent="0.2">
      <c r="A362">
        <v>360</v>
      </c>
      <c r="B362" s="3" t="s">
        <v>361</v>
      </c>
      <c r="C362" s="3" t="s">
        <v>4470</v>
      </c>
      <c r="D362">
        <v>12000</v>
      </c>
      <c r="E362">
        <v>12165</v>
      </c>
      <c r="F362" t="s">
        <v>8219</v>
      </c>
      <c r="G362" t="s">
        <v>8224</v>
      </c>
      <c r="H362" t="s">
        <v>8246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8269</v>
      </c>
      <c r="O362">
        <f t="shared" si="30"/>
        <v>101.375</v>
      </c>
      <c r="P362">
        <f t="shared" si="31"/>
        <v>139.82758620689654</v>
      </c>
      <c r="Q362" s="8" t="str">
        <f t="shared" si="32"/>
        <v>film &amp; video</v>
      </c>
      <c r="R362" t="str">
        <f t="shared" si="33"/>
        <v>documentary</v>
      </c>
      <c r="S362" s="6">
        <f t="shared" si="34"/>
        <v>42163.689583333333</v>
      </c>
      <c r="T362" s="6">
        <f t="shared" si="35"/>
        <v>42207.924305555549</v>
      </c>
    </row>
    <row r="363" spans="1:20" ht="48" x14ac:dyDescent="0.2">
      <c r="A363">
        <v>361</v>
      </c>
      <c r="B363" s="3" t="s">
        <v>362</v>
      </c>
      <c r="C363" s="3" t="s">
        <v>4471</v>
      </c>
      <c r="D363">
        <v>35000</v>
      </c>
      <c r="E363">
        <v>38876.949999999997</v>
      </c>
      <c r="F363" t="s">
        <v>8219</v>
      </c>
      <c r="G363" t="s">
        <v>8224</v>
      </c>
      <c r="H363" t="s">
        <v>8246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8269</v>
      </c>
      <c r="O363">
        <f t="shared" si="30"/>
        <v>111.07699999999998</v>
      </c>
      <c r="P363">
        <f t="shared" si="31"/>
        <v>109.82189265536722</v>
      </c>
      <c r="Q363" s="8" t="str">
        <f t="shared" si="32"/>
        <v>film &amp; video</v>
      </c>
      <c r="R363" t="str">
        <f t="shared" si="33"/>
        <v>documentary</v>
      </c>
      <c r="S363" s="6">
        <f t="shared" si="34"/>
        <v>41935.792893518512</v>
      </c>
      <c r="T363" s="6">
        <f t="shared" si="35"/>
        <v>41965.834560185183</v>
      </c>
    </row>
    <row r="364" spans="1:20" ht="48" x14ac:dyDescent="0.2">
      <c r="A364">
        <v>362</v>
      </c>
      <c r="B364" s="3" t="s">
        <v>363</v>
      </c>
      <c r="C364" s="3" t="s">
        <v>4472</v>
      </c>
      <c r="D364">
        <v>9665</v>
      </c>
      <c r="E364">
        <v>12000</v>
      </c>
      <c r="F364" t="s">
        <v>8219</v>
      </c>
      <c r="G364" t="s">
        <v>8224</v>
      </c>
      <c r="H364" t="s">
        <v>8246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8269</v>
      </c>
      <c r="O364">
        <f t="shared" si="30"/>
        <v>124.15933781686496</v>
      </c>
      <c r="P364">
        <f t="shared" si="31"/>
        <v>139.53488372093022</v>
      </c>
      <c r="Q364" s="8" t="str">
        <f t="shared" si="32"/>
        <v>film &amp; video</v>
      </c>
      <c r="R364" t="str">
        <f t="shared" si="33"/>
        <v>documentary</v>
      </c>
      <c r="S364" s="6">
        <f t="shared" si="34"/>
        <v>41837.002210648148</v>
      </c>
      <c r="T364" s="6">
        <f t="shared" si="35"/>
        <v>41858.791666666664</v>
      </c>
    </row>
    <row r="365" spans="1:20" ht="48" x14ac:dyDescent="0.2">
      <c r="A365">
        <v>363</v>
      </c>
      <c r="B365" s="3" t="s">
        <v>364</v>
      </c>
      <c r="C365" s="3" t="s">
        <v>4473</v>
      </c>
      <c r="D365">
        <v>8925</v>
      </c>
      <c r="E365">
        <v>9044</v>
      </c>
      <c r="F365" t="s">
        <v>8219</v>
      </c>
      <c r="G365" t="s">
        <v>8224</v>
      </c>
      <c r="H365" t="s">
        <v>8246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8269</v>
      </c>
      <c r="O365">
        <f t="shared" si="30"/>
        <v>101.33333333333334</v>
      </c>
      <c r="P365">
        <f t="shared" si="31"/>
        <v>347.84615384615387</v>
      </c>
      <c r="Q365" s="8" t="str">
        <f t="shared" si="32"/>
        <v>film &amp; video</v>
      </c>
      <c r="R365" t="str">
        <f t="shared" si="33"/>
        <v>documentary</v>
      </c>
      <c r="S365" s="6">
        <f t="shared" si="34"/>
        <v>40255.53629629629</v>
      </c>
      <c r="T365" s="6">
        <f t="shared" si="35"/>
        <v>40300.598611111105</v>
      </c>
    </row>
    <row r="366" spans="1:20" ht="48" x14ac:dyDescent="0.2">
      <c r="A366">
        <v>364</v>
      </c>
      <c r="B366" s="3" t="s">
        <v>365</v>
      </c>
      <c r="C366" s="3" t="s">
        <v>4474</v>
      </c>
      <c r="D366">
        <v>7000</v>
      </c>
      <c r="E366">
        <v>7711.3</v>
      </c>
      <c r="F366" t="s">
        <v>8219</v>
      </c>
      <c r="G366" t="s">
        <v>8224</v>
      </c>
      <c r="H366" t="s">
        <v>8246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8269</v>
      </c>
      <c r="O366">
        <f t="shared" si="30"/>
        <v>110.16142857142856</v>
      </c>
      <c r="P366">
        <f t="shared" si="31"/>
        <v>68.24159292035398</v>
      </c>
      <c r="Q366" s="8" t="str">
        <f t="shared" si="32"/>
        <v>film &amp; video</v>
      </c>
      <c r="R366" t="str">
        <f t="shared" si="33"/>
        <v>documentary</v>
      </c>
      <c r="S366" s="6">
        <f t="shared" si="34"/>
        <v>41780.651296296295</v>
      </c>
      <c r="T366" s="6">
        <f t="shared" si="35"/>
        <v>41810.957638888889</v>
      </c>
    </row>
    <row r="367" spans="1:20" ht="48" x14ac:dyDescent="0.2">
      <c r="A367">
        <v>365</v>
      </c>
      <c r="B367" s="3" t="s">
        <v>366</v>
      </c>
      <c r="C367" s="3" t="s">
        <v>4475</v>
      </c>
      <c r="D367">
        <v>15000</v>
      </c>
      <c r="E367">
        <v>15596</v>
      </c>
      <c r="F367" t="s">
        <v>8219</v>
      </c>
      <c r="G367" t="s">
        <v>8225</v>
      </c>
      <c r="H367" t="s">
        <v>8247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8269</v>
      </c>
      <c r="O367">
        <f t="shared" si="30"/>
        <v>103.97333333333334</v>
      </c>
      <c r="P367">
        <f t="shared" si="31"/>
        <v>239.93846153846152</v>
      </c>
      <c r="Q367" s="8" t="str">
        <f t="shared" si="32"/>
        <v>film &amp; video</v>
      </c>
      <c r="R367" t="str">
        <f t="shared" si="33"/>
        <v>documentary</v>
      </c>
      <c r="S367" s="6">
        <f t="shared" si="34"/>
        <v>41668.398136574069</v>
      </c>
      <c r="T367" s="6">
        <f t="shared" si="35"/>
        <v>41698.398136574069</v>
      </c>
    </row>
    <row r="368" spans="1:20" ht="48" x14ac:dyDescent="0.2">
      <c r="A368">
        <v>366</v>
      </c>
      <c r="B368" s="3" t="s">
        <v>367</v>
      </c>
      <c r="C368" s="3" t="s">
        <v>4476</v>
      </c>
      <c r="D368">
        <v>38000</v>
      </c>
      <c r="E368">
        <v>38500</v>
      </c>
      <c r="F368" t="s">
        <v>8219</v>
      </c>
      <c r="G368" t="s">
        <v>8224</v>
      </c>
      <c r="H368" t="s">
        <v>8246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8269</v>
      </c>
      <c r="O368">
        <f t="shared" si="30"/>
        <v>101.31578947368421</v>
      </c>
      <c r="P368">
        <f t="shared" si="31"/>
        <v>287.31343283582089</v>
      </c>
      <c r="Q368" s="8" t="str">
        <f t="shared" si="32"/>
        <v>film &amp; video</v>
      </c>
      <c r="R368" t="str">
        <f t="shared" si="33"/>
        <v>documentary</v>
      </c>
      <c r="S368" s="6">
        <f t="shared" si="34"/>
        <v>41019.584699074068</v>
      </c>
      <c r="T368" s="6">
        <f t="shared" si="35"/>
        <v>41049.584699074068</v>
      </c>
    </row>
    <row r="369" spans="1:20" ht="48" x14ac:dyDescent="0.2">
      <c r="A369">
        <v>367</v>
      </c>
      <c r="B369" s="3" t="s">
        <v>368</v>
      </c>
      <c r="C369" s="3" t="s">
        <v>4477</v>
      </c>
      <c r="D369">
        <v>10000</v>
      </c>
      <c r="E369">
        <v>10335.01</v>
      </c>
      <c r="F369" t="s">
        <v>8219</v>
      </c>
      <c r="G369" t="s">
        <v>8224</v>
      </c>
      <c r="H369" t="s">
        <v>8246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8269</v>
      </c>
      <c r="O369">
        <f t="shared" si="30"/>
        <v>103.3501</v>
      </c>
      <c r="P369">
        <f t="shared" si="31"/>
        <v>86.84882352941176</v>
      </c>
      <c r="Q369" s="8" t="str">
        <f t="shared" si="32"/>
        <v>film &amp; video</v>
      </c>
      <c r="R369" t="str">
        <f t="shared" si="33"/>
        <v>documentary</v>
      </c>
      <c r="S369" s="6">
        <f t="shared" si="34"/>
        <v>41355.368958333333</v>
      </c>
      <c r="T369" s="6">
        <f t="shared" si="35"/>
        <v>41394.999305555553</v>
      </c>
    </row>
    <row r="370" spans="1:20" ht="48" x14ac:dyDescent="0.2">
      <c r="A370">
        <v>368</v>
      </c>
      <c r="B370" s="3" t="s">
        <v>369</v>
      </c>
      <c r="C370" s="3" t="s">
        <v>4478</v>
      </c>
      <c r="D370">
        <v>12500</v>
      </c>
      <c r="E370">
        <v>13014</v>
      </c>
      <c r="F370" t="s">
        <v>8219</v>
      </c>
      <c r="G370" t="s">
        <v>8224</v>
      </c>
      <c r="H370" t="s">
        <v>8246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8269</v>
      </c>
      <c r="O370">
        <f t="shared" si="30"/>
        <v>104.11200000000001</v>
      </c>
      <c r="P370">
        <f t="shared" si="31"/>
        <v>81.84905660377359</v>
      </c>
      <c r="Q370" s="8" t="str">
        <f t="shared" si="32"/>
        <v>film &amp; video</v>
      </c>
      <c r="R370" t="str">
        <f t="shared" si="33"/>
        <v>documentary</v>
      </c>
      <c r="S370" s="6">
        <f t="shared" si="34"/>
        <v>42043.397245370368</v>
      </c>
      <c r="T370" s="6">
        <f t="shared" si="35"/>
        <v>42078.355578703697</v>
      </c>
    </row>
    <row r="371" spans="1:20" ht="48" x14ac:dyDescent="0.2">
      <c r="A371">
        <v>369</v>
      </c>
      <c r="B371" s="3" t="s">
        <v>370</v>
      </c>
      <c r="C371" s="3" t="s">
        <v>4479</v>
      </c>
      <c r="D371">
        <v>6500</v>
      </c>
      <c r="E371">
        <v>7160.12</v>
      </c>
      <c r="F371" t="s">
        <v>8219</v>
      </c>
      <c r="G371" t="s">
        <v>8224</v>
      </c>
      <c r="H371" t="s">
        <v>8246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8269</v>
      </c>
      <c r="O371">
        <f t="shared" si="30"/>
        <v>110.15569230769231</v>
      </c>
      <c r="P371">
        <f t="shared" si="31"/>
        <v>42.874970059880241</v>
      </c>
      <c r="Q371" s="8" t="str">
        <f t="shared" si="32"/>
        <v>film &amp; video</v>
      </c>
      <c r="R371" t="str">
        <f t="shared" si="33"/>
        <v>documentary</v>
      </c>
      <c r="S371" s="6">
        <f t="shared" si="34"/>
        <v>40893.3433912037</v>
      </c>
      <c r="T371" s="6">
        <f t="shared" si="35"/>
        <v>40923.3433912037</v>
      </c>
    </row>
    <row r="372" spans="1:20" ht="48" x14ac:dyDescent="0.2">
      <c r="A372">
        <v>370</v>
      </c>
      <c r="B372" s="3" t="s">
        <v>371</v>
      </c>
      <c r="C372" s="3" t="s">
        <v>4480</v>
      </c>
      <c r="D372">
        <v>25000</v>
      </c>
      <c r="E372">
        <v>30505</v>
      </c>
      <c r="F372" t="s">
        <v>8219</v>
      </c>
      <c r="G372" t="s">
        <v>8224</v>
      </c>
      <c r="H372" t="s">
        <v>8246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8269</v>
      </c>
      <c r="O372">
        <f t="shared" si="30"/>
        <v>122.02</v>
      </c>
      <c r="P372">
        <f t="shared" si="31"/>
        <v>709.41860465116281</v>
      </c>
      <c r="Q372" s="8" t="str">
        <f t="shared" si="32"/>
        <v>film &amp; video</v>
      </c>
      <c r="R372" t="str">
        <f t="shared" si="33"/>
        <v>documentary</v>
      </c>
      <c r="S372" s="6">
        <f t="shared" si="34"/>
        <v>42711.586805555555</v>
      </c>
      <c r="T372" s="6">
        <f t="shared" si="35"/>
        <v>42741.586805555555</v>
      </c>
    </row>
    <row r="373" spans="1:20" ht="48" x14ac:dyDescent="0.2">
      <c r="A373">
        <v>371</v>
      </c>
      <c r="B373" s="3" t="s">
        <v>372</v>
      </c>
      <c r="C373" s="3" t="s">
        <v>4481</v>
      </c>
      <c r="D373">
        <v>150000</v>
      </c>
      <c r="E373">
        <v>171253</v>
      </c>
      <c r="F373" t="s">
        <v>8219</v>
      </c>
      <c r="G373" t="s">
        <v>8224</v>
      </c>
      <c r="H373" t="s">
        <v>8246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8269</v>
      </c>
      <c r="O373">
        <f t="shared" si="30"/>
        <v>114.16866666666667</v>
      </c>
      <c r="P373">
        <f t="shared" si="31"/>
        <v>161.25517890772127</v>
      </c>
      <c r="Q373" s="8" t="str">
        <f t="shared" si="32"/>
        <v>film &amp; video</v>
      </c>
      <c r="R373" t="str">
        <f t="shared" si="33"/>
        <v>documentary</v>
      </c>
      <c r="S373" s="6">
        <f t="shared" si="34"/>
        <v>41261.559479166666</v>
      </c>
      <c r="T373" s="6">
        <f t="shared" si="35"/>
        <v>41306.559479166666</v>
      </c>
    </row>
    <row r="374" spans="1:20" ht="32" x14ac:dyDescent="0.2">
      <c r="A374">
        <v>372</v>
      </c>
      <c r="B374" s="3" t="s">
        <v>373</v>
      </c>
      <c r="C374" s="3" t="s">
        <v>4482</v>
      </c>
      <c r="D374">
        <v>300</v>
      </c>
      <c r="E374">
        <v>376</v>
      </c>
      <c r="F374" t="s">
        <v>8219</v>
      </c>
      <c r="G374" t="s">
        <v>8225</v>
      </c>
      <c r="H374" t="s">
        <v>8247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8269</v>
      </c>
      <c r="O374">
        <f t="shared" si="30"/>
        <v>125.33333333333334</v>
      </c>
      <c r="P374">
        <f t="shared" si="31"/>
        <v>41.777777777777779</v>
      </c>
      <c r="Q374" s="8" t="str">
        <f t="shared" si="32"/>
        <v>film &amp; video</v>
      </c>
      <c r="R374" t="str">
        <f t="shared" si="33"/>
        <v>documentary</v>
      </c>
      <c r="S374" s="6">
        <f t="shared" si="34"/>
        <v>42425.368564814817</v>
      </c>
      <c r="T374" s="6">
        <f t="shared" si="35"/>
        <v>42465.458333333336</v>
      </c>
    </row>
    <row r="375" spans="1:20" ht="48" x14ac:dyDescent="0.2">
      <c r="A375">
        <v>373</v>
      </c>
      <c r="B375" s="3" t="s">
        <v>374</v>
      </c>
      <c r="C375" s="3" t="s">
        <v>4483</v>
      </c>
      <c r="D375">
        <v>7500</v>
      </c>
      <c r="E375">
        <v>8000</v>
      </c>
      <c r="F375" t="s">
        <v>8219</v>
      </c>
      <c r="G375" t="s">
        <v>8224</v>
      </c>
      <c r="H375" t="s">
        <v>8246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8269</v>
      </c>
      <c r="O375">
        <f t="shared" si="30"/>
        <v>106.66666666666667</v>
      </c>
      <c r="P375">
        <f t="shared" si="31"/>
        <v>89.887640449438209</v>
      </c>
      <c r="Q375" s="8" t="str">
        <f t="shared" si="32"/>
        <v>film &amp; video</v>
      </c>
      <c r="R375" t="str">
        <f t="shared" si="33"/>
        <v>documentary</v>
      </c>
      <c r="S375" s="6">
        <f t="shared" si="34"/>
        <v>41078.703680555554</v>
      </c>
      <c r="T375" s="6">
        <f t="shared" si="35"/>
        <v>41108.703680555554</v>
      </c>
    </row>
    <row r="376" spans="1:20" ht="48" x14ac:dyDescent="0.2">
      <c r="A376">
        <v>374</v>
      </c>
      <c r="B376" s="3" t="s">
        <v>375</v>
      </c>
      <c r="C376" s="3" t="s">
        <v>4484</v>
      </c>
      <c r="D376">
        <v>6000</v>
      </c>
      <c r="E376">
        <v>7839</v>
      </c>
      <c r="F376" t="s">
        <v>8219</v>
      </c>
      <c r="G376" t="s">
        <v>8224</v>
      </c>
      <c r="H376" t="s">
        <v>8246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8269</v>
      </c>
      <c r="O376">
        <f t="shared" si="30"/>
        <v>130.65</v>
      </c>
      <c r="P376">
        <f t="shared" si="31"/>
        <v>45.051724137931032</v>
      </c>
      <c r="Q376" s="8" t="str">
        <f t="shared" si="32"/>
        <v>film &amp; video</v>
      </c>
      <c r="R376" t="str">
        <f t="shared" si="33"/>
        <v>documentary</v>
      </c>
      <c r="S376" s="6">
        <f t="shared" si="34"/>
        <v>40757.680914351848</v>
      </c>
      <c r="T376" s="6">
        <f t="shared" si="35"/>
        <v>40802.680914351848</v>
      </c>
    </row>
    <row r="377" spans="1:20" ht="48" x14ac:dyDescent="0.2">
      <c r="A377">
        <v>375</v>
      </c>
      <c r="B377" s="3" t="s">
        <v>376</v>
      </c>
      <c r="C377" s="3" t="s">
        <v>4485</v>
      </c>
      <c r="D377">
        <v>500</v>
      </c>
      <c r="E377">
        <v>600</v>
      </c>
      <c r="F377" t="s">
        <v>8219</v>
      </c>
      <c r="G377" t="s">
        <v>8224</v>
      </c>
      <c r="H377" t="s">
        <v>8246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8269</v>
      </c>
      <c r="O377">
        <f t="shared" si="30"/>
        <v>120</v>
      </c>
      <c r="P377">
        <f t="shared" si="31"/>
        <v>42.857142857142854</v>
      </c>
      <c r="Q377" s="8" t="str">
        <f t="shared" si="32"/>
        <v>film &amp; video</v>
      </c>
      <c r="R377" t="str">
        <f t="shared" si="33"/>
        <v>documentary</v>
      </c>
      <c r="S377" s="6">
        <f t="shared" si="34"/>
        <v>41657.77674768518</v>
      </c>
      <c r="T377" s="6">
        <f t="shared" si="35"/>
        <v>41699.512499999997</v>
      </c>
    </row>
    <row r="378" spans="1:20" ht="48" x14ac:dyDescent="0.2">
      <c r="A378">
        <v>376</v>
      </c>
      <c r="B378" s="3" t="s">
        <v>377</v>
      </c>
      <c r="C378" s="3" t="s">
        <v>4486</v>
      </c>
      <c r="D378">
        <v>2450</v>
      </c>
      <c r="E378">
        <v>2596</v>
      </c>
      <c r="F378" t="s">
        <v>8219</v>
      </c>
      <c r="G378" t="s">
        <v>8225</v>
      </c>
      <c r="H378" t="s">
        <v>8247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8269</v>
      </c>
      <c r="O378">
        <f t="shared" si="30"/>
        <v>105.9591836734694</v>
      </c>
      <c r="P378">
        <f t="shared" si="31"/>
        <v>54.083333333333336</v>
      </c>
      <c r="Q378" s="8" t="str">
        <f t="shared" si="32"/>
        <v>film &amp; video</v>
      </c>
      <c r="R378" t="str">
        <f t="shared" si="33"/>
        <v>documentary</v>
      </c>
      <c r="S378" s="6">
        <f t="shared" si="34"/>
        <v>42576.244398148141</v>
      </c>
      <c r="T378" s="6">
        <f t="shared" si="35"/>
        <v>42607.244398148141</v>
      </c>
    </row>
    <row r="379" spans="1:20" ht="48" x14ac:dyDescent="0.2">
      <c r="A379">
        <v>377</v>
      </c>
      <c r="B379" s="3" t="s">
        <v>378</v>
      </c>
      <c r="C379" s="3" t="s">
        <v>4487</v>
      </c>
      <c r="D379">
        <v>12000</v>
      </c>
      <c r="E379">
        <v>13728</v>
      </c>
      <c r="F379" t="s">
        <v>8219</v>
      </c>
      <c r="G379" t="s">
        <v>8224</v>
      </c>
      <c r="H379" t="s">
        <v>8246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8269</v>
      </c>
      <c r="O379">
        <f t="shared" si="30"/>
        <v>114.39999999999999</v>
      </c>
      <c r="P379">
        <f t="shared" si="31"/>
        <v>103.21804511278195</v>
      </c>
      <c r="Q379" s="8" t="str">
        <f t="shared" si="32"/>
        <v>film &amp; video</v>
      </c>
      <c r="R379" t="str">
        <f t="shared" si="33"/>
        <v>documentary</v>
      </c>
      <c r="S379" s="6">
        <f t="shared" si="34"/>
        <v>42292.042453703696</v>
      </c>
      <c r="T379" s="6">
        <f t="shared" si="35"/>
        <v>42322.084027777775</v>
      </c>
    </row>
    <row r="380" spans="1:20" ht="48" x14ac:dyDescent="0.2">
      <c r="A380">
        <v>378</v>
      </c>
      <c r="B380" s="3" t="s">
        <v>379</v>
      </c>
      <c r="C380" s="3" t="s">
        <v>4488</v>
      </c>
      <c r="D380">
        <v>3000</v>
      </c>
      <c r="E380">
        <v>3353</v>
      </c>
      <c r="F380" t="s">
        <v>8219</v>
      </c>
      <c r="G380" t="s">
        <v>8229</v>
      </c>
      <c r="H380" t="s">
        <v>8251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8269</v>
      </c>
      <c r="O380">
        <f t="shared" si="30"/>
        <v>111.76666666666665</v>
      </c>
      <c r="P380">
        <f t="shared" si="31"/>
        <v>40.397590361445786</v>
      </c>
      <c r="Q380" s="8" t="str">
        <f t="shared" si="32"/>
        <v>film &amp; video</v>
      </c>
      <c r="R380" t="str">
        <f t="shared" si="33"/>
        <v>documentary</v>
      </c>
      <c r="S380" s="6">
        <f t="shared" si="34"/>
        <v>42370.363518518519</v>
      </c>
      <c r="T380" s="6">
        <f t="shared" si="35"/>
        <v>42394.786111111105</v>
      </c>
    </row>
    <row r="381" spans="1:20" ht="48" x14ac:dyDescent="0.2">
      <c r="A381">
        <v>379</v>
      </c>
      <c r="B381" s="3" t="s">
        <v>380</v>
      </c>
      <c r="C381" s="3" t="s">
        <v>4489</v>
      </c>
      <c r="D381">
        <v>15000</v>
      </c>
      <c r="E381">
        <v>17412</v>
      </c>
      <c r="F381" t="s">
        <v>8219</v>
      </c>
      <c r="G381" t="s">
        <v>8224</v>
      </c>
      <c r="H381" t="s">
        <v>8246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8269</v>
      </c>
      <c r="O381">
        <f t="shared" si="30"/>
        <v>116.08000000000001</v>
      </c>
      <c r="P381">
        <f t="shared" si="31"/>
        <v>116.85906040268456</v>
      </c>
      <c r="Q381" s="8" t="str">
        <f t="shared" si="32"/>
        <v>film &amp; video</v>
      </c>
      <c r="R381" t="str">
        <f t="shared" si="33"/>
        <v>documentary</v>
      </c>
      <c r="S381" s="6">
        <f t="shared" si="34"/>
        <v>40987.479999999996</v>
      </c>
      <c r="T381" s="6">
        <f t="shared" si="35"/>
        <v>41032.479999999996</v>
      </c>
    </row>
    <row r="382" spans="1:20" ht="48" x14ac:dyDescent="0.2">
      <c r="A382">
        <v>380</v>
      </c>
      <c r="B382" s="3" t="s">
        <v>381</v>
      </c>
      <c r="C382" s="3" t="s">
        <v>4490</v>
      </c>
      <c r="D382">
        <v>4000</v>
      </c>
      <c r="E382">
        <v>5660</v>
      </c>
      <c r="F382" t="s">
        <v>8219</v>
      </c>
      <c r="G382" t="s">
        <v>8224</v>
      </c>
      <c r="H382" t="s">
        <v>8246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8269</v>
      </c>
      <c r="O382">
        <f t="shared" si="30"/>
        <v>141.5</v>
      </c>
      <c r="P382">
        <f t="shared" si="31"/>
        <v>115.51020408163265</v>
      </c>
      <c r="Q382" s="8" t="str">
        <f t="shared" si="32"/>
        <v>film &amp; video</v>
      </c>
      <c r="R382" t="str">
        <f t="shared" si="33"/>
        <v>documentary</v>
      </c>
      <c r="S382" s="6">
        <f t="shared" si="34"/>
        <v>42367.511481481481</v>
      </c>
      <c r="T382" s="6">
        <f t="shared" si="35"/>
        <v>42392.511481481481</v>
      </c>
    </row>
    <row r="383" spans="1:20" ht="48" x14ac:dyDescent="0.2">
      <c r="A383">
        <v>381</v>
      </c>
      <c r="B383" s="3" t="s">
        <v>382</v>
      </c>
      <c r="C383" s="3" t="s">
        <v>4491</v>
      </c>
      <c r="D383">
        <v>25000</v>
      </c>
      <c r="E383">
        <v>26182.5</v>
      </c>
      <c r="F383" t="s">
        <v>8219</v>
      </c>
      <c r="G383" t="s">
        <v>8224</v>
      </c>
      <c r="H383" t="s">
        <v>8246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8269</v>
      </c>
      <c r="O383">
        <f t="shared" si="30"/>
        <v>104.72999999999999</v>
      </c>
      <c r="P383">
        <f t="shared" si="31"/>
        <v>104.31274900398407</v>
      </c>
      <c r="Q383" s="8" t="str">
        <f t="shared" si="32"/>
        <v>film &amp; video</v>
      </c>
      <c r="R383" t="str">
        <f t="shared" si="33"/>
        <v>documentary</v>
      </c>
      <c r="S383" s="6">
        <f t="shared" si="34"/>
        <v>41085.48978009259</v>
      </c>
      <c r="T383" s="6">
        <f t="shared" si="35"/>
        <v>41120</v>
      </c>
    </row>
    <row r="384" spans="1:20" ht="48" x14ac:dyDescent="0.2">
      <c r="A384">
        <v>382</v>
      </c>
      <c r="B384" s="3" t="s">
        <v>383</v>
      </c>
      <c r="C384" s="3" t="s">
        <v>4492</v>
      </c>
      <c r="D384">
        <v>600</v>
      </c>
      <c r="E384">
        <v>1535</v>
      </c>
      <c r="F384" t="s">
        <v>8219</v>
      </c>
      <c r="G384" t="s">
        <v>8224</v>
      </c>
      <c r="H384" t="s">
        <v>8246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8269</v>
      </c>
      <c r="O384">
        <f t="shared" si="30"/>
        <v>255.83333333333331</v>
      </c>
      <c r="P384">
        <f t="shared" si="31"/>
        <v>69.772727272727266</v>
      </c>
      <c r="Q384" s="8" t="str">
        <f t="shared" si="32"/>
        <v>film &amp; video</v>
      </c>
      <c r="R384" t="str">
        <f t="shared" si="33"/>
        <v>documentary</v>
      </c>
      <c r="S384" s="6">
        <f t="shared" si="34"/>
        <v>41144.501157407409</v>
      </c>
      <c r="T384" s="6">
        <f t="shared" si="35"/>
        <v>41158.501157407409</v>
      </c>
    </row>
    <row r="385" spans="1:20" ht="48" x14ac:dyDescent="0.2">
      <c r="A385">
        <v>383</v>
      </c>
      <c r="B385" s="3" t="s">
        <v>384</v>
      </c>
      <c r="C385" s="3" t="s">
        <v>4493</v>
      </c>
      <c r="D385">
        <v>999</v>
      </c>
      <c r="E385">
        <v>2065</v>
      </c>
      <c r="F385" t="s">
        <v>8219</v>
      </c>
      <c r="G385" t="s">
        <v>8224</v>
      </c>
      <c r="H385" t="s">
        <v>8246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8269</v>
      </c>
      <c r="O385">
        <f t="shared" si="30"/>
        <v>206.70670670670671</v>
      </c>
      <c r="P385">
        <f t="shared" si="31"/>
        <v>43.020833333333336</v>
      </c>
      <c r="Q385" s="8" t="str">
        <f t="shared" si="32"/>
        <v>film &amp; video</v>
      </c>
      <c r="R385" t="str">
        <f t="shared" si="33"/>
        <v>documentary</v>
      </c>
      <c r="S385" s="6">
        <f t="shared" si="34"/>
        <v>41754.90924768518</v>
      </c>
      <c r="T385" s="6">
        <f t="shared" si="35"/>
        <v>41777.90924768518</v>
      </c>
    </row>
    <row r="386" spans="1:20" ht="48" x14ac:dyDescent="0.2">
      <c r="A386">
        <v>384</v>
      </c>
      <c r="B386" s="3" t="s">
        <v>385</v>
      </c>
      <c r="C386" s="3" t="s">
        <v>4494</v>
      </c>
      <c r="D386">
        <v>20000</v>
      </c>
      <c r="E386">
        <v>22421</v>
      </c>
      <c r="F386" t="s">
        <v>8219</v>
      </c>
      <c r="G386" t="s">
        <v>8224</v>
      </c>
      <c r="H386" t="s">
        <v>8246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8269</v>
      </c>
      <c r="O386">
        <f t="shared" si="30"/>
        <v>112.105</v>
      </c>
      <c r="P386">
        <f t="shared" si="31"/>
        <v>58.540469973890339</v>
      </c>
      <c r="Q386" s="8" t="str">
        <f t="shared" si="32"/>
        <v>film &amp; video</v>
      </c>
      <c r="R386" t="str">
        <f t="shared" si="33"/>
        <v>documentary</v>
      </c>
      <c r="S386" s="6">
        <f t="shared" si="34"/>
        <v>41980.573460648149</v>
      </c>
      <c r="T386" s="6">
        <f t="shared" si="35"/>
        <v>42010.573460648149</v>
      </c>
    </row>
    <row r="387" spans="1:20" ht="48" x14ac:dyDescent="0.2">
      <c r="A387">
        <v>385</v>
      </c>
      <c r="B387" s="3" t="s">
        <v>386</v>
      </c>
      <c r="C387" s="3" t="s">
        <v>4495</v>
      </c>
      <c r="D387">
        <v>25000</v>
      </c>
      <c r="E387">
        <v>26495.5</v>
      </c>
      <c r="F387" t="s">
        <v>8219</v>
      </c>
      <c r="G387" t="s">
        <v>8224</v>
      </c>
      <c r="H387" t="s">
        <v>8246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8269</v>
      </c>
      <c r="O387">
        <f t="shared" ref="O387:O450" si="36">E387/D387*100</f>
        <v>105.982</v>
      </c>
      <c r="P387">
        <f t="shared" ref="P387:P450" si="37">E387/L387</f>
        <v>111.79535864978902</v>
      </c>
      <c r="Q387" s="8" t="str">
        <f t="shared" ref="Q387:Q450" si="38">LEFT(N387,SEARCH("/",N387)-1)</f>
        <v>film &amp; video</v>
      </c>
      <c r="R387" t="str">
        <f t="shared" ref="R387:R450" si="39">RIGHT(N387,LEN(N387)-SEARCH("/",N387))</f>
        <v>documentary</v>
      </c>
      <c r="S387" s="6">
        <f t="shared" ref="S387:S450" si="40">(((J387/60)/60)/24)+DATE(1970,1,1)+(-5/24)</f>
        <v>41934.376168981478</v>
      </c>
      <c r="T387" s="6">
        <f t="shared" ref="T387:T450" si="41">(((I387/60)/60)/24)+DATE(1970,1,1)+(-5/24)</f>
        <v>41964.41783564815</v>
      </c>
    </row>
    <row r="388" spans="1:20" ht="48" x14ac:dyDescent="0.2">
      <c r="A388">
        <v>386</v>
      </c>
      <c r="B388" s="3" t="s">
        <v>387</v>
      </c>
      <c r="C388" s="3" t="s">
        <v>4496</v>
      </c>
      <c r="D388">
        <v>600</v>
      </c>
      <c r="E388">
        <v>601</v>
      </c>
      <c r="F388" t="s">
        <v>8219</v>
      </c>
      <c r="G388" t="s">
        <v>8224</v>
      </c>
      <c r="H388" t="s">
        <v>8246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8269</v>
      </c>
      <c r="O388">
        <f t="shared" si="36"/>
        <v>100.16666666666667</v>
      </c>
      <c r="P388">
        <f t="shared" si="37"/>
        <v>46.230769230769234</v>
      </c>
      <c r="Q388" s="8" t="str">
        <f t="shared" si="38"/>
        <v>film &amp; video</v>
      </c>
      <c r="R388" t="str">
        <f t="shared" si="39"/>
        <v>documentary</v>
      </c>
      <c r="S388" s="6">
        <f t="shared" si="40"/>
        <v>42211.742951388886</v>
      </c>
      <c r="T388" s="6">
        <f t="shared" si="41"/>
        <v>42226.742951388886</v>
      </c>
    </row>
    <row r="389" spans="1:20" ht="48" x14ac:dyDescent="0.2">
      <c r="A389">
        <v>387</v>
      </c>
      <c r="B389" s="3" t="s">
        <v>388</v>
      </c>
      <c r="C389" s="3" t="s">
        <v>4497</v>
      </c>
      <c r="D389">
        <v>38000</v>
      </c>
      <c r="E389">
        <v>81316</v>
      </c>
      <c r="F389" t="s">
        <v>8219</v>
      </c>
      <c r="G389" t="s">
        <v>8224</v>
      </c>
      <c r="H389" t="s">
        <v>8246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8269</v>
      </c>
      <c r="O389">
        <f t="shared" si="36"/>
        <v>213.98947368421051</v>
      </c>
      <c r="P389">
        <f t="shared" si="37"/>
        <v>144.69039145907473</v>
      </c>
      <c r="Q389" s="8" t="str">
        <f t="shared" si="38"/>
        <v>film &amp; video</v>
      </c>
      <c r="R389" t="str">
        <f t="shared" si="39"/>
        <v>documentary</v>
      </c>
      <c r="S389" s="6">
        <f t="shared" si="40"/>
        <v>42200.468263888884</v>
      </c>
      <c r="T389" s="6">
        <f t="shared" si="41"/>
        <v>42231.041666666664</v>
      </c>
    </row>
    <row r="390" spans="1:20" ht="48" x14ac:dyDescent="0.2">
      <c r="A390">
        <v>388</v>
      </c>
      <c r="B390" s="3" t="s">
        <v>389</v>
      </c>
      <c r="C390" s="3" t="s">
        <v>4498</v>
      </c>
      <c r="D390">
        <v>5000</v>
      </c>
      <c r="E390">
        <v>6308</v>
      </c>
      <c r="F390" t="s">
        <v>8219</v>
      </c>
      <c r="G390" t="s">
        <v>8224</v>
      </c>
      <c r="H390" t="s">
        <v>8246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8269</v>
      </c>
      <c r="O390">
        <f t="shared" si="36"/>
        <v>126.16000000000001</v>
      </c>
      <c r="P390">
        <f t="shared" si="37"/>
        <v>88.845070422535215</v>
      </c>
      <c r="Q390" s="8" t="str">
        <f t="shared" si="38"/>
        <v>film &amp; video</v>
      </c>
      <c r="R390" t="str">
        <f t="shared" si="39"/>
        <v>documentary</v>
      </c>
      <c r="S390" s="6">
        <f t="shared" si="40"/>
        <v>42548.867824074077</v>
      </c>
      <c r="T390" s="6">
        <f t="shared" si="41"/>
        <v>42578.867824074077</v>
      </c>
    </row>
    <row r="391" spans="1:20" ht="48" x14ac:dyDescent="0.2">
      <c r="A391">
        <v>389</v>
      </c>
      <c r="B391" s="3" t="s">
        <v>390</v>
      </c>
      <c r="C391" s="3" t="s">
        <v>4499</v>
      </c>
      <c r="D391">
        <v>68000</v>
      </c>
      <c r="E391">
        <v>123444.12</v>
      </c>
      <c r="F391" t="s">
        <v>8219</v>
      </c>
      <c r="G391" t="s">
        <v>8224</v>
      </c>
      <c r="H391" t="s">
        <v>8246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8269</v>
      </c>
      <c r="O391">
        <f t="shared" si="36"/>
        <v>181.53547058823528</v>
      </c>
      <c r="P391">
        <f t="shared" si="37"/>
        <v>81.75107284768211</v>
      </c>
      <c r="Q391" s="8" t="str">
        <f t="shared" si="38"/>
        <v>film &amp; video</v>
      </c>
      <c r="R391" t="str">
        <f t="shared" si="39"/>
        <v>documentary</v>
      </c>
      <c r="S391" s="6">
        <f t="shared" si="40"/>
        <v>41673.854745370365</v>
      </c>
      <c r="T391" s="6">
        <f t="shared" si="41"/>
        <v>41705.749305555553</v>
      </c>
    </row>
    <row r="392" spans="1:20" ht="48" x14ac:dyDescent="0.2">
      <c r="A392">
        <v>390</v>
      </c>
      <c r="B392" s="3" t="s">
        <v>391</v>
      </c>
      <c r="C392" s="3" t="s">
        <v>4500</v>
      </c>
      <c r="D392">
        <v>1000</v>
      </c>
      <c r="E392">
        <v>1000</v>
      </c>
      <c r="F392" t="s">
        <v>8219</v>
      </c>
      <c r="G392" t="s">
        <v>8224</v>
      </c>
      <c r="H392" t="s">
        <v>8246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8269</v>
      </c>
      <c r="O392">
        <f t="shared" si="36"/>
        <v>100</v>
      </c>
      <c r="P392">
        <f t="shared" si="37"/>
        <v>71.428571428571431</v>
      </c>
      <c r="Q392" s="8" t="str">
        <f t="shared" si="38"/>
        <v>film &amp; video</v>
      </c>
      <c r="R392" t="str">
        <f t="shared" si="39"/>
        <v>documentary</v>
      </c>
      <c r="S392" s="6">
        <f t="shared" si="40"/>
        <v>42111.828379629624</v>
      </c>
      <c r="T392" s="6">
        <f t="shared" si="41"/>
        <v>42131.828379629624</v>
      </c>
    </row>
    <row r="393" spans="1:20" ht="48" x14ac:dyDescent="0.2">
      <c r="A393">
        <v>391</v>
      </c>
      <c r="B393" s="3" t="s">
        <v>392</v>
      </c>
      <c r="C393" s="3" t="s">
        <v>4501</v>
      </c>
      <c r="D393">
        <v>20000</v>
      </c>
      <c r="E393">
        <v>20122</v>
      </c>
      <c r="F393" t="s">
        <v>8219</v>
      </c>
      <c r="G393" t="s">
        <v>8224</v>
      </c>
      <c r="H393" t="s">
        <v>8246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8269</v>
      </c>
      <c r="O393">
        <f t="shared" si="36"/>
        <v>100.61</v>
      </c>
      <c r="P393">
        <f t="shared" si="37"/>
        <v>104.25906735751295</v>
      </c>
      <c r="Q393" s="8" t="str">
        <f t="shared" si="38"/>
        <v>film &amp; video</v>
      </c>
      <c r="R393" t="str">
        <f t="shared" si="39"/>
        <v>documentary</v>
      </c>
      <c r="S393" s="6">
        <f t="shared" si="40"/>
        <v>40864.833923611113</v>
      </c>
      <c r="T393" s="6">
        <f t="shared" si="41"/>
        <v>40894.832638888889</v>
      </c>
    </row>
    <row r="394" spans="1:20" ht="48" x14ac:dyDescent="0.2">
      <c r="A394">
        <v>392</v>
      </c>
      <c r="B394" s="3" t="s">
        <v>393</v>
      </c>
      <c r="C394" s="3" t="s">
        <v>4502</v>
      </c>
      <c r="D394">
        <v>18500</v>
      </c>
      <c r="E394">
        <v>18667</v>
      </c>
      <c r="F394" t="s">
        <v>8219</v>
      </c>
      <c r="G394" t="s">
        <v>8224</v>
      </c>
      <c r="H394" t="s">
        <v>8246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8269</v>
      </c>
      <c r="O394">
        <f t="shared" si="36"/>
        <v>100.9027027027027</v>
      </c>
      <c r="P394">
        <f t="shared" si="37"/>
        <v>90.616504854368927</v>
      </c>
      <c r="Q394" s="8" t="str">
        <f t="shared" si="38"/>
        <v>film &amp; video</v>
      </c>
      <c r="R394" t="str">
        <f t="shared" si="39"/>
        <v>documentary</v>
      </c>
      <c r="S394" s="6">
        <f t="shared" si="40"/>
        <v>40763.508923611109</v>
      </c>
      <c r="T394" s="6">
        <f t="shared" si="41"/>
        <v>40793.916666666664</v>
      </c>
    </row>
    <row r="395" spans="1:20" ht="32" x14ac:dyDescent="0.2">
      <c r="A395">
        <v>393</v>
      </c>
      <c r="B395" s="3" t="s">
        <v>394</v>
      </c>
      <c r="C395" s="3" t="s">
        <v>4503</v>
      </c>
      <c r="D395">
        <v>50000</v>
      </c>
      <c r="E395">
        <v>55223</v>
      </c>
      <c r="F395" t="s">
        <v>8219</v>
      </c>
      <c r="G395" t="s">
        <v>8224</v>
      </c>
      <c r="H395" t="s">
        <v>8246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8269</v>
      </c>
      <c r="O395">
        <f t="shared" si="36"/>
        <v>110.446</v>
      </c>
      <c r="P395">
        <f t="shared" si="37"/>
        <v>157.33048433048432</v>
      </c>
      <c r="Q395" s="8" t="str">
        <f t="shared" si="38"/>
        <v>film &amp; video</v>
      </c>
      <c r="R395" t="str">
        <f t="shared" si="39"/>
        <v>documentary</v>
      </c>
      <c r="S395" s="6">
        <f t="shared" si="40"/>
        <v>41526.500601851847</v>
      </c>
      <c r="T395" s="6">
        <f t="shared" si="41"/>
        <v>41557.500601851847</v>
      </c>
    </row>
    <row r="396" spans="1:20" ht="48" x14ac:dyDescent="0.2">
      <c r="A396">
        <v>394</v>
      </c>
      <c r="B396" s="3" t="s">
        <v>395</v>
      </c>
      <c r="C396" s="3" t="s">
        <v>4504</v>
      </c>
      <c r="D396">
        <v>4700</v>
      </c>
      <c r="E396">
        <v>5259</v>
      </c>
      <c r="F396" t="s">
        <v>8219</v>
      </c>
      <c r="G396" t="s">
        <v>8227</v>
      </c>
      <c r="H396" t="s">
        <v>8249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8269</v>
      </c>
      <c r="O396">
        <f t="shared" si="36"/>
        <v>111.8936170212766</v>
      </c>
      <c r="P396">
        <f t="shared" si="37"/>
        <v>105.18</v>
      </c>
      <c r="Q396" s="8" t="str">
        <f t="shared" si="38"/>
        <v>film &amp; video</v>
      </c>
      <c r="R396" t="str">
        <f t="shared" si="39"/>
        <v>documentary</v>
      </c>
      <c r="S396" s="6">
        <f t="shared" si="40"/>
        <v>42417.60974537037</v>
      </c>
      <c r="T396" s="6">
        <f t="shared" si="41"/>
        <v>42477.568078703705</v>
      </c>
    </row>
    <row r="397" spans="1:20" ht="48" x14ac:dyDescent="0.2">
      <c r="A397">
        <v>395</v>
      </c>
      <c r="B397" s="3" t="s">
        <v>396</v>
      </c>
      <c r="C397" s="3" t="s">
        <v>4505</v>
      </c>
      <c r="D397">
        <v>10000</v>
      </c>
      <c r="E397">
        <v>10804.45</v>
      </c>
      <c r="F397" t="s">
        <v>8219</v>
      </c>
      <c r="G397" t="s">
        <v>8224</v>
      </c>
      <c r="H397" t="s">
        <v>8246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8269</v>
      </c>
      <c r="O397">
        <f t="shared" si="36"/>
        <v>108.04450000000001</v>
      </c>
      <c r="P397">
        <f t="shared" si="37"/>
        <v>58.719836956521746</v>
      </c>
      <c r="Q397" s="8" t="str">
        <f t="shared" si="38"/>
        <v>film &amp; video</v>
      </c>
      <c r="R397" t="str">
        <f t="shared" si="39"/>
        <v>documentary</v>
      </c>
      <c r="S397" s="6">
        <f t="shared" si="40"/>
        <v>40990.700925925921</v>
      </c>
      <c r="T397" s="6">
        <f t="shared" si="41"/>
        <v>41026.688888888886</v>
      </c>
    </row>
    <row r="398" spans="1:20" ht="48" x14ac:dyDescent="0.2">
      <c r="A398">
        <v>396</v>
      </c>
      <c r="B398" s="3" t="s">
        <v>397</v>
      </c>
      <c r="C398" s="3" t="s">
        <v>4506</v>
      </c>
      <c r="D398">
        <v>15000</v>
      </c>
      <c r="E398">
        <v>16000</v>
      </c>
      <c r="F398" t="s">
        <v>8219</v>
      </c>
      <c r="G398" t="s">
        <v>8224</v>
      </c>
      <c r="H398" t="s">
        <v>8246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8269</v>
      </c>
      <c r="O398">
        <f t="shared" si="36"/>
        <v>106.66666666666667</v>
      </c>
      <c r="P398">
        <f t="shared" si="37"/>
        <v>81.632653061224488</v>
      </c>
      <c r="Q398" s="8" t="str">
        <f t="shared" si="38"/>
        <v>film &amp; video</v>
      </c>
      <c r="R398" t="str">
        <f t="shared" si="39"/>
        <v>documentary</v>
      </c>
      <c r="S398" s="6">
        <f t="shared" si="40"/>
        <v>41082.356550925921</v>
      </c>
      <c r="T398" s="6">
        <f t="shared" si="41"/>
        <v>41097.356550925921</v>
      </c>
    </row>
    <row r="399" spans="1:20" ht="64" x14ac:dyDescent="0.2">
      <c r="A399">
        <v>397</v>
      </c>
      <c r="B399" s="3" t="s">
        <v>398</v>
      </c>
      <c r="C399" s="3" t="s">
        <v>4507</v>
      </c>
      <c r="D399">
        <v>12444</v>
      </c>
      <c r="E399">
        <v>12929.35</v>
      </c>
      <c r="F399" t="s">
        <v>8219</v>
      </c>
      <c r="G399" t="s">
        <v>8224</v>
      </c>
      <c r="H399" t="s">
        <v>8246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8269</v>
      </c>
      <c r="O399">
        <f t="shared" si="36"/>
        <v>103.90027322404372</v>
      </c>
      <c r="P399">
        <f t="shared" si="37"/>
        <v>56.460043668122275</v>
      </c>
      <c r="Q399" s="8" t="str">
        <f t="shared" si="38"/>
        <v>film &amp; video</v>
      </c>
      <c r="R399" t="str">
        <f t="shared" si="39"/>
        <v>documentary</v>
      </c>
      <c r="S399" s="6">
        <f t="shared" si="40"/>
        <v>40379.568101851852</v>
      </c>
      <c r="T399" s="6">
        <f t="shared" si="41"/>
        <v>40421.947222222218</v>
      </c>
    </row>
    <row r="400" spans="1:20" ht="48" x14ac:dyDescent="0.2">
      <c r="A400">
        <v>398</v>
      </c>
      <c r="B400" s="3" t="s">
        <v>399</v>
      </c>
      <c r="C400" s="3" t="s">
        <v>4508</v>
      </c>
      <c r="D400">
        <v>7500</v>
      </c>
      <c r="E400">
        <v>9387</v>
      </c>
      <c r="F400" t="s">
        <v>8219</v>
      </c>
      <c r="G400" t="s">
        <v>8224</v>
      </c>
      <c r="H400" t="s">
        <v>8246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8269</v>
      </c>
      <c r="O400">
        <f t="shared" si="36"/>
        <v>125.16000000000001</v>
      </c>
      <c r="P400">
        <f t="shared" si="37"/>
        <v>140.1044776119403</v>
      </c>
      <c r="Q400" s="8" t="str">
        <f t="shared" si="38"/>
        <v>film &amp; video</v>
      </c>
      <c r="R400" t="str">
        <f t="shared" si="39"/>
        <v>documentary</v>
      </c>
      <c r="S400" s="6">
        <f t="shared" si="40"/>
        <v>42078.584791666661</v>
      </c>
      <c r="T400" s="6">
        <f t="shared" si="41"/>
        <v>42123.584791666661</v>
      </c>
    </row>
    <row r="401" spans="1:20" ht="48" x14ac:dyDescent="0.2">
      <c r="A401">
        <v>399</v>
      </c>
      <c r="B401" s="3" t="s">
        <v>400</v>
      </c>
      <c r="C401" s="3" t="s">
        <v>4509</v>
      </c>
      <c r="D401">
        <v>20000</v>
      </c>
      <c r="E401">
        <v>21361</v>
      </c>
      <c r="F401" t="s">
        <v>8219</v>
      </c>
      <c r="G401" t="s">
        <v>8225</v>
      </c>
      <c r="H401" t="s">
        <v>8247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8269</v>
      </c>
      <c r="O401">
        <f t="shared" si="36"/>
        <v>106.80499999999999</v>
      </c>
      <c r="P401">
        <f t="shared" si="37"/>
        <v>224.85263157894738</v>
      </c>
      <c r="Q401" s="8" t="str">
        <f t="shared" si="38"/>
        <v>film &amp; video</v>
      </c>
      <c r="R401" t="str">
        <f t="shared" si="39"/>
        <v>documentary</v>
      </c>
      <c r="S401" s="6">
        <f t="shared" si="40"/>
        <v>42687.667442129627</v>
      </c>
      <c r="T401" s="6">
        <f t="shared" si="41"/>
        <v>42718.291666666664</v>
      </c>
    </row>
    <row r="402" spans="1:20" ht="48" x14ac:dyDescent="0.2">
      <c r="A402">
        <v>400</v>
      </c>
      <c r="B402" s="3" t="s">
        <v>401</v>
      </c>
      <c r="C402" s="3" t="s">
        <v>4510</v>
      </c>
      <c r="D402">
        <v>10000</v>
      </c>
      <c r="E402">
        <v>11230.25</v>
      </c>
      <c r="F402" t="s">
        <v>8219</v>
      </c>
      <c r="G402" t="s">
        <v>8224</v>
      </c>
      <c r="H402" t="s">
        <v>8246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8269</v>
      </c>
      <c r="O402">
        <f t="shared" si="36"/>
        <v>112.30249999999999</v>
      </c>
      <c r="P402">
        <f t="shared" si="37"/>
        <v>181.13306451612902</v>
      </c>
      <c r="Q402" s="8" t="str">
        <f t="shared" si="38"/>
        <v>film &amp; video</v>
      </c>
      <c r="R402" t="str">
        <f t="shared" si="39"/>
        <v>documentary</v>
      </c>
      <c r="S402" s="6">
        <f t="shared" si="40"/>
        <v>41745.427627314813</v>
      </c>
      <c r="T402" s="6">
        <f t="shared" si="41"/>
        <v>41775.9375</v>
      </c>
    </row>
    <row r="403" spans="1:20" ht="48" x14ac:dyDescent="0.2">
      <c r="A403">
        <v>401</v>
      </c>
      <c r="B403" s="3" t="s">
        <v>402</v>
      </c>
      <c r="C403" s="3" t="s">
        <v>4511</v>
      </c>
      <c r="D403">
        <v>50000</v>
      </c>
      <c r="E403">
        <v>51906</v>
      </c>
      <c r="F403" t="s">
        <v>8219</v>
      </c>
      <c r="G403" t="s">
        <v>8224</v>
      </c>
      <c r="H403" t="s">
        <v>8246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8269</v>
      </c>
      <c r="O403">
        <f t="shared" si="36"/>
        <v>103.812</v>
      </c>
      <c r="P403">
        <f t="shared" si="37"/>
        <v>711.04109589041093</v>
      </c>
      <c r="Q403" s="8" t="str">
        <f t="shared" si="38"/>
        <v>film &amp; video</v>
      </c>
      <c r="R403" t="str">
        <f t="shared" si="39"/>
        <v>documentary</v>
      </c>
      <c r="S403" s="6">
        <f t="shared" si="40"/>
        <v>40732.633912037032</v>
      </c>
      <c r="T403" s="6">
        <f t="shared" si="41"/>
        <v>40762.633912037032</v>
      </c>
    </row>
    <row r="404" spans="1:20" ht="48" x14ac:dyDescent="0.2">
      <c r="A404">
        <v>402</v>
      </c>
      <c r="B404" s="3" t="s">
        <v>403</v>
      </c>
      <c r="C404" s="3" t="s">
        <v>4512</v>
      </c>
      <c r="D404">
        <v>2000</v>
      </c>
      <c r="E404">
        <v>2833</v>
      </c>
      <c r="F404" t="s">
        <v>8219</v>
      </c>
      <c r="G404" t="s">
        <v>8224</v>
      </c>
      <c r="H404" t="s">
        <v>8246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8269</v>
      </c>
      <c r="O404">
        <f t="shared" si="36"/>
        <v>141.65</v>
      </c>
      <c r="P404">
        <f t="shared" si="37"/>
        <v>65.883720930232556</v>
      </c>
      <c r="Q404" s="8" t="str">
        <f t="shared" si="38"/>
        <v>film &amp; video</v>
      </c>
      <c r="R404" t="str">
        <f t="shared" si="39"/>
        <v>documentary</v>
      </c>
      <c r="S404" s="6">
        <f t="shared" si="40"/>
        <v>42292.331215277773</v>
      </c>
      <c r="T404" s="6">
        <f t="shared" si="41"/>
        <v>42313.372881944444</v>
      </c>
    </row>
    <row r="405" spans="1:20" ht="48" x14ac:dyDescent="0.2">
      <c r="A405">
        <v>403</v>
      </c>
      <c r="B405" s="3" t="s">
        <v>404</v>
      </c>
      <c r="C405" s="3" t="s">
        <v>4513</v>
      </c>
      <c r="D405">
        <v>5000</v>
      </c>
      <c r="E405">
        <v>5263</v>
      </c>
      <c r="F405" t="s">
        <v>8219</v>
      </c>
      <c r="G405" t="s">
        <v>8224</v>
      </c>
      <c r="H405" t="s">
        <v>8246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8269</v>
      </c>
      <c r="O405">
        <f t="shared" si="36"/>
        <v>105.25999999999999</v>
      </c>
      <c r="P405">
        <f t="shared" si="37"/>
        <v>75.185714285714283</v>
      </c>
      <c r="Q405" s="8" t="str">
        <f t="shared" si="38"/>
        <v>film &amp; video</v>
      </c>
      <c r="R405" t="str">
        <f t="shared" si="39"/>
        <v>documentary</v>
      </c>
      <c r="S405" s="6">
        <f t="shared" si="40"/>
        <v>40718.102326388886</v>
      </c>
      <c r="T405" s="6">
        <f t="shared" si="41"/>
        <v>40765.088888888888</v>
      </c>
    </row>
    <row r="406" spans="1:20" ht="48" x14ac:dyDescent="0.2">
      <c r="A406">
        <v>404</v>
      </c>
      <c r="B406" s="3" t="s">
        <v>405</v>
      </c>
      <c r="C406" s="3" t="s">
        <v>4514</v>
      </c>
      <c r="D406">
        <v>35000</v>
      </c>
      <c r="E406">
        <v>36082</v>
      </c>
      <c r="F406" t="s">
        <v>8219</v>
      </c>
      <c r="G406" t="s">
        <v>8224</v>
      </c>
      <c r="H406" t="s">
        <v>8246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8269</v>
      </c>
      <c r="O406">
        <f t="shared" si="36"/>
        <v>103.09142857142857</v>
      </c>
      <c r="P406">
        <f t="shared" si="37"/>
        <v>133.14391143911439</v>
      </c>
      <c r="Q406" s="8" t="str">
        <f t="shared" si="38"/>
        <v>film &amp; video</v>
      </c>
      <c r="R406" t="str">
        <f t="shared" si="39"/>
        <v>documentary</v>
      </c>
      <c r="S406" s="6">
        <f t="shared" si="40"/>
        <v>41646.419699074075</v>
      </c>
      <c r="T406" s="6">
        <f t="shared" si="41"/>
        <v>41675.752777777772</v>
      </c>
    </row>
    <row r="407" spans="1:20" ht="32" x14ac:dyDescent="0.2">
      <c r="A407">
        <v>405</v>
      </c>
      <c r="B407" s="3" t="s">
        <v>406</v>
      </c>
      <c r="C407" s="3" t="s">
        <v>4515</v>
      </c>
      <c r="D407">
        <v>2820</v>
      </c>
      <c r="E407">
        <v>3036</v>
      </c>
      <c r="F407" t="s">
        <v>8219</v>
      </c>
      <c r="G407" t="s">
        <v>8224</v>
      </c>
      <c r="H407" t="s">
        <v>8246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8269</v>
      </c>
      <c r="O407">
        <f t="shared" si="36"/>
        <v>107.65957446808511</v>
      </c>
      <c r="P407">
        <f t="shared" si="37"/>
        <v>55.2</v>
      </c>
      <c r="Q407" s="8" t="str">
        <f t="shared" si="38"/>
        <v>film &amp; video</v>
      </c>
      <c r="R407" t="str">
        <f t="shared" si="39"/>
        <v>documentary</v>
      </c>
      <c r="S407" s="6">
        <f t="shared" si="40"/>
        <v>41673.876608796294</v>
      </c>
      <c r="T407" s="6">
        <f t="shared" si="41"/>
        <v>41703.876608796294</v>
      </c>
    </row>
    <row r="408" spans="1:20" ht="48" x14ac:dyDescent="0.2">
      <c r="A408">
        <v>406</v>
      </c>
      <c r="B408" s="3" t="s">
        <v>407</v>
      </c>
      <c r="C408" s="3" t="s">
        <v>4516</v>
      </c>
      <c r="D408">
        <v>2800</v>
      </c>
      <c r="E408">
        <v>3015.73</v>
      </c>
      <c r="F408" t="s">
        <v>8219</v>
      </c>
      <c r="G408" t="s">
        <v>8224</v>
      </c>
      <c r="H408" t="s">
        <v>8246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8269</v>
      </c>
      <c r="O408">
        <f t="shared" si="36"/>
        <v>107.70464285714286</v>
      </c>
      <c r="P408">
        <f t="shared" si="37"/>
        <v>86.163714285714292</v>
      </c>
      <c r="Q408" s="8" t="str">
        <f t="shared" si="38"/>
        <v>film &amp; video</v>
      </c>
      <c r="R408" t="str">
        <f t="shared" si="39"/>
        <v>documentary</v>
      </c>
      <c r="S408" s="6">
        <f t="shared" si="40"/>
        <v>40637.95413194444</v>
      </c>
      <c r="T408" s="6">
        <f t="shared" si="41"/>
        <v>40672.040972222218</v>
      </c>
    </row>
    <row r="409" spans="1:20" ht="48" x14ac:dyDescent="0.2">
      <c r="A409">
        <v>407</v>
      </c>
      <c r="B409" s="3" t="s">
        <v>408</v>
      </c>
      <c r="C409" s="3" t="s">
        <v>4517</v>
      </c>
      <c r="D409">
        <v>2000</v>
      </c>
      <c r="E409">
        <v>2031</v>
      </c>
      <c r="F409" t="s">
        <v>8219</v>
      </c>
      <c r="G409" t="s">
        <v>8224</v>
      </c>
      <c r="H409" t="s">
        <v>8246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8269</v>
      </c>
      <c r="O409">
        <f t="shared" si="36"/>
        <v>101.55000000000001</v>
      </c>
      <c r="P409">
        <f t="shared" si="37"/>
        <v>92.318181818181813</v>
      </c>
      <c r="Q409" s="8" t="str">
        <f t="shared" si="38"/>
        <v>film &amp; video</v>
      </c>
      <c r="R409" t="str">
        <f t="shared" si="39"/>
        <v>documentary</v>
      </c>
      <c r="S409" s="6">
        <f t="shared" si="40"/>
        <v>40806.662615740737</v>
      </c>
      <c r="T409" s="6">
        <f t="shared" si="41"/>
        <v>40866.704282407409</v>
      </c>
    </row>
    <row r="410" spans="1:20" ht="48" x14ac:dyDescent="0.2">
      <c r="A410">
        <v>408</v>
      </c>
      <c r="B410" s="3" t="s">
        <v>409</v>
      </c>
      <c r="C410" s="3" t="s">
        <v>4518</v>
      </c>
      <c r="D410">
        <v>6000</v>
      </c>
      <c r="E410">
        <v>6086.26</v>
      </c>
      <c r="F410" t="s">
        <v>8219</v>
      </c>
      <c r="G410" t="s">
        <v>8224</v>
      </c>
      <c r="H410" t="s">
        <v>8246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8269</v>
      </c>
      <c r="O410">
        <f t="shared" si="36"/>
        <v>101.43766666666667</v>
      </c>
      <c r="P410">
        <f t="shared" si="37"/>
        <v>160.16473684210527</v>
      </c>
      <c r="Q410" s="8" t="str">
        <f t="shared" si="38"/>
        <v>film &amp; video</v>
      </c>
      <c r="R410" t="str">
        <f t="shared" si="39"/>
        <v>documentary</v>
      </c>
      <c r="S410" s="6">
        <f t="shared" si="40"/>
        <v>41543.527662037035</v>
      </c>
      <c r="T410" s="6">
        <f t="shared" si="41"/>
        <v>41583.569328703699</v>
      </c>
    </row>
    <row r="411" spans="1:20" ht="48" x14ac:dyDescent="0.2">
      <c r="A411">
        <v>409</v>
      </c>
      <c r="B411" s="3" t="s">
        <v>410</v>
      </c>
      <c r="C411" s="3" t="s">
        <v>4519</v>
      </c>
      <c r="D411">
        <v>500</v>
      </c>
      <c r="E411">
        <v>684</v>
      </c>
      <c r="F411" t="s">
        <v>8219</v>
      </c>
      <c r="G411" t="s">
        <v>8225</v>
      </c>
      <c r="H411" t="s">
        <v>8247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8269</v>
      </c>
      <c r="O411">
        <f t="shared" si="36"/>
        <v>136.80000000000001</v>
      </c>
      <c r="P411">
        <f t="shared" si="37"/>
        <v>45.6</v>
      </c>
      <c r="Q411" s="8" t="str">
        <f t="shared" si="38"/>
        <v>film &amp; video</v>
      </c>
      <c r="R411" t="str">
        <f t="shared" si="39"/>
        <v>documentary</v>
      </c>
      <c r="S411" s="6">
        <f t="shared" si="40"/>
        <v>42543.654444444437</v>
      </c>
      <c r="T411" s="6">
        <f t="shared" si="41"/>
        <v>42573.654444444437</v>
      </c>
    </row>
    <row r="412" spans="1:20" ht="48" x14ac:dyDescent="0.2">
      <c r="A412">
        <v>410</v>
      </c>
      <c r="B412" s="3" t="s">
        <v>411</v>
      </c>
      <c r="C412" s="3" t="s">
        <v>4520</v>
      </c>
      <c r="D412">
        <v>1000</v>
      </c>
      <c r="E412">
        <v>1283</v>
      </c>
      <c r="F412" t="s">
        <v>8219</v>
      </c>
      <c r="G412" t="s">
        <v>8229</v>
      </c>
      <c r="H412" t="s">
        <v>8251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8269</v>
      </c>
      <c r="O412">
        <f t="shared" si="36"/>
        <v>128.29999999999998</v>
      </c>
      <c r="P412">
        <f t="shared" si="37"/>
        <v>183.28571428571428</v>
      </c>
      <c r="Q412" s="8" t="str">
        <f t="shared" si="38"/>
        <v>film &amp; video</v>
      </c>
      <c r="R412" t="str">
        <f t="shared" si="39"/>
        <v>documentary</v>
      </c>
      <c r="S412" s="6">
        <f t="shared" si="40"/>
        <v>42113.77311342593</v>
      </c>
      <c r="T412" s="6">
        <f t="shared" si="41"/>
        <v>42173.77311342593</v>
      </c>
    </row>
    <row r="413" spans="1:20" ht="48" x14ac:dyDescent="0.2">
      <c r="A413">
        <v>411</v>
      </c>
      <c r="B413" s="3" t="s">
        <v>412</v>
      </c>
      <c r="C413" s="3" t="s">
        <v>4521</v>
      </c>
      <c r="D413">
        <v>30000</v>
      </c>
      <c r="E413">
        <v>30315</v>
      </c>
      <c r="F413" t="s">
        <v>8219</v>
      </c>
      <c r="G413" t="s">
        <v>8224</v>
      </c>
      <c r="H413" t="s">
        <v>8246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8269</v>
      </c>
      <c r="O413">
        <f t="shared" si="36"/>
        <v>101.05</v>
      </c>
      <c r="P413">
        <f t="shared" si="37"/>
        <v>125.78838174273859</v>
      </c>
      <c r="Q413" s="8" t="str">
        <f t="shared" si="38"/>
        <v>film &amp; video</v>
      </c>
      <c r="R413" t="str">
        <f t="shared" si="39"/>
        <v>documentary</v>
      </c>
      <c r="S413" s="6">
        <f t="shared" si="40"/>
        <v>41597.967638888884</v>
      </c>
      <c r="T413" s="6">
        <f t="shared" si="41"/>
        <v>41630</v>
      </c>
    </row>
    <row r="414" spans="1:20" ht="48" x14ac:dyDescent="0.2">
      <c r="A414">
        <v>412</v>
      </c>
      <c r="B414" s="3" t="s">
        <v>413</v>
      </c>
      <c r="C414" s="3" t="s">
        <v>4522</v>
      </c>
      <c r="D414">
        <v>2500</v>
      </c>
      <c r="E414">
        <v>3171</v>
      </c>
      <c r="F414" t="s">
        <v>8219</v>
      </c>
      <c r="G414" t="s">
        <v>8224</v>
      </c>
      <c r="H414" t="s">
        <v>8246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8269</v>
      </c>
      <c r="O414">
        <f t="shared" si="36"/>
        <v>126.84</v>
      </c>
      <c r="P414">
        <f t="shared" si="37"/>
        <v>57.654545454545456</v>
      </c>
      <c r="Q414" s="8" t="str">
        <f t="shared" si="38"/>
        <v>film &amp; video</v>
      </c>
      <c r="R414" t="str">
        <f t="shared" si="39"/>
        <v>documentary</v>
      </c>
      <c r="S414" s="6">
        <f t="shared" si="40"/>
        <v>41099.534467592588</v>
      </c>
      <c r="T414" s="6">
        <f t="shared" si="41"/>
        <v>41115.534467592588</v>
      </c>
    </row>
    <row r="415" spans="1:20" ht="48" x14ac:dyDescent="0.2">
      <c r="A415">
        <v>413</v>
      </c>
      <c r="B415" s="3" t="s">
        <v>414</v>
      </c>
      <c r="C415" s="3" t="s">
        <v>4523</v>
      </c>
      <c r="D415">
        <v>12800</v>
      </c>
      <c r="E415">
        <v>13451</v>
      </c>
      <c r="F415" t="s">
        <v>8219</v>
      </c>
      <c r="G415" t="s">
        <v>8224</v>
      </c>
      <c r="H415" t="s">
        <v>8246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8269</v>
      </c>
      <c r="O415">
        <f t="shared" si="36"/>
        <v>105.0859375</v>
      </c>
      <c r="P415">
        <f t="shared" si="37"/>
        <v>78.660818713450297</v>
      </c>
      <c r="Q415" s="8" t="str">
        <f t="shared" si="38"/>
        <v>film &amp; video</v>
      </c>
      <c r="R415" t="str">
        <f t="shared" si="39"/>
        <v>documentary</v>
      </c>
      <c r="S415" s="6">
        <f t="shared" si="40"/>
        <v>41079.66910879629</v>
      </c>
      <c r="T415" s="6">
        <f t="shared" si="41"/>
        <v>41109.66910879629</v>
      </c>
    </row>
    <row r="416" spans="1:20" ht="48" x14ac:dyDescent="0.2">
      <c r="A416">
        <v>414</v>
      </c>
      <c r="B416" s="3" t="s">
        <v>415</v>
      </c>
      <c r="C416" s="3" t="s">
        <v>4524</v>
      </c>
      <c r="D416">
        <v>18500</v>
      </c>
      <c r="E416">
        <v>19028</v>
      </c>
      <c r="F416" t="s">
        <v>8219</v>
      </c>
      <c r="G416" t="s">
        <v>8224</v>
      </c>
      <c r="H416" t="s">
        <v>8246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8269</v>
      </c>
      <c r="O416">
        <f t="shared" si="36"/>
        <v>102.85405405405406</v>
      </c>
      <c r="P416">
        <f t="shared" si="37"/>
        <v>91.480769230769226</v>
      </c>
      <c r="Q416" s="8" t="str">
        <f t="shared" si="38"/>
        <v>film &amp; video</v>
      </c>
      <c r="R416" t="str">
        <f t="shared" si="39"/>
        <v>documentary</v>
      </c>
      <c r="S416" s="6">
        <f t="shared" si="40"/>
        <v>41528.85491898148</v>
      </c>
      <c r="T416" s="6">
        <f t="shared" si="41"/>
        <v>41558.85491898148</v>
      </c>
    </row>
    <row r="417" spans="1:20" ht="64" x14ac:dyDescent="0.2">
      <c r="A417">
        <v>415</v>
      </c>
      <c r="B417" s="3" t="s">
        <v>416</v>
      </c>
      <c r="C417" s="3" t="s">
        <v>4525</v>
      </c>
      <c r="D417">
        <v>1400</v>
      </c>
      <c r="E417">
        <v>1430.06</v>
      </c>
      <c r="F417" t="s">
        <v>8219</v>
      </c>
      <c r="G417" t="s">
        <v>8229</v>
      </c>
      <c r="H417" t="s">
        <v>8251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8269</v>
      </c>
      <c r="O417">
        <f t="shared" si="36"/>
        <v>102.14714285714285</v>
      </c>
      <c r="P417">
        <f t="shared" si="37"/>
        <v>68.09809523809524</v>
      </c>
      <c r="Q417" s="8" t="str">
        <f t="shared" si="38"/>
        <v>film &amp; video</v>
      </c>
      <c r="R417" t="str">
        <f t="shared" si="39"/>
        <v>documentary</v>
      </c>
      <c r="S417" s="6">
        <f t="shared" si="40"/>
        <v>41904.643541666665</v>
      </c>
      <c r="T417" s="6">
        <f t="shared" si="41"/>
        <v>41929.291666666664</v>
      </c>
    </row>
    <row r="418" spans="1:20" ht="32" x14ac:dyDescent="0.2">
      <c r="A418">
        <v>416</v>
      </c>
      <c r="B418" s="3" t="s">
        <v>417</v>
      </c>
      <c r="C418" s="3" t="s">
        <v>4526</v>
      </c>
      <c r="D418">
        <v>1000</v>
      </c>
      <c r="E418">
        <v>1202.17</v>
      </c>
      <c r="F418" t="s">
        <v>8219</v>
      </c>
      <c r="G418" t="s">
        <v>8224</v>
      </c>
      <c r="H418" t="s">
        <v>8246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8269</v>
      </c>
      <c r="O418">
        <f t="shared" si="36"/>
        <v>120.21700000000001</v>
      </c>
      <c r="P418">
        <f t="shared" si="37"/>
        <v>48.086800000000004</v>
      </c>
      <c r="Q418" s="8" t="str">
        <f t="shared" si="38"/>
        <v>film &amp; video</v>
      </c>
      <c r="R418" t="str">
        <f t="shared" si="39"/>
        <v>documentary</v>
      </c>
      <c r="S418" s="6">
        <f t="shared" si="40"/>
        <v>41648.187858796293</v>
      </c>
      <c r="T418" s="6">
        <f t="shared" si="41"/>
        <v>41678.187858796293</v>
      </c>
    </row>
    <row r="419" spans="1:20" ht="48" x14ac:dyDescent="0.2">
      <c r="A419">
        <v>417</v>
      </c>
      <c r="B419" s="3" t="s">
        <v>418</v>
      </c>
      <c r="C419" s="3" t="s">
        <v>4527</v>
      </c>
      <c r="D419">
        <v>10500</v>
      </c>
      <c r="E419">
        <v>10526</v>
      </c>
      <c r="F419" t="s">
        <v>8219</v>
      </c>
      <c r="G419" t="s">
        <v>8224</v>
      </c>
      <c r="H419" t="s">
        <v>8246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8269</v>
      </c>
      <c r="O419">
        <f t="shared" si="36"/>
        <v>100.24761904761905</v>
      </c>
      <c r="P419">
        <f t="shared" si="37"/>
        <v>202.42307692307693</v>
      </c>
      <c r="Q419" s="8" t="str">
        <f t="shared" si="38"/>
        <v>film &amp; video</v>
      </c>
      <c r="R419" t="str">
        <f t="shared" si="39"/>
        <v>documentary</v>
      </c>
      <c r="S419" s="6">
        <f t="shared" si="40"/>
        <v>41360.76226851852</v>
      </c>
      <c r="T419" s="6">
        <f t="shared" si="41"/>
        <v>41371.981249999997</v>
      </c>
    </row>
    <row r="420" spans="1:20" ht="48" x14ac:dyDescent="0.2">
      <c r="A420">
        <v>418</v>
      </c>
      <c r="B420" s="3" t="s">
        <v>419</v>
      </c>
      <c r="C420" s="3" t="s">
        <v>4528</v>
      </c>
      <c r="D420">
        <v>22400</v>
      </c>
      <c r="E420">
        <v>22542</v>
      </c>
      <c r="F420" t="s">
        <v>8219</v>
      </c>
      <c r="G420" t="s">
        <v>8224</v>
      </c>
      <c r="H420" t="s">
        <v>8246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8269</v>
      </c>
      <c r="O420">
        <f t="shared" si="36"/>
        <v>100.63392857142857</v>
      </c>
      <c r="P420">
        <f t="shared" si="37"/>
        <v>216.75</v>
      </c>
      <c r="Q420" s="8" t="str">
        <f t="shared" si="38"/>
        <v>film &amp; video</v>
      </c>
      <c r="R420" t="str">
        <f t="shared" si="39"/>
        <v>documentary</v>
      </c>
      <c r="S420" s="6">
        <f t="shared" si="40"/>
        <v>42178.07403935185</v>
      </c>
      <c r="T420" s="6">
        <f t="shared" si="41"/>
        <v>42208.07403935185</v>
      </c>
    </row>
    <row r="421" spans="1:20" ht="48" x14ac:dyDescent="0.2">
      <c r="A421">
        <v>419</v>
      </c>
      <c r="B421" s="3" t="s">
        <v>420</v>
      </c>
      <c r="C421" s="3" t="s">
        <v>4529</v>
      </c>
      <c r="D421">
        <v>8000</v>
      </c>
      <c r="E421">
        <v>8035</v>
      </c>
      <c r="F421" t="s">
        <v>8219</v>
      </c>
      <c r="G421" t="s">
        <v>8224</v>
      </c>
      <c r="H421" t="s">
        <v>8246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8269</v>
      </c>
      <c r="O421">
        <f t="shared" si="36"/>
        <v>100.4375</v>
      </c>
      <c r="P421">
        <f t="shared" si="37"/>
        <v>110.06849315068493</v>
      </c>
      <c r="Q421" s="8" t="str">
        <f t="shared" si="38"/>
        <v>film &amp; video</v>
      </c>
      <c r="R421" t="str">
        <f t="shared" si="39"/>
        <v>documentary</v>
      </c>
      <c r="S421" s="6">
        <f t="shared" si="40"/>
        <v>41394.634108796294</v>
      </c>
      <c r="T421" s="6">
        <f t="shared" si="41"/>
        <v>41454.634108796294</v>
      </c>
    </row>
    <row r="422" spans="1:20" ht="48" x14ac:dyDescent="0.2">
      <c r="A422">
        <v>420</v>
      </c>
      <c r="B422" s="3" t="s">
        <v>421</v>
      </c>
      <c r="C422" s="3" t="s">
        <v>4530</v>
      </c>
      <c r="D422">
        <v>3300</v>
      </c>
      <c r="E422">
        <v>14.5</v>
      </c>
      <c r="F422" t="s">
        <v>8221</v>
      </c>
      <c r="G422" t="s">
        <v>8224</v>
      </c>
      <c r="H422" t="s">
        <v>8246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8270</v>
      </c>
      <c r="O422">
        <f t="shared" si="36"/>
        <v>0.43939393939393934</v>
      </c>
      <c r="P422">
        <f t="shared" si="37"/>
        <v>4.833333333333333</v>
      </c>
      <c r="Q422" s="8" t="str">
        <f t="shared" si="38"/>
        <v>film &amp; video</v>
      </c>
      <c r="R422" t="str">
        <f t="shared" si="39"/>
        <v>animation</v>
      </c>
      <c r="S422" s="6">
        <f t="shared" si="40"/>
        <v>41682.028136574074</v>
      </c>
      <c r="T422" s="6">
        <f t="shared" si="41"/>
        <v>41711.986469907402</v>
      </c>
    </row>
    <row r="423" spans="1:20" ht="48" x14ac:dyDescent="0.2">
      <c r="A423">
        <v>421</v>
      </c>
      <c r="B423" s="3" t="s">
        <v>422</v>
      </c>
      <c r="C423" s="3" t="s">
        <v>4531</v>
      </c>
      <c r="D423">
        <v>15000</v>
      </c>
      <c r="E423">
        <v>301</v>
      </c>
      <c r="F423" t="s">
        <v>8221</v>
      </c>
      <c r="G423" t="s">
        <v>8224</v>
      </c>
      <c r="H423" t="s">
        <v>8246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8270</v>
      </c>
      <c r="O423">
        <f t="shared" si="36"/>
        <v>2.0066666666666668</v>
      </c>
      <c r="P423">
        <f t="shared" si="37"/>
        <v>50.166666666666664</v>
      </c>
      <c r="Q423" s="8" t="str">
        <f t="shared" si="38"/>
        <v>film &amp; video</v>
      </c>
      <c r="R423" t="str">
        <f t="shared" si="39"/>
        <v>animation</v>
      </c>
      <c r="S423" s="6">
        <f t="shared" si="40"/>
        <v>42177.283055555548</v>
      </c>
      <c r="T423" s="6">
        <f t="shared" si="41"/>
        <v>42237.283055555548</v>
      </c>
    </row>
    <row r="424" spans="1:20" ht="48" x14ac:dyDescent="0.2">
      <c r="A424">
        <v>422</v>
      </c>
      <c r="B424" s="3" t="s">
        <v>423</v>
      </c>
      <c r="C424" s="3" t="s">
        <v>4532</v>
      </c>
      <c r="D424">
        <v>40000</v>
      </c>
      <c r="E424">
        <v>430</v>
      </c>
      <c r="F424" t="s">
        <v>8221</v>
      </c>
      <c r="G424" t="s">
        <v>8224</v>
      </c>
      <c r="H424" t="s">
        <v>8246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8270</v>
      </c>
      <c r="O424">
        <f t="shared" si="36"/>
        <v>1.075</v>
      </c>
      <c r="P424">
        <f t="shared" si="37"/>
        <v>35.833333333333336</v>
      </c>
      <c r="Q424" s="8" t="str">
        <f t="shared" si="38"/>
        <v>film &amp; video</v>
      </c>
      <c r="R424" t="str">
        <f t="shared" si="39"/>
        <v>animation</v>
      </c>
      <c r="S424" s="6">
        <f t="shared" si="40"/>
        <v>41863.052048611105</v>
      </c>
      <c r="T424" s="6">
        <f t="shared" si="41"/>
        <v>41893.052048611105</v>
      </c>
    </row>
    <row r="425" spans="1:20" ht="48" x14ac:dyDescent="0.2">
      <c r="A425">
        <v>423</v>
      </c>
      <c r="B425" s="3" t="s">
        <v>424</v>
      </c>
      <c r="C425" s="3" t="s">
        <v>4533</v>
      </c>
      <c r="D425">
        <v>20000</v>
      </c>
      <c r="E425">
        <v>153</v>
      </c>
      <c r="F425" t="s">
        <v>8221</v>
      </c>
      <c r="G425" t="s">
        <v>8224</v>
      </c>
      <c r="H425" t="s">
        <v>8246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8270</v>
      </c>
      <c r="O425">
        <f t="shared" si="36"/>
        <v>0.76500000000000001</v>
      </c>
      <c r="P425">
        <f t="shared" si="37"/>
        <v>11.76923076923077</v>
      </c>
      <c r="Q425" s="8" t="str">
        <f t="shared" si="38"/>
        <v>film &amp; video</v>
      </c>
      <c r="R425" t="str">
        <f t="shared" si="39"/>
        <v>animation</v>
      </c>
      <c r="S425" s="6">
        <f t="shared" si="40"/>
        <v>41400.717939814815</v>
      </c>
      <c r="T425" s="6">
        <f t="shared" si="41"/>
        <v>41430.717939814815</v>
      </c>
    </row>
    <row r="426" spans="1:20" ht="48" x14ac:dyDescent="0.2">
      <c r="A426">
        <v>424</v>
      </c>
      <c r="B426" s="3" t="s">
        <v>425</v>
      </c>
      <c r="C426" s="3" t="s">
        <v>4534</v>
      </c>
      <c r="D426">
        <v>3000</v>
      </c>
      <c r="E426">
        <v>203.9</v>
      </c>
      <c r="F426" t="s">
        <v>8221</v>
      </c>
      <c r="G426" t="s">
        <v>8224</v>
      </c>
      <c r="H426" t="s">
        <v>8246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8270</v>
      </c>
      <c r="O426">
        <f t="shared" si="36"/>
        <v>6.7966666666666677</v>
      </c>
      <c r="P426">
        <f t="shared" si="37"/>
        <v>40.78</v>
      </c>
      <c r="Q426" s="8" t="str">
        <f t="shared" si="38"/>
        <v>film &amp; video</v>
      </c>
      <c r="R426" t="str">
        <f t="shared" si="39"/>
        <v>animation</v>
      </c>
      <c r="S426" s="6">
        <f t="shared" si="40"/>
        <v>40934.167812499996</v>
      </c>
      <c r="T426" s="6">
        <f t="shared" si="41"/>
        <v>40994.126145833332</v>
      </c>
    </row>
    <row r="427" spans="1:20" ht="48" x14ac:dyDescent="0.2">
      <c r="A427">
        <v>425</v>
      </c>
      <c r="B427" s="3" t="s">
        <v>426</v>
      </c>
      <c r="C427" s="3" t="s">
        <v>4535</v>
      </c>
      <c r="D427">
        <v>50000</v>
      </c>
      <c r="E427">
        <v>6</v>
      </c>
      <c r="F427" t="s">
        <v>8221</v>
      </c>
      <c r="G427" t="s">
        <v>8224</v>
      </c>
      <c r="H427" t="s">
        <v>8246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8270</v>
      </c>
      <c r="O427">
        <f t="shared" si="36"/>
        <v>1.2E-2</v>
      </c>
      <c r="P427">
        <f t="shared" si="37"/>
        <v>3</v>
      </c>
      <c r="Q427" s="8" t="str">
        <f t="shared" si="38"/>
        <v>film &amp; video</v>
      </c>
      <c r="R427" t="str">
        <f t="shared" si="39"/>
        <v>animation</v>
      </c>
      <c r="S427" s="6">
        <f t="shared" si="40"/>
        <v>42275.652824074066</v>
      </c>
      <c r="T427" s="6">
        <f t="shared" si="41"/>
        <v>42335.694490740738</v>
      </c>
    </row>
    <row r="428" spans="1:20" ht="48" x14ac:dyDescent="0.2">
      <c r="A428">
        <v>426</v>
      </c>
      <c r="B428" s="3" t="s">
        <v>427</v>
      </c>
      <c r="C428" s="3" t="s">
        <v>4536</v>
      </c>
      <c r="D428">
        <v>10000</v>
      </c>
      <c r="E428">
        <v>133</v>
      </c>
      <c r="F428" t="s">
        <v>8221</v>
      </c>
      <c r="G428" t="s">
        <v>8224</v>
      </c>
      <c r="H428" t="s">
        <v>8246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8270</v>
      </c>
      <c r="O428">
        <f t="shared" si="36"/>
        <v>1.3299999999999998</v>
      </c>
      <c r="P428">
        <f t="shared" si="37"/>
        <v>16.625</v>
      </c>
      <c r="Q428" s="8" t="str">
        <f t="shared" si="38"/>
        <v>film &amp; video</v>
      </c>
      <c r="R428" t="str">
        <f t="shared" si="39"/>
        <v>animation</v>
      </c>
      <c r="S428" s="6">
        <f t="shared" si="40"/>
        <v>42400.503634259258</v>
      </c>
      <c r="T428" s="6">
        <f t="shared" si="41"/>
        <v>42430.503634259258</v>
      </c>
    </row>
    <row r="429" spans="1:20" ht="48" x14ac:dyDescent="0.2">
      <c r="A429">
        <v>427</v>
      </c>
      <c r="B429" s="3" t="s">
        <v>428</v>
      </c>
      <c r="C429" s="3" t="s">
        <v>4537</v>
      </c>
      <c r="D429">
        <v>6500</v>
      </c>
      <c r="E429">
        <v>0</v>
      </c>
      <c r="F429" t="s">
        <v>8221</v>
      </c>
      <c r="G429" t="s">
        <v>8224</v>
      </c>
      <c r="H429" t="s">
        <v>8246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8270</v>
      </c>
      <c r="O429">
        <f t="shared" si="36"/>
        <v>0</v>
      </c>
      <c r="P429" t="e">
        <f t="shared" si="37"/>
        <v>#DIV/0!</v>
      </c>
      <c r="Q429" s="8" t="str">
        <f t="shared" si="38"/>
        <v>film &amp; video</v>
      </c>
      <c r="R429" t="str">
        <f t="shared" si="39"/>
        <v>animation</v>
      </c>
      <c r="S429" s="6">
        <f t="shared" si="40"/>
        <v>42285.700694444437</v>
      </c>
      <c r="T429" s="6">
        <f t="shared" si="41"/>
        <v>42299.582638888889</v>
      </c>
    </row>
    <row r="430" spans="1:20" ht="32" x14ac:dyDescent="0.2">
      <c r="A430">
        <v>428</v>
      </c>
      <c r="B430" s="3" t="s">
        <v>429</v>
      </c>
      <c r="C430" s="3" t="s">
        <v>4538</v>
      </c>
      <c r="D430">
        <v>12000</v>
      </c>
      <c r="E430">
        <v>676</v>
      </c>
      <c r="F430" t="s">
        <v>8221</v>
      </c>
      <c r="G430" t="s">
        <v>8224</v>
      </c>
      <c r="H430" t="s">
        <v>8246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8270</v>
      </c>
      <c r="O430">
        <f t="shared" si="36"/>
        <v>5.6333333333333329</v>
      </c>
      <c r="P430">
        <f t="shared" si="37"/>
        <v>52</v>
      </c>
      <c r="Q430" s="8" t="str">
        <f t="shared" si="38"/>
        <v>film &amp; video</v>
      </c>
      <c r="R430" t="str">
        <f t="shared" si="39"/>
        <v>animation</v>
      </c>
      <c r="S430" s="6">
        <f t="shared" si="40"/>
        <v>41778.558391203704</v>
      </c>
      <c r="T430" s="6">
        <f t="shared" si="41"/>
        <v>41806.708333333328</v>
      </c>
    </row>
    <row r="431" spans="1:20" ht="64" x14ac:dyDescent="0.2">
      <c r="A431">
        <v>429</v>
      </c>
      <c r="B431" s="3" t="s">
        <v>430</v>
      </c>
      <c r="C431" s="3" t="s">
        <v>4539</v>
      </c>
      <c r="D431">
        <v>5000</v>
      </c>
      <c r="E431">
        <v>0</v>
      </c>
      <c r="F431" t="s">
        <v>8221</v>
      </c>
      <c r="G431" t="s">
        <v>8224</v>
      </c>
      <c r="H431" t="s">
        <v>8246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8270</v>
      </c>
      <c r="O431">
        <f t="shared" si="36"/>
        <v>0</v>
      </c>
      <c r="P431" t="e">
        <f t="shared" si="37"/>
        <v>#DIV/0!</v>
      </c>
      <c r="Q431" s="8" t="str">
        <f t="shared" si="38"/>
        <v>film &amp; video</v>
      </c>
      <c r="R431" t="str">
        <f t="shared" si="39"/>
        <v>animation</v>
      </c>
      <c r="S431" s="6">
        <f t="shared" si="40"/>
        <v>40070.693078703705</v>
      </c>
      <c r="T431" s="6">
        <f t="shared" si="41"/>
        <v>40143.999305555553</v>
      </c>
    </row>
    <row r="432" spans="1:20" ht="32" x14ac:dyDescent="0.2">
      <c r="A432">
        <v>430</v>
      </c>
      <c r="B432" s="3" t="s">
        <v>431</v>
      </c>
      <c r="C432" s="3" t="s">
        <v>4540</v>
      </c>
      <c r="D432">
        <v>1000</v>
      </c>
      <c r="E432">
        <v>24</v>
      </c>
      <c r="F432" t="s">
        <v>8221</v>
      </c>
      <c r="G432" t="s">
        <v>8224</v>
      </c>
      <c r="H432" t="s">
        <v>8246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8270</v>
      </c>
      <c r="O432">
        <f t="shared" si="36"/>
        <v>2.4</v>
      </c>
      <c r="P432">
        <f t="shared" si="37"/>
        <v>4.8</v>
      </c>
      <c r="Q432" s="8" t="str">
        <f t="shared" si="38"/>
        <v>film &amp; video</v>
      </c>
      <c r="R432" t="str">
        <f t="shared" si="39"/>
        <v>animation</v>
      </c>
      <c r="S432" s="6">
        <f t="shared" si="40"/>
        <v>41512.898923611108</v>
      </c>
      <c r="T432" s="6">
        <f t="shared" si="41"/>
        <v>41527.898923611108</v>
      </c>
    </row>
    <row r="433" spans="1:20" ht="48" x14ac:dyDescent="0.2">
      <c r="A433">
        <v>431</v>
      </c>
      <c r="B433" s="3" t="s">
        <v>432</v>
      </c>
      <c r="C433" s="3" t="s">
        <v>4541</v>
      </c>
      <c r="D433">
        <v>3000</v>
      </c>
      <c r="E433">
        <v>415</v>
      </c>
      <c r="F433" t="s">
        <v>8221</v>
      </c>
      <c r="G433" t="s">
        <v>8225</v>
      </c>
      <c r="H433" t="s">
        <v>8247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8270</v>
      </c>
      <c r="O433">
        <f t="shared" si="36"/>
        <v>13.833333333333334</v>
      </c>
      <c r="P433">
        <f t="shared" si="37"/>
        <v>51.875</v>
      </c>
      <c r="Q433" s="8" t="str">
        <f t="shared" si="38"/>
        <v>film &amp; video</v>
      </c>
      <c r="R433" t="str">
        <f t="shared" si="39"/>
        <v>animation</v>
      </c>
      <c r="S433" s="6">
        <f t="shared" si="40"/>
        <v>42526.662997685176</v>
      </c>
      <c r="T433" s="6">
        <f t="shared" si="41"/>
        <v>42556.662997685176</v>
      </c>
    </row>
    <row r="434" spans="1:20" ht="48" x14ac:dyDescent="0.2">
      <c r="A434">
        <v>432</v>
      </c>
      <c r="B434" s="3" t="s">
        <v>433</v>
      </c>
      <c r="C434" s="3" t="s">
        <v>4542</v>
      </c>
      <c r="D434">
        <v>6000</v>
      </c>
      <c r="E434">
        <v>570</v>
      </c>
      <c r="F434" t="s">
        <v>8221</v>
      </c>
      <c r="G434" t="s">
        <v>8224</v>
      </c>
      <c r="H434" t="s">
        <v>8246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8270</v>
      </c>
      <c r="O434">
        <f t="shared" si="36"/>
        <v>9.5</v>
      </c>
      <c r="P434">
        <f t="shared" si="37"/>
        <v>71.25</v>
      </c>
      <c r="Q434" s="8" t="str">
        <f t="shared" si="38"/>
        <v>film &amp; video</v>
      </c>
      <c r="R434" t="str">
        <f t="shared" si="39"/>
        <v>animation</v>
      </c>
      <c r="S434" s="6">
        <f t="shared" si="40"/>
        <v>42238.51829861111</v>
      </c>
      <c r="T434" s="6">
        <f t="shared" si="41"/>
        <v>42298.51829861111</v>
      </c>
    </row>
    <row r="435" spans="1:20" ht="64" x14ac:dyDescent="0.2">
      <c r="A435">
        <v>433</v>
      </c>
      <c r="B435" s="3" t="s">
        <v>434</v>
      </c>
      <c r="C435" s="3" t="s">
        <v>4543</v>
      </c>
      <c r="D435">
        <v>3000</v>
      </c>
      <c r="E435">
        <v>0</v>
      </c>
      <c r="F435" t="s">
        <v>8221</v>
      </c>
      <c r="G435" t="s">
        <v>8224</v>
      </c>
      <c r="H435" t="s">
        <v>8246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8270</v>
      </c>
      <c r="O435">
        <f t="shared" si="36"/>
        <v>0</v>
      </c>
      <c r="P435" t="e">
        <f t="shared" si="37"/>
        <v>#DIV/0!</v>
      </c>
      <c r="Q435" s="8" t="str">
        <f t="shared" si="38"/>
        <v>film &amp; video</v>
      </c>
      <c r="R435" t="str">
        <f t="shared" si="39"/>
        <v>animation</v>
      </c>
      <c r="S435" s="6">
        <f t="shared" si="40"/>
        <v>42228.42155092593</v>
      </c>
      <c r="T435" s="6">
        <f t="shared" si="41"/>
        <v>42288.42155092593</v>
      </c>
    </row>
    <row r="436" spans="1:20" ht="48" x14ac:dyDescent="0.2">
      <c r="A436">
        <v>434</v>
      </c>
      <c r="B436" s="3" t="s">
        <v>435</v>
      </c>
      <c r="C436" s="3" t="s">
        <v>4544</v>
      </c>
      <c r="D436">
        <v>2500</v>
      </c>
      <c r="E436">
        <v>125</v>
      </c>
      <c r="F436" t="s">
        <v>8221</v>
      </c>
      <c r="G436" t="s">
        <v>8224</v>
      </c>
      <c r="H436" t="s">
        <v>8246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8270</v>
      </c>
      <c r="O436">
        <f t="shared" si="36"/>
        <v>5</v>
      </c>
      <c r="P436">
        <f t="shared" si="37"/>
        <v>62.5</v>
      </c>
      <c r="Q436" s="8" t="str">
        <f t="shared" si="38"/>
        <v>film &amp; video</v>
      </c>
      <c r="R436" t="str">
        <f t="shared" si="39"/>
        <v>animation</v>
      </c>
      <c r="S436" s="6">
        <f t="shared" si="40"/>
        <v>41576.626180555555</v>
      </c>
      <c r="T436" s="6">
        <f t="shared" si="41"/>
        <v>41609.667847222219</v>
      </c>
    </row>
    <row r="437" spans="1:20" ht="48" x14ac:dyDescent="0.2">
      <c r="A437">
        <v>435</v>
      </c>
      <c r="B437" s="3" t="s">
        <v>436</v>
      </c>
      <c r="C437" s="3" t="s">
        <v>4545</v>
      </c>
      <c r="D437">
        <v>110000</v>
      </c>
      <c r="E437">
        <v>3</v>
      </c>
      <c r="F437" t="s">
        <v>8221</v>
      </c>
      <c r="G437" t="s">
        <v>8224</v>
      </c>
      <c r="H437" t="s">
        <v>8246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8270</v>
      </c>
      <c r="O437">
        <f t="shared" si="36"/>
        <v>2.7272727272727275E-3</v>
      </c>
      <c r="P437">
        <f t="shared" si="37"/>
        <v>1</v>
      </c>
      <c r="Q437" s="8" t="str">
        <f t="shared" si="38"/>
        <v>film &amp; video</v>
      </c>
      <c r="R437" t="str">
        <f t="shared" si="39"/>
        <v>animation</v>
      </c>
      <c r="S437" s="6">
        <f t="shared" si="40"/>
        <v>41500.539120370369</v>
      </c>
      <c r="T437" s="6">
        <f t="shared" si="41"/>
        <v>41530.539120370369</v>
      </c>
    </row>
    <row r="438" spans="1:20" ht="48" x14ac:dyDescent="0.2">
      <c r="A438">
        <v>436</v>
      </c>
      <c r="B438" s="3" t="s">
        <v>437</v>
      </c>
      <c r="C438" s="3" t="s">
        <v>4546</v>
      </c>
      <c r="D438">
        <v>1000</v>
      </c>
      <c r="E438">
        <v>0</v>
      </c>
      <c r="F438" t="s">
        <v>8221</v>
      </c>
      <c r="G438" t="s">
        <v>8224</v>
      </c>
      <c r="H438" t="s">
        <v>8246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8270</v>
      </c>
      <c r="O438">
        <f t="shared" si="36"/>
        <v>0</v>
      </c>
      <c r="P438" t="e">
        <f t="shared" si="37"/>
        <v>#DIV/0!</v>
      </c>
      <c r="Q438" s="8" t="str">
        <f t="shared" si="38"/>
        <v>film &amp; video</v>
      </c>
      <c r="R438" t="str">
        <f t="shared" si="39"/>
        <v>animation</v>
      </c>
      <c r="S438" s="6">
        <f t="shared" si="40"/>
        <v>41456.154085648144</v>
      </c>
      <c r="T438" s="6">
        <f t="shared" si="41"/>
        <v>41486.154085648144</v>
      </c>
    </row>
    <row r="439" spans="1:20" ht="48" x14ac:dyDescent="0.2">
      <c r="A439">
        <v>437</v>
      </c>
      <c r="B439" s="3" t="s">
        <v>438</v>
      </c>
      <c r="C439" s="3" t="s">
        <v>4547</v>
      </c>
      <c r="D439">
        <v>7000</v>
      </c>
      <c r="E439">
        <v>0</v>
      </c>
      <c r="F439" t="s">
        <v>8221</v>
      </c>
      <c r="G439" t="s">
        <v>8229</v>
      </c>
      <c r="H439" t="s">
        <v>8251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8270</v>
      </c>
      <c r="O439">
        <f t="shared" si="36"/>
        <v>0</v>
      </c>
      <c r="P439" t="e">
        <f t="shared" si="37"/>
        <v>#DIV/0!</v>
      </c>
      <c r="Q439" s="8" t="str">
        <f t="shared" si="38"/>
        <v>film &amp; video</v>
      </c>
      <c r="R439" t="str">
        <f t="shared" si="39"/>
        <v>animation</v>
      </c>
      <c r="S439" s="6">
        <f t="shared" si="40"/>
        <v>42591.110254629624</v>
      </c>
      <c r="T439" s="6">
        <f t="shared" si="41"/>
        <v>42651.110254629624</v>
      </c>
    </row>
    <row r="440" spans="1:20" ht="48" x14ac:dyDescent="0.2">
      <c r="A440">
        <v>438</v>
      </c>
      <c r="B440" s="3" t="s">
        <v>439</v>
      </c>
      <c r="C440" s="3" t="s">
        <v>4548</v>
      </c>
      <c r="D440">
        <v>20000</v>
      </c>
      <c r="E440">
        <v>1876</v>
      </c>
      <c r="F440" t="s">
        <v>8221</v>
      </c>
      <c r="G440" t="s">
        <v>8224</v>
      </c>
      <c r="H440" t="s">
        <v>8246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8270</v>
      </c>
      <c r="O440">
        <f t="shared" si="36"/>
        <v>9.379999999999999</v>
      </c>
      <c r="P440">
        <f t="shared" si="37"/>
        <v>170.54545454545453</v>
      </c>
      <c r="Q440" s="8" t="str">
        <f t="shared" si="38"/>
        <v>film &amp; video</v>
      </c>
      <c r="R440" t="str">
        <f t="shared" si="39"/>
        <v>animation</v>
      </c>
      <c r="S440" s="6">
        <f t="shared" si="40"/>
        <v>42296.052754629629</v>
      </c>
      <c r="T440" s="6">
        <f t="shared" si="41"/>
        <v>42326.094421296293</v>
      </c>
    </row>
    <row r="441" spans="1:20" ht="48" x14ac:dyDescent="0.2">
      <c r="A441">
        <v>439</v>
      </c>
      <c r="B441" s="3" t="s">
        <v>440</v>
      </c>
      <c r="C441" s="3" t="s">
        <v>4549</v>
      </c>
      <c r="D441">
        <v>450</v>
      </c>
      <c r="E441">
        <v>0</v>
      </c>
      <c r="F441" t="s">
        <v>8221</v>
      </c>
      <c r="G441" t="s">
        <v>8224</v>
      </c>
      <c r="H441" t="s">
        <v>8246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8270</v>
      </c>
      <c r="O441">
        <f t="shared" si="36"/>
        <v>0</v>
      </c>
      <c r="P441" t="e">
        <f t="shared" si="37"/>
        <v>#DIV/0!</v>
      </c>
      <c r="Q441" s="8" t="str">
        <f t="shared" si="38"/>
        <v>film &amp; video</v>
      </c>
      <c r="R441" t="str">
        <f t="shared" si="39"/>
        <v>animation</v>
      </c>
      <c r="S441" s="6">
        <f t="shared" si="40"/>
        <v>41919.553449074068</v>
      </c>
      <c r="T441" s="6">
        <f t="shared" si="41"/>
        <v>41929.553449074068</v>
      </c>
    </row>
    <row r="442" spans="1:20" ht="48" x14ac:dyDescent="0.2">
      <c r="A442">
        <v>440</v>
      </c>
      <c r="B442" s="3" t="s">
        <v>441</v>
      </c>
      <c r="C442" s="3" t="s">
        <v>4550</v>
      </c>
      <c r="D442">
        <v>5000</v>
      </c>
      <c r="E442">
        <v>5</v>
      </c>
      <c r="F442" t="s">
        <v>8221</v>
      </c>
      <c r="G442" t="s">
        <v>8224</v>
      </c>
      <c r="H442" t="s">
        <v>8246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8270</v>
      </c>
      <c r="O442">
        <f t="shared" si="36"/>
        <v>0.1</v>
      </c>
      <c r="P442">
        <f t="shared" si="37"/>
        <v>5</v>
      </c>
      <c r="Q442" s="8" t="str">
        <f t="shared" si="38"/>
        <v>film &amp; video</v>
      </c>
      <c r="R442" t="str">
        <f t="shared" si="39"/>
        <v>animation</v>
      </c>
      <c r="S442" s="6">
        <f t="shared" si="40"/>
        <v>42423.777233796289</v>
      </c>
      <c r="T442" s="6">
        <f t="shared" si="41"/>
        <v>42453.735567129632</v>
      </c>
    </row>
    <row r="443" spans="1:20" ht="48" x14ac:dyDescent="0.2">
      <c r="A443">
        <v>441</v>
      </c>
      <c r="B443" s="3" t="s">
        <v>442</v>
      </c>
      <c r="C443" s="3" t="s">
        <v>4551</v>
      </c>
      <c r="D443">
        <v>400</v>
      </c>
      <c r="E443">
        <v>0</v>
      </c>
      <c r="F443" t="s">
        <v>8221</v>
      </c>
      <c r="G443" t="s">
        <v>8225</v>
      </c>
      <c r="H443" t="s">
        <v>8247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8270</v>
      </c>
      <c r="O443">
        <f t="shared" si="36"/>
        <v>0</v>
      </c>
      <c r="P443" t="e">
        <f t="shared" si="37"/>
        <v>#DIV/0!</v>
      </c>
      <c r="Q443" s="8" t="str">
        <f t="shared" si="38"/>
        <v>film &amp; video</v>
      </c>
      <c r="R443" t="str">
        <f t="shared" si="39"/>
        <v>animation</v>
      </c>
      <c r="S443" s="6">
        <f t="shared" si="40"/>
        <v>41550.585601851846</v>
      </c>
      <c r="T443" s="6">
        <f t="shared" si="41"/>
        <v>41580.585601851846</v>
      </c>
    </row>
    <row r="444" spans="1:20" ht="16" x14ac:dyDescent="0.2">
      <c r="A444">
        <v>442</v>
      </c>
      <c r="B444" s="3" t="s">
        <v>443</v>
      </c>
      <c r="C444" s="3" t="s">
        <v>4552</v>
      </c>
      <c r="D444">
        <v>17000</v>
      </c>
      <c r="E444">
        <v>6691</v>
      </c>
      <c r="F444" t="s">
        <v>8221</v>
      </c>
      <c r="G444" t="s">
        <v>8224</v>
      </c>
      <c r="H444" t="s">
        <v>8246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8270</v>
      </c>
      <c r="O444">
        <f t="shared" si="36"/>
        <v>39.358823529411765</v>
      </c>
      <c r="P444">
        <f t="shared" si="37"/>
        <v>393.58823529411762</v>
      </c>
      <c r="Q444" s="8" t="str">
        <f t="shared" si="38"/>
        <v>film &amp; video</v>
      </c>
      <c r="R444" t="str">
        <f t="shared" si="39"/>
        <v>animation</v>
      </c>
      <c r="S444" s="6">
        <f t="shared" si="40"/>
        <v>42024.680358796293</v>
      </c>
      <c r="T444" s="6">
        <f t="shared" si="41"/>
        <v>42054.680358796293</v>
      </c>
    </row>
    <row r="445" spans="1:20" ht="48" x14ac:dyDescent="0.2">
      <c r="A445">
        <v>443</v>
      </c>
      <c r="B445" s="3" t="s">
        <v>444</v>
      </c>
      <c r="C445" s="3" t="s">
        <v>4553</v>
      </c>
      <c r="D445">
        <v>10000</v>
      </c>
      <c r="E445">
        <v>10</v>
      </c>
      <c r="F445" t="s">
        <v>8221</v>
      </c>
      <c r="G445" t="s">
        <v>8229</v>
      </c>
      <c r="H445" t="s">
        <v>8251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8270</v>
      </c>
      <c r="O445">
        <f t="shared" si="36"/>
        <v>0.1</v>
      </c>
      <c r="P445">
        <f t="shared" si="37"/>
        <v>5</v>
      </c>
      <c r="Q445" s="8" t="str">
        <f t="shared" si="38"/>
        <v>film &amp; video</v>
      </c>
      <c r="R445" t="str">
        <f t="shared" si="39"/>
        <v>animation</v>
      </c>
      <c r="S445" s="6">
        <f t="shared" si="40"/>
        <v>41649.806724537033</v>
      </c>
      <c r="T445" s="6">
        <f t="shared" si="41"/>
        <v>41679.806724537033</v>
      </c>
    </row>
    <row r="446" spans="1:20" ht="32" x14ac:dyDescent="0.2">
      <c r="A446">
        <v>444</v>
      </c>
      <c r="B446" s="3" t="s">
        <v>445</v>
      </c>
      <c r="C446" s="3" t="s">
        <v>4554</v>
      </c>
      <c r="D446">
        <v>1000</v>
      </c>
      <c r="E446">
        <v>50</v>
      </c>
      <c r="F446" t="s">
        <v>8221</v>
      </c>
      <c r="G446" t="s">
        <v>8224</v>
      </c>
      <c r="H446" t="s">
        <v>8246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8270</v>
      </c>
      <c r="O446">
        <f t="shared" si="36"/>
        <v>5</v>
      </c>
      <c r="P446">
        <f t="shared" si="37"/>
        <v>50</v>
      </c>
      <c r="Q446" s="8" t="str">
        <f t="shared" si="38"/>
        <v>film &amp; video</v>
      </c>
      <c r="R446" t="str">
        <f t="shared" si="39"/>
        <v>animation</v>
      </c>
      <c r="S446" s="6">
        <f t="shared" si="40"/>
        <v>40894.69862268518</v>
      </c>
      <c r="T446" s="6">
        <f t="shared" si="41"/>
        <v>40954.69862268518</v>
      </c>
    </row>
    <row r="447" spans="1:20" ht="48" x14ac:dyDescent="0.2">
      <c r="A447">
        <v>445</v>
      </c>
      <c r="B447" s="3" t="s">
        <v>446</v>
      </c>
      <c r="C447" s="3" t="s">
        <v>4555</v>
      </c>
      <c r="D447">
        <v>60000</v>
      </c>
      <c r="E447">
        <v>2</v>
      </c>
      <c r="F447" t="s">
        <v>8221</v>
      </c>
      <c r="G447" t="s">
        <v>8224</v>
      </c>
      <c r="H447" t="s">
        <v>8246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8270</v>
      </c>
      <c r="O447">
        <f t="shared" si="36"/>
        <v>3.3333333333333335E-3</v>
      </c>
      <c r="P447">
        <f t="shared" si="37"/>
        <v>1</v>
      </c>
      <c r="Q447" s="8" t="str">
        <f t="shared" si="38"/>
        <v>film &amp; video</v>
      </c>
      <c r="R447" t="str">
        <f t="shared" si="39"/>
        <v>animation</v>
      </c>
      <c r="S447" s="6">
        <f t="shared" si="40"/>
        <v>42130.127025462956</v>
      </c>
      <c r="T447" s="6">
        <f t="shared" si="41"/>
        <v>42145.127025462956</v>
      </c>
    </row>
    <row r="448" spans="1:20" ht="48" x14ac:dyDescent="0.2">
      <c r="A448">
        <v>446</v>
      </c>
      <c r="B448" s="3" t="s">
        <v>447</v>
      </c>
      <c r="C448" s="3" t="s">
        <v>4556</v>
      </c>
      <c r="D448">
        <v>10500</v>
      </c>
      <c r="E448">
        <v>766</v>
      </c>
      <c r="F448" t="s">
        <v>8221</v>
      </c>
      <c r="G448" t="s">
        <v>8224</v>
      </c>
      <c r="H448" t="s">
        <v>8246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8270</v>
      </c>
      <c r="O448">
        <f t="shared" si="36"/>
        <v>7.2952380952380951</v>
      </c>
      <c r="P448">
        <f t="shared" si="37"/>
        <v>47.875</v>
      </c>
      <c r="Q448" s="8" t="str">
        <f t="shared" si="38"/>
        <v>film &amp; video</v>
      </c>
      <c r="R448" t="str">
        <f t="shared" si="39"/>
        <v>animation</v>
      </c>
      <c r="S448" s="6">
        <f t="shared" si="40"/>
        <v>42036.875231481477</v>
      </c>
      <c r="T448" s="6">
        <f t="shared" si="41"/>
        <v>42066.875231481477</v>
      </c>
    </row>
    <row r="449" spans="1:20" ht="48" x14ac:dyDescent="0.2">
      <c r="A449">
        <v>447</v>
      </c>
      <c r="B449" s="3" t="s">
        <v>448</v>
      </c>
      <c r="C449" s="3" t="s">
        <v>4557</v>
      </c>
      <c r="D449">
        <v>30000</v>
      </c>
      <c r="E449">
        <v>5</v>
      </c>
      <c r="F449" t="s">
        <v>8221</v>
      </c>
      <c r="G449" t="s">
        <v>8225</v>
      </c>
      <c r="H449" t="s">
        <v>8247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8270</v>
      </c>
      <c r="O449">
        <f t="shared" si="36"/>
        <v>1.6666666666666666E-2</v>
      </c>
      <c r="P449">
        <f t="shared" si="37"/>
        <v>5</v>
      </c>
      <c r="Q449" s="8" t="str">
        <f t="shared" si="38"/>
        <v>film &amp; video</v>
      </c>
      <c r="R449" t="str">
        <f t="shared" si="39"/>
        <v>animation</v>
      </c>
      <c r="S449" s="6">
        <f t="shared" si="40"/>
        <v>41331.34679398148</v>
      </c>
      <c r="T449" s="6">
        <f t="shared" si="41"/>
        <v>41356.305127314808</v>
      </c>
    </row>
    <row r="450" spans="1:20" ht="48" x14ac:dyDescent="0.2">
      <c r="A450">
        <v>448</v>
      </c>
      <c r="B450" s="3" t="s">
        <v>449</v>
      </c>
      <c r="C450" s="3" t="s">
        <v>4558</v>
      </c>
      <c r="D450">
        <v>2500</v>
      </c>
      <c r="E450">
        <v>82.01</v>
      </c>
      <c r="F450" t="s">
        <v>8221</v>
      </c>
      <c r="G450" t="s">
        <v>8224</v>
      </c>
      <c r="H450" t="s">
        <v>8246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8270</v>
      </c>
      <c r="O450">
        <f t="shared" si="36"/>
        <v>3.2804000000000002</v>
      </c>
      <c r="P450">
        <f t="shared" si="37"/>
        <v>20.502500000000001</v>
      </c>
      <c r="Q450" s="8" t="str">
        <f t="shared" si="38"/>
        <v>film &amp; video</v>
      </c>
      <c r="R450" t="str">
        <f t="shared" si="39"/>
        <v>animation</v>
      </c>
      <c r="S450" s="6">
        <f t="shared" si="40"/>
        <v>41753.549710648142</v>
      </c>
      <c r="T450" s="6">
        <f t="shared" si="41"/>
        <v>41773.549710648142</v>
      </c>
    </row>
    <row r="451" spans="1:20" ht="48" x14ac:dyDescent="0.2">
      <c r="A451">
        <v>449</v>
      </c>
      <c r="B451" s="3" t="s">
        <v>450</v>
      </c>
      <c r="C451" s="3" t="s">
        <v>4559</v>
      </c>
      <c r="D451">
        <v>2000</v>
      </c>
      <c r="E451">
        <v>45</v>
      </c>
      <c r="F451" t="s">
        <v>8221</v>
      </c>
      <c r="G451" t="s">
        <v>8225</v>
      </c>
      <c r="H451" t="s">
        <v>8247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8270</v>
      </c>
      <c r="O451">
        <f t="shared" ref="O451:O514" si="42">E451/D451*100</f>
        <v>2.25</v>
      </c>
      <c r="P451">
        <f t="shared" ref="P451:P514" si="43">E451/L451</f>
        <v>9</v>
      </c>
      <c r="Q451" s="8" t="str">
        <f t="shared" ref="Q451:Q514" si="44">LEFT(N451,SEARCH("/",N451)-1)</f>
        <v>film &amp; video</v>
      </c>
      <c r="R451" t="str">
        <f t="shared" ref="R451:R514" si="45">RIGHT(N451,LEN(N451)-SEARCH("/",N451))</f>
        <v>animation</v>
      </c>
      <c r="S451" s="6">
        <f t="shared" ref="S451:S514" si="46">(((J451/60)/60)/24)+DATE(1970,1,1)+(-5/24)</f>
        <v>41534.359780092593</v>
      </c>
      <c r="T451" s="6">
        <f t="shared" ref="T451:T514" si="47">(((I451/60)/60)/24)+DATE(1970,1,1)+(-5/24)</f>
        <v>41564.359780092593</v>
      </c>
    </row>
    <row r="452" spans="1:20" ht="48" x14ac:dyDescent="0.2">
      <c r="A452">
        <v>450</v>
      </c>
      <c r="B452" s="3" t="s">
        <v>451</v>
      </c>
      <c r="C452" s="3" t="s">
        <v>4560</v>
      </c>
      <c r="D452">
        <v>50000</v>
      </c>
      <c r="E452">
        <v>396</v>
      </c>
      <c r="F452" t="s">
        <v>8221</v>
      </c>
      <c r="G452" t="s">
        <v>8224</v>
      </c>
      <c r="H452" t="s">
        <v>8246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8270</v>
      </c>
      <c r="O452">
        <f t="shared" si="42"/>
        <v>0.79200000000000004</v>
      </c>
      <c r="P452">
        <f t="shared" si="43"/>
        <v>56.571428571428569</v>
      </c>
      <c r="Q452" s="8" t="str">
        <f t="shared" si="44"/>
        <v>film &amp; video</v>
      </c>
      <c r="R452" t="str">
        <f t="shared" si="45"/>
        <v>animation</v>
      </c>
      <c r="S452" s="6">
        <f t="shared" si="46"/>
        <v>41654.73842592592</v>
      </c>
      <c r="T452" s="6">
        <f t="shared" si="47"/>
        <v>41684.73842592592</v>
      </c>
    </row>
    <row r="453" spans="1:20" ht="48" x14ac:dyDescent="0.2">
      <c r="A453">
        <v>451</v>
      </c>
      <c r="B453" s="3" t="s">
        <v>452</v>
      </c>
      <c r="C453" s="3" t="s">
        <v>4561</v>
      </c>
      <c r="D453">
        <v>20000</v>
      </c>
      <c r="E453">
        <v>0</v>
      </c>
      <c r="F453" t="s">
        <v>8221</v>
      </c>
      <c r="G453" t="s">
        <v>8224</v>
      </c>
      <c r="H453" t="s">
        <v>8246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8270</v>
      </c>
      <c r="O453">
        <f t="shared" si="42"/>
        <v>0</v>
      </c>
      <c r="P453" t="e">
        <f t="shared" si="43"/>
        <v>#DIV/0!</v>
      </c>
      <c r="Q453" s="8" t="str">
        <f t="shared" si="44"/>
        <v>film &amp; video</v>
      </c>
      <c r="R453" t="str">
        <f t="shared" si="45"/>
        <v>animation</v>
      </c>
      <c r="S453" s="6">
        <f t="shared" si="46"/>
        <v>41634.506840277776</v>
      </c>
      <c r="T453" s="6">
        <f t="shared" si="47"/>
        <v>41664.506840277776</v>
      </c>
    </row>
    <row r="454" spans="1:20" ht="32" x14ac:dyDescent="0.2">
      <c r="A454">
        <v>452</v>
      </c>
      <c r="B454" s="3" t="s">
        <v>453</v>
      </c>
      <c r="C454" s="3" t="s">
        <v>4562</v>
      </c>
      <c r="D454">
        <v>750</v>
      </c>
      <c r="E454">
        <v>480</v>
      </c>
      <c r="F454" t="s">
        <v>8221</v>
      </c>
      <c r="G454" t="s">
        <v>8224</v>
      </c>
      <c r="H454" t="s">
        <v>8246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8270</v>
      </c>
      <c r="O454">
        <f t="shared" si="42"/>
        <v>64</v>
      </c>
      <c r="P454">
        <f t="shared" si="43"/>
        <v>40</v>
      </c>
      <c r="Q454" s="8" t="str">
        <f t="shared" si="44"/>
        <v>film &amp; video</v>
      </c>
      <c r="R454" t="str">
        <f t="shared" si="45"/>
        <v>animation</v>
      </c>
      <c r="S454" s="6">
        <f t="shared" si="46"/>
        <v>42107.495543981473</v>
      </c>
      <c r="T454" s="6">
        <f t="shared" si="47"/>
        <v>42137.495543981473</v>
      </c>
    </row>
    <row r="455" spans="1:20" ht="48" x14ac:dyDescent="0.2">
      <c r="A455">
        <v>453</v>
      </c>
      <c r="B455" s="3" t="s">
        <v>454</v>
      </c>
      <c r="C455" s="3" t="s">
        <v>4563</v>
      </c>
      <c r="D455">
        <v>94875</v>
      </c>
      <c r="E455">
        <v>26</v>
      </c>
      <c r="F455" t="s">
        <v>8221</v>
      </c>
      <c r="G455" t="s">
        <v>8224</v>
      </c>
      <c r="H455" t="s">
        <v>8246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8270</v>
      </c>
      <c r="O455">
        <f t="shared" si="42"/>
        <v>2.7404479578392621E-2</v>
      </c>
      <c r="P455">
        <f t="shared" si="43"/>
        <v>13</v>
      </c>
      <c r="Q455" s="8" t="str">
        <f t="shared" si="44"/>
        <v>film &amp; video</v>
      </c>
      <c r="R455" t="str">
        <f t="shared" si="45"/>
        <v>animation</v>
      </c>
      <c r="S455" s="6">
        <f t="shared" si="46"/>
        <v>42038.616655092592</v>
      </c>
      <c r="T455" s="6">
        <f t="shared" si="47"/>
        <v>42054.616655092592</v>
      </c>
    </row>
    <row r="456" spans="1:20" ht="48" x14ac:dyDescent="0.2">
      <c r="A456">
        <v>454</v>
      </c>
      <c r="B456" s="3" t="s">
        <v>455</v>
      </c>
      <c r="C456" s="3" t="s">
        <v>4564</v>
      </c>
      <c r="D456">
        <v>10000</v>
      </c>
      <c r="E456">
        <v>82</v>
      </c>
      <c r="F456" t="s">
        <v>8221</v>
      </c>
      <c r="G456" t="s">
        <v>8224</v>
      </c>
      <c r="H456" t="s">
        <v>8246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8270</v>
      </c>
      <c r="O456">
        <f t="shared" si="42"/>
        <v>0.82000000000000006</v>
      </c>
      <c r="P456">
        <f t="shared" si="43"/>
        <v>16.399999999999999</v>
      </c>
      <c r="Q456" s="8" t="str">
        <f t="shared" si="44"/>
        <v>film &amp; video</v>
      </c>
      <c r="R456" t="str">
        <f t="shared" si="45"/>
        <v>animation</v>
      </c>
      <c r="S456" s="6">
        <f t="shared" si="46"/>
        <v>41938.508923611109</v>
      </c>
      <c r="T456" s="6">
        <f t="shared" si="47"/>
        <v>41969.343055555553</v>
      </c>
    </row>
    <row r="457" spans="1:20" ht="48" x14ac:dyDescent="0.2">
      <c r="A457">
        <v>455</v>
      </c>
      <c r="B457" s="3" t="s">
        <v>456</v>
      </c>
      <c r="C457" s="3" t="s">
        <v>4565</v>
      </c>
      <c r="D457">
        <v>65000</v>
      </c>
      <c r="E457">
        <v>45</v>
      </c>
      <c r="F457" t="s">
        <v>8221</v>
      </c>
      <c r="G457" t="s">
        <v>8224</v>
      </c>
      <c r="H457" t="s">
        <v>8246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8270</v>
      </c>
      <c r="O457">
        <f t="shared" si="42"/>
        <v>6.9230769230769221E-2</v>
      </c>
      <c r="P457">
        <f t="shared" si="43"/>
        <v>22.5</v>
      </c>
      <c r="Q457" s="8" t="str">
        <f t="shared" si="44"/>
        <v>film &amp; video</v>
      </c>
      <c r="R457" t="str">
        <f t="shared" si="45"/>
        <v>animation</v>
      </c>
      <c r="S457" s="6">
        <f t="shared" si="46"/>
        <v>40970.794236111105</v>
      </c>
      <c r="T457" s="6">
        <f t="shared" si="47"/>
        <v>41015.813194444439</v>
      </c>
    </row>
    <row r="458" spans="1:20" ht="48" x14ac:dyDescent="0.2">
      <c r="A458">
        <v>456</v>
      </c>
      <c r="B458" s="3" t="s">
        <v>457</v>
      </c>
      <c r="C458" s="3" t="s">
        <v>4566</v>
      </c>
      <c r="D458">
        <v>8888</v>
      </c>
      <c r="E458">
        <v>61</v>
      </c>
      <c r="F458" t="s">
        <v>8221</v>
      </c>
      <c r="G458" t="s">
        <v>8224</v>
      </c>
      <c r="H458" t="s">
        <v>8246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8270</v>
      </c>
      <c r="O458">
        <f t="shared" si="42"/>
        <v>0.68631863186318631</v>
      </c>
      <c r="P458">
        <f t="shared" si="43"/>
        <v>20.333333333333332</v>
      </c>
      <c r="Q458" s="8" t="str">
        <f t="shared" si="44"/>
        <v>film &amp; video</v>
      </c>
      <c r="R458" t="str">
        <f t="shared" si="45"/>
        <v>animation</v>
      </c>
      <c r="S458" s="6">
        <f t="shared" si="46"/>
        <v>41547.486122685179</v>
      </c>
      <c r="T458" s="6">
        <f t="shared" si="47"/>
        <v>41568.957638888889</v>
      </c>
    </row>
    <row r="459" spans="1:20" ht="48" x14ac:dyDescent="0.2">
      <c r="A459">
        <v>457</v>
      </c>
      <c r="B459" s="3" t="s">
        <v>458</v>
      </c>
      <c r="C459" s="3" t="s">
        <v>4567</v>
      </c>
      <c r="D459">
        <v>20000</v>
      </c>
      <c r="E459">
        <v>0</v>
      </c>
      <c r="F459" t="s">
        <v>8221</v>
      </c>
      <c r="G459" t="s">
        <v>8229</v>
      </c>
      <c r="H459" t="s">
        <v>8251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8270</v>
      </c>
      <c r="O459">
        <f t="shared" si="42"/>
        <v>0</v>
      </c>
      <c r="P459" t="e">
        <f t="shared" si="43"/>
        <v>#DIV/0!</v>
      </c>
      <c r="Q459" s="8" t="str">
        <f t="shared" si="44"/>
        <v>film &amp; video</v>
      </c>
      <c r="R459" t="str">
        <f t="shared" si="45"/>
        <v>animation</v>
      </c>
      <c r="S459" s="6">
        <f t="shared" si="46"/>
        <v>41837.559166666666</v>
      </c>
      <c r="T459" s="6">
        <f t="shared" si="47"/>
        <v>41867.559166666666</v>
      </c>
    </row>
    <row r="460" spans="1:20" ht="48" x14ac:dyDescent="0.2">
      <c r="A460">
        <v>458</v>
      </c>
      <c r="B460" s="3" t="s">
        <v>459</v>
      </c>
      <c r="C460" s="3" t="s">
        <v>4568</v>
      </c>
      <c r="D460">
        <v>10000</v>
      </c>
      <c r="E460">
        <v>821</v>
      </c>
      <c r="F460" t="s">
        <v>8221</v>
      </c>
      <c r="G460" t="s">
        <v>8225</v>
      </c>
      <c r="H460" t="s">
        <v>8247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8270</v>
      </c>
      <c r="O460">
        <f t="shared" si="42"/>
        <v>8.2100000000000009</v>
      </c>
      <c r="P460">
        <f t="shared" si="43"/>
        <v>16.755102040816325</v>
      </c>
      <c r="Q460" s="8" t="str">
        <f t="shared" si="44"/>
        <v>film &amp; video</v>
      </c>
      <c r="R460" t="str">
        <f t="shared" si="45"/>
        <v>animation</v>
      </c>
      <c r="S460" s="6">
        <f t="shared" si="46"/>
        <v>41378.491435185184</v>
      </c>
      <c r="T460" s="6">
        <f t="shared" si="47"/>
        <v>41408.491435185184</v>
      </c>
    </row>
    <row r="461" spans="1:20" ht="48" x14ac:dyDescent="0.2">
      <c r="A461">
        <v>459</v>
      </c>
      <c r="B461" s="3" t="s">
        <v>460</v>
      </c>
      <c r="C461" s="3" t="s">
        <v>4569</v>
      </c>
      <c r="D461">
        <v>39000</v>
      </c>
      <c r="E461">
        <v>25</v>
      </c>
      <c r="F461" t="s">
        <v>8221</v>
      </c>
      <c r="G461" t="s">
        <v>8224</v>
      </c>
      <c r="H461" t="s">
        <v>8246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8270</v>
      </c>
      <c r="O461">
        <f t="shared" si="42"/>
        <v>6.4102564102564097E-2</v>
      </c>
      <c r="P461">
        <f t="shared" si="43"/>
        <v>25</v>
      </c>
      <c r="Q461" s="8" t="str">
        <f t="shared" si="44"/>
        <v>film &amp; video</v>
      </c>
      <c r="R461" t="str">
        <f t="shared" si="45"/>
        <v>animation</v>
      </c>
      <c r="S461" s="6">
        <f t="shared" si="46"/>
        <v>40800.432025462964</v>
      </c>
      <c r="T461" s="6">
        <f t="shared" si="47"/>
        <v>40860.473692129628</v>
      </c>
    </row>
    <row r="462" spans="1:20" ht="32" x14ac:dyDescent="0.2">
      <c r="A462">
        <v>460</v>
      </c>
      <c r="B462" s="3" t="s">
        <v>461</v>
      </c>
      <c r="C462" s="3" t="s">
        <v>4570</v>
      </c>
      <c r="D462">
        <v>8500</v>
      </c>
      <c r="E462">
        <v>25</v>
      </c>
      <c r="F462" t="s">
        <v>8221</v>
      </c>
      <c r="G462" t="s">
        <v>8224</v>
      </c>
      <c r="H462" t="s">
        <v>8246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8270</v>
      </c>
      <c r="O462">
        <f t="shared" si="42"/>
        <v>0.29411764705882354</v>
      </c>
      <c r="P462">
        <f t="shared" si="43"/>
        <v>12.5</v>
      </c>
      <c r="Q462" s="8" t="str">
        <f t="shared" si="44"/>
        <v>film &amp; video</v>
      </c>
      <c r="R462" t="str">
        <f t="shared" si="45"/>
        <v>animation</v>
      </c>
      <c r="S462" s="6">
        <f t="shared" si="46"/>
        <v>41759.334201388883</v>
      </c>
      <c r="T462" s="6">
        <f t="shared" si="47"/>
        <v>41790.958333333328</v>
      </c>
    </row>
    <row r="463" spans="1:20" ht="48" x14ac:dyDescent="0.2">
      <c r="A463">
        <v>461</v>
      </c>
      <c r="B463" s="3" t="s">
        <v>462</v>
      </c>
      <c r="C463" s="3" t="s">
        <v>4571</v>
      </c>
      <c r="D463">
        <v>550</v>
      </c>
      <c r="E463">
        <v>0</v>
      </c>
      <c r="F463" t="s">
        <v>8221</v>
      </c>
      <c r="G463" t="s">
        <v>8225</v>
      </c>
      <c r="H463" t="s">
        <v>8247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8270</v>
      </c>
      <c r="O463">
        <f t="shared" si="42"/>
        <v>0</v>
      </c>
      <c r="P463" t="e">
        <f t="shared" si="43"/>
        <v>#DIV/0!</v>
      </c>
      <c r="Q463" s="8" t="str">
        <f t="shared" si="44"/>
        <v>film &amp; video</v>
      </c>
      <c r="R463" t="str">
        <f t="shared" si="45"/>
        <v>animation</v>
      </c>
      <c r="S463" s="6">
        <f t="shared" si="46"/>
        <v>41407.638506944444</v>
      </c>
      <c r="T463" s="6">
        <f t="shared" si="47"/>
        <v>41427.638506944444</v>
      </c>
    </row>
    <row r="464" spans="1:20" ht="48" x14ac:dyDescent="0.2">
      <c r="A464">
        <v>462</v>
      </c>
      <c r="B464" s="3" t="s">
        <v>463</v>
      </c>
      <c r="C464" s="3" t="s">
        <v>4572</v>
      </c>
      <c r="D464">
        <v>100000</v>
      </c>
      <c r="E464">
        <v>0</v>
      </c>
      <c r="F464" t="s">
        <v>8221</v>
      </c>
      <c r="G464" t="s">
        <v>8224</v>
      </c>
      <c r="H464" t="s">
        <v>8246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8270</v>
      </c>
      <c r="O464">
        <f t="shared" si="42"/>
        <v>0</v>
      </c>
      <c r="P464" t="e">
        <f t="shared" si="43"/>
        <v>#DIV/0!</v>
      </c>
      <c r="Q464" s="8" t="str">
        <f t="shared" si="44"/>
        <v>film &amp; video</v>
      </c>
      <c r="R464" t="str">
        <f t="shared" si="45"/>
        <v>animation</v>
      </c>
      <c r="S464" s="6">
        <f t="shared" si="46"/>
        <v>40704.918298611112</v>
      </c>
      <c r="T464" s="6">
        <f t="shared" si="47"/>
        <v>40764.918298611112</v>
      </c>
    </row>
    <row r="465" spans="1:20" ht="48" x14ac:dyDescent="0.2">
      <c r="A465">
        <v>463</v>
      </c>
      <c r="B465" s="3" t="s">
        <v>464</v>
      </c>
      <c r="C465" s="3" t="s">
        <v>4573</v>
      </c>
      <c r="D465">
        <v>55000</v>
      </c>
      <c r="E465">
        <v>1250</v>
      </c>
      <c r="F465" t="s">
        <v>8221</v>
      </c>
      <c r="G465" t="s">
        <v>8224</v>
      </c>
      <c r="H465" t="s">
        <v>8246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8270</v>
      </c>
      <c r="O465">
        <f t="shared" si="42"/>
        <v>2.2727272727272729</v>
      </c>
      <c r="P465">
        <f t="shared" si="43"/>
        <v>113.63636363636364</v>
      </c>
      <c r="Q465" s="8" t="str">
        <f t="shared" si="44"/>
        <v>film &amp; video</v>
      </c>
      <c r="R465" t="str">
        <f t="shared" si="45"/>
        <v>animation</v>
      </c>
      <c r="S465" s="6">
        <f t="shared" si="46"/>
        <v>40750.501770833333</v>
      </c>
      <c r="T465" s="6">
        <f t="shared" si="47"/>
        <v>40810.501770833333</v>
      </c>
    </row>
    <row r="466" spans="1:20" ht="32" x14ac:dyDescent="0.2">
      <c r="A466">
        <v>464</v>
      </c>
      <c r="B466" s="3" t="s">
        <v>465</v>
      </c>
      <c r="C466" s="3" t="s">
        <v>4574</v>
      </c>
      <c r="D466">
        <v>1010</v>
      </c>
      <c r="E466">
        <v>1</v>
      </c>
      <c r="F466" t="s">
        <v>8221</v>
      </c>
      <c r="G466" t="s">
        <v>8236</v>
      </c>
      <c r="H466" t="s">
        <v>8249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8270</v>
      </c>
      <c r="O466">
        <f t="shared" si="42"/>
        <v>9.9009900990099015E-2</v>
      </c>
      <c r="P466">
        <f t="shared" si="43"/>
        <v>1</v>
      </c>
      <c r="Q466" s="8" t="str">
        <f t="shared" si="44"/>
        <v>film &amp; video</v>
      </c>
      <c r="R466" t="str">
        <f t="shared" si="45"/>
        <v>animation</v>
      </c>
      <c r="S466" s="6">
        <f t="shared" si="46"/>
        <v>42488.640451388892</v>
      </c>
      <c r="T466" s="6">
        <f t="shared" si="47"/>
        <v>42508.640451388892</v>
      </c>
    </row>
    <row r="467" spans="1:20" ht="16" x14ac:dyDescent="0.2">
      <c r="A467">
        <v>465</v>
      </c>
      <c r="B467" s="3" t="s">
        <v>466</v>
      </c>
      <c r="C467" s="3" t="s">
        <v>4575</v>
      </c>
      <c r="D467">
        <v>512</v>
      </c>
      <c r="E467">
        <v>138</v>
      </c>
      <c r="F467" t="s">
        <v>8221</v>
      </c>
      <c r="G467" t="s">
        <v>8224</v>
      </c>
      <c r="H467" t="s">
        <v>8246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8270</v>
      </c>
      <c r="O467">
        <f t="shared" si="42"/>
        <v>26.953125</v>
      </c>
      <c r="P467">
        <f t="shared" si="43"/>
        <v>17.25</v>
      </c>
      <c r="Q467" s="8" t="str">
        <f t="shared" si="44"/>
        <v>film &amp; video</v>
      </c>
      <c r="R467" t="str">
        <f t="shared" si="45"/>
        <v>animation</v>
      </c>
      <c r="S467" s="6">
        <f t="shared" si="46"/>
        <v>41800.911736111106</v>
      </c>
      <c r="T467" s="6">
        <f t="shared" si="47"/>
        <v>41816.911736111106</v>
      </c>
    </row>
    <row r="468" spans="1:20" ht="48" x14ac:dyDescent="0.2">
      <c r="A468">
        <v>466</v>
      </c>
      <c r="B468" s="3" t="s">
        <v>467</v>
      </c>
      <c r="C468" s="3" t="s">
        <v>4576</v>
      </c>
      <c r="D468">
        <v>10000</v>
      </c>
      <c r="E468">
        <v>76</v>
      </c>
      <c r="F468" t="s">
        <v>8221</v>
      </c>
      <c r="G468" t="s">
        <v>8224</v>
      </c>
      <c r="H468" t="s">
        <v>8246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8270</v>
      </c>
      <c r="O468">
        <f t="shared" si="42"/>
        <v>0.76</v>
      </c>
      <c r="P468">
        <f t="shared" si="43"/>
        <v>15.2</v>
      </c>
      <c r="Q468" s="8" t="str">
        <f t="shared" si="44"/>
        <v>film &amp; video</v>
      </c>
      <c r="R468" t="str">
        <f t="shared" si="45"/>
        <v>animation</v>
      </c>
      <c r="S468" s="6">
        <f t="shared" si="46"/>
        <v>41129.734537037039</v>
      </c>
      <c r="T468" s="6">
        <f t="shared" si="47"/>
        <v>41159.734537037039</v>
      </c>
    </row>
    <row r="469" spans="1:20" ht="48" x14ac:dyDescent="0.2">
      <c r="A469">
        <v>467</v>
      </c>
      <c r="B469" s="3" t="s">
        <v>468</v>
      </c>
      <c r="C469" s="3" t="s">
        <v>4577</v>
      </c>
      <c r="D469">
        <v>20000</v>
      </c>
      <c r="E469">
        <v>4315</v>
      </c>
      <c r="F469" t="s">
        <v>8221</v>
      </c>
      <c r="G469" t="s">
        <v>8224</v>
      </c>
      <c r="H469" t="s">
        <v>8246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8270</v>
      </c>
      <c r="O469">
        <f t="shared" si="42"/>
        <v>21.574999999999999</v>
      </c>
      <c r="P469">
        <f t="shared" si="43"/>
        <v>110.64102564102564</v>
      </c>
      <c r="Q469" s="8" t="str">
        <f t="shared" si="44"/>
        <v>film &amp; video</v>
      </c>
      <c r="R469" t="str">
        <f t="shared" si="45"/>
        <v>animation</v>
      </c>
      <c r="S469" s="6">
        <f t="shared" si="46"/>
        <v>41135.471458333333</v>
      </c>
      <c r="T469" s="6">
        <f t="shared" si="47"/>
        <v>41180.471458333333</v>
      </c>
    </row>
    <row r="470" spans="1:20" ht="48" x14ac:dyDescent="0.2">
      <c r="A470">
        <v>468</v>
      </c>
      <c r="B470" s="3" t="s">
        <v>469</v>
      </c>
      <c r="C470" s="3" t="s">
        <v>4578</v>
      </c>
      <c r="D470">
        <v>7500</v>
      </c>
      <c r="E470">
        <v>0</v>
      </c>
      <c r="F470" t="s">
        <v>8221</v>
      </c>
      <c r="G470" t="s">
        <v>8224</v>
      </c>
      <c r="H470" t="s">
        <v>8246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8270</v>
      </c>
      <c r="O470">
        <f t="shared" si="42"/>
        <v>0</v>
      </c>
      <c r="P470" t="e">
        <f t="shared" si="43"/>
        <v>#DIV/0!</v>
      </c>
      <c r="Q470" s="8" t="str">
        <f t="shared" si="44"/>
        <v>film &amp; video</v>
      </c>
      <c r="R470" t="str">
        <f t="shared" si="45"/>
        <v>animation</v>
      </c>
      <c r="S470" s="6">
        <f t="shared" si="46"/>
        <v>41040.959293981476</v>
      </c>
      <c r="T470" s="6">
        <f t="shared" si="47"/>
        <v>41100.952141203699</v>
      </c>
    </row>
    <row r="471" spans="1:20" ht="32" x14ac:dyDescent="0.2">
      <c r="A471">
        <v>469</v>
      </c>
      <c r="B471" s="3" t="s">
        <v>470</v>
      </c>
      <c r="C471" s="3" t="s">
        <v>4579</v>
      </c>
      <c r="D471">
        <v>6000</v>
      </c>
      <c r="E471">
        <v>0</v>
      </c>
      <c r="F471" t="s">
        <v>8221</v>
      </c>
      <c r="G471" t="s">
        <v>8225</v>
      </c>
      <c r="H471" t="s">
        <v>8247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8270</v>
      </c>
      <c r="O471">
        <f t="shared" si="42"/>
        <v>0</v>
      </c>
      <c r="P471" t="e">
        <f t="shared" si="43"/>
        <v>#DIV/0!</v>
      </c>
      <c r="Q471" s="8" t="str">
        <f t="shared" si="44"/>
        <v>film &amp; video</v>
      </c>
      <c r="R471" t="str">
        <f t="shared" si="45"/>
        <v>animation</v>
      </c>
      <c r="S471" s="6">
        <f t="shared" si="46"/>
        <v>41827.781527777777</v>
      </c>
      <c r="T471" s="6">
        <f t="shared" si="47"/>
        <v>41887.781527777777</v>
      </c>
    </row>
    <row r="472" spans="1:20" ht="48" x14ac:dyDescent="0.2">
      <c r="A472">
        <v>470</v>
      </c>
      <c r="B472" s="3" t="s">
        <v>471</v>
      </c>
      <c r="C472" s="3" t="s">
        <v>4580</v>
      </c>
      <c r="D472">
        <v>5000</v>
      </c>
      <c r="E472">
        <v>51</v>
      </c>
      <c r="F472" t="s">
        <v>8221</v>
      </c>
      <c r="G472" t="s">
        <v>8224</v>
      </c>
      <c r="H472" t="s">
        <v>8246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8270</v>
      </c>
      <c r="O472">
        <f t="shared" si="42"/>
        <v>1.02</v>
      </c>
      <c r="P472">
        <f t="shared" si="43"/>
        <v>25.5</v>
      </c>
      <c r="Q472" s="8" t="str">
        <f t="shared" si="44"/>
        <v>film &amp; video</v>
      </c>
      <c r="R472" t="str">
        <f t="shared" si="45"/>
        <v>animation</v>
      </c>
      <c r="S472" s="6">
        <f t="shared" si="46"/>
        <v>41604.959363425922</v>
      </c>
      <c r="T472" s="6">
        <f t="shared" si="47"/>
        <v>41654.958333333328</v>
      </c>
    </row>
    <row r="473" spans="1:20" ht="64" x14ac:dyDescent="0.2">
      <c r="A473">
        <v>471</v>
      </c>
      <c r="B473" s="3" t="s">
        <v>472</v>
      </c>
      <c r="C473" s="3" t="s">
        <v>4581</v>
      </c>
      <c r="D473">
        <v>55000</v>
      </c>
      <c r="E473">
        <v>6541</v>
      </c>
      <c r="F473" t="s">
        <v>8221</v>
      </c>
      <c r="G473" t="s">
        <v>8224</v>
      </c>
      <c r="H473" t="s">
        <v>8246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8270</v>
      </c>
      <c r="O473">
        <f t="shared" si="42"/>
        <v>11.892727272727273</v>
      </c>
      <c r="P473">
        <f t="shared" si="43"/>
        <v>38.476470588235294</v>
      </c>
      <c r="Q473" s="8" t="str">
        <f t="shared" si="44"/>
        <v>film &amp; video</v>
      </c>
      <c r="R473" t="str">
        <f t="shared" si="45"/>
        <v>animation</v>
      </c>
      <c r="S473" s="6">
        <f t="shared" si="46"/>
        <v>41703.513645833329</v>
      </c>
      <c r="T473" s="6">
        <f t="shared" si="47"/>
        <v>41748.471979166665</v>
      </c>
    </row>
    <row r="474" spans="1:20" ht="48" x14ac:dyDescent="0.2">
      <c r="A474">
        <v>472</v>
      </c>
      <c r="B474" s="3" t="s">
        <v>473</v>
      </c>
      <c r="C474" s="3" t="s">
        <v>4582</v>
      </c>
      <c r="D474">
        <v>800</v>
      </c>
      <c r="E474">
        <v>141</v>
      </c>
      <c r="F474" t="s">
        <v>8221</v>
      </c>
      <c r="G474" t="s">
        <v>8224</v>
      </c>
      <c r="H474" t="s">
        <v>8246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8270</v>
      </c>
      <c r="O474">
        <f t="shared" si="42"/>
        <v>17.625</v>
      </c>
      <c r="P474">
        <f t="shared" si="43"/>
        <v>28.2</v>
      </c>
      <c r="Q474" s="8" t="str">
        <f t="shared" si="44"/>
        <v>film &amp; video</v>
      </c>
      <c r="R474" t="str">
        <f t="shared" si="45"/>
        <v>animation</v>
      </c>
      <c r="S474" s="6">
        <f t="shared" si="46"/>
        <v>41844.714328703703</v>
      </c>
      <c r="T474" s="6">
        <f t="shared" si="47"/>
        <v>41874.714328703703</v>
      </c>
    </row>
    <row r="475" spans="1:20" ht="48" x14ac:dyDescent="0.2">
      <c r="A475">
        <v>473</v>
      </c>
      <c r="B475" s="3" t="s">
        <v>474</v>
      </c>
      <c r="C475" s="3" t="s">
        <v>4583</v>
      </c>
      <c r="D475">
        <v>30000</v>
      </c>
      <c r="E475">
        <v>861</v>
      </c>
      <c r="F475" t="s">
        <v>8221</v>
      </c>
      <c r="G475" t="s">
        <v>8224</v>
      </c>
      <c r="H475" t="s">
        <v>8246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8270</v>
      </c>
      <c r="O475">
        <f t="shared" si="42"/>
        <v>2.87</v>
      </c>
      <c r="P475">
        <f t="shared" si="43"/>
        <v>61.5</v>
      </c>
      <c r="Q475" s="8" t="str">
        <f t="shared" si="44"/>
        <v>film &amp; video</v>
      </c>
      <c r="R475" t="str">
        <f t="shared" si="45"/>
        <v>animation</v>
      </c>
      <c r="S475" s="6">
        <f t="shared" si="46"/>
        <v>41869.489803240736</v>
      </c>
      <c r="T475" s="6">
        <f t="shared" si="47"/>
        <v>41899.489803240736</v>
      </c>
    </row>
    <row r="476" spans="1:20" ht="48" x14ac:dyDescent="0.2">
      <c r="A476">
        <v>474</v>
      </c>
      <c r="B476" s="3" t="s">
        <v>475</v>
      </c>
      <c r="C476" s="3" t="s">
        <v>4584</v>
      </c>
      <c r="D476">
        <v>3300</v>
      </c>
      <c r="E476">
        <v>1</v>
      </c>
      <c r="F476" t="s">
        <v>8221</v>
      </c>
      <c r="G476" t="s">
        <v>8224</v>
      </c>
      <c r="H476" t="s">
        <v>8246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8270</v>
      </c>
      <c r="O476">
        <f t="shared" si="42"/>
        <v>3.0303030303030304E-2</v>
      </c>
      <c r="P476">
        <f t="shared" si="43"/>
        <v>1</v>
      </c>
      <c r="Q476" s="8" t="str">
        <f t="shared" si="44"/>
        <v>film &amp; video</v>
      </c>
      <c r="R476" t="str">
        <f t="shared" si="45"/>
        <v>animation</v>
      </c>
      <c r="S476" s="6">
        <f t="shared" si="46"/>
        <v>42753.120706018519</v>
      </c>
      <c r="T476" s="6">
        <f t="shared" si="47"/>
        <v>42783.120706018519</v>
      </c>
    </row>
    <row r="477" spans="1:20" ht="48" x14ac:dyDescent="0.2">
      <c r="A477">
        <v>475</v>
      </c>
      <c r="B477" s="3" t="s">
        <v>476</v>
      </c>
      <c r="C477" s="3" t="s">
        <v>4585</v>
      </c>
      <c r="D477">
        <v>2000</v>
      </c>
      <c r="E477">
        <v>0</v>
      </c>
      <c r="F477" t="s">
        <v>8221</v>
      </c>
      <c r="G477" t="s">
        <v>8224</v>
      </c>
      <c r="H477" t="s">
        <v>8246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8270</v>
      </c>
      <c r="O477">
        <f t="shared" si="42"/>
        <v>0</v>
      </c>
      <c r="P477" t="e">
        <f t="shared" si="43"/>
        <v>#DIV/0!</v>
      </c>
      <c r="Q477" s="8" t="str">
        <f t="shared" si="44"/>
        <v>film &amp; video</v>
      </c>
      <c r="R477" t="str">
        <f t="shared" si="45"/>
        <v>animation</v>
      </c>
      <c r="S477" s="6">
        <f t="shared" si="46"/>
        <v>42099.877812500003</v>
      </c>
      <c r="T477" s="6">
        <f t="shared" si="47"/>
        <v>42129.877812500003</v>
      </c>
    </row>
    <row r="478" spans="1:20" ht="32" x14ac:dyDescent="0.2">
      <c r="A478">
        <v>476</v>
      </c>
      <c r="B478" s="3" t="s">
        <v>477</v>
      </c>
      <c r="C478" s="3" t="s">
        <v>4586</v>
      </c>
      <c r="D478">
        <v>220000</v>
      </c>
      <c r="E478">
        <v>4906.59</v>
      </c>
      <c r="F478" t="s">
        <v>8221</v>
      </c>
      <c r="G478" t="s">
        <v>8224</v>
      </c>
      <c r="H478" t="s">
        <v>8246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8270</v>
      </c>
      <c r="O478">
        <f t="shared" si="42"/>
        <v>2.230268181818182</v>
      </c>
      <c r="P478">
        <f t="shared" si="43"/>
        <v>39.569274193548388</v>
      </c>
      <c r="Q478" s="8" t="str">
        <f t="shared" si="44"/>
        <v>film &amp; video</v>
      </c>
      <c r="R478" t="str">
        <f t="shared" si="45"/>
        <v>animation</v>
      </c>
      <c r="S478" s="6">
        <f t="shared" si="46"/>
        <v>41757.76667824074</v>
      </c>
      <c r="T478" s="6">
        <f t="shared" si="47"/>
        <v>41792.957638888889</v>
      </c>
    </row>
    <row r="479" spans="1:20" ht="48" x14ac:dyDescent="0.2">
      <c r="A479">
        <v>477</v>
      </c>
      <c r="B479" s="3" t="s">
        <v>478</v>
      </c>
      <c r="C479" s="3" t="s">
        <v>4587</v>
      </c>
      <c r="D479">
        <v>1500</v>
      </c>
      <c r="E479">
        <v>0</v>
      </c>
      <c r="F479" t="s">
        <v>8221</v>
      </c>
      <c r="G479" t="s">
        <v>8224</v>
      </c>
      <c r="H479" t="s">
        <v>8246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8270</v>
      </c>
      <c r="O479">
        <f t="shared" si="42"/>
        <v>0</v>
      </c>
      <c r="P479" t="e">
        <f t="shared" si="43"/>
        <v>#DIV/0!</v>
      </c>
      <c r="Q479" s="8" t="str">
        <f t="shared" si="44"/>
        <v>film &amp; video</v>
      </c>
      <c r="R479" t="str">
        <f t="shared" si="45"/>
        <v>animation</v>
      </c>
      <c r="S479" s="6">
        <f t="shared" si="46"/>
        <v>40987.626550925925</v>
      </c>
      <c r="T479" s="6">
        <f t="shared" si="47"/>
        <v>41047.626550925925</v>
      </c>
    </row>
    <row r="480" spans="1:20" ht="48" x14ac:dyDescent="0.2">
      <c r="A480">
        <v>478</v>
      </c>
      <c r="B480" s="3" t="s">
        <v>479</v>
      </c>
      <c r="C480" s="3" t="s">
        <v>4588</v>
      </c>
      <c r="D480">
        <v>10000</v>
      </c>
      <c r="E480">
        <v>0</v>
      </c>
      <c r="F480" t="s">
        <v>8221</v>
      </c>
      <c r="G480" t="s">
        <v>8224</v>
      </c>
      <c r="H480" t="s">
        <v>8246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8270</v>
      </c>
      <c r="O480">
        <f t="shared" si="42"/>
        <v>0</v>
      </c>
      <c r="P480" t="e">
        <f t="shared" si="43"/>
        <v>#DIV/0!</v>
      </c>
      <c r="Q480" s="8" t="str">
        <f t="shared" si="44"/>
        <v>film &amp; video</v>
      </c>
      <c r="R480" t="str">
        <f t="shared" si="45"/>
        <v>animation</v>
      </c>
      <c r="S480" s="6">
        <f t="shared" si="46"/>
        <v>42065.702650462961</v>
      </c>
      <c r="T480" s="6">
        <f t="shared" si="47"/>
        <v>42095.660983796297</v>
      </c>
    </row>
    <row r="481" spans="1:20" ht="48" x14ac:dyDescent="0.2">
      <c r="A481">
        <v>479</v>
      </c>
      <c r="B481" s="3" t="s">
        <v>480</v>
      </c>
      <c r="C481" s="3" t="s">
        <v>4589</v>
      </c>
      <c r="D481">
        <v>15000</v>
      </c>
      <c r="E481">
        <v>4884</v>
      </c>
      <c r="F481" t="s">
        <v>8221</v>
      </c>
      <c r="G481" t="s">
        <v>8224</v>
      </c>
      <c r="H481" t="s">
        <v>8246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8270</v>
      </c>
      <c r="O481">
        <f t="shared" si="42"/>
        <v>32.56</v>
      </c>
      <c r="P481">
        <f t="shared" si="43"/>
        <v>88.8</v>
      </c>
      <c r="Q481" s="8" t="str">
        <f t="shared" si="44"/>
        <v>film &amp; video</v>
      </c>
      <c r="R481" t="str">
        <f t="shared" si="45"/>
        <v>animation</v>
      </c>
      <c r="S481" s="6">
        <f t="shared" si="46"/>
        <v>41904.199479166666</v>
      </c>
      <c r="T481" s="6">
        <f t="shared" si="47"/>
        <v>41964.24114583333</v>
      </c>
    </row>
    <row r="482" spans="1:20" ht="48" x14ac:dyDescent="0.2">
      <c r="A482">
        <v>480</v>
      </c>
      <c r="B482" s="3" t="s">
        <v>481</v>
      </c>
      <c r="C482" s="3" t="s">
        <v>4590</v>
      </c>
      <c r="D482">
        <v>40000</v>
      </c>
      <c r="E482">
        <v>7764</v>
      </c>
      <c r="F482" t="s">
        <v>8221</v>
      </c>
      <c r="G482" t="s">
        <v>8224</v>
      </c>
      <c r="H482" t="s">
        <v>8246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8270</v>
      </c>
      <c r="O482">
        <f t="shared" si="42"/>
        <v>19.41</v>
      </c>
      <c r="P482">
        <f t="shared" si="43"/>
        <v>55.457142857142856</v>
      </c>
      <c r="Q482" s="8" t="str">
        <f t="shared" si="44"/>
        <v>film &amp; video</v>
      </c>
      <c r="R482" t="str">
        <f t="shared" si="45"/>
        <v>animation</v>
      </c>
      <c r="S482" s="6">
        <f t="shared" si="46"/>
        <v>41465.291840277772</v>
      </c>
      <c r="T482" s="6">
        <f t="shared" si="47"/>
        <v>41495.291840277772</v>
      </c>
    </row>
    <row r="483" spans="1:20" ht="48" x14ac:dyDescent="0.2">
      <c r="A483">
        <v>481</v>
      </c>
      <c r="B483" s="3" t="s">
        <v>482</v>
      </c>
      <c r="C483" s="3" t="s">
        <v>4591</v>
      </c>
      <c r="D483">
        <v>30000</v>
      </c>
      <c r="E483">
        <v>1830</v>
      </c>
      <c r="F483" t="s">
        <v>8221</v>
      </c>
      <c r="G483" t="s">
        <v>8224</v>
      </c>
      <c r="H483" t="s">
        <v>8246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8270</v>
      </c>
      <c r="O483">
        <f t="shared" si="42"/>
        <v>6.1</v>
      </c>
      <c r="P483">
        <f t="shared" si="43"/>
        <v>87.142857142857139</v>
      </c>
      <c r="Q483" s="8" t="str">
        <f t="shared" si="44"/>
        <v>film &amp; video</v>
      </c>
      <c r="R483" t="str">
        <f t="shared" si="45"/>
        <v>animation</v>
      </c>
      <c r="S483" s="6">
        <f t="shared" si="46"/>
        <v>41162.46399305555</v>
      </c>
      <c r="T483" s="6">
        <f t="shared" si="47"/>
        <v>41192.46399305555</v>
      </c>
    </row>
    <row r="484" spans="1:20" ht="48" x14ac:dyDescent="0.2">
      <c r="A484">
        <v>482</v>
      </c>
      <c r="B484" s="3" t="s">
        <v>483</v>
      </c>
      <c r="C484" s="3" t="s">
        <v>4592</v>
      </c>
      <c r="D484">
        <v>10000</v>
      </c>
      <c r="E484">
        <v>10</v>
      </c>
      <c r="F484" t="s">
        <v>8221</v>
      </c>
      <c r="G484" t="s">
        <v>8224</v>
      </c>
      <c r="H484" t="s">
        <v>8246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8270</v>
      </c>
      <c r="O484">
        <f t="shared" si="42"/>
        <v>0.1</v>
      </c>
      <c r="P484">
        <f t="shared" si="43"/>
        <v>10</v>
      </c>
      <c r="Q484" s="8" t="str">
        <f t="shared" si="44"/>
        <v>film &amp; video</v>
      </c>
      <c r="R484" t="str">
        <f t="shared" si="45"/>
        <v>animation</v>
      </c>
      <c r="S484" s="6">
        <f t="shared" si="46"/>
        <v>42447.68854166667</v>
      </c>
      <c r="T484" s="6">
        <f t="shared" si="47"/>
        <v>42474.398611111108</v>
      </c>
    </row>
    <row r="485" spans="1:20" ht="48" x14ac:dyDescent="0.2">
      <c r="A485">
        <v>483</v>
      </c>
      <c r="B485" s="3" t="s">
        <v>484</v>
      </c>
      <c r="C485" s="3" t="s">
        <v>4593</v>
      </c>
      <c r="D485">
        <v>15000</v>
      </c>
      <c r="E485">
        <v>7530</v>
      </c>
      <c r="F485" t="s">
        <v>8221</v>
      </c>
      <c r="G485" t="s">
        <v>8225</v>
      </c>
      <c r="H485" t="s">
        <v>8247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8270</v>
      </c>
      <c r="O485">
        <f t="shared" si="42"/>
        <v>50.2</v>
      </c>
      <c r="P485">
        <f t="shared" si="43"/>
        <v>51.224489795918366</v>
      </c>
      <c r="Q485" s="8" t="str">
        <f t="shared" si="44"/>
        <v>film &amp; video</v>
      </c>
      <c r="R485" t="str">
        <f t="shared" si="45"/>
        <v>animation</v>
      </c>
      <c r="S485" s="6">
        <f t="shared" si="46"/>
        <v>41242.989259259259</v>
      </c>
      <c r="T485" s="6">
        <f t="shared" si="47"/>
        <v>41302.989259259259</v>
      </c>
    </row>
    <row r="486" spans="1:20" ht="64" x14ac:dyDescent="0.2">
      <c r="A486">
        <v>484</v>
      </c>
      <c r="B486" s="3" t="s">
        <v>485</v>
      </c>
      <c r="C486" s="3" t="s">
        <v>4594</v>
      </c>
      <c r="D486">
        <v>80000</v>
      </c>
      <c r="E486">
        <v>149</v>
      </c>
      <c r="F486" t="s">
        <v>8221</v>
      </c>
      <c r="G486" t="s">
        <v>8225</v>
      </c>
      <c r="H486" t="s">
        <v>8247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8270</v>
      </c>
      <c r="O486">
        <f t="shared" si="42"/>
        <v>0.18625</v>
      </c>
      <c r="P486">
        <f t="shared" si="43"/>
        <v>13.545454545454545</v>
      </c>
      <c r="Q486" s="8" t="str">
        <f t="shared" si="44"/>
        <v>film &amp; video</v>
      </c>
      <c r="R486" t="str">
        <f t="shared" si="45"/>
        <v>animation</v>
      </c>
      <c r="S486" s="6">
        <f t="shared" si="46"/>
        <v>42272.731157407405</v>
      </c>
      <c r="T486" s="6">
        <f t="shared" si="47"/>
        <v>42313.772824074076</v>
      </c>
    </row>
    <row r="487" spans="1:20" ht="32" x14ac:dyDescent="0.2">
      <c r="A487">
        <v>485</v>
      </c>
      <c r="B487" s="3" t="s">
        <v>486</v>
      </c>
      <c r="C487" s="3" t="s">
        <v>4595</v>
      </c>
      <c r="D487">
        <v>37956</v>
      </c>
      <c r="E487">
        <v>8315.01</v>
      </c>
      <c r="F487" t="s">
        <v>8221</v>
      </c>
      <c r="G487" t="s">
        <v>8225</v>
      </c>
      <c r="H487" t="s">
        <v>8247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8270</v>
      </c>
      <c r="O487">
        <f t="shared" si="42"/>
        <v>21.906971229845084</v>
      </c>
      <c r="P487">
        <f t="shared" si="43"/>
        <v>66.520080000000007</v>
      </c>
      <c r="Q487" s="8" t="str">
        <f t="shared" si="44"/>
        <v>film &amp; video</v>
      </c>
      <c r="R487" t="str">
        <f t="shared" si="45"/>
        <v>animation</v>
      </c>
      <c r="S487" s="6">
        <f t="shared" si="46"/>
        <v>41381.297442129624</v>
      </c>
      <c r="T487" s="6">
        <f t="shared" si="47"/>
        <v>41411.297442129624</v>
      </c>
    </row>
    <row r="488" spans="1:20" ht="48" x14ac:dyDescent="0.2">
      <c r="A488">
        <v>486</v>
      </c>
      <c r="B488" s="3" t="s">
        <v>487</v>
      </c>
      <c r="C488" s="3" t="s">
        <v>4596</v>
      </c>
      <c r="D488">
        <v>550000</v>
      </c>
      <c r="E488">
        <v>50</v>
      </c>
      <c r="F488" t="s">
        <v>8221</v>
      </c>
      <c r="G488" t="s">
        <v>8226</v>
      </c>
      <c r="H488" t="s">
        <v>8248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8270</v>
      </c>
      <c r="O488">
        <f t="shared" si="42"/>
        <v>9.0909090909090905E-3</v>
      </c>
      <c r="P488">
        <f t="shared" si="43"/>
        <v>50</v>
      </c>
      <c r="Q488" s="8" t="str">
        <f t="shared" si="44"/>
        <v>film &amp; video</v>
      </c>
      <c r="R488" t="str">
        <f t="shared" si="45"/>
        <v>animation</v>
      </c>
      <c r="S488" s="6">
        <f t="shared" si="46"/>
        <v>41761.734247685185</v>
      </c>
      <c r="T488" s="6">
        <f t="shared" si="47"/>
        <v>41791.734247685185</v>
      </c>
    </row>
    <row r="489" spans="1:20" ht="48" x14ac:dyDescent="0.2">
      <c r="A489">
        <v>487</v>
      </c>
      <c r="B489" s="3" t="s">
        <v>488</v>
      </c>
      <c r="C489" s="3" t="s">
        <v>4597</v>
      </c>
      <c r="D489">
        <v>50000</v>
      </c>
      <c r="E489">
        <v>0</v>
      </c>
      <c r="F489" t="s">
        <v>8221</v>
      </c>
      <c r="G489" t="s">
        <v>8229</v>
      </c>
      <c r="H489" t="s">
        <v>8251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8270</v>
      </c>
      <c r="O489">
        <f t="shared" si="42"/>
        <v>0</v>
      </c>
      <c r="P489" t="e">
        <f t="shared" si="43"/>
        <v>#DIV/0!</v>
      </c>
      <c r="Q489" s="8" t="str">
        <f t="shared" si="44"/>
        <v>film &amp; video</v>
      </c>
      <c r="R489" t="str">
        <f t="shared" si="45"/>
        <v>animation</v>
      </c>
      <c r="S489" s="6">
        <f t="shared" si="46"/>
        <v>42669.386504629627</v>
      </c>
      <c r="T489" s="6">
        <f t="shared" si="47"/>
        <v>42729.428171296291</v>
      </c>
    </row>
    <row r="490" spans="1:20" ht="32" x14ac:dyDescent="0.2">
      <c r="A490">
        <v>488</v>
      </c>
      <c r="B490" s="3" t="s">
        <v>489</v>
      </c>
      <c r="C490" s="3" t="s">
        <v>4598</v>
      </c>
      <c r="D490">
        <v>12000</v>
      </c>
      <c r="E490">
        <v>0</v>
      </c>
      <c r="F490" t="s">
        <v>8221</v>
      </c>
      <c r="G490" t="s">
        <v>8224</v>
      </c>
      <c r="H490" t="s">
        <v>8246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8270</v>
      </c>
      <c r="O490">
        <f t="shared" si="42"/>
        <v>0</v>
      </c>
      <c r="P490" t="e">
        <f t="shared" si="43"/>
        <v>#DIV/0!</v>
      </c>
      <c r="Q490" s="8" t="str">
        <f t="shared" si="44"/>
        <v>film &amp; video</v>
      </c>
      <c r="R490" t="str">
        <f t="shared" si="45"/>
        <v>animation</v>
      </c>
      <c r="S490" s="6">
        <f t="shared" si="46"/>
        <v>42713.84606481481</v>
      </c>
      <c r="T490" s="6">
        <f t="shared" si="47"/>
        <v>42743.84606481481</v>
      </c>
    </row>
    <row r="491" spans="1:20" ht="48" x14ac:dyDescent="0.2">
      <c r="A491">
        <v>489</v>
      </c>
      <c r="B491" s="3" t="s">
        <v>490</v>
      </c>
      <c r="C491" s="3" t="s">
        <v>4599</v>
      </c>
      <c r="D491">
        <v>74997</v>
      </c>
      <c r="E491">
        <v>215</v>
      </c>
      <c r="F491" t="s">
        <v>8221</v>
      </c>
      <c r="G491" t="s">
        <v>8224</v>
      </c>
      <c r="H491" t="s">
        <v>8246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8270</v>
      </c>
      <c r="O491">
        <f t="shared" si="42"/>
        <v>0.28667813379201834</v>
      </c>
      <c r="P491">
        <f t="shared" si="43"/>
        <v>71.666666666666671</v>
      </c>
      <c r="Q491" s="8" t="str">
        <f t="shared" si="44"/>
        <v>film &amp; video</v>
      </c>
      <c r="R491" t="str">
        <f t="shared" si="45"/>
        <v>animation</v>
      </c>
      <c r="S491" s="6">
        <f t="shared" si="46"/>
        <v>40882.273333333331</v>
      </c>
      <c r="T491" s="6">
        <f t="shared" si="47"/>
        <v>40913.272916666661</v>
      </c>
    </row>
    <row r="492" spans="1:20" ht="16" x14ac:dyDescent="0.2">
      <c r="A492">
        <v>490</v>
      </c>
      <c r="B492" s="3" t="s">
        <v>491</v>
      </c>
      <c r="C492" s="3" t="s">
        <v>4600</v>
      </c>
      <c r="D492">
        <v>1000</v>
      </c>
      <c r="E492">
        <v>0</v>
      </c>
      <c r="F492" t="s">
        <v>8221</v>
      </c>
      <c r="G492" t="s">
        <v>8224</v>
      </c>
      <c r="H492" t="s">
        <v>8246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8270</v>
      </c>
      <c r="O492">
        <f t="shared" si="42"/>
        <v>0</v>
      </c>
      <c r="P492" t="e">
        <f t="shared" si="43"/>
        <v>#DIV/0!</v>
      </c>
      <c r="Q492" s="8" t="str">
        <f t="shared" si="44"/>
        <v>film &amp; video</v>
      </c>
      <c r="R492" t="str">
        <f t="shared" si="45"/>
        <v>animation</v>
      </c>
      <c r="S492" s="6">
        <f t="shared" si="46"/>
        <v>41113.760243055556</v>
      </c>
      <c r="T492" s="6">
        <f t="shared" si="47"/>
        <v>41143.760243055556</v>
      </c>
    </row>
    <row r="493" spans="1:20" ht="48" x14ac:dyDescent="0.2">
      <c r="A493">
        <v>491</v>
      </c>
      <c r="B493" s="3" t="s">
        <v>492</v>
      </c>
      <c r="C493" s="3" t="s">
        <v>4601</v>
      </c>
      <c r="D493">
        <v>10000</v>
      </c>
      <c r="E493">
        <v>0</v>
      </c>
      <c r="F493" t="s">
        <v>8221</v>
      </c>
      <c r="G493" t="s">
        <v>8224</v>
      </c>
      <c r="H493" t="s">
        <v>8246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8270</v>
      </c>
      <c r="O493">
        <f t="shared" si="42"/>
        <v>0</v>
      </c>
      <c r="P493" t="e">
        <f t="shared" si="43"/>
        <v>#DIV/0!</v>
      </c>
      <c r="Q493" s="8" t="str">
        <f t="shared" si="44"/>
        <v>film &amp; video</v>
      </c>
      <c r="R493" t="str">
        <f t="shared" si="45"/>
        <v>animation</v>
      </c>
      <c r="S493" s="6">
        <f t="shared" si="46"/>
        <v>42366.774293981485</v>
      </c>
      <c r="T493" s="6">
        <f t="shared" si="47"/>
        <v>42396.774293981485</v>
      </c>
    </row>
    <row r="494" spans="1:20" ht="48" x14ac:dyDescent="0.2">
      <c r="A494">
        <v>492</v>
      </c>
      <c r="B494" s="3" t="s">
        <v>493</v>
      </c>
      <c r="C494" s="3" t="s">
        <v>4602</v>
      </c>
      <c r="D494">
        <v>10000000</v>
      </c>
      <c r="E494">
        <v>0</v>
      </c>
      <c r="F494" t="s">
        <v>8221</v>
      </c>
      <c r="G494" t="s">
        <v>8235</v>
      </c>
      <c r="H494" t="s">
        <v>8255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8270</v>
      </c>
      <c r="O494">
        <f t="shared" si="42"/>
        <v>0</v>
      </c>
      <c r="P494" t="e">
        <f t="shared" si="43"/>
        <v>#DIV/0!</v>
      </c>
      <c r="Q494" s="8" t="str">
        <f t="shared" si="44"/>
        <v>film &amp; video</v>
      </c>
      <c r="R494" t="str">
        <f t="shared" si="45"/>
        <v>animation</v>
      </c>
      <c r="S494" s="6">
        <f t="shared" si="46"/>
        <v>42595.826736111114</v>
      </c>
      <c r="T494" s="6">
        <f t="shared" si="47"/>
        <v>42655.826736111114</v>
      </c>
    </row>
    <row r="495" spans="1:20" ht="48" x14ac:dyDescent="0.2">
      <c r="A495">
        <v>493</v>
      </c>
      <c r="B495" s="3" t="s">
        <v>494</v>
      </c>
      <c r="C495" s="3" t="s">
        <v>4603</v>
      </c>
      <c r="D495">
        <v>30000</v>
      </c>
      <c r="E495">
        <v>0</v>
      </c>
      <c r="F495" t="s">
        <v>8221</v>
      </c>
      <c r="G495" t="s">
        <v>8225</v>
      </c>
      <c r="H495" t="s">
        <v>8247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8270</v>
      </c>
      <c r="O495">
        <f t="shared" si="42"/>
        <v>0</v>
      </c>
      <c r="P495" t="e">
        <f t="shared" si="43"/>
        <v>#DIV/0!</v>
      </c>
      <c r="Q495" s="8" t="str">
        <f t="shared" si="44"/>
        <v>film &amp; video</v>
      </c>
      <c r="R495" t="str">
        <f t="shared" si="45"/>
        <v>animation</v>
      </c>
      <c r="S495" s="6">
        <f t="shared" si="46"/>
        <v>42114.517800925918</v>
      </c>
      <c r="T495" s="6">
        <f t="shared" si="47"/>
        <v>42144.517800925918</v>
      </c>
    </row>
    <row r="496" spans="1:20" ht="48" x14ac:dyDescent="0.2">
      <c r="A496">
        <v>494</v>
      </c>
      <c r="B496" s="3" t="s">
        <v>495</v>
      </c>
      <c r="C496" s="3" t="s">
        <v>4604</v>
      </c>
      <c r="D496">
        <v>20000</v>
      </c>
      <c r="E496">
        <v>31</v>
      </c>
      <c r="F496" t="s">
        <v>8221</v>
      </c>
      <c r="G496" t="s">
        <v>8224</v>
      </c>
      <c r="H496" t="s">
        <v>8246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8270</v>
      </c>
      <c r="O496">
        <f t="shared" si="42"/>
        <v>0.155</v>
      </c>
      <c r="P496">
        <f t="shared" si="43"/>
        <v>10.333333333333334</v>
      </c>
      <c r="Q496" s="8" t="str">
        <f t="shared" si="44"/>
        <v>film &amp; video</v>
      </c>
      <c r="R496" t="str">
        <f t="shared" si="45"/>
        <v>animation</v>
      </c>
      <c r="S496" s="6">
        <f t="shared" si="46"/>
        <v>41799.62228009259</v>
      </c>
      <c r="T496" s="6">
        <f t="shared" si="47"/>
        <v>41822.916666666664</v>
      </c>
    </row>
    <row r="497" spans="1:20" ht="48" x14ac:dyDescent="0.2">
      <c r="A497">
        <v>495</v>
      </c>
      <c r="B497" s="3" t="s">
        <v>496</v>
      </c>
      <c r="C497" s="3" t="s">
        <v>4605</v>
      </c>
      <c r="D497">
        <v>7000</v>
      </c>
      <c r="E497">
        <v>0</v>
      </c>
      <c r="F497" t="s">
        <v>8221</v>
      </c>
      <c r="G497" t="s">
        <v>8224</v>
      </c>
      <c r="H497" t="s">
        <v>8246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8270</v>
      </c>
      <c r="O497">
        <f t="shared" si="42"/>
        <v>0</v>
      </c>
      <c r="P497" t="e">
        <f t="shared" si="43"/>
        <v>#DIV/0!</v>
      </c>
      <c r="Q497" s="8" t="str">
        <f t="shared" si="44"/>
        <v>film &amp; video</v>
      </c>
      <c r="R497" t="str">
        <f t="shared" si="45"/>
        <v>animation</v>
      </c>
      <c r="S497" s="6">
        <f t="shared" si="46"/>
        <v>42171.619270833333</v>
      </c>
      <c r="T497" s="6">
        <f t="shared" si="47"/>
        <v>42201.619270833333</v>
      </c>
    </row>
    <row r="498" spans="1:20" ht="32" x14ac:dyDescent="0.2">
      <c r="A498">
        <v>496</v>
      </c>
      <c r="B498" s="3" t="s">
        <v>497</v>
      </c>
      <c r="C498" s="3" t="s">
        <v>4606</v>
      </c>
      <c r="D498">
        <v>60000</v>
      </c>
      <c r="E498">
        <v>1</v>
      </c>
      <c r="F498" t="s">
        <v>8221</v>
      </c>
      <c r="G498" t="s">
        <v>8224</v>
      </c>
      <c r="H498" t="s">
        <v>8246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8270</v>
      </c>
      <c r="O498">
        <f t="shared" si="42"/>
        <v>1.6666666666666668E-3</v>
      </c>
      <c r="P498">
        <f t="shared" si="43"/>
        <v>1</v>
      </c>
      <c r="Q498" s="8" t="str">
        <f t="shared" si="44"/>
        <v>film &amp; video</v>
      </c>
      <c r="R498" t="str">
        <f t="shared" si="45"/>
        <v>animation</v>
      </c>
      <c r="S498" s="6">
        <f t="shared" si="46"/>
        <v>41620.723078703704</v>
      </c>
      <c r="T498" s="6">
        <f t="shared" si="47"/>
        <v>41680.723078703704</v>
      </c>
    </row>
    <row r="499" spans="1:20" ht="16" x14ac:dyDescent="0.2">
      <c r="A499">
        <v>497</v>
      </c>
      <c r="B499" s="3" t="s">
        <v>498</v>
      </c>
      <c r="C499" s="3" t="s">
        <v>4607</v>
      </c>
      <c r="D499">
        <v>4480</v>
      </c>
      <c r="E499">
        <v>30</v>
      </c>
      <c r="F499" t="s">
        <v>8221</v>
      </c>
      <c r="G499" t="s">
        <v>8224</v>
      </c>
      <c r="H499" t="s">
        <v>8246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8270</v>
      </c>
      <c r="O499">
        <f t="shared" si="42"/>
        <v>0.6696428571428571</v>
      </c>
      <c r="P499">
        <f t="shared" si="43"/>
        <v>10</v>
      </c>
      <c r="Q499" s="8" t="str">
        <f t="shared" si="44"/>
        <v>film &amp; video</v>
      </c>
      <c r="R499" t="str">
        <f t="shared" si="45"/>
        <v>animation</v>
      </c>
      <c r="S499" s="6">
        <f t="shared" si="46"/>
        <v>41944.829456018517</v>
      </c>
      <c r="T499" s="6">
        <f t="shared" si="47"/>
        <v>41997.999999999993</v>
      </c>
    </row>
    <row r="500" spans="1:20" ht="48" x14ac:dyDescent="0.2">
      <c r="A500">
        <v>498</v>
      </c>
      <c r="B500" s="3" t="s">
        <v>499</v>
      </c>
      <c r="C500" s="3" t="s">
        <v>4608</v>
      </c>
      <c r="D500">
        <v>65108</v>
      </c>
      <c r="E500">
        <v>2994</v>
      </c>
      <c r="F500" t="s">
        <v>8221</v>
      </c>
      <c r="G500" t="s">
        <v>8224</v>
      </c>
      <c r="H500" t="s">
        <v>8246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8270</v>
      </c>
      <c r="O500">
        <f t="shared" si="42"/>
        <v>4.5985132395404564</v>
      </c>
      <c r="P500">
        <f t="shared" si="43"/>
        <v>136.09090909090909</v>
      </c>
      <c r="Q500" s="8" t="str">
        <f t="shared" si="44"/>
        <v>film &amp; video</v>
      </c>
      <c r="R500" t="str">
        <f t="shared" si="45"/>
        <v>animation</v>
      </c>
      <c r="S500" s="6">
        <f t="shared" si="46"/>
        <v>40858.553807870368</v>
      </c>
      <c r="T500" s="6">
        <f t="shared" si="47"/>
        <v>40900.553807870368</v>
      </c>
    </row>
    <row r="501" spans="1:20" ht="64" x14ac:dyDescent="0.2">
      <c r="A501">
        <v>499</v>
      </c>
      <c r="B501" s="3" t="s">
        <v>500</v>
      </c>
      <c r="C501" s="3" t="s">
        <v>4609</v>
      </c>
      <c r="D501">
        <v>20000</v>
      </c>
      <c r="E501">
        <v>1910</v>
      </c>
      <c r="F501" t="s">
        <v>8221</v>
      </c>
      <c r="G501" t="s">
        <v>8224</v>
      </c>
      <c r="H501" t="s">
        <v>8246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8270</v>
      </c>
      <c r="O501">
        <f t="shared" si="42"/>
        <v>9.5500000000000007</v>
      </c>
      <c r="P501">
        <f t="shared" si="43"/>
        <v>73.461538461538467</v>
      </c>
      <c r="Q501" s="8" t="str">
        <f t="shared" si="44"/>
        <v>film &amp; video</v>
      </c>
      <c r="R501" t="str">
        <f t="shared" si="45"/>
        <v>animation</v>
      </c>
      <c r="S501" s="6">
        <f t="shared" si="46"/>
        <v>40043.687129629623</v>
      </c>
      <c r="T501" s="6">
        <f t="shared" si="47"/>
        <v>40098.665972222218</v>
      </c>
    </row>
    <row r="502" spans="1:20" ht="64" x14ac:dyDescent="0.2">
      <c r="A502">
        <v>500</v>
      </c>
      <c r="B502" s="3" t="s">
        <v>501</v>
      </c>
      <c r="C502" s="3" t="s">
        <v>4610</v>
      </c>
      <c r="D502">
        <v>6500</v>
      </c>
      <c r="E502">
        <v>215</v>
      </c>
      <c r="F502" t="s">
        <v>8221</v>
      </c>
      <c r="G502" t="s">
        <v>8224</v>
      </c>
      <c r="H502" t="s">
        <v>8246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8270</v>
      </c>
      <c r="O502">
        <f t="shared" si="42"/>
        <v>3.3076923076923079</v>
      </c>
      <c r="P502">
        <f t="shared" si="43"/>
        <v>53.75</v>
      </c>
      <c r="Q502" s="8" t="str">
        <f t="shared" si="44"/>
        <v>film &amp; video</v>
      </c>
      <c r="R502" t="str">
        <f t="shared" si="45"/>
        <v>animation</v>
      </c>
      <c r="S502" s="6">
        <f t="shared" si="46"/>
        <v>40247.677673611113</v>
      </c>
      <c r="T502" s="6">
        <f t="shared" si="47"/>
        <v>40306.719444444439</v>
      </c>
    </row>
    <row r="503" spans="1:20" ht="48" x14ac:dyDescent="0.2">
      <c r="A503">
        <v>501</v>
      </c>
      <c r="B503" s="3" t="s">
        <v>502</v>
      </c>
      <c r="C503" s="3" t="s">
        <v>4611</v>
      </c>
      <c r="D503">
        <v>10000</v>
      </c>
      <c r="E503">
        <v>0</v>
      </c>
      <c r="F503" t="s">
        <v>8221</v>
      </c>
      <c r="G503" t="s">
        <v>8224</v>
      </c>
      <c r="H503" t="s">
        <v>8246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8270</v>
      </c>
      <c r="O503">
        <f t="shared" si="42"/>
        <v>0</v>
      </c>
      <c r="P503" t="e">
        <f t="shared" si="43"/>
        <v>#DIV/0!</v>
      </c>
      <c r="Q503" s="8" t="str">
        <f t="shared" si="44"/>
        <v>film &amp; video</v>
      </c>
      <c r="R503" t="str">
        <f t="shared" si="45"/>
        <v>animation</v>
      </c>
      <c r="S503" s="6">
        <f t="shared" si="46"/>
        <v>40703.026053240741</v>
      </c>
      <c r="T503" s="6">
        <f t="shared" si="47"/>
        <v>40733.026053240741</v>
      </c>
    </row>
    <row r="504" spans="1:20" ht="48" x14ac:dyDescent="0.2">
      <c r="A504">
        <v>502</v>
      </c>
      <c r="B504" s="3" t="s">
        <v>503</v>
      </c>
      <c r="C504" s="3" t="s">
        <v>4612</v>
      </c>
      <c r="D504">
        <v>20000</v>
      </c>
      <c r="E504">
        <v>230</v>
      </c>
      <c r="F504" t="s">
        <v>8221</v>
      </c>
      <c r="G504" t="s">
        <v>8224</v>
      </c>
      <c r="H504" t="s">
        <v>8246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8270</v>
      </c>
      <c r="O504">
        <f t="shared" si="42"/>
        <v>1.1499999999999999</v>
      </c>
      <c r="P504">
        <f t="shared" si="43"/>
        <v>57.5</v>
      </c>
      <c r="Q504" s="8" t="str">
        <f t="shared" si="44"/>
        <v>film &amp; video</v>
      </c>
      <c r="R504" t="str">
        <f t="shared" si="45"/>
        <v>animation</v>
      </c>
      <c r="S504" s="6">
        <f t="shared" si="46"/>
        <v>40956.345196759255</v>
      </c>
      <c r="T504" s="6">
        <f t="shared" si="47"/>
        <v>40986.303530092591</v>
      </c>
    </row>
    <row r="505" spans="1:20" ht="48" x14ac:dyDescent="0.2">
      <c r="A505">
        <v>503</v>
      </c>
      <c r="B505" s="3" t="s">
        <v>504</v>
      </c>
      <c r="C505" s="3" t="s">
        <v>4613</v>
      </c>
      <c r="D505">
        <v>6500</v>
      </c>
      <c r="E505">
        <v>114</v>
      </c>
      <c r="F505" t="s">
        <v>8221</v>
      </c>
      <c r="G505" t="s">
        <v>8225</v>
      </c>
      <c r="H505" t="s">
        <v>8247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8270</v>
      </c>
      <c r="O505">
        <f t="shared" si="42"/>
        <v>1.7538461538461538</v>
      </c>
      <c r="P505">
        <f t="shared" si="43"/>
        <v>12.666666666666666</v>
      </c>
      <c r="Q505" s="8" t="str">
        <f t="shared" si="44"/>
        <v>film &amp; video</v>
      </c>
      <c r="R505" t="str">
        <f t="shared" si="45"/>
        <v>animation</v>
      </c>
      <c r="S505" s="6">
        <f t="shared" si="46"/>
        <v>41991.318321759252</v>
      </c>
      <c r="T505" s="6">
        <f t="shared" si="47"/>
        <v>42021.318321759252</v>
      </c>
    </row>
    <row r="506" spans="1:20" ht="48" x14ac:dyDescent="0.2">
      <c r="A506">
        <v>504</v>
      </c>
      <c r="B506" s="3" t="s">
        <v>505</v>
      </c>
      <c r="C506" s="3" t="s">
        <v>4614</v>
      </c>
      <c r="D506">
        <v>24500</v>
      </c>
      <c r="E506">
        <v>335</v>
      </c>
      <c r="F506" t="s">
        <v>8221</v>
      </c>
      <c r="G506" t="s">
        <v>8224</v>
      </c>
      <c r="H506" t="s">
        <v>8246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8270</v>
      </c>
      <c r="O506">
        <f t="shared" si="42"/>
        <v>1.3673469387755102</v>
      </c>
      <c r="P506">
        <f t="shared" si="43"/>
        <v>67</v>
      </c>
      <c r="Q506" s="8" t="str">
        <f t="shared" si="44"/>
        <v>film &amp; video</v>
      </c>
      <c r="R506" t="str">
        <f t="shared" si="45"/>
        <v>animation</v>
      </c>
      <c r="S506" s="6">
        <f t="shared" si="46"/>
        <v>40949.775312499994</v>
      </c>
      <c r="T506" s="6">
        <f t="shared" si="47"/>
        <v>41009.73364583333</v>
      </c>
    </row>
    <row r="507" spans="1:20" ht="48" x14ac:dyDescent="0.2">
      <c r="A507">
        <v>505</v>
      </c>
      <c r="B507" s="3" t="s">
        <v>506</v>
      </c>
      <c r="C507" s="3" t="s">
        <v>4615</v>
      </c>
      <c r="D507">
        <v>12000</v>
      </c>
      <c r="E507">
        <v>52</v>
      </c>
      <c r="F507" t="s">
        <v>8221</v>
      </c>
      <c r="G507" t="s">
        <v>8224</v>
      </c>
      <c r="H507" t="s">
        <v>8246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8270</v>
      </c>
      <c r="O507">
        <f t="shared" si="42"/>
        <v>0.43333333333333329</v>
      </c>
      <c r="P507">
        <f t="shared" si="43"/>
        <v>3.7142857142857144</v>
      </c>
      <c r="Q507" s="8" t="str">
        <f t="shared" si="44"/>
        <v>film &amp; video</v>
      </c>
      <c r="R507" t="str">
        <f t="shared" si="45"/>
        <v>animation</v>
      </c>
      <c r="S507" s="6">
        <f t="shared" si="46"/>
        <v>42317.889884259253</v>
      </c>
      <c r="T507" s="6">
        <f t="shared" si="47"/>
        <v>42362.889884259253</v>
      </c>
    </row>
    <row r="508" spans="1:20" ht="48" x14ac:dyDescent="0.2">
      <c r="A508">
        <v>506</v>
      </c>
      <c r="B508" s="3" t="s">
        <v>507</v>
      </c>
      <c r="C508" s="3" t="s">
        <v>4616</v>
      </c>
      <c r="D508">
        <v>200000</v>
      </c>
      <c r="E508">
        <v>250</v>
      </c>
      <c r="F508" t="s">
        <v>8221</v>
      </c>
      <c r="G508" t="s">
        <v>8224</v>
      </c>
      <c r="H508" t="s">
        <v>8246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8270</v>
      </c>
      <c r="O508">
        <f t="shared" si="42"/>
        <v>0.125</v>
      </c>
      <c r="P508">
        <f t="shared" si="43"/>
        <v>250</v>
      </c>
      <c r="Q508" s="8" t="str">
        <f t="shared" si="44"/>
        <v>film &amp; video</v>
      </c>
      <c r="R508" t="str">
        <f t="shared" si="45"/>
        <v>animation</v>
      </c>
      <c r="S508" s="6">
        <f t="shared" si="46"/>
        <v>41466.343981481477</v>
      </c>
      <c r="T508" s="6">
        <f t="shared" si="47"/>
        <v>41496.343981481477</v>
      </c>
    </row>
    <row r="509" spans="1:20" ht="48" x14ac:dyDescent="0.2">
      <c r="A509">
        <v>507</v>
      </c>
      <c r="B509" s="3" t="s">
        <v>508</v>
      </c>
      <c r="C509" s="3" t="s">
        <v>4617</v>
      </c>
      <c r="D509">
        <v>20000</v>
      </c>
      <c r="E509">
        <v>640</v>
      </c>
      <c r="F509" t="s">
        <v>8221</v>
      </c>
      <c r="G509" t="s">
        <v>8224</v>
      </c>
      <c r="H509" t="s">
        <v>8246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8270</v>
      </c>
      <c r="O509">
        <f t="shared" si="42"/>
        <v>3.2</v>
      </c>
      <c r="P509">
        <f t="shared" si="43"/>
        <v>64</v>
      </c>
      <c r="Q509" s="8" t="str">
        <f t="shared" si="44"/>
        <v>film &amp; video</v>
      </c>
      <c r="R509" t="str">
        <f t="shared" si="45"/>
        <v>animation</v>
      </c>
      <c r="S509" s="6">
        <f t="shared" si="46"/>
        <v>41156.750659722216</v>
      </c>
      <c r="T509" s="6">
        <f t="shared" si="47"/>
        <v>41201.750659722216</v>
      </c>
    </row>
    <row r="510" spans="1:20" ht="48" x14ac:dyDescent="0.2">
      <c r="A510">
        <v>508</v>
      </c>
      <c r="B510" s="3" t="s">
        <v>509</v>
      </c>
      <c r="C510" s="3" t="s">
        <v>4618</v>
      </c>
      <c r="D510">
        <v>50000</v>
      </c>
      <c r="E510">
        <v>400</v>
      </c>
      <c r="F510" t="s">
        <v>8221</v>
      </c>
      <c r="G510" t="s">
        <v>8224</v>
      </c>
      <c r="H510" t="s">
        <v>8246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8270</v>
      </c>
      <c r="O510">
        <f t="shared" si="42"/>
        <v>0.8</v>
      </c>
      <c r="P510">
        <f t="shared" si="43"/>
        <v>133.33333333333334</v>
      </c>
      <c r="Q510" s="8" t="str">
        <f t="shared" si="44"/>
        <v>film &amp; video</v>
      </c>
      <c r="R510" t="str">
        <f t="shared" si="45"/>
        <v>animation</v>
      </c>
      <c r="S510" s="6">
        <f t="shared" si="46"/>
        <v>40994.815983796296</v>
      </c>
      <c r="T510" s="6">
        <f t="shared" si="47"/>
        <v>41054.384722222218</v>
      </c>
    </row>
    <row r="511" spans="1:20" ht="48" x14ac:dyDescent="0.2">
      <c r="A511">
        <v>509</v>
      </c>
      <c r="B511" s="3" t="s">
        <v>510</v>
      </c>
      <c r="C511" s="3" t="s">
        <v>4619</v>
      </c>
      <c r="D511">
        <v>5000</v>
      </c>
      <c r="E511">
        <v>10</v>
      </c>
      <c r="F511" t="s">
        <v>8221</v>
      </c>
      <c r="G511" t="s">
        <v>8225</v>
      </c>
      <c r="H511" t="s">
        <v>8247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8270</v>
      </c>
      <c r="O511">
        <f t="shared" si="42"/>
        <v>0.2</v>
      </c>
      <c r="P511">
        <f t="shared" si="43"/>
        <v>10</v>
      </c>
      <c r="Q511" s="8" t="str">
        <f t="shared" si="44"/>
        <v>film &amp; video</v>
      </c>
      <c r="R511" t="str">
        <f t="shared" si="45"/>
        <v>animation</v>
      </c>
      <c r="S511" s="6">
        <f t="shared" si="46"/>
        <v>42153.423263888886</v>
      </c>
      <c r="T511" s="6">
        <f t="shared" si="47"/>
        <v>42183.423263888886</v>
      </c>
    </row>
    <row r="512" spans="1:20" ht="48" x14ac:dyDescent="0.2">
      <c r="A512">
        <v>510</v>
      </c>
      <c r="B512" s="3" t="s">
        <v>511</v>
      </c>
      <c r="C512" s="3" t="s">
        <v>4620</v>
      </c>
      <c r="D512">
        <v>14000</v>
      </c>
      <c r="E512">
        <v>0</v>
      </c>
      <c r="F512" t="s">
        <v>8221</v>
      </c>
      <c r="G512" t="s">
        <v>8224</v>
      </c>
      <c r="H512" t="s">
        <v>8246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8270</v>
      </c>
      <c r="O512">
        <f t="shared" si="42"/>
        <v>0</v>
      </c>
      <c r="P512" t="e">
        <f t="shared" si="43"/>
        <v>#DIV/0!</v>
      </c>
      <c r="Q512" s="8" t="str">
        <f t="shared" si="44"/>
        <v>film &amp; video</v>
      </c>
      <c r="R512" t="str">
        <f t="shared" si="45"/>
        <v>animation</v>
      </c>
      <c r="S512" s="6">
        <f t="shared" si="46"/>
        <v>42399.968043981477</v>
      </c>
      <c r="T512" s="6">
        <f t="shared" si="47"/>
        <v>42429.968043981477</v>
      </c>
    </row>
    <row r="513" spans="1:20" ht="48" x14ac:dyDescent="0.2">
      <c r="A513">
        <v>511</v>
      </c>
      <c r="B513" s="3" t="s">
        <v>512</v>
      </c>
      <c r="C513" s="3" t="s">
        <v>4621</v>
      </c>
      <c r="D513">
        <v>5000</v>
      </c>
      <c r="E513">
        <v>150</v>
      </c>
      <c r="F513" t="s">
        <v>8221</v>
      </c>
      <c r="G513" t="s">
        <v>8224</v>
      </c>
      <c r="H513" t="s">
        <v>8246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8270</v>
      </c>
      <c r="O513">
        <f t="shared" si="42"/>
        <v>3</v>
      </c>
      <c r="P513">
        <f t="shared" si="43"/>
        <v>30</v>
      </c>
      <c r="Q513" s="8" t="str">
        <f t="shared" si="44"/>
        <v>film &amp; video</v>
      </c>
      <c r="R513" t="str">
        <f t="shared" si="45"/>
        <v>animation</v>
      </c>
      <c r="S513" s="6">
        <f t="shared" si="46"/>
        <v>41340.09469907407</v>
      </c>
      <c r="T513" s="6">
        <f t="shared" si="47"/>
        <v>41370.053032407406</v>
      </c>
    </row>
    <row r="514" spans="1:20" ht="48" x14ac:dyDescent="0.2">
      <c r="A514">
        <v>512</v>
      </c>
      <c r="B514" s="3" t="s">
        <v>513</v>
      </c>
      <c r="C514" s="3" t="s">
        <v>4622</v>
      </c>
      <c r="D514">
        <v>8000</v>
      </c>
      <c r="E514">
        <v>11</v>
      </c>
      <c r="F514" t="s">
        <v>8221</v>
      </c>
      <c r="G514" t="s">
        <v>8224</v>
      </c>
      <c r="H514" t="s">
        <v>8246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8270</v>
      </c>
      <c r="O514">
        <f t="shared" si="42"/>
        <v>0.13749999999999998</v>
      </c>
      <c r="P514">
        <f t="shared" si="43"/>
        <v>5.5</v>
      </c>
      <c r="Q514" s="8" t="str">
        <f t="shared" si="44"/>
        <v>film &amp; video</v>
      </c>
      <c r="R514" t="str">
        <f t="shared" si="45"/>
        <v>animation</v>
      </c>
      <c r="S514" s="6">
        <f t="shared" si="46"/>
        <v>42649.533877314818</v>
      </c>
      <c r="T514" s="6">
        <f t="shared" si="47"/>
        <v>42694.575543981475</v>
      </c>
    </row>
    <row r="515" spans="1:20" ht="32" x14ac:dyDescent="0.2">
      <c r="A515">
        <v>513</v>
      </c>
      <c r="B515" s="3" t="s">
        <v>514</v>
      </c>
      <c r="C515" s="3" t="s">
        <v>4623</v>
      </c>
      <c r="D515">
        <v>50000</v>
      </c>
      <c r="E515">
        <v>6962</v>
      </c>
      <c r="F515" t="s">
        <v>8221</v>
      </c>
      <c r="G515" t="s">
        <v>8224</v>
      </c>
      <c r="H515" t="s">
        <v>8246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8270</v>
      </c>
      <c r="O515">
        <f t="shared" ref="O515:O578" si="48">E515/D515*100</f>
        <v>13.923999999999999</v>
      </c>
      <c r="P515">
        <f t="shared" ref="P515:P578" si="49">E515/L515</f>
        <v>102.38235294117646</v>
      </c>
      <c r="Q515" s="8" t="str">
        <f t="shared" ref="Q515:Q578" si="50">LEFT(N515,SEARCH("/",N515)-1)</f>
        <v>film &amp; video</v>
      </c>
      <c r="R515" t="str">
        <f t="shared" ref="R515:R578" si="51">RIGHT(N515,LEN(N515)-SEARCH("/",N515))</f>
        <v>animation</v>
      </c>
      <c r="S515" s="6">
        <f t="shared" ref="S515:S578" si="52">(((J515/60)/60)/24)+DATE(1970,1,1)+(-5/24)</f>
        <v>42552.445659722223</v>
      </c>
      <c r="T515" s="6">
        <f t="shared" ref="T515:T578" si="53">(((I515/60)/60)/24)+DATE(1970,1,1)+(-5/24)</f>
        <v>42597.083333333336</v>
      </c>
    </row>
    <row r="516" spans="1:20" ht="48" x14ac:dyDescent="0.2">
      <c r="A516">
        <v>514</v>
      </c>
      <c r="B516" s="3" t="s">
        <v>515</v>
      </c>
      <c r="C516" s="3" t="s">
        <v>4624</v>
      </c>
      <c r="D516">
        <v>1500</v>
      </c>
      <c r="E516">
        <v>50</v>
      </c>
      <c r="F516" t="s">
        <v>8221</v>
      </c>
      <c r="G516" t="s">
        <v>8229</v>
      </c>
      <c r="H516" t="s">
        <v>8251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8270</v>
      </c>
      <c r="O516">
        <f t="shared" si="48"/>
        <v>3.3333333333333335</v>
      </c>
      <c r="P516">
        <f t="shared" si="49"/>
        <v>16.666666666666668</v>
      </c>
      <c r="Q516" s="8" t="str">
        <f t="shared" si="50"/>
        <v>film &amp; video</v>
      </c>
      <c r="R516" t="str">
        <f t="shared" si="51"/>
        <v>animation</v>
      </c>
      <c r="S516" s="6">
        <f t="shared" si="52"/>
        <v>41830.405636574069</v>
      </c>
      <c r="T516" s="6">
        <f t="shared" si="53"/>
        <v>41860.405636574069</v>
      </c>
    </row>
    <row r="517" spans="1:20" ht="48" x14ac:dyDescent="0.2">
      <c r="A517">
        <v>515</v>
      </c>
      <c r="B517" s="3" t="s">
        <v>516</v>
      </c>
      <c r="C517" s="3" t="s">
        <v>4625</v>
      </c>
      <c r="D517">
        <v>97000</v>
      </c>
      <c r="E517">
        <v>24651</v>
      </c>
      <c r="F517" t="s">
        <v>8221</v>
      </c>
      <c r="G517" t="s">
        <v>8224</v>
      </c>
      <c r="H517" t="s">
        <v>8246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8270</v>
      </c>
      <c r="O517">
        <f t="shared" si="48"/>
        <v>25.41340206185567</v>
      </c>
      <c r="P517">
        <f t="shared" si="49"/>
        <v>725.02941176470586</v>
      </c>
      <c r="Q517" s="8" t="str">
        <f t="shared" si="50"/>
        <v>film &amp; video</v>
      </c>
      <c r="R517" t="str">
        <f t="shared" si="51"/>
        <v>animation</v>
      </c>
      <c r="S517" s="6">
        <f t="shared" si="52"/>
        <v>42327.282418981478</v>
      </c>
      <c r="T517" s="6">
        <f t="shared" si="53"/>
        <v>42367.282418981478</v>
      </c>
    </row>
    <row r="518" spans="1:20" ht="32" x14ac:dyDescent="0.2">
      <c r="A518">
        <v>516</v>
      </c>
      <c r="B518" s="3" t="s">
        <v>517</v>
      </c>
      <c r="C518" s="3" t="s">
        <v>4626</v>
      </c>
      <c r="D518">
        <v>5000</v>
      </c>
      <c r="E518">
        <v>0</v>
      </c>
      <c r="F518" t="s">
        <v>8221</v>
      </c>
      <c r="G518" t="s">
        <v>8225</v>
      </c>
      <c r="H518" t="s">
        <v>8247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8270</v>
      </c>
      <c r="O518">
        <f t="shared" si="48"/>
        <v>0</v>
      </c>
      <c r="P518" t="e">
        <f t="shared" si="49"/>
        <v>#DIV/0!</v>
      </c>
      <c r="Q518" s="8" t="str">
        <f t="shared" si="50"/>
        <v>film &amp; video</v>
      </c>
      <c r="R518" t="str">
        <f t="shared" si="51"/>
        <v>animation</v>
      </c>
      <c r="S518" s="6">
        <f t="shared" si="52"/>
        <v>42091.570370370369</v>
      </c>
      <c r="T518" s="6">
        <f t="shared" si="53"/>
        <v>42151.570370370369</v>
      </c>
    </row>
    <row r="519" spans="1:20" ht="48" x14ac:dyDescent="0.2">
      <c r="A519">
        <v>517</v>
      </c>
      <c r="B519" s="3" t="s">
        <v>518</v>
      </c>
      <c r="C519" s="3" t="s">
        <v>4627</v>
      </c>
      <c r="D519">
        <v>15000</v>
      </c>
      <c r="E519">
        <v>205</v>
      </c>
      <c r="F519" t="s">
        <v>8221</v>
      </c>
      <c r="G519" t="s">
        <v>8224</v>
      </c>
      <c r="H519" t="s">
        <v>8246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8270</v>
      </c>
      <c r="O519">
        <f t="shared" si="48"/>
        <v>1.3666666666666667</v>
      </c>
      <c r="P519">
        <f t="shared" si="49"/>
        <v>68.333333333333329</v>
      </c>
      <c r="Q519" s="8" t="str">
        <f t="shared" si="50"/>
        <v>film &amp; video</v>
      </c>
      <c r="R519" t="str">
        <f t="shared" si="51"/>
        <v>animation</v>
      </c>
      <c r="S519" s="6">
        <f t="shared" si="52"/>
        <v>42738.406956018516</v>
      </c>
      <c r="T519" s="6">
        <f t="shared" si="53"/>
        <v>42768.406956018516</v>
      </c>
    </row>
    <row r="520" spans="1:20" ht="48" x14ac:dyDescent="0.2">
      <c r="A520">
        <v>518</v>
      </c>
      <c r="B520" s="3" t="s">
        <v>519</v>
      </c>
      <c r="C520" s="3" t="s">
        <v>4628</v>
      </c>
      <c r="D520">
        <v>7175</v>
      </c>
      <c r="E520">
        <v>0</v>
      </c>
      <c r="F520" t="s">
        <v>8221</v>
      </c>
      <c r="G520" t="s">
        <v>8224</v>
      </c>
      <c r="H520" t="s">
        <v>8246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8270</v>
      </c>
      <c r="O520">
        <f t="shared" si="48"/>
        <v>0</v>
      </c>
      <c r="P520" t="e">
        <f t="shared" si="49"/>
        <v>#DIV/0!</v>
      </c>
      <c r="Q520" s="8" t="str">
        <f t="shared" si="50"/>
        <v>film &amp; video</v>
      </c>
      <c r="R520" t="str">
        <f t="shared" si="51"/>
        <v>animation</v>
      </c>
      <c r="S520" s="6">
        <f t="shared" si="52"/>
        <v>42223.407685185179</v>
      </c>
      <c r="T520" s="6">
        <f t="shared" si="53"/>
        <v>42253.406944444439</v>
      </c>
    </row>
    <row r="521" spans="1:20" ht="48" x14ac:dyDescent="0.2">
      <c r="A521">
        <v>519</v>
      </c>
      <c r="B521" s="3" t="s">
        <v>520</v>
      </c>
      <c r="C521" s="3" t="s">
        <v>4629</v>
      </c>
      <c r="D521">
        <v>12001</v>
      </c>
      <c r="E521">
        <v>2746</v>
      </c>
      <c r="F521" t="s">
        <v>8221</v>
      </c>
      <c r="G521" t="s">
        <v>8224</v>
      </c>
      <c r="H521" t="s">
        <v>8246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8270</v>
      </c>
      <c r="O521">
        <f t="shared" si="48"/>
        <v>22.881426547787683</v>
      </c>
      <c r="P521">
        <f t="shared" si="49"/>
        <v>39.228571428571428</v>
      </c>
      <c r="Q521" s="8" t="str">
        <f t="shared" si="50"/>
        <v>film &amp; video</v>
      </c>
      <c r="R521" t="str">
        <f t="shared" si="51"/>
        <v>animation</v>
      </c>
      <c r="S521" s="6">
        <f t="shared" si="52"/>
        <v>41218.183113425926</v>
      </c>
      <c r="T521" s="6">
        <f t="shared" si="53"/>
        <v>41248.183113425926</v>
      </c>
    </row>
    <row r="522" spans="1:20" ht="48" x14ac:dyDescent="0.2">
      <c r="A522">
        <v>520</v>
      </c>
      <c r="B522" s="3" t="s">
        <v>521</v>
      </c>
      <c r="C522" s="3" t="s">
        <v>4630</v>
      </c>
      <c r="D522">
        <v>5000</v>
      </c>
      <c r="E522">
        <v>5105</v>
      </c>
      <c r="F522" t="s">
        <v>8219</v>
      </c>
      <c r="G522" t="s">
        <v>8225</v>
      </c>
      <c r="H522" t="s">
        <v>8247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8271</v>
      </c>
      <c r="O522">
        <f t="shared" si="48"/>
        <v>102.1</v>
      </c>
      <c r="P522">
        <f t="shared" si="49"/>
        <v>150.14705882352942</v>
      </c>
      <c r="Q522" s="8" t="str">
        <f t="shared" si="50"/>
        <v>theater</v>
      </c>
      <c r="R522" t="str">
        <f t="shared" si="51"/>
        <v>plays</v>
      </c>
      <c r="S522" s="6">
        <f t="shared" si="52"/>
        <v>42318.493761574071</v>
      </c>
      <c r="T522" s="6">
        <f t="shared" si="53"/>
        <v>42348.493761574071</v>
      </c>
    </row>
    <row r="523" spans="1:20" ht="48" x14ac:dyDescent="0.2">
      <c r="A523">
        <v>521</v>
      </c>
      <c r="B523" s="3" t="s">
        <v>522</v>
      </c>
      <c r="C523" s="3" t="s">
        <v>4631</v>
      </c>
      <c r="D523">
        <v>5000</v>
      </c>
      <c r="E523">
        <v>5232</v>
      </c>
      <c r="F523" t="s">
        <v>8219</v>
      </c>
      <c r="G523" t="s">
        <v>8224</v>
      </c>
      <c r="H523" t="s">
        <v>8246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8271</v>
      </c>
      <c r="O523">
        <f t="shared" si="48"/>
        <v>104.64</v>
      </c>
      <c r="P523">
        <f t="shared" si="49"/>
        <v>93.428571428571431</v>
      </c>
      <c r="Q523" s="8" t="str">
        <f t="shared" si="50"/>
        <v>theater</v>
      </c>
      <c r="R523" t="str">
        <f t="shared" si="51"/>
        <v>plays</v>
      </c>
      <c r="S523" s="6">
        <f t="shared" si="52"/>
        <v>42645.884479166663</v>
      </c>
      <c r="T523" s="6">
        <f t="shared" si="53"/>
        <v>42674.999305555553</v>
      </c>
    </row>
    <row r="524" spans="1:20" ht="48" x14ac:dyDescent="0.2">
      <c r="A524">
        <v>522</v>
      </c>
      <c r="B524" s="3" t="s">
        <v>523</v>
      </c>
      <c r="C524" s="3" t="s">
        <v>4632</v>
      </c>
      <c r="D524">
        <v>3000</v>
      </c>
      <c r="E524">
        <v>3440</v>
      </c>
      <c r="F524" t="s">
        <v>8219</v>
      </c>
      <c r="G524" t="s">
        <v>8224</v>
      </c>
      <c r="H524" t="s">
        <v>8246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8271</v>
      </c>
      <c r="O524">
        <f t="shared" si="48"/>
        <v>114.66666666666667</v>
      </c>
      <c r="P524">
        <f t="shared" si="49"/>
        <v>110.96774193548387</v>
      </c>
      <c r="Q524" s="8" t="str">
        <f t="shared" si="50"/>
        <v>theater</v>
      </c>
      <c r="R524" t="str">
        <f t="shared" si="51"/>
        <v>plays</v>
      </c>
      <c r="S524" s="6">
        <f t="shared" si="52"/>
        <v>42429.832465277774</v>
      </c>
      <c r="T524" s="6">
        <f t="shared" si="53"/>
        <v>42449.790798611109</v>
      </c>
    </row>
    <row r="525" spans="1:20" ht="48" x14ac:dyDescent="0.2">
      <c r="A525">
        <v>523</v>
      </c>
      <c r="B525" s="3" t="s">
        <v>524</v>
      </c>
      <c r="C525" s="3" t="s">
        <v>4633</v>
      </c>
      <c r="D525">
        <v>5000</v>
      </c>
      <c r="E525">
        <v>6030</v>
      </c>
      <c r="F525" t="s">
        <v>8219</v>
      </c>
      <c r="G525" t="s">
        <v>8224</v>
      </c>
      <c r="H525" t="s">
        <v>8246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8271</v>
      </c>
      <c r="O525">
        <f t="shared" si="48"/>
        <v>120.6</v>
      </c>
      <c r="P525">
        <f t="shared" si="49"/>
        <v>71.785714285714292</v>
      </c>
      <c r="Q525" s="8" t="str">
        <f t="shared" si="50"/>
        <v>theater</v>
      </c>
      <c r="R525" t="str">
        <f t="shared" si="51"/>
        <v>plays</v>
      </c>
      <c r="S525" s="6">
        <f t="shared" si="52"/>
        <v>42237.924490740734</v>
      </c>
      <c r="T525" s="6">
        <f t="shared" si="53"/>
        <v>42267.924490740734</v>
      </c>
    </row>
    <row r="526" spans="1:20" ht="48" x14ac:dyDescent="0.2">
      <c r="A526">
        <v>524</v>
      </c>
      <c r="B526" s="3" t="s">
        <v>525</v>
      </c>
      <c r="C526" s="3" t="s">
        <v>4634</v>
      </c>
      <c r="D526">
        <v>3500</v>
      </c>
      <c r="E526">
        <v>3803.55</v>
      </c>
      <c r="F526" t="s">
        <v>8219</v>
      </c>
      <c r="G526" t="s">
        <v>8225</v>
      </c>
      <c r="H526" t="s">
        <v>8247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8271</v>
      </c>
      <c r="O526">
        <f t="shared" si="48"/>
        <v>108.67285714285715</v>
      </c>
      <c r="P526">
        <f t="shared" si="49"/>
        <v>29.258076923076924</v>
      </c>
      <c r="Q526" s="8" t="str">
        <f t="shared" si="50"/>
        <v>theater</v>
      </c>
      <c r="R526" t="str">
        <f t="shared" si="51"/>
        <v>plays</v>
      </c>
      <c r="S526" s="6">
        <f t="shared" si="52"/>
        <v>42492.508900462963</v>
      </c>
      <c r="T526" s="6">
        <f t="shared" si="53"/>
        <v>42522.508900462963</v>
      </c>
    </row>
    <row r="527" spans="1:20" ht="48" x14ac:dyDescent="0.2">
      <c r="A527">
        <v>525</v>
      </c>
      <c r="B527" s="3" t="s">
        <v>526</v>
      </c>
      <c r="C527" s="3" t="s">
        <v>4635</v>
      </c>
      <c r="D527">
        <v>12000</v>
      </c>
      <c r="E527">
        <v>12000</v>
      </c>
      <c r="F527" t="s">
        <v>8219</v>
      </c>
      <c r="G527" t="s">
        <v>8224</v>
      </c>
      <c r="H527" t="s">
        <v>8246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8271</v>
      </c>
      <c r="O527">
        <f t="shared" si="48"/>
        <v>100</v>
      </c>
      <c r="P527">
        <f t="shared" si="49"/>
        <v>1000</v>
      </c>
      <c r="Q527" s="8" t="str">
        <f t="shared" si="50"/>
        <v>theater</v>
      </c>
      <c r="R527" t="str">
        <f t="shared" si="51"/>
        <v>plays</v>
      </c>
      <c r="S527" s="6">
        <f t="shared" si="52"/>
        <v>41850.192604166667</v>
      </c>
      <c r="T527" s="6">
        <f t="shared" si="53"/>
        <v>41895.192604166667</v>
      </c>
    </row>
    <row r="528" spans="1:20" ht="48" x14ac:dyDescent="0.2">
      <c r="A528">
        <v>526</v>
      </c>
      <c r="B528" s="3" t="s">
        <v>527</v>
      </c>
      <c r="C528" s="3" t="s">
        <v>4636</v>
      </c>
      <c r="D528">
        <v>1500</v>
      </c>
      <c r="E528">
        <v>1710</v>
      </c>
      <c r="F528" t="s">
        <v>8219</v>
      </c>
      <c r="G528" t="s">
        <v>8225</v>
      </c>
      <c r="H528" t="s">
        <v>8247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8271</v>
      </c>
      <c r="O528">
        <f t="shared" si="48"/>
        <v>113.99999999999999</v>
      </c>
      <c r="P528">
        <f t="shared" si="49"/>
        <v>74.347826086956516</v>
      </c>
      <c r="Q528" s="8" t="str">
        <f t="shared" si="50"/>
        <v>theater</v>
      </c>
      <c r="R528" t="str">
        <f t="shared" si="51"/>
        <v>plays</v>
      </c>
      <c r="S528" s="6">
        <f t="shared" si="52"/>
        <v>42192.383611111109</v>
      </c>
      <c r="T528" s="6">
        <f t="shared" si="53"/>
        <v>42223.499999999993</v>
      </c>
    </row>
    <row r="529" spans="1:20" ht="48" x14ac:dyDescent="0.2">
      <c r="A529">
        <v>527</v>
      </c>
      <c r="B529" s="3" t="s">
        <v>528</v>
      </c>
      <c r="C529" s="3" t="s">
        <v>4637</v>
      </c>
      <c r="D529">
        <v>10000</v>
      </c>
      <c r="E529">
        <v>10085</v>
      </c>
      <c r="F529" t="s">
        <v>8219</v>
      </c>
      <c r="G529" t="s">
        <v>8224</v>
      </c>
      <c r="H529" t="s">
        <v>8246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8271</v>
      </c>
      <c r="O529">
        <f t="shared" si="48"/>
        <v>100.85</v>
      </c>
      <c r="P529">
        <f t="shared" si="49"/>
        <v>63.829113924050631</v>
      </c>
      <c r="Q529" s="8" t="str">
        <f t="shared" si="50"/>
        <v>theater</v>
      </c>
      <c r="R529" t="str">
        <f t="shared" si="51"/>
        <v>plays</v>
      </c>
      <c r="S529" s="6">
        <f t="shared" si="52"/>
        <v>42752.997291666667</v>
      </c>
      <c r="T529" s="6">
        <f t="shared" si="53"/>
        <v>42783.461805555555</v>
      </c>
    </row>
    <row r="530" spans="1:20" ht="16" x14ac:dyDescent="0.2">
      <c r="A530">
        <v>528</v>
      </c>
      <c r="B530" s="3" t="s">
        <v>529</v>
      </c>
      <c r="C530" s="3" t="s">
        <v>4638</v>
      </c>
      <c r="D530">
        <v>1150</v>
      </c>
      <c r="E530">
        <v>1330</v>
      </c>
      <c r="F530" t="s">
        <v>8219</v>
      </c>
      <c r="G530" t="s">
        <v>8224</v>
      </c>
      <c r="H530" t="s">
        <v>8246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8271</v>
      </c>
      <c r="O530">
        <f t="shared" si="48"/>
        <v>115.65217391304347</v>
      </c>
      <c r="P530">
        <f t="shared" si="49"/>
        <v>44.333333333333336</v>
      </c>
      <c r="Q530" s="8" t="str">
        <f t="shared" si="50"/>
        <v>theater</v>
      </c>
      <c r="R530" t="str">
        <f t="shared" si="51"/>
        <v>plays</v>
      </c>
      <c r="S530" s="6">
        <f t="shared" si="52"/>
        <v>42155.71188657407</v>
      </c>
      <c r="T530" s="6">
        <f t="shared" si="53"/>
        <v>42176.680555555555</v>
      </c>
    </row>
    <row r="531" spans="1:20" ht="48" x14ac:dyDescent="0.2">
      <c r="A531">
        <v>529</v>
      </c>
      <c r="B531" s="3" t="s">
        <v>530</v>
      </c>
      <c r="C531" s="3" t="s">
        <v>4639</v>
      </c>
      <c r="D531">
        <v>1200</v>
      </c>
      <c r="E531">
        <v>1565</v>
      </c>
      <c r="F531" t="s">
        <v>8219</v>
      </c>
      <c r="G531" t="s">
        <v>8229</v>
      </c>
      <c r="H531" t="s">
        <v>8251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8271</v>
      </c>
      <c r="O531">
        <f t="shared" si="48"/>
        <v>130.41666666666666</v>
      </c>
      <c r="P531">
        <f t="shared" si="49"/>
        <v>86.944444444444443</v>
      </c>
      <c r="Q531" s="8" t="str">
        <f t="shared" si="50"/>
        <v>theater</v>
      </c>
      <c r="R531" t="str">
        <f t="shared" si="51"/>
        <v>plays</v>
      </c>
      <c r="S531" s="6">
        <f t="shared" si="52"/>
        <v>42724.822847222218</v>
      </c>
      <c r="T531" s="6">
        <f t="shared" si="53"/>
        <v>42745.999999999993</v>
      </c>
    </row>
    <row r="532" spans="1:20" ht="48" x14ac:dyDescent="0.2">
      <c r="A532">
        <v>530</v>
      </c>
      <c r="B532" s="3" t="s">
        <v>531</v>
      </c>
      <c r="C532" s="3" t="s">
        <v>4640</v>
      </c>
      <c r="D532">
        <v>3405</v>
      </c>
      <c r="E532">
        <v>3670</v>
      </c>
      <c r="F532" t="s">
        <v>8219</v>
      </c>
      <c r="G532" t="s">
        <v>8224</v>
      </c>
      <c r="H532" t="s">
        <v>8246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8271</v>
      </c>
      <c r="O532">
        <f t="shared" si="48"/>
        <v>107.78267254038178</v>
      </c>
      <c r="P532">
        <f t="shared" si="49"/>
        <v>126.55172413793103</v>
      </c>
      <c r="Q532" s="8" t="str">
        <f t="shared" si="50"/>
        <v>theater</v>
      </c>
      <c r="R532" t="str">
        <f t="shared" si="51"/>
        <v>plays</v>
      </c>
      <c r="S532" s="6">
        <f t="shared" si="52"/>
        <v>42157.382731481477</v>
      </c>
      <c r="T532" s="6">
        <f t="shared" si="53"/>
        <v>42178.874999999993</v>
      </c>
    </row>
    <row r="533" spans="1:20" ht="48" x14ac:dyDescent="0.2">
      <c r="A533">
        <v>531</v>
      </c>
      <c r="B533" s="3" t="s">
        <v>532</v>
      </c>
      <c r="C533" s="3" t="s">
        <v>4641</v>
      </c>
      <c r="D533">
        <v>4000</v>
      </c>
      <c r="E533">
        <v>4000</v>
      </c>
      <c r="F533" t="s">
        <v>8219</v>
      </c>
      <c r="G533" t="s">
        <v>8224</v>
      </c>
      <c r="H533" t="s">
        <v>8246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8271</v>
      </c>
      <c r="O533">
        <f t="shared" si="48"/>
        <v>100</v>
      </c>
      <c r="P533">
        <f t="shared" si="49"/>
        <v>129.03225806451613</v>
      </c>
      <c r="Q533" s="8" t="str">
        <f t="shared" si="50"/>
        <v>theater</v>
      </c>
      <c r="R533" t="str">
        <f t="shared" si="51"/>
        <v>plays</v>
      </c>
      <c r="S533" s="6">
        <f t="shared" si="52"/>
        <v>42675.856817129628</v>
      </c>
      <c r="T533" s="6">
        <f t="shared" si="53"/>
        <v>42721.082638888889</v>
      </c>
    </row>
    <row r="534" spans="1:20" ht="48" x14ac:dyDescent="0.2">
      <c r="A534">
        <v>532</v>
      </c>
      <c r="B534" s="3" t="s">
        <v>533</v>
      </c>
      <c r="C534" s="3" t="s">
        <v>4642</v>
      </c>
      <c r="D534">
        <v>10000</v>
      </c>
      <c r="E534">
        <v>12325</v>
      </c>
      <c r="F534" t="s">
        <v>8219</v>
      </c>
      <c r="G534" t="s">
        <v>8224</v>
      </c>
      <c r="H534" t="s">
        <v>8246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8271</v>
      </c>
      <c r="O534">
        <f t="shared" si="48"/>
        <v>123.25</v>
      </c>
      <c r="P534">
        <f t="shared" si="49"/>
        <v>71.242774566473983</v>
      </c>
      <c r="Q534" s="8" t="str">
        <f t="shared" si="50"/>
        <v>theater</v>
      </c>
      <c r="R534" t="str">
        <f t="shared" si="51"/>
        <v>plays</v>
      </c>
      <c r="S534" s="6">
        <f t="shared" si="52"/>
        <v>42472.798703703702</v>
      </c>
      <c r="T534" s="6">
        <f t="shared" si="53"/>
        <v>42502.798703703702</v>
      </c>
    </row>
    <row r="535" spans="1:20" ht="48" x14ac:dyDescent="0.2">
      <c r="A535">
        <v>533</v>
      </c>
      <c r="B535" s="3" t="s">
        <v>534</v>
      </c>
      <c r="C535" s="3" t="s">
        <v>4643</v>
      </c>
      <c r="D535">
        <v>2000</v>
      </c>
      <c r="E535">
        <v>2004</v>
      </c>
      <c r="F535" t="s">
        <v>8219</v>
      </c>
      <c r="G535" t="s">
        <v>8225</v>
      </c>
      <c r="H535" t="s">
        <v>8247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8271</v>
      </c>
      <c r="O535">
        <f t="shared" si="48"/>
        <v>100.2</v>
      </c>
      <c r="P535">
        <f t="shared" si="49"/>
        <v>117.88235294117646</v>
      </c>
      <c r="Q535" s="8" t="str">
        <f t="shared" si="50"/>
        <v>theater</v>
      </c>
      <c r="R535" t="str">
        <f t="shared" si="51"/>
        <v>plays</v>
      </c>
      <c r="S535" s="6">
        <f t="shared" si="52"/>
        <v>42482.226446759254</v>
      </c>
      <c r="T535" s="6">
        <f t="shared" si="53"/>
        <v>42506.226446759254</v>
      </c>
    </row>
    <row r="536" spans="1:20" ht="48" x14ac:dyDescent="0.2">
      <c r="A536">
        <v>534</v>
      </c>
      <c r="B536" s="3" t="s">
        <v>535</v>
      </c>
      <c r="C536" s="3" t="s">
        <v>4644</v>
      </c>
      <c r="D536">
        <v>15000</v>
      </c>
      <c r="E536">
        <v>15700</v>
      </c>
      <c r="F536" t="s">
        <v>8219</v>
      </c>
      <c r="G536" t="s">
        <v>8234</v>
      </c>
      <c r="H536" t="s">
        <v>8254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8271</v>
      </c>
      <c r="O536">
        <f t="shared" si="48"/>
        <v>104.66666666666666</v>
      </c>
      <c r="P536">
        <f t="shared" si="49"/>
        <v>327.08333333333331</v>
      </c>
      <c r="Q536" s="8" t="str">
        <f t="shared" si="50"/>
        <v>theater</v>
      </c>
      <c r="R536" t="str">
        <f t="shared" si="51"/>
        <v>plays</v>
      </c>
      <c r="S536" s="6">
        <f t="shared" si="52"/>
        <v>42270.602662037032</v>
      </c>
      <c r="T536" s="6">
        <f t="shared" si="53"/>
        <v>42309.749999999993</v>
      </c>
    </row>
    <row r="537" spans="1:20" ht="32" x14ac:dyDescent="0.2">
      <c r="A537">
        <v>535</v>
      </c>
      <c r="B537" s="3" t="s">
        <v>536</v>
      </c>
      <c r="C537" s="3" t="s">
        <v>4645</v>
      </c>
      <c r="D537">
        <v>2000</v>
      </c>
      <c r="E537">
        <v>2050</v>
      </c>
      <c r="F537" t="s">
        <v>8219</v>
      </c>
      <c r="G537" t="s">
        <v>8225</v>
      </c>
      <c r="H537" t="s">
        <v>8247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8271</v>
      </c>
      <c r="O537">
        <f t="shared" si="48"/>
        <v>102.49999999999999</v>
      </c>
      <c r="P537">
        <f t="shared" si="49"/>
        <v>34.745762711864408</v>
      </c>
      <c r="Q537" s="8" t="str">
        <f t="shared" si="50"/>
        <v>theater</v>
      </c>
      <c r="R537" t="str">
        <f t="shared" si="51"/>
        <v>plays</v>
      </c>
      <c r="S537" s="6">
        <f t="shared" si="52"/>
        <v>42711.336863425917</v>
      </c>
      <c r="T537" s="6">
        <f t="shared" si="53"/>
        <v>42741.336863425917</v>
      </c>
    </row>
    <row r="538" spans="1:20" ht="48" x14ac:dyDescent="0.2">
      <c r="A538">
        <v>536</v>
      </c>
      <c r="B538" s="3" t="s">
        <v>537</v>
      </c>
      <c r="C538" s="3" t="s">
        <v>4646</v>
      </c>
      <c r="D538">
        <v>3300</v>
      </c>
      <c r="E538">
        <v>3902.5</v>
      </c>
      <c r="F538" t="s">
        <v>8219</v>
      </c>
      <c r="G538" t="s">
        <v>8225</v>
      </c>
      <c r="H538" t="s">
        <v>8247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8271</v>
      </c>
      <c r="O538">
        <f t="shared" si="48"/>
        <v>118.25757575757576</v>
      </c>
      <c r="P538">
        <f t="shared" si="49"/>
        <v>100.06410256410257</v>
      </c>
      <c r="Q538" s="8" t="str">
        <f t="shared" si="50"/>
        <v>theater</v>
      </c>
      <c r="R538" t="str">
        <f t="shared" si="51"/>
        <v>plays</v>
      </c>
      <c r="S538" s="6">
        <f t="shared" si="52"/>
        <v>42179.136655092596</v>
      </c>
      <c r="T538" s="6">
        <f t="shared" si="53"/>
        <v>42219.541666666664</v>
      </c>
    </row>
    <row r="539" spans="1:20" ht="48" x14ac:dyDescent="0.2">
      <c r="A539">
        <v>537</v>
      </c>
      <c r="B539" s="3" t="s">
        <v>538</v>
      </c>
      <c r="C539" s="3" t="s">
        <v>4647</v>
      </c>
      <c r="D539">
        <v>2000</v>
      </c>
      <c r="E539">
        <v>2410</v>
      </c>
      <c r="F539" t="s">
        <v>8219</v>
      </c>
      <c r="G539" t="s">
        <v>8224</v>
      </c>
      <c r="H539" t="s">
        <v>8246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8271</v>
      </c>
      <c r="O539">
        <f t="shared" si="48"/>
        <v>120.5</v>
      </c>
      <c r="P539">
        <f t="shared" si="49"/>
        <v>40.847457627118644</v>
      </c>
      <c r="Q539" s="8" t="str">
        <f t="shared" si="50"/>
        <v>theater</v>
      </c>
      <c r="R539" t="str">
        <f t="shared" si="51"/>
        <v>plays</v>
      </c>
      <c r="S539" s="6">
        <f t="shared" si="52"/>
        <v>42282.560081018521</v>
      </c>
      <c r="T539" s="6">
        <f t="shared" si="53"/>
        <v>42312.601747685178</v>
      </c>
    </row>
    <row r="540" spans="1:20" ht="48" x14ac:dyDescent="0.2">
      <c r="A540">
        <v>538</v>
      </c>
      <c r="B540" s="3" t="s">
        <v>539</v>
      </c>
      <c r="C540" s="3" t="s">
        <v>4648</v>
      </c>
      <c r="D540">
        <v>5000</v>
      </c>
      <c r="E540">
        <v>15121</v>
      </c>
      <c r="F540" t="s">
        <v>8219</v>
      </c>
      <c r="G540" t="s">
        <v>8224</v>
      </c>
      <c r="H540" t="s">
        <v>8246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8271</v>
      </c>
      <c r="O540">
        <f t="shared" si="48"/>
        <v>302.42</v>
      </c>
      <c r="P540">
        <f t="shared" si="49"/>
        <v>252.01666666666668</v>
      </c>
      <c r="Q540" s="8" t="str">
        <f t="shared" si="50"/>
        <v>theater</v>
      </c>
      <c r="R540" t="str">
        <f t="shared" si="51"/>
        <v>plays</v>
      </c>
      <c r="S540" s="6">
        <f t="shared" si="52"/>
        <v>42473.586377314808</v>
      </c>
      <c r="T540" s="6">
        <f t="shared" si="53"/>
        <v>42503.586377314808</v>
      </c>
    </row>
    <row r="541" spans="1:20" ht="48" x14ac:dyDescent="0.2">
      <c r="A541">
        <v>539</v>
      </c>
      <c r="B541" s="3" t="s">
        <v>540</v>
      </c>
      <c r="C541" s="3" t="s">
        <v>4649</v>
      </c>
      <c r="D541">
        <v>500</v>
      </c>
      <c r="E541">
        <v>503.22</v>
      </c>
      <c r="F541" t="s">
        <v>8219</v>
      </c>
      <c r="G541" t="s">
        <v>8225</v>
      </c>
      <c r="H541" t="s">
        <v>8247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8271</v>
      </c>
      <c r="O541">
        <f t="shared" si="48"/>
        <v>100.64400000000001</v>
      </c>
      <c r="P541">
        <f t="shared" si="49"/>
        <v>25.161000000000001</v>
      </c>
      <c r="Q541" s="8" t="str">
        <f t="shared" si="50"/>
        <v>theater</v>
      </c>
      <c r="R541" t="str">
        <f t="shared" si="51"/>
        <v>plays</v>
      </c>
      <c r="S541" s="6">
        <f t="shared" si="52"/>
        <v>42534.841516203705</v>
      </c>
      <c r="T541" s="6">
        <f t="shared" si="53"/>
        <v>42555.841516203705</v>
      </c>
    </row>
    <row r="542" spans="1:20" ht="64" x14ac:dyDescent="0.2">
      <c r="A542">
        <v>540</v>
      </c>
      <c r="B542" s="3" t="s">
        <v>541</v>
      </c>
      <c r="C542" s="3" t="s">
        <v>4650</v>
      </c>
      <c r="D542">
        <v>15000</v>
      </c>
      <c r="E542">
        <v>1</v>
      </c>
      <c r="F542" t="s">
        <v>8221</v>
      </c>
      <c r="G542" t="s">
        <v>8224</v>
      </c>
      <c r="H542" t="s">
        <v>8246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8272</v>
      </c>
      <c r="O542">
        <f t="shared" si="48"/>
        <v>6.6666666666666671E-3</v>
      </c>
      <c r="P542">
        <f t="shared" si="49"/>
        <v>1</v>
      </c>
      <c r="Q542" s="8" t="str">
        <f t="shared" si="50"/>
        <v>technology</v>
      </c>
      <c r="R542" t="str">
        <f t="shared" si="51"/>
        <v>web</v>
      </c>
      <c r="S542" s="6">
        <f t="shared" si="52"/>
        <v>42009.608865740738</v>
      </c>
      <c r="T542" s="6">
        <f t="shared" si="53"/>
        <v>42039.608865740738</v>
      </c>
    </row>
    <row r="543" spans="1:20" ht="48" x14ac:dyDescent="0.2">
      <c r="A543">
        <v>541</v>
      </c>
      <c r="B543" s="3" t="s">
        <v>542</v>
      </c>
      <c r="C543" s="3" t="s">
        <v>4651</v>
      </c>
      <c r="D543">
        <v>4500</v>
      </c>
      <c r="E543">
        <v>25</v>
      </c>
      <c r="F543" t="s">
        <v>8221</v>
      </c>
      <c r="G543" t="s">
        <v>8224</v>
      </c>
      <c r="H543" t="s">
        <v>8246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8272</v>
      </c>
      <c r="O543">
        <f t="shared" si="48"/>
        <v>0.55555555555555558</v>
      </c>
      <c r="P543">
        <f t="shared" si="49"/>
        <v>25</v>
      </c>
      <c r="Q543" s="8" t="str">
        <f t="shared" si="50"/>
        <v>technology</v>
      </c>
      <c r="R543" t="str">
        <f t="shared" si="51"/>
        <v>web</v>
      </c>
      <c r="S543" s="6">
        <f t="shared" si="52"/>
        <v>42275.838356481479</v>
      </c>
      <c r="T543" s="6">
        <f t="shared" si="53"/>
        <v>42305.838356481479</v>
      </c>
    </row>
    <row r="544" spans="1:20" ht="48" x14ac:dyDescent="0.2">
      <c r="A544">
        <v>542</v>
      </c>
      <c r="B544" s="3" t="s">
        <v>543</v>
      </c>
      <c r="C544" s="3" t="s">
        <v>4652</v>
      </c>
      <c r="D544">
        <v>250000</v>
      </c>
      <c r="E544">
        <v>1</v>
      </c>
      <c r="F544" t="s">
        <v>8221</v>
      </c>
      <c r="G544" t="s">
        <v>8224</v>
      </c>
      <c r="H544" t="s">
        <v>8246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8272</v>
      </c>
      <c r="O544">
        <f t="shared" si="48"/>
        <v>3.9999999999999996E-4</v>
      </c>
      <c r="P544">
        <f t="shared" si="49"/>
        <v>1</v>
      </c>
      <c r="Q544" s="8" t="str">
        <f t="shared" si="50"/>
        <v>technology</v>
      </c>
      <c r="R544" t="str">
        <f t="shared" si="51"/>
        <v>web</v>
      </c>
      <c r="S544" s="6">
        <f t="shared" si="52"/>
        <v>42433.529120370367</v>
      </c>
      <c r="T544" s="6">
        <f t="shared" si="53"/>
        <v>42493.487453703703</v>
      </c>
    </row>
    <row r="545" spans="1:20" ht="48" x14ac:dyDescent="0.2">
      <c r="A545">
        <v>543</v>
      </c>
      <c r="B545" s="3" t="s">
        <v>544</v>
      </c>
      <c r="C545" s="3" t="s">
        <v>4653</v>
      </c>
      <c r="D545">
        <v>22000</v>
      </c>
      <c r="E545">
        <v>70</v>
      </c>
      <c r="F545" t="s">
        <v>8221</v>
      </c>
      <c r="G545" t="s">
        <v>8226</v>
      </c>
      <c r="H545" t="s">
        <v>8248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8272</v>
      </c>
      <c r="O545">
        <f t="shared" si="48"/>
        <v>0.31818181818181818</v>
      </c>
      <c r="P545">
        <f t="shared" si="49"/>
        <v>35</v>
      </c>
      <c r="Q545" s="8" t="str">
        <f t="shared" si="50"/>
        <v>technology</v>
      </c>
      <c r="R545" t="str">
        <f t="shared" si="51"/>
        <v>web</v>
      </c>
      <c r="S545" s="6">
        <f t="shared" si="52"/>
        <v>41913.88381944444</v>
      </c>
      <c r="T545" s="6">
        <f t="shared" si="53"/>
        <v>41943.88381944444</v>
      </c>
    </row>
    <row r="546" spans="1:20" ht="48" x14ac:dyDescent="0.2">
      <c r="A546">
        <v>544</v>
      </c>
      <c r="B546" s="3" t="s">
        <v>545</v>
      </c>
      <c r="C546" s="3" t="s">
        <v>4654</v>
      </c>
      <c r="D546">
        <v>500</v>
      </c>
      <c r="E546">
        <v>6</v>
      </c>
      <c r="F546" t="s">
        <v>8221</v>
      </c>
      <c r="G546" t="s">
        <v>8224</v>
      </c>
      <c r="H546" t="s">
        <v>8246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8272</v>
      </c>
      <c r="O546">
        <f t="shared" si="48"/>
        <v>1.2</v>
      </c>
      <c r="P546">
        <f t="shared" si="49"/>
        <v>3</v>
      </c>
      <c r="Q546" s="8" t="str">
        <f t="shared" si="50"/>
        <v>technology</v>
      </c>
      <c r="R546" t="str">
        <f t="shared" si="51"/>
        <v>web</v>
      </c>
      <c r="S546" s="6">
        <f t="shared" si="52"/>
        <v>42525.448611111111</v>
      </c>
      <c r="T546" s="6">
        <f t="shared" si="53"/>
        <v>42555.448611111111</v>
      </c>
    </row>
    <row r="547" spans="1:20" ht="48" x14ac:dyDescent="0.2">
      <c r="A547">
        <v>545</v>
      </c>
      <c r="B547" s="3" t="s">
        <v>546</v>
      </c>
      <c r="C547" s="3" t="s">
        <v>4655</v>
      </c>
      <c r="D547">
        <v>50000</v>
      </c>
      <c r="E547">
        <v>13692</v>
      </c>
      <c r="F547" t="s">
        <v>8221</v>
      </c>
      <c r="G547" t="s">
        <v>8230</v>
      </c>
      <c r="H547" t="s">
        <v>8249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8272</v>
      </c>
      <c r="O547">
        <f t="shared" si="48"/>
        <v>27.383999999999997</v>
      </c>
      <c r="P547">
        <f t="shared" si="49"/>
        <v>402.70588235294116</v>
      </c>
      <c r="Q547" s="8" t="str">
        <f t="shared" si="50"/>
        <v>technology</v>
      </c>
      <c r="R547" t="str">
        <f t="shared" si="51"/>
        <v>web</v>
      </c>
      <c r="S547" s="6">
        <f t="shared" si="52"/>
        <v>42283.38413194444</v>
      </c>
      <c r="T547" s="6">
        <f t="shared" si="53"/>
        <v>42323.425798611112</v>
      </c>
    </row>
    <row r="548" spans="1:20" ht="48" x14ac:dyDescent="0.2">
      <c r="A548">
        <v>546</v>
      </c>
      <c r="B548" s="3" t="s">
        <v>547</v>
      </c>
      <c r="C548" s="3" t="s">
        <v>4656</v>
      </c>
      <c r="D548">
        <v>60000</v>
      </c>
      <c r="E548">
        <v>52</v>
      </c>
      <c r="F548" t="s">
        <v>8221</v>
      </c>
      <c r="G548" t="s">
        <v>8224</v>
      </c>
      <c r="H548" t="s">
        <v>8246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8272</v>
      </c>
      <c r="O548">
        <f t="shared" si="48"/>
        <v>8.666666666666667E-2</v>
      </c>
      <c r="P548">
        <f t="shared" si="49"/>
        <v>26</v>
      </c>
      <c r="Q548" s="8" t="str">
        <f t="shared" si="50"/>
        <v>technology</v>
      </c>
      <c r="R548" t="str">
        <f t="shared" si="51"/>
        <v>web</v>
      </c>
      <c r="S548" s="6">
        <f t="shared" si="52"/>
        <v>42249.459664351853</v>
      </c>
      <c r="T548" s="6">
        <f t="shared" si="53"/>
        <v>42294.459664351853</v>
      </c>
    </row>
    <row r="549" spans="1:20" ht="48" x14ac:dyDescent="0.2">
      <c r="A549">
        <v>547</v>
      </c>
      <c r="B549" s="3" t="s">
        <v>548</v>
      </c>
      <c r="C549" s="3" t="s">
        <v>4657</v>
      </c>
      <c r="D549">
        <v>7500</v>
      </c>
      <c r="E549">
        <v>0</v>
      </c>
      <c r="F549" t="s">
        <v>8221</v>
      </c>
      <c r="G549" t="s">
        <v>8225</v>
      </c>
      <c r="H549" t="s">
        <v>8247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8272</v>
      </c>
      <c r="O549">
        <f t="shared" si="48"/>
        <v>0</v>
      </c>
      <c r="P549" t="e">
        <f t="shared" si="49"/>
        <v>#DIV/0!</v>
      </c>
      <c r="Q549" s="8" t="str">
        <f t="shared" si="50"/>
        <v>technology</v>
      </c>
      <c r="R549" t="str">
        <f t="shared" si="51"/>
        <v>web</v>
      </c>
      <c r="S549" s="6">
        <f t="shared" si="52"/>
        <v>42380.488009259258</v>
      </c>
      <c r="T549" s="6">
        <f t="shared" si="53"/>
        <v>42410.488009259258</v>
      </c>
    </row>
    <row r="550" spans="1:20" ht="48" x14ac:dyDescent="0.2">
      <c r="A550">
        <v>548</v>
      </c>
      <c r="B550" s="3" t="s">
        <v>549</v>
      </c>
      <c r="C550" s="3" t="s">
        <v>4658</v>
      </c>
      <c r="D550">
        <v>10000</v>
      </c>
      <c r="E550">
        <v>9</v>
      </c>
      <c r="F550" t="s">
        <v>8221</v>
      </c>
      <c r="G550" t="s">
        <v>8225</v>
      </c>
      <c r="H550" t="s">
        <v>8247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8272</v>
      </c>
      <c r="O550">
        <f t="shared" si="48"/>
        <v>0.09</v>
      </c>
      <c r="P550">
        <f t="shared" si="49"/>
        <v>9</v>
      </c>
      <c r="Q550" s="8" t="str">
        <f t="shared" si="50"/>
        <v>technology</v>
      </c>
      <c r="R550" t="str">
        <f t="shared" si="51"/>
        <v>web</v>
      </c>
      <c r="S550" s="6">
        <f t="shared" si="52"/>
        <v>42276.695</v>
      </c>
      <c r="T550" s="6">
        <f t="shared" si="53"/>
        <v>42306.695</v>
      </c>
    </row>
    <row r="551" spans="1:20" ht="48" x14ac:dyDescent="0.2">
      <c r="A551">
        <v>549</v>
      </c>
      <c r="B551" s="3" t="s">
        <v>550</v>
      </c>
      <c r="C551" s="3" t="s">
        <v>4659</v>
      </c>
      <c r="D551">
        <v>2500</v>
      </c>
      <c r="E551">
        <v>68</v>
      </c>
      <c r="F551" t="s">
        <v>8221</v>
      </c>
      <c r="G551" t="s">
        <v>8225</v>
      </c>
      <c r="H551" t="s">
        <v>8247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8272</v>
      </c>
      <c r="O551">
        <f t="shared" si="48"/>
        <v>2.7199999999999998</v>
      </c>
      <c r="P551">
        <f t="shared" si="49"/>
        <v>8.5</v>
      </c>
      <c r="Q551" s="8" t="str">
        <f t="shared" si="50"/>
        <v>technology</v>
      </c>
      <c r="R551" t="str">
        <f t="shared" si="51"/>
        <v>web</v>
      </c>
      <c r="S551" s="6">
        <f t="shared" si="52"/>
        <v>42163.428495370368</v>
      </c>
      <c r="T551" s="6">
        <f t="shared" si="53"/>
        <v>42193.428495370368</v>
      </c>
    </row>
    <row r="552" spans="1:20" ht="48" x14ac:dyDescent="0.2">
      <c r="A552">
        <v>550</v>
      </c>
      <c r="B552" s="3" t="s">
        <v>551</v>
      </c>
      <c r="C552" s="3" t="s">
        <v>4660</v>
      </c>
      <c r="D552">
        <v>5000</v>
      </c>
      <c r="E552">
        <v>35</v>
      </c>
      <c r="F552" t="s">
        <v>8221</v>
      </c>
      <c r="G552" t="s">
        <v>8229</v>
      </c>
      <c r="H552" t="s">
        <v>8251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8272</v>
      </c>
      <c r="O552">
        <f t="shared" si="48"/>
        <v>0.70000000000000007</v>
      </c>
      <c r="P552">
        <f t="shared" si="49"/>
        <v>8.75</v>
      </c>
      <c r="Q552" s="8" t="str">
        <f t="shared" si="50"/>
        <v>technology</v>
      </c>
      <c r="R552" t="str">
        <f t="shared" si="51"/>
        <v>web</v>
      </c>
      <c r="S552" s="6">
        <f t="shared" si="52"/>
        <v>42753.47042824074</v>
      </c>
      <c r="T552" s="6">
        <f t="shared" si="53"/>
        <v>42765.999999999993</v>
      </c>
    </row>
    <row r="553" spans="1:20" ht="48" x14ac:dyDescent="0.2">
      <c r="A553">
        <v>551</v>
      </c>
      <c r="B553" s="3" t="s">
        <v>552</v>
      </c>
      <c r="C553" s="3" t="s">
        <v>4661</v>
      </c>
      <c r="D553">
        <v>75000</v>
      </c>
      <c r="E553">
        <v>3781</v>
      </c>
      <c r="F553" t="s">
        <v>8221</v>
      </c>
      <c r="G553" t="s">
        <v>8224</v>
      </c>
      <c r="H553" t="s">
        <v>8246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8272</v>
      </c>
      <c r="O553">
        <f t="shared" si="48"/>
        <v>5.0413333333333332</v>
      </c>
      <c r="P553">
        <f t="shared" si="49"/>
        <v>135.03571428571428</v>
      </c>
      <c r="Q553" s="8" t="str">
        <f t="shared" si="50"/>
        <v>technology</v>
      </c>
      <c r="R553" t="str">
        <f t="shared" si="51"/>
        <v>web</v>
      </c>
      <c r="S553" s="6">
        <f t="shared" si="52"/>
        <v>42173.067407407405</v>
      </c>
      <c r="T553" s="6">
        <f t="shared" si="53"/>
        <v>42217.536805555552</v>
      </c>
    </row>
    <row r="554" spans="1:20" ht="48" x14ac:dyDescent="0.2">
      <c r="A554">
        <v>552</v>
      </c>
      <c r="B554" s="3" t="s">
        <v>553</v>
      </c>
      <c r="C554" s="3" t="s">
        <v>4662</v>
      </c>
      <c r="D554">
        <v>45000</v>
      </c>
      <c r="E554">
        <v>0</v>
      </c>
      <c r="F554" t="s">
        <v>8221</v>
      </c>
      <c r="G554" t="s">
        <v>8229</v>
      </c>
      <c r="H554" t="s">
        <v>8251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8272</v>
      </c>
      <c r="O554">
        <f t="shared" si="48"/>
        <v>0</v>
      </c>
      <c r="P554" t="e">
        <f t="shared" si="49"/>
        <v>#DIV/0!</v>
      </c>
      <c r="Q554" s="8" t="str">
        <f t="shared" si="50"/>
        <v>technology</v>
      </c>
      <c r="R554" t="str">
        <f t="shared" si="51"/>
        <v>web</v>
      </c>
      <c r="S554" s="6">
        <f t="shared" si="52"/>
        <v>42318.408518518518</v>
      </c>
      <c r="T554" s="6">
        <f t="shared" si="53"/>
        <v>42378.408518518518</v>
      </c>
    </row>
    <row r="555" spans="1:20" ht="48" x14ac:dyDescent="0.2">
      <c r="A555">
        <v>553</v>
      </c>
      <c r="B555" s="3" t="s">
        <v>554</v>
      </c>
      <c r="C555" s="3" t="s">
        <v>4663</v>
      </c>
      <c r="D555">
        <v>25000</v>
      </c>
      <c r="E555">
        <v>123</v>
      </c>
      <c r="F555" t="s">
        <v>8221</v>
      </c>
      <c r="G555" t="s">
        <v>8224</v>
      </c>
      <c r="H555" t="s">
        <v>8246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8272</v>
      </c>
      <c r="O555">
        <f t="shared" si="48"/>
        <v>0.49199999999999999</v>
      </c>
      <c r="P555">
        <f t="shared" si="49"/>
        <v>20.5</v>
      </c>
      <c r="Q555" s="8" t="str">
        <f t="shared" si="50"/>
        <v>technology</v>
      </c>
      <c r="R555" t="str">
        <f t="shared" si="51"/>
        <v>web</v>
      </c>
      <c r="S555" s="6">
        <f t="shared" si="52"/>
        <v>41927.511469907404</v>
      </c>
      <c r="T555" s="6">
        <f t="shared" si="53"/>
        <v>41957.553136574068</v>
      </c>
    </row>
    <row r="556" spans="1:20" ht="48" x14ac:dyDescent="0.2">
      <c r="A556">
        <v>554</v>
      </c>
      <c r="B556" s="3" t="s">
        <v>555</v>
      </c>
      <c r="C556" s="3" t="s">
        <v>4664</v>
      </c>
      <c r="D556">
        <v>3870</v>
      </c>
      <c r="E556">
        <v>1416</v>
      </c>
      <c r="F556" t="s">
        <v>8221</v>
      </c>
      <c r="G556" t="s">
        <v>8224</v>
      </c>
      <c r="H556" t="s">
        <v>8246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8272</v>
      </c>
      <c r="O556">
        <f t="shared" si="48"/>
        <v>36.589147286821706</v>
      </c>
      <c r="P556">
        <f t="shared" si="49"/>
        <v>64.36363636363636</v>
      </c>
      <c r="Q556" s="8" t="str">
        <f t="shared" si="50"/>
        <v>technology</v>
      </c>
      <c r="R556" t="str">
        <f t="shared" si="51"/>
        <v>web</v>
      </c>
      <c r="S556" s="6">
        <f t="shared" si="52"/>
        <v>41901.476527777777</v>
      </c>
      <c r="T556" s="6">
        <f t="shared" si="53"/>
        <v>41931.476527777777</v>
      </c>
    </row>
    <row r="557" spans="1:20" ht="48" x14ac:dyDescent="0.2">
      <c r="A557">
        <v>555</v>
      </c>
      <c r="B557" s="3" t="s">
        <v>556</v>
      </c>
      <c r="C557" s="3" t="s">
        <v>4665</v>
      </c>
      <c r="D557">
        <v>7500</v>
      </c>
      <c r="E557">
        <v>0</v>
      </c>
      <c r="F557" t="s">
        <v>8221</v>
      </c>
      <c r="G557" t="s">
        <v>8225</v>
      </c>
      <c r="H557" t="s">
        <v>8247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8272</v>
      </c>
      <c r="O557">
        <f t="shared" si="48"/>
        <v>0</v>
      </c>
      <c r="P557" t="e">
        <f t="shared" si="49"/>
        <v>#DIV/0!</v>
      </c>
      <c r="Q557" s="8" t="str">
        <f t="shared" si="50"/>
        <v>technology</v>
      </c>
      <c r="R557" t="str">
        <f t="shared" si="51"/>
        <v>web</v>
      </c>
      <c r="S557" s="6">
        <f t="shared" si="52"/>
        <v>42503.145173611112</v>
      </c>
      <c r="T557" s="6">
        <f t="shared" si="53"/>
        <v>42533.145173611112</v>
      </c>
    </row>
    <row r="558" spans="1:20" ht="32" x14ac:dyDescent="0.2">
      <c r="A558">
        <v>556</v>
      </c>
      <c r="B558" s="3" t="s">
        <v>557</v>
      </c>
      <c r="C558" s="3" t="s">
        <v>4666</v>
      </c>
      <c r="D558">
        <v>8000</v>
      </c>
      <c r="E558">
        <v>200</v>
      </c>
      <c r="F558" t="s">
        <v>8221</v>
      </c>
      <c r="G558" t="s">
        <v>8224</v>
      </c>
      <c r="H558" t="s">
        <v>8246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8272</v>
      </c>
      <c r="O558">
        <f t="shared" si="48"/>
        <v>2.5</v>
      </c>
      <c r="P558">
        <f t="shared" si="49"/>
        <v>200</v>
      </c>
      <c r="Q558" s="8" t="str">
        <f t="shared" si="50"/>
        <v>technology</v>
      </c>
      <c r="R558" t="str">
        <f t="shared" si="51"/>
        <v>web</v>
      </c>
      <c r="S558" s="6">
        <f t="shared" si="52"/>
        <v>42345.651817129627</v>
      </c>
      <c r="T558" s="6">
        <f t="shared" si="53"/>
        <v>42375.651817129627</v>
      </c>
    </row>
    <row r="559" spans="1:20" ht="48" x14ac:dyDescent="0.2">
      <c r="A559">
        <v>557</v>
      </c>
      <c r="B559" s="3" t="s">
        <v>558</v>
      </c>
      <c r="C559" s="3" t="s">
        <v>4667</v>
      </c>
      <c r="D559">
        <v>150000</v>
      </c>
      <c r="E559">
        <v>1366</v>
      </c>
      <c r="F559" t="s">
        <v>8221</v>
      </c>
      <c r="G559" t="s">
        <v>8236</v>
      </c>
      <c r="H559" t="s">
        <v>8249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8272</v>
      </c>
      <c r="O559">
        <f t="shared" si="48"/>
        <v>0.91066666666666674</v>
      </c>
      <c r="P559">
        <f t="shared" si="49"/>
        <v>68.3</v>
      </c>
      <c r="Q559" s="8" t="str">
        <f t="shared" si="50"/>
        <v>technology</v>
      </c>
      <c r="R559" t="str">
        <f t="shared" si="51"/>
        <v>web</v>
      </c>
      <c r="S559" s="6">
        <f t="shared" si="52"/>
        <v>42676.733831018515</v>
      </c>
      <c r="T559" s="6">
        <f t="shared" si="53"/>
        <v>42706.775497685179</v>
      </c>
    </row>
    <row r="560" spans="1:20" ht="48" x14ac:dyDescent="0.2">
      <c r="A560">
        <v>558</v>
      </c>
      <c r="B560" s="3" t="s">
        <v>559</v>
      </c>
      <c r="C560" s="3" t="s">
        <v>4668</v>
      </c>
      <c r="D560">
        <v>750</v>
      </c>
      <c r="E560">
        <v>0</v>
      </c>
      <c r="F560" t="s">
        <v>8221</v>
      </c>
      <c r="G560" t="s">
        <v>8224</v>
      </c>
      <c r="H560" t="s">
        <v>8246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8272</v>
      </c>
      <c r="O560">
        <f t="shared" si="48"/>
        <v>0</v>
      </c>
      <c r="P560" t="e">
        <f t="shared" si="49"/>
        <v>#DIV/0!</v>
      </c>
      <c r="Q560" s="8" t="str">
        <f t="shared" si="50"/>
        <v>technology</v>
      </c>
      <c r="R560" t="str">
        <f t="shared" si="51"/>
        <v>web</v>
      </c>
      <c r="S560" s="6">
        <f t="shared" si="52"/>
        <v>42057.674826388888</v>
      </c>
      <c r="T560" s="6">
        <f t="shared" si="53"/>
        <v>42087.633159722223</v>
      </c>
    </row>
    <row r="561" spans="1:20" ht="48" x14ac:dyDescent="0.2">
      <c r="A561">
        <v>559</v>
      </c>
      <c r="B561" s="3" t="s">
        <v>560</v>
      </c>
      <c r="C561" s="3" t="s">
        <v>4669</v>
      </c>
      <c r="D561">
        <v>240000</v>
      </c>
      <c r="E561">
        <v>50</v>
      </c>
      <c r="F561" t="s">
        <v>8221</v>
      </c>
      <c r="G561" t="s">
        <v>8224</v>
      </c>
      <c r="H561" t="s">
        <v>8246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8272</v>
      </c>
      <c r="O561">
        <f t="shared" si="48"/>
        <v>2.0833333333333336E-2</v>
      </c>
      <c r="P561">
        <f t="shared" si="49"/>
        <v>50</v>
      </c>
      <c r="Q561" s="8" t="str">
        <f t="shared" si="50"/>
        <v>technology</v>
      </c>
      <c r="R561" t="str">
        <f t="shared" si="51"/>
        <v>web</v>
      </c>
      <c r="S561" s="6">
        <f t="shared" si="52"/>
        <v>42321.074768518512</v>
      </c>
      <c r="T561" s="6">
        <f t="shared" si="53"/>
        <v>42351.074768518512</v>
      </c>
    </row>
    <row r="562" spans="1:20" ht="48" x14ac:dyDescent="0.2">
      <c r="A562">
        <v>560</v>
      </c>
      <c r="B562" s="3" t="s">
        <v>561</v>
      </c>
      <c r="C562" s="3" t="s">
        <v>4670</v>
      </c>
      <c r="D562">
        <v>100000</v>
      </c>
      <c r="E562">
        <v>12</v>
      </c>
      <c r="F562" t="s">
        <v>8221</v>
      </c>
      <c r="G562" t="s">
        <v>8229</v>
      </c>
      <c r="H562" t="s">
        <v>8251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8272</v>
      </c>
      <c r="O562">
        <f t="shared" si="48"/>
        <v>1.2E-2</v>
      </c>
      <c r="P562">
        <f t="shared" si="49"/>
        <v>4</v>
      </c>
      <c r="Q562" s="8" t="str">
        <f t="shared" si="50"/>
        <v>technology</v>
      </c>
      <c r="R562" t="str">
        <f t="shared" si="51"/>
        <v>web</v>
      </c>
      <c r="S562" s="6">
        <f t="shared" si="52"/>
        <v>41960.563020833331</v>
      </c>
      <c r="T562" s="6">
        <f t="shared" si="53"/>
        <v>41990.563020833331</v>
      </c>
    </row>
    <row r="563" spans="1:20" ht="48" x14ac:dyDescent="0.2">
      <c r="A563">
        <v>561</v>
      </c>
      <c r="B563" s="3" t="s">
        <v>562</v>
      </c>
      <c r="C563" s="3" t="s">
        <v>4671</v>
      </c>
      <c r="D563">
        <v>15000</v>
      </c>
      <c r="E563">
        <v>55</v>
      </c>
      <c r="F563" t="s">
        <v>8221</v>
      </c>
      <c r="G563" t="s">
        <v>8224</v>
      </c>
      <c r="H563" t="s">
        <v>8246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8272</v>
      </c>
      <c r="O563">
        <f t="shared" si="48"/>
        <v>0.36666666666666664</v>
      </c>
      <c r="P563">
        <f t="shared" si="49"/>
        <v>27.5</v>
      </c>
      <c r="Q563" s="8" t="str">
        <f t="shared" si="50"/>
        <v>technology</v>
      </c>
      <c r="R563" t="str">
        <f t="shared" si="51"/>
        <v>web</v>
      </c>
      <c r="S563" s="6">
        <f t="shared" si="52"/>
        <v>42268.450381944444</v>
      </c>
      <c r="T563" s="6">
        <f t="shared" si="53"/>
        <v>42303.450381944444</v>
      </c>
    </row>
    <row r="564" spans="1:20" ht="48" x14ac:dyDescent="0.2">
      <c r="A564">
        <v>562</v>
      </c>
      <c r="B564" s="3" t="s">
        <v>563</v>
      </c>
      <c r="C564" s="3" t="s">
        <v>4672</v>
      </c>
      <c r="D564">
        <v>50000</v>
      </c>
      <c r="E564">
        <v>0</v>
      </c>
      <c r="F564" t="s">
        <v>8221</v>
      </c>
      <c r="G564" t="s">
        <v>8233</v>
      </c>
      <c r="H564" t="s">
        <v>8249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8272</v>
      </c>
      <c r="O564">
        <f t="shared" si="48"/>
        <v>0</v>
      </c>
      <c r="P564" t="e">
        <f t="shared" si="49"/>
        <v>#DIV/0!</v>
      </c>
      <c r="Q564" s="8" t="str">
        <f t="shared" si="50"/>
        <v>technology</v>
      </c>
      <c r="R564" t="str">
        <f t="shared" si="51"/>
        <v>web</v>
      </c>
      <c r="S564" s="6">
        <f t="shared" si="52"/>
        <v>42692.18072916667</v>
      </c>
      <c r="T564" s="6">
        <f t="shared" si="53"/>
        <v>42722.18072916667</v>
      </c>
    </row>
    <row r="565" spans="1:20" ht="48" x14ac:dyDescent="0.2">
      <c r="A565">
        <v>563</v>
      </c>
      <c r="B565" s="3" t="s">
        <v>564</v>
      </c>
      <c r="C565" s="3" t="s">
        <v>4673</v>
      </c>
      <c r="D565">
        <v>75000</v>
      </c>
      <c r="E565">
        <v>68</v>
      </c>
      <c r="F565" t="s">
        <v>8221</v>
      </c>
      <c r="G565" t="s">
        <v>8226</v>
      </c>
      <c r="H565" t="s">
        <v>8248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8272</v>
      </c>
      <c r="O565">
        <f t="shared" si="48"/>
        <v>9.0666666666666659E-2</v>
      </c>
      <c r="P565">
        <f t="shared" si="49"/>
        <v>34</v>
      </c>
      <c r="Q565" s="8" t="str">
        <f t="shared" si="50"/>
        <v>technology</v>
      </c>
      <c r="R565" t="str">
        <f t="shared" si="51"/>
        <v>web</v>
      </c>
      <c r="S565" s="6">
        <f t="shared" si="52"/>
        <v>42021.861655092587</v>
      </c>
      <c r="T565" s="6">
        <f t="shared" si="53"/>
        <v>42051.861655092587</v>
      </c>
    </row>
    <row r="566" spans="1:20" ht="48" x14ac:dyDescent="0.2">
      <c r="A566">
        <v>564</v>
      </c>
      <c r="B566" s="3" t="s">
        <v>565</v>
      </c>
      <c r="C566" s="3" t="s">
        <v>4674</v>
      </c>
      <c r="D566">
        <v>18000</v>
      </c>
      <c r="E566">
        <v>1</v>
      </c>
      <c r="F566" t="s">
        <v>8221</v>
      </c>
      <c r="G566" t="s">
        <v>8230</v>
      </c>
      <c r="H566" t="s">
        <v>8249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8272</v>
      </c>
      <c r="O566">
        <f t="shared" si="48"/>
        <v>5.5555555555555558E-3</v>
      </c>
      <c r="P566">
        <f t="shared" si="49"/>
        <v>1</v>
      </c>
      <c r="Q566" s="8" t="str">
        <f t="shared" si="50"/>
        <v>technology</v>
      </c>
      <c r="R566" t="str">
        <f t="shared" si="51"/>
        <v>web</v>
      </c>
      <c r="S566" s="6">
        <f t="shared" si="52"/>
        <v>42411.734664351847</v>
      </c>
      <c r="T566" s="6">
        <f t="shared" si="53"/>
        <v>42441.734664351847</v>
      </c>
    </row>
    <row r="567" spans="1:20" ht="48" x14ac:dyDescent="0.2">
      <c r="A567">
        <v>565</v>
      </c>
      <c r="B567" s="3" t="s">
        <v>566</v>
      </c>
      <c r="C567" s="3" t="s">
        <v>4675</v>
      </c>
      <c r="D567">
        <v>25000</v>
      </c>
      <c r="E567">
        <v>0</v>
      </c>
      <c r="F567" t="s">
        <v>8221</v>
      </c>
      <c r="G567" t="s">
        <v>8225</v>
      </c>
      <c r="H567" t="s">
        <v>8247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8272</v>
      </c>
      <c r="O567">
        <f t="shared" si="48"/>
        <v>0</v>
      </c>
      <c r="P567" t="e">
        <f t="shared" si="49"/>
        <v>#DIV/0!</v>
      </c>
      <c r="Q567" s="8" t="str">
        <f t="shared" si="50"/>
        <v>technology</v>
      </c>
      <c r="R567" t="str">
        <f t="shared" si="51"/>
        <v>web</v>
      </c>
      <c r="S567" s="6">
        <f t="shared" si="52"/>
        <v>42165.576956018522</v>
      </c>
      <c r="T567" s="6">
        <f t="shared" si="53"/>
        <v>42195.576956018522</v>
      </c>
    </row>
    <row r="568" spans="1:20" ht="48" x14ac:dyDescent="0.2">
      <c r="A568">
        <v>566</v>
      </c>
      <c r="B568" s="3" t="s">
        <v>567</v>
      </c>
      <c r="C568" s="3" t="s">
        <v>4676</v>
      </c>
      <c r="D568">
        <v>5000</v>
      </c>
      <c r="E568">
        <v>1</v>
      </c>
      <c r="F568" t="s">
        <v>8221</v>
      </c>
      <c r="G568" t="s">
        <v>8224</v>
      </c>
      <c r="H568" t="s">
        <v>8246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8272</v>
      </c>
      <c r="O568">
        <f t="shared" si="48"/>
        <v>0.02</v>
      </c>
      <c r="P568">
        <f t="shared" si="49"/>
        <v>1</v>
      </c>
      <c r="Q568" s="8" t="str">
        <f t="shared" si="50"/>
        <v>technology</v>
      </c>
      <c r="R568" t="str">
        <f t="shared" si="51"/>
        <v>web</v>
      </c>
      <c r="S568" s="6">
        <f t="shared" si="52"/>
        <v>42535.476076388884</v>
      </c>
      <c r="T568" s="6">
        <f t="shared" si="53"/>
        <v>42565.476076388884</v>
      </c>
    </row>
    <row r="569" spans="1:20" ht="48" x14ac:dyDescent="0.2">
      <c r="A569">
        <v>567</v>
      </c>
      <c r="B569" s="3" t="s">
        <v>568</v>
      </c>
      <c r="C569" s="3" t="s">
        <v>4677</v>
      </c>
      <c r="D569">
        <v>10000</v>
      </c>
      <c r="E569">
        <v>0</v>
      </c>
      <c r="F569" t="s">
        <v>8221</v>
      </c>
      <c r="G569" t="s">
        <v>8224</v>
      </c>
      <c r="H569" t="s">
        <v>8246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8272</v>
      </c>
      <c r="O569">
        <f t="shared" si="48"/>
        <v>0</v>
      </c>
      <c r="P569" t="e">
        <f t="shared" si="49"/>
        <v>#DIV/0!</v>
      </c>
      <c r="Q569" s="8" t="str">
        <f t="shared" si="50"/>
        <v>technology</v>
      </c>
      <c r="R569" t="str">
        <f t="shared" si="51"/>
        <v>web</v>
      </c>
      <c r="S569" s="6">
        <f t="shared" si="52"/>
        <v>41975.634189814817</v>
      </c>
      <c r="T569" s="6">
        <f t="shared" si="53"/>
        <v>42005.634189814817</v>
      </c>
    </row>
    <row r="570" spans="1:20" ht="64" x14ac:dyDescent="0.2">
      <c r="A570">
        <v>568</v>
      </c>
      <c r="B570" s="3" t="s">
        <v>569</v>
      </c>
      <c r="C570" s="3" t="s">
        <v>4678</v>
      </c>
      <c r="D570">
        <v>24500</v>
      </c>
      <c r="E570">
        <v>245</v>
      </c>
      <c r="F570" t="s">
        <v>8221</v>
      </c>
      <c r="G570" t="s">
        <v>8228</v>
      </c>
      <c r="H570" t="s">
        <v>8250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8272</v>
      </c>
      <c r="O570">
        <f t="shared" si="48"/>
        <v>1</v>
      </c>
      <c r="P570">
        <f t="shared" si="49"/>
        <v>49</v>
      </c>
      <c r="Q570" s="8" t="str">
        <f t="shared" si="50"/>
        <v>technology</v>
      </c>
      <c r="R570" t="str">
        <f t="shared" si="51"/>
        <v>web</v>
      </c>
      <c r="S570" s="6">
        <f t="shared" si="52"/>
        <v>42348.713229166664</v>
      </c>
      <c r="T570" s="6">
        <f t="shared" si="53"/>
        <v>42385.249999999993</v>
      </c>
    </row>
    <row r="571" spans="1:20" ht="48" x14ac:dyDescent="0.2">
      <c r="A571">
        <v>569</v>
      </c>
      <c r="B571" s="3" t="s">
        <v>570</v>
      </c>
      <c r="C571" s="3" t="s">
        <v>4679</v>
      </c>
      <c r="D571">
        <v>2500</v>
      </c>
      <c r="E571">
        <v>20</v>
      </c>
      <c r="F571" t="s">
        <v>8221</v>
      </c>
      <c r="G571" t="s">
        <v>8229</v>
      </c>
      <c r="H571" t="s">
        <v>8251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8272</v>
      </c>
      <c r="O571">
        <f t="shared" si="48"/>
        <v>0.8</v>
      </c>
      <c r="P571">
        <f t="shared" si="49"/>
        <v>20</v>
      </c>
      <c r="Q571" s="8" t="str">
        <f t="shared" si="50"/>
        <v>technology</v>
      </c>
      <c r="R571" t="str">
        <f t="shared" si="51"/>
        <v>web</v>
      </c>
      <c r="S571" s="6">
        <f t="shared" si="52"/>
        <v>42340.639027777775</v>
      </c>
      <c r="T571" s="6">
        <f t="shared" si="53"/>
        <v>42370.639027777775</v>
      </c>
    </row>
    <row r="572" spans="1:20" ht="32" x14ac:dyDescent="0.2">
      <c r="A572">
        <v>570</v>
      </c>
      <c r="B572" s="3" t="s">
        <v>571</v>
      </c>
      <c r="C572" s="3" t="s">
        <v>4680</v>
      </c>
      <c r="D572">
        <v>85000</v>
      </c>
      <c r="E572">
        <v>142</v>
      </c>
      <c r="F572" t="s">
        <v>8221</v>
      </c>
      <c r="G572" t="s">
        <v>8224</v>
      </c>
      <c r="H572" t="s">
        <v>8246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8272</v>
      </c>
      <c r="O572">
        <f t="shared" si="48"/>
        <v>0.16705882352941176</v>
      </c>
      <c r="P572">
        <f t="shared" si="49"/>
        <v>142</v>
      </c>
      <c r="Q572" s="8" t="str">
        <f t="shared" si="50"/>
        <v>technology</v>
      </c>
      <c r="R572" t="str">
        <f t="shared" si="51"/>
        <v>web</v>
      </c>
      <c r="S572" s="6">
        <f t="shared" si="52"/>
        <v>42388.589918981481</v>
      </c>
      <c r="T572" s="6">
        <f t="shared" si="53"/>
        <v>42418.589918981481</v>
      </c>
    </row>
    <row r="573" spans="1:20" ht="48" x14ac:dyDescent="0.2">
      <c r="A573">
        <v>571</v>
      </c>
      <c r="B573" s="3" t="s">
        <v>572</v>
      </c>
      <c r="C573" s="3" t="s">
        <v>4681</v>
      </c>
      <c r="D573">
        <v>25000</v>
      </c>
      <c r="E573">
        <v>106</v>
      </c>
      <c r="F573" t="s">
        <v>8221</v>
      </c>
      <c r="G573" t="s">
        <v>8224</v>
      </c>
      <c r="H573" t="s">
        <v>8246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8272</v>
      </c>
      <c r="O573">
        <f t="shared" si="48"/>
        <v>0.42399999999999999</v>
      </c>
      <c r="P573">
        <f t="shared" si="49"/>
        <v>53</v>
      </c>
      <c r="Q573" s="8" t="str">
        <f t="shared" si="50"/>
        <v>technology</v>
      </c>
      <c r="R573" t="str">
        <f t="shared" si="51"/>
        <v>web</v>
      </c>
      <c r="S573" s="6">
        <f t="shared" si="52"/>
        <v>42192.607905092591</v>
      </c>
      <c r="T573" s="6">
        <f t="shared" si="53"/>
        <v>42211.957638888889</v>
      </c>
    </row>
    <row r="574" spans="1:20" ht="48" x14ac:dyDescent="0.2">
      <c r="A574">
        <v>572</v>
      </c>
      <c r="B574" s="3" t="s">
        <v>573</v>
      </c>
      <c r="C574" s="3" t="s">
        <v>4682</v>
      </c>
      <c r="D574">
        <v>2500</v>
      </c>
      <c r="E574">
        <v>0</v>
      </c>
      <c r="F574" t="s">
        <v>8221</v>
      </c>
      <c r="G574" t="s">
        <v>8224</v>
      </c>
      <c r="H574" t="s">
        <v>8246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8272</v>
      </c>
      <c r="O574">
        <f t="shared" si="48"/>
        <v>0</v>
      </c>
      <c r="P574" t="e">
        <f t="shared" si="49"/>
        <v>#DIV/0!</v>
      </c>
      <c r="Q574" s="8" t="str">
        <f t="shared" si="50"/>
        <v>technology</v>
      </c>
      <c r="R574" t="str">
        <f t="shared" si="51"/>
        <v>web</v>
      </c>
      <c r="S574" s="6">
        <f t="shared" si="52"/>
        <v>42282.507962962954</v>
      </c>
      <c r="T574" s="6">
        <f t="shared" si="53"/>
        <v>42312.549629629626</v>
      </c>
    </row>
    <row r="575" spans="1:20" ht="48" x14ac:dyDescent="0.2">
      <c r="A575">
        <v>573</v>
      </c>
      <c r="B575" s="3" t="s">
        <v>574</v>
      </c>
      <c r="C575" s="3" t="s">
        <v>4683</v>
      </c>
      <c r="D575">
        <v>88888</v>
      </c>
      <c r="E575">
        <v>346</v>
      </c>
      <c r="F575" t="s">
        <v>8221</v>
      </c>
      <c r="G575" t="s">
        <v>8224</v>
      </c>
      <c r="H575" t="s">
        <v>8246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8272</v>
      </c>
      <c r="O575">
        <f t="shared" si="48"/>
        <v>0.38925389253892539</v>
      </c>
      <c r="P575">
        <f t="shared" si="49"/>
        <v>38.444444444444443</v>
      </c>
      <c r="Q575" s="8" t="str">
        <f t="shared" si="50"/>
        <v>technology</v>
      </c>
      <c r="R575" t="str">
        <f t="shared" si="51"/>
        <v>web</v>
      </c>
      <c r="S575" s="6">
        <f t="shared" si="52"/>
        <v>41962.841793981475</v>
      </c>
      <c r="T575" s="6">
        <f t="shared" si="53"/>
        <v>42021.841666666667</v>
      </c>
    </row>
    <row r="576" spans="1:20" ht="48" x14ac:dyDescent="0.2">
      <c r="A576">
        <v>574</v>
      </c>
      <c r="B576" s="3" t="s">
        <v>575</v>
      </c>
      <c r="C576" s="3" t="s">
        <v>4684</v>
      </c>
      <c r="D576">
        <v>11180</v>
      </c>
      <c r="E576">
        <v>80</v>
      </c>
      <c r="F576" t="s">
        <v>8221</v>
      </c>
      <c r="G576" t="s">
        <v>8225</v>
      </c>
      <c r="H576" t="s">
        <v>8247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8272</v>
      </c>
      <c r="O576">
        <f t="shared" si="48"/>
        <v>0.7155635062611807</v>
      </c>
      <c r="P576">
        <f t="shared" si="49"/>
        <v>20</v>
      </c>
      <c r="Q576" s="8" t="str">
        <f t="shared" si="50"/>
        <v>technology</v>
      </c>
      <c r="R576" t="str">
        <f t="shared" si="51"/>
        <v>web</v>
      </c>
      <c r="S576" s="6">
        <f t="shared" si="52"/>
        <v>42632.235034722216</v>
      </c>
      <c r="T576" s="6">
        <f t="shared" si="53"/>
        <v>42662.235034722216</v>
      </c>
    </row>
    <row r="577" spans="1:20" ht="48" x14ac:dyDescent="0.2">
      <c r="A577">
        <v>575</v>
      </c>
      <c r="B577" s="3" t="s">
        <v>576</v>
      </c>
      <c r="C577" s="3" t="s">
        <v>4685</v>
      </c>
      <c r="D577">
        <v>60000</v>
      </c>
      <c r="E577">
        <v>259</v>
      </c>
      <c r="F577" t="s">
        <v>8221</v>
      </c>
      <c r="G577" t="s">
        <v>8236</v>
      </c>
      <c r="H577" t="s">
        <v>8249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8272</v>
      </c>
      <c r="O577">
        <f t="shared" si="48"/>
        <v>0.43166666666666664</v>
      </c>
      <c r="P577">
        <f t="shared" si="49"/>
        <v>64.75</v>
      </c>
      <c r="Q577" s="8" t="str">
        <f t="shared" si="50"/>
        <v>technology</v>
      </c>
      <c r="R577" t="str">
        <f t="shared" si="51"/>
        <v>web</v>
      </c>
      <c r="S577" s="6">
        <f t="shared" si="52"/>
        <v>42138.484293981477</v>
      </c>
      <c r="T577" s="6">
        <f t="shared" si="53"/>
        <v>42168.484293981477</v>
      </c>
    </row>
    <row r="578" spans="1:20" ht="48" x14ac:dyDescent="0.2">
      <c r="A578">
        <v>576</v>
      </c>
      <c r="B578" s="3" t="s">
        <v>577</v>
      </c>
      <c r="C578" s="3" t="s">
        <v>4686</v>
      </c>
      <c r="D578">
        <v>80000</v>
      </c>
      <c r="E578">
        <v>1</v>
      </c>
      <c r="F578" t="s">
        <v>8221</v>
      </c>
      <c r="G578" t="s">
        <v>8224</v>
      </c>
      <c r="H578" t="s">
        <v>8246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8272</v>
      </c>
      <c r="O578">
        <f t="shared" si="48"/>
        <v>1.25E-3</v>
      </c>
      <c r="P578">
        <f t="shared" si="49"/>
        <v>1</v>
      </c>
      <c r="Q578" s="8" t="str">
        <f t="shared" si="50"/>
        <v>technology</v>
      </c>
      <c r="R578" t="str">
        <f t="shared" si="51"/>
        <v>web</v>
      </c>
      <c r="S578" s="6">
        <f t="shared" si="52"/>
        <v>42031.263333333329</v>
      </c>
      <c r="T578" s="6">
        <f t="shared" si="53"/>
        <v>42091.221666666665</v>
      </c>
    </row>
    <row r="579" spans="1:20" ht="48" x14ac:dyDescent="0.2">
      <c r="A579">
        <v>577</v>
      </c>
      <c r="B579" s="3" t="s">
        <v>578</v>
      </c>
      <c r="C579" s="3" t="s">
        <v>4687</v>
      </c>
      <c r="D579">
        <v>5000</v>
      </c>
      <c r="E579">
        <v>10</v>
      </c>
      <c r="F579" t="s">
        <v>8221</v>
      </c>
      <c r="G579" t="s">
        <v>8224</v>
      </c>
      <c r="H579" t="s">
        <v>8246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8272</v>
      </c>
      <c r="O579">
        <f t="shared" ref="O579:O642" si="54">E579/D579*100</f>
        <v>0.2</v>
      </c>
      <c r="P579">
        <f t="shared" ref="P579:P642" si="55">E579/L579</f>
        <v>10</v>
      </c>
      <c r="Q579" s="8" t="str">
        <f t="shared" ref="Q579:Q642" si="56">LEFT(N579,SEARCH("/",N579)-1)</f>
        <v>technology</v>
      </c>
      <c r="R579" t="str">
        <f t="shared" ref="R579:R642" si="57">RIGHT(N579,LEN(N579)-SEARCH("/",N579))</f>
        <v>web</v>
      </c>
      <c r="S579" s="6">
        <f t="shared" ref="S579:S642" si="58">(((J579/60)/60)/24)+DATE(1970,1,1)+(-5/24)</f>
        <v>42450.380810185183</v>
      </c>
      <c r="T579" s="6">
        <f t="shared" ref="T579:T642" si="59">(((I579/60)/60)/24)+DATE(1970,1,1)+(-5/24)</f>
        <v>42510.380810185183</v>
      </c>
    </row>
    <row r="580" spans="1:20" ht="32" x14ac:dyDescent="0.2">
      <c r="A580">
        <v>578</v>
      </c>
      <c r="B580" s="3" t="s">
        <v>579</v>
      </c>
      <c r="C580" s="3" t="s">
        <v>4688</v>
      </c>
      <c r="D580">
        <v>125000</v>
      </c>
      <c r="E580">
        <v>14</v>
      </c>
      <c r="F580" t="s">
        <v>8221</v>
      </c>
      <c r="G580" t="s">
        <v>8225</v>
      </c>
      <c r="H580" t="s">
        <v>8247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8272</v>
      </c>
      <c r="O580">
        <f t="shared" si="54"/>
        <v>1.12E-2</v>
      </c>
      <c r="P580">
        <f t="shared" si="55"/>
        <v>2</v>
      </c>
      <c r="Q580" s="8" t="str">
        <f t="shared" si="56"/>
        <v>technology</v>
      </c>
      <c r="R580" t="str">
        <f t="shared" si="57"/>
        <v>web</v>
      </c>
      <c r="S580" s="6">
        <f t="shared" si="58"/>
        <v>42230.370289351849</v>
      </c>
      <c r="T580" s="6">
        <f t="shared" si="59"/>
        <v>42254.370289351849</v>
      </c>
    </row>
    <row r="581" spans="1:20" ht="32" x14ac:dyDescent="0.2">
      <c r="A581">
        <v>579</v>
      </c>
      <c r="B581" s="3" t="s">
        <v>580</v>
      </c>
      <c r="C581" s="3" t="s">
        <v>4689</v>
      </c>
      <c r="D581">
        <v>12000</v>
      </c>
      <c r="E581">
        <v>175</v>
      </c>
      <c r="F581" t="s">
        <v>8221</v>
      </c>
      <c r="G581" t="s">
        <v>8224</v>
      </c>
      <c r="H581" t="s">
        <v>8246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8272</v>
      </c>
      <c r="O581">
        <f t="shared" si="54"/>
        <v>1.4583333333333333</v>
      </c>
      <c r="P581">
        <f t="shared" si="55"/>
        <v>35</v>
      </c>
      <c r="Q581" s="8" t="str">
        <f t="shared" si="56"/>
        <v>technology</v>
      </c>
      <c r="R581" t="str">
        <f t="shared" si="57"/>
        <v>web</v>
      </c>
      <c r="S581" s="6">
        <f t="shared" si="58"/>
        <v>41968.643784722219</v>
      </c>
      <c r="T581" s="6">
        <f t="shared" si="59"/>
        <v>41998.643784722219</v>
      </c>
    </row>
    <row r="582" spans="1:20" ht="48" x14ac:dyDescent="0.2">
      <c r="A582">
        <v>580</v>
      </c>
      <c r="B582" s="3" t="s">
        <v>581</v>
      </c>
      <c r="C582" s="3" t="s">
        <v>4690</v>
      </c>
      <c r="D582">
        <v>3000</v>
      </c>
      <c r="E582">
        <v>1</v>
      </c>
      <c r="F582" t="s">
        <v>8221</v>
      </c>
      <c r="G582" t="s">
        <v>8224</v>
      </c>
      <c r="H582" t="s">
        <v>8246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8272</v>
      </c>
      <c r="O582">
        <f t="shared" si="54"/>
        <v>3.3333333333333333E-2</v>
      </c>
      <c r="P582">
        <f t="shared" si="55"/>
        <v>1</v>
      </c>
      <c r="Q582" s="8" t="str">
        <f t="shared" si="56"/>
        <v>technology</v>
      </c>
      <c r="R582" t="str">
        <f t="shared" si="57"/>
        <v>web</v>
      </c>
      <c r="S582" s="6">
        <f t="shared" si="58"/>
        <v>42605.699849537035</v>
      </c>
      <c r="T582" s="6">
        <f t="shared" si="59"/>
        <v>42635.699849537035</v>
      </c>
    </row>
    <row r="583" spans="1:20" ht="48" x14ac:dyDescent="0.2">
      <c r="A583">
        <v>581</v>
      </c>
      <c r="B583" s="3" t="s">
        <v>582</v>
      </c>
      <c r="C583" s="3" t="s">
        <v>4691</v>
      </c>
      <c r="D583">
        <v>400</v>
      </c>
      <c r="E583">
        <v>0</v>
      </c>
      <c r="F583" t="s">
        <v>8221</v>
      </c>
      <c r="G583" t="s">
        <v>8224</v>
      </c>
      <c r="H583" t="s">
        <v>8246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8272</v>
      </c>
      <c r="O583">
        <f t="shared" si="54"/>
        <v>0</v>
      </c>
      <c r="P583" t="e">
        <f t="shared" si="55"/>
        <v>#DIV/0!</v>
      </c>
      <c r="Q583" s="8" t="str">
        <f t="shared" si="56"/>
        <v>technology</v>
      </c>
      <c r="R583" t="str">
        <f t="shared" si="57"/>
        <v>web</v>
      </c>
      <c r="S583" s="6">
        <f t="shared" si="58"/>
        <v>42187.804444444446</v>
      </c>
      <c r="T583" s="6">
        <f t="shared" si="59"/>
        <v>42217.804444444446</v>
      </c>
    </row>
    <row r="584" spans="1:20" ht="48" x14ac:dyDescent="0.2">
      <c r="A584">
        <v>582</v>
      </c>
      <c r="B584" s="3" t="s">
        <v>583</v>
      </c>
      <c r="C584" s="3" t="s">
        <v>4692</v>
      </c>
      <c r="D584">
        <v>100000</v>
      </c>
      <c r="E584">
        <v>0</v>
      </c>
      <c r="F584" t="s">
        <v>8221</v>
      </c>
      <c r="G584" t="s">
        <v>8224</v>
      </c>
      <c r="H584" t="s">
        <v>8246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8272</v>
      </c>
      <c r="O584">
        <f t="shared" si="54"/>
        <v>0</v>
      </c>
      <c r="P584" t="e">
        <f t="shared" si="55"/>
        <v>#DIV/0!</v>
      </c>
      <c r="Q584" s="8" t="str">
        <f t="shared" si="56"/>
        <v>technology</v>
      </c>
      <c r="R584" t="str">
        <f t="shared" si="57"/>
        <v>web</v>
      </c>
      <c r="S584" s="6">
        <f t="shared" si="58"/>
        <v>42055.531469907401</v>
      </c>
      <c r="T584" s="6">
        <f t="shared" si="59"/>
        <v>42078.541666666664</v>
      </c>
    </row>
    <row r="585" spans="1:20" ht="32" x14ac:dyDescent="0.2">
      <c r="A585">
        <v>583</v>
      </c>
      <c r="B585" s="3" t="s">
        <v>584</v>
      </c>
      <c r="C585" s="3" t="s">
        <v>4693</v>
      </c>
      <c r="D585">
        <v>9000</v>
      </c>
      <c r="E585">
        <v>1</v>
      </c>
      <c r="F585" t="s">
        <v>8221</v>
      </c>
      <c r="G585" t="s">
        <v>8224</v>
      </c>
      <c r="H585" t="s">
        <v>8246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8272</v>
      </c>
      <c r="O585">
        <f t="shared" si="54"/>
        <v>1.1111111111111112E-2</v>
      </c>
      <c r="P585">
        <f t="shared" si="55"/>
        <v>1</v>
      </c>
      <c r="Q585" s="8" t="str">
        <f t="shared" si="56"/>
        <v>technology</v>
      </c>
      <c r="R585" t="str">
        <f t="shared" si="57"/>
        <v>web</v>
      </c>
      <c r="S585" s="6">
        <f t="shared" si="58"/>
        <v>42052.730173611104</v>
      </c>
      <c r="T585" s="6">
        <f t="shared" si="59"/>
        <v>42082.688506944447</v>
      </c>
    </row>
    <row r="586" spans="1:20" ht="32" x14ac:dyDescent="0.2">
      <c r="A586">
        <v>584</v>
      </c>
      <c r="B586" s="3" t="s">
        <v>585</v>
      </c>
      <c r="C586" s="3" t="s">
        <v>4694</v>
      </c>
      <c r="D586">
        <v>1000</v>
      </c>
      <c r="E586">
        <v>10</v>
      </c>
      <c r="F586" t="s">
        <v>8221</v>
      </c>
      <c r="G586" t="s">
        <v>8224</v>
      </c>
      <c r="H586" t="s">
        <v>8246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8272</v>
      </c>
      <c r="O586">
        <f t="shared" si="54"/>
        <v>1</v>
      </c>
      <c r="P586">
        <f t="shared" si="55"/>
        <v>5</v>
      </c>
      <c r="Q586" s="8" t="str">
        <f t="shared" si="56"/>
        <v>technology</v>
      </c>
      <c r="R586" t="str">
        <f t="shared" si="57"/>
        <v>web</v>
      </c>
      <c r="S586" s="6">
        <f t="shared" si="58"/>
        <v>42049.508287037032</v>
      </c>
      <c r="T586" s="6">
        <f t="shared" si="59"/>
        <v>42079.466620370367</v>
      </c>
    </row>
    <row r="587" spans="1:20" ht="48" x14ac:dyDescent="0.2">
      <c r="A587">
        <v>585</v>
      </c>
      <c r="B587" s="3" t="s">
        <v>586</v>
      </c>
      <c r="C587" s="3" t="s">
        <v>4695</v>
      </c>
      <c r="D587">
        <v>9000</v>
      </c>
      <c r="E587">
        <v>0</v>
      </c>
      <c r="F587" t="s">
        <v>8221</v>
      </c>
      <c r="G587" t="s">
        <v>8225</v>
      </c>
      <c r="H587" t="s">
        <v>8247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8272</v>
      </c>
      <c r="O587">
        <f t="shared" si="54"/>
        <v>0</v>
      </c>
      <c r="P587" t="e">
        <f t="shared" si="55"/>
        <v>#DIV/0!</v>
      </c>
      <c r="Q587" s="8" t="str">
        <f t="shared" si="56"/>
        <v>technology</v>
      </c>
      <c r="R587" t="str">
        <f t="shared" si="57"/>
        <v>web</v>
      </c>
      <c r="S587" s="6">
        <f t="shared" si="58"/>
        <v>42283.182604166665</v>
      </c>
      <c r="T587" s="6">
        <f t="shared" si="59"/>
        <v>42338.791666666664</v>
      </c>
    </row>
    <row r="588" spans="1:20" ht="48" x14ac:dyDescent="0.2">
      <c r="A588">
        <v>586</v>
      </c>
      <c r="B588" s="3" t="s">
        <v>587</v>
      </c>
      <c r="C588" s="3" t="s">
        <v>4696</v>
      </c>
      <c r="D588">
        <v>10000</v>
      </c>
      <c r="E588">
        <v>56</v>
      </c>
      <c r="F588" t="s">
        <v>8221</v>
      </c>
      <c r="G588" t="s">
        <v>8224</v>
      </c>
      <c r="H588" t="s">
        <v>8246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8272</v>
      </c>
      <c r="O588">
        <f t="shared" si="54"/>
        <v>0.55999999999999994</v>
      </c>
      <c r="P588">
        <f t="shared" si="55"/>
        <v>14</v>
      </c>
      <c r="Q588" s="8" t="str">
        <f t="shared" si="56"/>
        <v>technology</v>
      </c>
      <c r="R588" t="str">
        <f t="shared" si="57"/>
        <v>web</v>
      </c>
      <c r="S588" s="6">
        <f t="shared" si="58"/>
        <v>42020.645914351851</v>
      </c>
      <c r="T588" s="6">
        <f t="shared" si="59"/>
        <v>42050.645914351851</v>
      </c>
    </row>
    <row r="589" spans="1:20" ht="80" x14ac:dyDescent="0.2">
      <c r="A589">
        <v>587</v>
      </c>
      <c r="B589" s="3" t="s">
        <v>588</v>
      </c>
      <c r="C589" s="3" t="s">
        <v>4697</v>
      </c>
      <c r="D589">
        <v>30000</v>
      </c>
      <c r="E589">
        <v>2725</v>
      </c>
      <c r="F589" t="s">
        <v>8221</v>
      </c>
      <c r="G589" t="s">
        <v>8229</v>
      </c>
      <c r="H589" t="s">
        <v>8251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8272</v>
      </c>
      <c r="O589">
        <f t="shared" si="54"/>
        <v>9.0833333333333339</v>
      </c>
      <c r="P589">
        <f t="shared" si="55"/>
        <v>389.28571428571428</v>
      </c>
      <c r="Q589" s="8" t="str">
        <f t="shared" si="56"/>
        <v>technology</v>
      </c>
      <c r="R589" t="str">
        <f t="shared" si="57"/>
        <v>web</v>
      </c>
      <c r="S589" s="6">
        <f t="shared" si="58"/>
        <v>42080.548993055556</v>
      </c>
      <c r="T589" s="6">
        <f t="shared" si="59"/>
        <v>42110.548993055556</v>
      </c>
    </row>
    <row r="590" spans="1:20" ht="48" x14ac:dyDescent="0.2">
      <c r="A590">
        <v>588</v>
      </c>
      <c r="B590" s="3" t="s">
        <v>589</v>
      </c>
      <c r="C590" s="3" t="s">
        <v>4698</v>
      </c>
      <c r="D590">
        <v>9000</v>
      </c>
      <c r="E590">
        <v>301</v>
      </c>
      <c r="F590" t="s">
        <v>8221</v>
      </c>
      <c r="G590" t="s">
        <v>8237</v>
      </c>
      <c r="H590" t="s">
        <v>8249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8272</v>
      </c>
      <c r="O590">
        <f t="shared" si="54"/>
        <v>3.3444444444444441</v>
      </c>
      <c r="P590">
        <f t="shared" si="55"/>
        <v>150.5</v>
      </c>
      <c r="Q590" s="8" t="str">
        <f t="shared" si="56"/>
        <v>technology</v>
      </c>
      <c r="R590" t="str">
        <f t="shared" si="57"/>
        <v>web</v>
      </c>
      <c r="S590" s="6">
        <f t="shared" si="58"/>
        <v>42631.56118055556</v>
      </c>
      <c r="T590" s="6">
        <f t="shared" si="59"/>
        <v>42691.602847222217</v>
      </c>
    </row>
    <row r="591" spans="1:20" ht="16" x14ac:dyDescent="0.2">
      <c r="A591">
        <v>589</v>
      </c>
      <c r="B591" s="3" t="s">
        <v>590</v>
      </c>
      <c r="C591" s="3" t="s">
        <v>4699</v>
      </c>
      <c r="D591">
        <v>7500</v>
      </c>
      <c r="E591">
        <v>1</v>
      </c>
      <c r="F591" t="s">
        <v>8221</v>
      </c>
      <c r="G591" t="s">
        <v>8224</v>
      </c>
      <c r="H591" t="s">
        <v>8246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8272</v>
      </c>
      <c r="O591">
        <f t="shared" si="54"/>
        <v>1.3333333333333334E-2</v>
      </c>
      <c r="P591">
        <f t="shared" si="55"/>
        <v>1</v>
      </c>
      <c r="Q591" s="8" t="str">
        <f t="shared" si="56"/>
        <v>technology</v>
      </c>
      <c r="R591" t="str">
        <f t="shared" si="57"/>
        <v>web</v>
      </c>
      <c r="S591" s="6">
        <f t="shared" si="58"/>
        <v>42178.406238425923</v>
      </c>
      <c r="T591" s="6">
        <f t="shared" si="59"/>
        <v>42193.406238425923</v>
      </c>
    </row>
    <row r="592" spans="1:20" ht="48" x14ac:dyDescent="0.2">
      <c r="A592">
        <v>590</v>
      </c>
      <c r="B592" s="3" t="s">
        <v>591</v>
      </c>
      <c r="C592" s="3" t="s">
        <v>4700</v>
      </c>
      <c r="D592">
        <v>5000</v>
      </c>
      <c r="E592">
        <v>223</v>
      </c>
      <c r="F592" t="s">
        <v>8221</v>
      </c>
      <c r="G592" t="s">
        <v>8225</v>
      </c>
      <c r="H592" t="s">
        <v>8247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8272</v>
      </c>
      <c r="O592">
        <f t="shared" si="54"/>
        <v>4.46</v>
      </c>
      <c r="P592">
        <f t="shared" si="55"/>
        <v>24.777777777777779</v>
      </c>
      <c r="Q592" s="8" t="str">
        <f t="shared" si="56"/>
        <v>technology</v>
      </c>
      <c r="R592" t="str">
        <f t="shared" si="57"/>
        <v>web</v>
      </c>
      <c r="S592" s="6">
        <f t="shared" si="58"/>
        <v>42377.34642361111</v>
      </c>
      <c r="T592" s="6">
        <f t="shared" si="59"/>
        <v>42408.334027777775</v>
      </c>
    </row>
    <row r="593" spans="1:20" ht="48" x14ac:dyDescent="0.2">
      <c r="A593">
        <v>591</v>
      </c>
      <c r="B593" s="3" t="s">
        <v>592</v>
      </c>
      <c r="C593" s="3" t="s">
        <v>4701</v>
      </c>
      <c r="D593">
        <v>100000</v>
      </c>
      <c r="E593">
        <v>61</v>
      </c>
      <c r="F593" t="s">
        <v>8221</v>
      </c>
      <c r="G593" t="s">
        <v>8224</v>
      </c>
      <c r="H593" t="s">
        <v>8246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8272</v>
      </c>
      <c r="O593">
        <f t="shared" si="54"/>
        <v>6.0999999999999999E-2</v>
      </c>
      <c r="P593">
        <f t="shared" si="55"/>
        <v>30.5</v>
      </c>
      <c r="Q593" s="8" t="str">
        <f t="shared" si="56"/>
        <v>technology</v>
      </c>
      <c r="R593" t="str">
        <f t="shared" si="57"/>
        <v>web</v>
      </c>
      <c r="S593" s="6">
        <f t="shared" si="58"/>
        <v>42177.334837962961</v>
      </c>
      <c r="T593" s="6">
        <f t="shared" si="59"/>
        <v>42207.334837962961</v>
      </c>
    </row>
    <row r="594" spans="1:20" ht="48" x14ac:dyDescent="0.2">
      <c r="A594">
        <v>592</v>
      </c>
      <c r="B594" s="3" t="s">
        <v>593</v>
      </c>
      <c r="C594" s="3" t="s">
        <v>4702</v>
      </c>
      <c r="D594">
        <v>7500</v>
      </c>
      <c r="E594">
        <v>250</v>
      </c>
      <c r="F594" t="s">
        <v>8221</v>
      </c>
      <c r="G594" t="s">
        <v>8224</v>
      </c>
      <c r="H594" t="s">
        <v>8246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8272</v>
      </c>
      <c r="O594">
        <f t="shared" si="54"/>
        <v>3.3333333333333335</v>
      </c>
      <c r="P594">
        <f t="shared" si="55"/>
        <v>250</v>
      </c>
      <c r="Q594" s="8" t="str">
        <f t="shared" si="56"/>
        <v>technology</v>
      </c>
      <c r="R594" t="str">
        <f t="shared" si="57"/>
        <v>web</v>
      </c>
      <c r="S594" s="6">
        <f t="shared" si="58"/>
        <v>41946.023842592593</v>
      </c>
      <c r="T594" s="6">
        <f t="shared" si="59"/>
        <v>41976.023842592585</v>
      </c>
    </row>
    <row r="595" spans="1:20" ht="48" x14ac:dyDescent="0.2">
      <c r="A595">
        <v>593</v>
      </c>
      <c r="B595" s="3" t="s">
        <v>594</v>
      </c>
      <c r="C595" s="3" t="s">
        <v>4703</v>
      </c>
      <c r="D595">
        <v>500</v>
      </c>
      <c r="E595">
        <v>115</v>
      </c>
      <c r="F595" t="s">
        <v>8221</v>
      </c>
      <c r="G595" t="s">
        <v>8225</v>
      </c>
      <c r="H595" t="s">
        <v>8247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8272</v>
      </c>
      <c r="O595">
        <f t="shared" si="54"/>
        <v>23</v>
      </c>
      <c r="P595">
        <f t="shared" si="55"/>
        <v>16.428571428571427</v>
      </c>
      <c r="Q595" s="8" t="str">
        <f t="shared" si="56"/>
        <v>technology</v>
      </c>
      <c r="R595" t="str">
        <f t="shared" si="57"/>
        <v>web</v>
      </c>
      <c r="S595" s="6">
        <f t="shared" si="58"/>
        <v>42070.469270833331</v>
      </c>
      <c r="T595" s="6">
        <f t="shared" si="59"/>
        <v>42100.427604166667</v>
      </c>
    </row>
    <row r="596" spans="1:20" ht="32" x14ac:dyDescent="0.2">
      <c r="A596">
        <v>594</v>
      </c>
      <c r="B596" s="3" t="s">
        <v>595</v>
      </c>
      <c r="C596" s="3" t="s">
        <v>4704</v>
      </c>
      <c r="D596">
        <v>25000</v>
      </c>
      <c r="E596">
        <v>26</v>
      </c>
      <c r="F596" t="s">
        <v>8221</v>
      </c>
      <c r="G596" t="s">
        <v>8224</v>
      </c>
      <c r="H596" t="s">
        <v>8246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8272</v>
      </c>
      <c r="O596">
        <f t="shared" si="54"/>
        <v>0.104</v>
      </c>
      <c r="P596">
        <f t="shared" si="55"/>
        <v>13</v>
      </c>
      <c r="Q596" s="8" t="str">
        <f t="shared" si="56"/>
        <v>technology</v>
      </c>
      <c r="R596" t="str">
        <f t="shared" si="57"/>
        <v>web</v>
      </c>
      <c r="S596" s="6">
        <f t="shared" si="58"/>
        <v>42446.571828703702</v>
      </c>
      <c r="T596" s="6">
        <f t="shared" si="59"/>
        <v>42476.571828703702</v>
      </c>
    </row>
    <row r="597" spans="1:20" ht="48" x14ac:dyDescent="0.2">
      <c r="A597">
        <v>595</v>
      </c>
      <c r="B597" s="3" t="s">
        <v>596</v>
      </c>
      <c r="C597" s="3" t="s">
        <v>4705</v>
      </c>
      <c r="D597">
        <v>100000</v>
      </c>
      <c r="E597">
        <v>426</v>
      </c>
      <c r="F597" t="s">
        <v>8221</v>
      </c>
      <c r="G597" t="s">
        <v>8224</v>
      </c>
      <c r="H597" t="s">
        <v>8246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8272</v>
      </c>
      <c r="O597">
        <f t="shared" si="54"/>
        <v>0.42599999999999999</v>
      </c>
      <c r="P597">
        <f t="shared" si="55"/>
        <v>53.25</v>
      </c>
      <c r="Q597" s="8" t="str">
        <f t="shared" si="56"/>
        <v>technology</v>
      </c>
      <c r="R597" t="str">
        <f t="shared" si="57"/>
        <v>web</v>
      </c>
      <c r="S597" s="6">
        <f t="shared" si="58"/>
        <v>42082.861550925918</v>
      </c>
      <c r="T597" s="6">
        <f t="shared" si="59"/>
        <v>42127.861550925918</v>
      </c>
    </row>
    <row r="598" spans="1:20" ht="32" x14ac:dyDescent="0.2">
      <c r="A598">
        <v>596</v>
      </c>
      <c r="B598" s="3" t="s">
        <v>597</v>
      </c>
      <c r="C598" s="3" t="s">
        <v>4706</v>
      </c>
      <c r="D598">
        <v>20000</v>
      </c>
      <c r="E598">
        <v>6</v>
      </c>
      <c r="F598" t="s">
        <v>8221</v>
      </c>
      <c r="G598" t="s">
        <v>8224</v>
      </c>
      <c r="H598" t="s">
        <v>8246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8272</v>
      </c>
      <c r="O598">
        <f t="shared" si="54"/>
        <v>0.03</v>
      </c>
      <c r="P598">
        <f t="shared" si="55"/>
        <v>3</v>
      </c>
      <c r="Q598" s="8" t="str">
        <f t="shared" si="56"/>
        <v>technology</v>
      </c>
      <c r="R598" t="str">
        <f t="shared" si="57"/>
        <v>web</v>
      </c>
      <c r="S598" s="6">
        <f t="shared" si="58"/>
        <v>42646.688564814809</v>
      </c>
      <c r="T598" s="6">
        <f t="shared" si="59"/>
        <v>42676.688564814809</v>
      </c>
    </row>
    <row r="599" spans="1:20" ht="48" x14ac:dyDescent="0.2">
      <c r="A599">
        <v>597</v>
      </c>
      <c r="B599" s="3" t="s">
        <v>598</v>
      </c>
      <c r="C599" s="3" t="s">
        <v>4707</v>
      </c>
      <c r="D599">
        <v>7500</v>
      </c>
      <c r="E599">
        <v>20</v>
      </c>
      <c r="F599" t="s">
        <v>8221</v>
      </c>
      <c r="G599" t="s">
        <v>8224</v>
      </c>
      <c r="H599" t="s">
        <v>8246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8272</v>
      </c>
      <c r="O599">
        <f t="shared" si="54"/>
        <v>0.26666666666666666</v>
      </c>
      <c r="P599">
        <f t="shared" si="55"/>
        <v>10</v>
      </c>
      <c r="Q599" s="8" t="str">
        <f t="shared" si="56"/>
        <v>technology</v>
      </c>
      <c r="R599" t="str">
        <f t="shared" si="57"/>
        <v>web</v>
      </c>
      <c r="S599" s="6">
        <f t="shared" si="58"/>
        <v>42545.496932870366</v>
      </c>
      <c r="T599" s="6">
        <f t="shared" si="59"/>
        <v>42582.458333333336</v>
      </c>
    </row>
    <row r="600" spans="1:20" ht="32" x14ac:dyDescent="0.2">
      <c r="A600">
        <v>598</v>
      </c>
      <c r="B600" s="3" t="s">
        <v>599</v>
      </c>
      <c r="C600" s="3" t="s">
        <v>4708</v>
      </c>
      <c r="D600">
        <v>2500</v>
      </c>
      <c r="E600">
        <v>850</v>
      </c>
      <c r="F600" t="s">
        <v>8221</v>
      </c>
      <c r="G600" t="s">
        <v>8224</v>
      </c>
      <c r="H600" t="s">
        <v>8246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8272</v>
      </c>
      <c r="O600">
        <f t="shared" si="54"/>
        <v>34</v>
      </c>
      <c r="P600">
        <f t="shared" si="55"/>
        <v>121.42857142857143</v>
      </c>
      <c r="Q600" s="8" t="str">
        <f t="shared" si="56"/>
        <v>technology</v>
      </c>
      <c r="R600" t="str">
        <f t="shared" si="57"/>
        <v>web</v>
      </c>
      <c r="S600" s="6">
        <f t="shared" si="58"/>
        <v>41947.793761574074</v>
      </c>
      <c r="T600" s="6">
        <f t="shared" si="59"/>
        <v>41977.793761574074</v>
      </c>
    </row>
    <row r="601" spans="1:20" ht="48" x14ac:dyDescent="0.2">
      <c r="A601">
        <v>599</v>
      </c>
      <c r="B601" s="3" t="s">
        <v>600</v>
      </c>
      <c r="C601" s="3" t="s">
        <v>4709</v>
      </c>
      <c r="D601">
        <v>50000</v>
      </c>
      <c r="E601">
        <v>31</v>
      </c>
      <c r="F601" t="s">
        <v>8221</v>
      </c>
      <c r="G601" t="s">
        <v>8224</v>
      </c>
      <c r="H601" t="s">
        <v>8246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8272</v>
      </c>
      <c r="O601">
        <f t="shared" si="54"/>
        <v>6.2E-2</v>
      </c>
      <c r="P601">
        <f t="shared" si="55"/>
        <v>15.5</v>
      </c>
      <c r="Q601" s="8" t="str">
        <f t="shared" si="56"/>
        <v>technology</v>
      </c>
      <c r="R601" t="str">
        <f t="shared" si="57"/>
        <v>web</v>
      </c>
      <c r="S601" s="6">
        <f t="shared" si="58"/>
        <v>42047.604189814818</v>
      </c>
      <c r="T601" s="6">
        <f t="shared" si="59"/>
        <v>42071.427777777775</v>
      </c>
    </row>
    <row r="602" spans="1:20" ht="32" x14ac:dyDescent="0.2">
      <c r="A602">
        <v>600</v>
      </c>
      <c r="B602" s="3" t="s">
        <v>601</v>
      </c>
      <c r="C602" s="3" t="s">
        <v>4710</v>
      </c>
      <c r="D602">
        <v>5000</v>
      </c>
      <c r="E602">
        <v>100</v>
      </c>
      <c r="F602" t="s">
        <v>8220</v>
      </c>
      <c r="G602" t="s">
        <v>8224</v>
      </c>
      <c r="H602" t="s">
        <v>8246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8272</v>
      </c>
      <c r="O602">
        <f t="shared" si="54"/>
        <v>2</v>
      </c>
      <c r="P602">
        <f t="shared" si="55"/>
        <v>100</v>
      </c>
      <c r="Q602" s="8" t="str">
        <f t="shared" si="56"/>
        <v>technology</v>
      </c>
      <c r="R602" t="str">
        <f t="shared" si="57"/>
        <v>web</v>
      </c>
      <c r="S602" s="6">
        <f t="shared" si="58"/>
        <v>42073.589837962958</v>
      </c>
      <c r="T602" s="6">
        <f t="shared" si="59"/>
        <v>42133.589837962958</v>
      </c>
    </row>
    <row r="603" spans="1:20" ht="48" x14ac:dyDescent="0.2">
      <c r="A603">
        <v>601</v>
      </c>
      <c r="B603" s="3" t="s">
        <v>602</v>
      </c>
      <c r="C603" s="3" t="s">
        <v>4711</v>
      </c>
      <c r="D603">
        <v>10000</v>
      </c>
      <c r="E603">
        <v>140</v>
      </c>
      <c r="F603" t="s">
        <v>8220</v>
      </c>
      <c r="G603" t="s">
        <v>8229</v>
      </c>
      <c r="H603" t="s">
        <v>8251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8272</v>
      </c>
      <c r="O603">
        <f t="shared" si="54"/>
        <v>1.4000000000000001</v>
      </c>
      <c r="P603">
        <f t="shared" si="55"/>
        <v>23.333333333333332</v>
      </c>
      <c r="Q603" s="8" t="str">
        <f t="shared" si="56"/>
        <v>technology</v>
      </c>
      <c r="R603" t="str">
        <f t="shared" si="57"/>
        <v>web</v>
      </c>
      <c r="S603" s="6">
        <f t="shared" si="58"/>
        <v>41969.64975694444</v>
      </c>
      <c r="T603" s="6">
        <f t="shared" si="59"/>
        <v>41999.64975694444</v>
      </c>
    </row>
    <row r="604" spans="1:20" ht="48" x14ac:dyDescent="0.2">
      <c r="A604">
        <v>602</v>
      </c>
      <c r="B604" s="3" t="s">
        <v>603</v>
      </c>
      <c r="C604" s="3" t="s">
        <v>4712</v>
      </c>
      <c r="D604">
        <v>70000</v>
      </c>
      <c r="E604">
        <v>0</v>
      </c>
      <c r="F604" t="s">
        <v>8220</v>
      </c>
      <c r="G604" t="s">
        <v>8224</v>
      </c>
      <c r="H604" t="s">
        <v>8246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8272</v>
      </c>
      <c r="O604">
        <f t="shared" si="54"/>
        <v>0</v>
      </c>
      <c r="P604" t="e">
        <f t="shared" si="55"/>
        <v>#DIV/0!</v>
      </c>
      <c r="Q604" s="8" t="str">
        <f t="shared" si="56"/>
        <v>technology</v>
      </c>
      <c r="R604" t="str">
        <f t="shared" si="57"/>
        <v>web</v>
      </c>
      <c r="S604" s="6">
        <f t="shared" si="58"/>
        <v>42143.585821759254</v>
      </c>
      <c r="T604" s="6">
        <f t="shared" si="59"/>
        <v>42173.585821759254</v>
      </c>
    </row>
    <row r="605" spans="1:20" ht="48" x14ac:dyDescent="0.2">
      <c r="A605">
        <v>603</v>
      </c>
      <c r="B605" s="3" t="s">
        <v>604</v>
      </c>
      <c r="C605" s="3" t="s">
        <v>4713</v>
      </c>
      <c r="D605">
        <v>15000</v>
      </c>
      <c r="E605">
        <v>590.02</v>
      </c>
      <c r="F605" t="s">
        <v>8220</v>
      </c>
      <c r="G605" t="s">
        <v>8224</v>
      </c>
      <c r="H605" t="s">
        <v>8246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8272</v>
      </c>
      <c r="O605">
        <f t="shared" si="54"/>
        <v>3.9334666666666664</v>
      </c>
      <c r="P605">
        <f t="shared" si="55"/>
        <v>45.386153846153846</v>
      </c>
      <c r="Q605" s="8" t="str">
        <f t="shared" si="56"/>
        <v>technology</v>
      </c>
      <c r="R605" t="str">
        <f t="shared" si="57"/>
        <v>web</v>
      </c>
      <c r="S605" s="6">
        <f t="shared" si="58"/>
        <v>41835.430821759255</v>
      </c>
      <c r="T605" s="6">
        <f t="shared" si="59"/>
        <v>41865.430821759255</v>
      </c>
    </row>
    <row r="606" spans="1:20" ht="48" x14ac:dyDescent="0.2">
      <c r="A606">
        <v>604</v>
      </c>
      <c r="B606" s="3" t="s">
        <v>605</v>
      </c>
      <c r="C606" s="3" t="s">
        <v>4714</v>
      </c>
      <c r="D606">
        <v>1500</v>
      </c>
      <c r="E606">
        <v>0</v>
      </c>
      <c r="F606" t="s">
        <v>8220</v>
      </c>
      <c r="G606" t="s">
        <v>8224</v>
      </c>
      <c r="H606" t="s">
        <v>8246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8272</v>
      </c>
      <c r="O606">
        <f t="shared" si="54"/>
        <v>0</v>
      </c>
      <c r="P606" t="e">
        <f t="shared" si="55"/>
        <v>#DIV/0!</v>
      </c>
      <c r="Q606" s="8" t="str">
        <f t="shared" si="56"/>
        <v>technology</v>
      </c>
      <c r="R606" t="str">
        <f t="shared" si="57"/>
        <v>web</v>
      </c>
      <c r="S606" s="6">
        <f t="shared" si="58"/>
        <v>41848.827037037037</v>
      </c>
      <c r="T606" s="6">
        <f t="shared" si="59"/>
        <v>41878.827037037037</v>
      </c>
    </row>
    <row r="607" spans="1:20" ht="32" x14ac:dyDescent="0.2">
      <c r="A607">
        <v>605</v>
      </c>
      <c r="B607" s="3" t="s">
        <v>606</v>
      </c>
      <c r="C607" s="3" t="s">
        <v>4715</v>
      </c>
      <c r="D607">
        <v>5000</v>
      </c>
      <c r="E607">
        <v>131</v>
      </c>
      <c r="F607" t="s">
        <v>8220</v>
      </c>
      <c r="G607" t="s">
        <v>8224</v>
      </c>
      <c r="H607" t="s">
        <v>8246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8272</v>
      </c>
      <c r="O607">
        <f t="shared" si="54"/>
        <v>2.62</v>
      </c>
      <c r="P607">
        <f t="shared" si="55"/>
        <v>16.375</v>
      </c>
      <c r="Q607" s="8" t="str">
        <f t="shared" si="56"/>
        <v>technology</v>
      </c>
      <c r="R607" t="str">
        <f t="shared" si="57"/>
        <v>web</v>
      </c>
      <c r="S607" s="6">
        <f t="shared" si="58"/>
        <v>42194.14939814814</v>
      </c>
      <c r="T607" s="6">
        <f t="shared" si="59"/>
        <v>42239.14939814814</v>
      </c>
    </row>
    <row r="608" spans="1:20" ht="48" x14ac:dyDescent="0.2">
      <c r="A608">
        <v>606</v>
      </c>
      <c r="B608" s="3" t="s">
        <v>607</v>
      </c>
      <c r="C608" s="3" t="s">
        <v>4716</v>
      </c>
      <c r="D608">
        <v>5000</v>
      </c>
      <c r="E608">
        <v>10</v>
      </c>
      <c r="F608" t="s">
        <v>8220</v>
      </c>
      <c r="G608" t="s">
        <v>8233</v>
      </c>
      <c r="H608" t="s">
        <v>8249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8272</v>
      </c>
      <c r="O608">
        <f t="shared" si="54"/>
        <v>0.2</v>
      </c>
      <c r="P608">
        <f t="shared" si="55"/>
        <v>10</v>
      </c>
      <c r="Q608" s="8" t="str">
        <f t="shared" si="56"/>
        <v>technology</v>
      </c>
      <c r="R608" t="str">
        <f t="shared" si="57"/>
        <v>web</v>
      </c>
      <c r="S608" s="6">
        <f t="shared" si="58"/>
        <v>42102.442233796297</v>
      </c>
      <c r="T608" s="6">
        <f t="shared" si="59"/>
        <v>42148.416666666664</v>
      </c>
    </row>
    <row r="609" spans="1:20" ht="48" x14ac:dyDescent="0.2">
      <c r="A609">
        <v>607</v>
      </c>
      <c r="B609" s="3" t="s">
        <v>608</v>
      </c>
      <c r="C609" s="3" t="s">
        <v>4717</v>
      </c>
      <c r="D609">
        <v>250</v>
      </c>
      <c r="E609">
        <v>0</v>
      </c>
      <c r="F609" t="s">
        <v>8220</v>
      </c>
      <c r="G609" t="s">
        <v>8224</v>
      </c>
      <c r="H609" t="s">
        <v>8246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8272</v>
      </c>
      <c r="O609">
        <f t="shared" si="54"/>
        <v>0</v>
      </c>
      <c r="P609" t="e">
        <f t="shared" si="55"/>
        <v>#DIV/0!</v>
      </c>
      <c r="Q609" s="8" t="str">
        <f t="shared" si="56"/>
        <v>technology</v>
      </c>
      <c r="R609" t="str">
        <f t="shared" si="57"/>
        <v>web</v>
      </c>
      <c r="S609" s="6">
        <f t="shared" si="58"/>
        <v>42300.617314814815</v>
      </c>
      <c r="T609" s="6">
        <f t="shared" si="59"/>
        <v>42330.65898148148</v>
      </c>
    </row>
    <row r="610" spans="1:20" ht="48" x14ac:dyDescent="0.2">
      <c r="A610">
        <v>608</v>
      </c>
      <c r="B610" s="3" t="s">
        <v>609</v>
      </c>
      <c r="C610" s="3" t="s">
        <v>4718</v>
      </c>
      <c r="D610">
        <v>150000</v>
      </c>
      <c r="E610">
        <v>1461</v>
      </c>
      <c r="F610" t="s">
        <v>8220</v>
      </c>
      <c r="G610" t="s">
        <v>8224</v>
      </c>
      <c r="H610" t="s">
        <v>8246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8272</v>
      </c>
      <c r="O610">
        <f t="shared" si="54"/>
        <v>0.97400000000000009</v>
      </c>
      <c r="P610">
        <f t="shared" si="55"/>
        <v>292.2</v>
      </c>
      <c r="Q610" s="8" t="str">
        <f t="shared" si="56"/>
        <v>technology</v>
      </c>
      <c r="R610" t="str">
        <f t="shared" si="57"/>
        <v>web</v>
      </c>
      <c r="S610" s="6">
        <f t="shared" si="58"/>
        <v>42140.712731481479</v>
      </c>
      <c r="T610" s="6">
        <f t="shared" si="59"/>
        <v>42170.712731481479</v>
      </c>
    </row>
    <row r="611" spans="1:20" ht="48" x14ac:dyDescent="0.2">
      <c r="A611">
        <v>609</v>
      </c>
      <c r="B611" s="3" t="s">
        <v>610</v>
      </c>
      <c r="C611" s="3" t="s">
        <v>4719</v>
      </c>
      <c r="D611">
        <v>780</v>
      </c>
      <c r="E611">
        <v>5</v>
      </c>
      <c r="F611" t="s">
        <v>8220</v>
      </c>
      <c r="G611" t="s">
        <v>8225</v>
      </c>
      <c r="H611" t="s">
        <v>8247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8272</v>
      </c>
      <c r="O611">
        <f t="shared" si="54"/>
        <v>0.64102564102564097</v>
      </c>
      <c r="P611">
        <f t="shared" si="55"/>
        <v>5</v>
      </c>
      <c r="Q611" s="8" t="str">
        <f t="shared" si="56"/>
        <v>technology</v>
      </c>
      <c r="R611" t="str">
        <f t="shared" si="57"/>
        <v>web</v>
      </c>
      <c r="S611" s="6">
        <f t="shared" si="58"/>
        <v>42306.825740740744</v>
      </c>
      <c r="T611" s="6">
        <f t="shared" si="59"/>
        <v>42336.867407407401</v>
      </c>
    </row>
    <row r="612" spans="1:20" ht="48" x14ac:dyDescent="0.2">
      <c r="A612">
        <v>610</v>
      </c>
      <c r="B612" s="3" t="s">
        <v>611</v>
      </c>
      <c r="C612" s="3" t="s">
        <v>4720</v>
      </c>
      <c r="D612">
        <v>13803</v>
      </c>
      <c r="E612">
        <v>0</v>
      </c>
      <c r="F612" t="s">
        <v>8220</v>
      </c>
      <c r="G612" t="s">
        <v>8224</v>
      </c>
      <c r="H612" t="s">
        <v>8246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8272</v>
      </c>
      <c r="O612">
        <f t="shared" si="54"/>
        <v>0</v>
      </c>
      <c r="P612" t="e">
        <f t="shared" si="55"/>
        <v>#DIV/0!</v>
      </c>
      <c r="Q612" s="8" t="str">
        <f t="shared" si="56"/>
        <v>technology</v>
      </c>
      <c r="R612" t="str">
        <f t="shared" si="57"/>
        <v>web</v>
      </c>
      <c r="S612" s="6">
        <f t="shared" si="58"/>
        <v>42086.622523148144</v>
      </c>
      <c r="T612" s="6">
        <f t="shared" si="59"/>
        <v>42116.622523148144</v>
      </c>
    </row>
    <row r="613" spans="1:20" ht="48" x14ac:dyDescent="0.2">
      <c r="A613">
        <v>611</v>
      </c>
      <c r="B613" s="3" t="s">
        <v>612</v>
      </c>
      <c r="C613" s="3" t="s">
        <v>4721</v>
      </c>
      <c r="D613">
        <v>80000</v>
      </c>
      <c r="E613">
        <v>0</v>
      </c>
      <c r="F613" t="s">
        <v>8220</v>
      </c>
      <c r="G613" t="s">
        <v>8230</v>
      </c>
      <c r="H613" t="s">
        <v>8249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8272</v>
      </c>
      <c r="O613">
        <f t="shared" si="54"/>
        <v>0</v>
      </c>
      <c r="P613" t="e">
        <f t="shared" si="55"/>
        <v>#DIV/0!</v>
      </c>
      <c r="Q613" s="8" t="str">
        <f t="shared" si="56"/>
        <v>technology</v>
      </c>
      <c r="R613" t="str">
        <f t="shared" si="57"/>
        <v>web</v>
      </c>
      <c r="S613" s="6">
        <f t="shared" si="58"/>
        <v>42328.352280092593</v>
      </c>
      <c r="T613" s="6">
        <f t="shared" si="59"/>
        <v>42388.352280092593</v>
      </c>
    </row>
    <row r="614" spans="1:20" ht="32" x14ac:dyDescent="0.2">
      <c r="A614">
        <v>612</v>
      </c>
      <c r="B614" s="3" t="s">
        <v>613</v>
      </c>
      <c r="C614" s="3" t="s">
        <v>4722</v>
      </c>
      <c r="D614">
        <v>10000</v>
      </c>
      <c r="E614">
        <v>0</v>
      </c>
      <c r="F614" t="s">
        <v>8220</v>
      </c>
      <c r="G614" t="s">
        <v>8237</v>
      </c>
      <c r="H614" t="s">
        <v>8249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8272</v>
      </c>
      <c r="O614">
        <f t="shared" si="54"/>
        <v>0</v>
      </c>
      <c r="P614" t="e">
        <f t="shared" si="55"/>
        <v>#DIV/0!</v>
      </c>
      <c r="Q614" s="8" t="str">
        <f t="shared" si="56"/>
        <v>technology</v>
      </c>
      <c r="R614" t="str">
        <f t="shared" si="57"/>
        <v>web</v>
      </c>
      <c r="S614" s="6">
        <f t="shared" si="58"/>
        <v>42584.823449074065</v>
      </c>
      <c r="T614" s="6">
        <f t="shared" si="59"/>
        <v>42614.823449074065</v>
      </c>
    </row>
    <row r="615" spans="1:20" ht="48" x14ac:dyDescent="0.2">
      <c r="A615">
        <v>613</v>
      </c>
      <c r="B615" s="3" t="s">
        <v>614</v>
      </c>
      <c r="C615" s="3" t="s">
        <v>4723</v>
      </c>
      <c r="D615">
        <v>60000</v>
      </c>
      <c r="E615">
        <v>12818</v>
      </c>
      <c r="F615" t="s">
        <v>8220</v>
      </c>
      <c r="G615" t="s">
        <v>8224</v>
      </c>
      <c r="H615" t="s">
        <v>8246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8272</v>
      </c>
      <c r="O615">
        <f t="shared" si="54"/>
        <v>21.363333333333333</v>
      </c>
      <c r="P615">
        <f t="shared" si="55"/>
        <v>105.93388429752066</v>
      </c>
      <c r="Q615" s="8" t="str">
        <f t="shared" si="56"/>
        <v>technology</v>
      </c>
      <c r="R615" t="str">
        <f t="shared" si="57"/>
        <v>web</v>
      </c>
      <c r="S615" s="6">
        <f t="shared" si="58"/>
        <v>42247.288425925923</v>
      </c>
      <c r="T615" s="6">
        <f t="shared" si="59"/>
        <v>42277.999305555553</v>
      </c>
    </row>
    <row r="616" spans="1:20" ht="48" x14ac:dyDescent="0.2">
      <c r="A616">
        <v>614</v>
      </c>
      <c r="B616" s="3" t="s">
        <v>615</v>
      </c>
      <c r="C616" s="3" t="s">
        <v>4724</v>
      </c>
      <c r="D616">
        <v>10000</v>
      </c>
      <c r="E616">
        <v>0</v>
      </c>
      <c r="F616" t="s">
        <v>8220</v>
      </c>
      <c r="G616" t="s">
        <v>8224</v>
      </c>
      <c r="H616" t="s">
        <v>8246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8272</v>
      </c>
      <c r="O616">
        <f t="shared" si="54"/>
        <v>0</v>
      </c>
      <c r="P616" t="e">
        <f t="shared" si="55"/>
        <v>#DIV/0!</v>
      </c>
      <c r="Q616" s="8" t="str">
        <f t="shared" si="56"/>
        <v>technology</v>
      </c>
      <c r="R616" t="str">
        <f t="shared" si="57"/>
        <v>web</v>
      </c>
      <c r="S616" s="6">
        <f t="shared" si="58"/>
        <v>42514.853472222218</v>
      </c>
      <c r="T616" s="6">
        <f t="shared" si="59"/>
        <v>42544.853472222218</v>
      </c>
    </row>
    <row r="617" spans="1:20" ht="48" x14ac:dyDescent="0.2">
      <c r="A617">
        <v>615</v>
      </c>
      <c r="B617" s="3" t="s">
        <v>616</v>
      </c>
      <c r="C617" s="3" t="s">
        <v>4725</v>
      </c>
      <c r="D617">
        <v>515</v>
      </c>
      <c r="E617">
        <v>0</v>
      </c>
      <c r="F617" t="s">
        <v>8220</v>
      </c>
      <c r="G617" t="s">
        <v>8228</v>
      </c>
      <c r="H617" t="s">
        <v>8250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8272</v>
      </c>
      <c r="O617">
        <f t="shared" si="54"/>
        <v>0</v>
      </c>
      <c r="P617" t="e">
        <f t="shared" si="55"/>
        <v>#DIV/0!</v>
      </c>
      <c r="Q617" s="8" t="str">
        <f t="shared" si="56"/>
        <v>technology</v>
      </c>
      <c r="R617" t="str">
        <f t="shared" si="57"/>
        <v>web</v>
      </c>
      <c r="S617" s="6">
        <f t="shared" si="58"/>
        <v>42241.913877314808</v>
      </c>
      <c r="T617" s="6">
        <f t="shared" si="59"/>
        <v>42271.913877314808</v>
      </c>
    </row>
    <row r="618" spans="1:20" ht="48" x14ac:dyDescent="0.2">
      <c r="A618">
        <v>616</v>
      </c>
      <c r="B618" s="3" t="s">
        <v>617</v>
      </c>
      <c r="C618" s="3" t="s">
        <v>4726</v>
      </c>
      <c r="D618">
        <v>5000</v>
      </c>
      <c r="E618">
        <v>0</v>
      </c>
      <c r="F618" t="s">
        <v>8220</v>
      </c>
      <c r="G618" t="s">
        <v>8230</v>
      </c>
      <c r="H618" t="s">
        <v>8249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8272</v>
      </c>
      <c r="O618">
        <f t="shared" si="54"/>
        <v>0</v>
      </c>
      <c r="P618" t="e">
        <f t="shared" si="55"/>
        <v>#DIV/0!</v>
      </c>
      <c r="Q618" s="8" t="str">
        <f t="shared" si="56"/>
        <v>technology</v>
      </c>
      <c r="R618" t="str">
        <f t="shared" si="57"/>
        <v>web</v>
      </c>
      <c r="S618" s="6">
        <f t="shared" si="58"/>
        <v>42761.167905092596</v>
      </c>
      <c r="T618" s="6">
        <f t="shared" si="59"/>
        <v>42791.167905092596</v>
      </c>
    </row>
    <row r="619" spans="1:20" ht="48" x14ac:dyDescent="0.2">
      <c r="A619">
        <v>617</v>
      </c>
      <c r="B619" s="3" t="s">
        <v>618</v>
      </c>
      <c r="C619" s="3" t="s">
        <v>4727</v>
      </c>
      <c r="D619">
        <v>2000</v>
      </c>
      <c r="E619">
        <v>60</v>
      </c>
      <c r="F619" t="s">
        <v>8220</v>
      </c>
      <c r="G619" t="s">
        <v>8225</v>
      </c>
      <c r="H619" t="s">
        <v>8247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8272</v>
      </c>
      <c r="O619">
        <f t="shared" si="54"/>
        <v>3</v>
      </c>
      <c r="P619">
        <f t="shared" si="55"/>
        <v>20</v>
      </c>
      <c r="Q619" s="8" t="str">
        <f t="shared" si="56"/>
        <v>technology</v>
      </c>
      <c r="R619" t="str">
        <f t="shared" si="57"/>
        <v>web</v>
      </c>
      <c r="S619" s="6">
        <f t="shared" si="58"/>
        <v>42087.134756944441</v>
      </c>
      <c r="T619" s="6">
        <f t="shared" si="59"/>
        <v>42132.134756944441</v>
      </c>
    </row>
    <row r="620" spans="1:20" ht="48" x14ac:dyDescent="0.2">
      <c r="A620">
        <v>618</v>
      </c>
      <c r="B620" s="3" t="s">
        <v>619</v>
      </c>
      <c r="C620" s="3" t="s">
        <v>4728</v>
      </c>
      <c r="D620">
        <v>400</v>
      </c>
      <c r="E620">
        <v>0</v>
      </c>
      <c r="F620" t="s">
        <v>8220</v>
      </c>
      <c r="G620" t="s">
        <v>8224</v>
      </c>
      <c r="H620" t="s">
        <v>8246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8272</v>
      </c>
      <c r="O620">
        <f t="shared" si="54"/>
        <v>0</v>
      </c>
      <c r="P620" t="e">
        <f t="shared" si="55"/>
        <v>#DIV/0!</v>
      </c>
      <c r="Q620" s="8" t="str">
        <f t="shared" si="56"/>
        <v>technology</v>
      </c>
      <c r="R620" t="str">
        <f t="shared" si="57"/>
        <v>web</v>
      </c>
      <c r="S620" s="6">
        <f t="shared" si="58"/>
        <v>42317.60188657407</v>
      </c>
      <c r="T620" s="6">
        <f t="shared" si="59"/>
        <v>42347.60188657407</v>
      </c>
    </row>
    <row r="621" spans="1:20" ht="32" x14ac:dyDescent="0.2">
      <c r="A621">
        <v>619</v>
      </c>
      <c r="B621" s="3" t="s">
        <v>620</v>
      </c>
      <c r="C621" s="3" t="s">
        <v>4729</v>
      </c>
      <c r="D621">
        <v>2500000</v>
      </c>
      <c r="E621">
        <v>1</v>
      </c>
      <c r="F621" t="s">
        <v>8220</v>
      </c>
      <c r="G621" t="s">
        <v>8224</v>
      </c>
      <c r="H621" t="s">
        <v>8246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8272</v>
      </c>
      <c r="O621">
        <f t="shared" si="54"/>
        <v>3.9999999999999996E-5</v>
      </c>
      <c r="P621">
        <f t="shared" si="55"/>
        <v>1</v>
      </c>
      <c r="Q621" s="8" t="str">
        <f t="shared" si="56"/>
        <v>technology</v>
      </c>
      <c r="R621" t="str">
        <f t="shared" si="57"/>
        <v>web</v>
      </c>
      <c r="S621" s="6">
        <f t="shared" si="58"/>
        <v>41908.442013888889</v>
      </c>
      <c r="T621" s="6">
        <f t="shared" si="59"/>
        <v>41968.483680555553</v>
      </c>
    </row>
    <row r="622" spans="1:20" ht="48" x14ac:dyDescent="0.2">
      <c r="A622">
        <v>620</v>
      </c>
      <c r="B622" s="3" t="s">
        <v>621</v>
      </c>
      <c r="C622" s="3" t="s">
        <v>4730</v>
      </c>
      <c r="D622">
        <v>30000</v>
      </c>
      <c r="E622">
        <v>300</v>
      </c>
      <c r="F622" t="s">
        <v>8220</v>
      </c>
      <c r="G622" t="s">
        <v>8229</v>
      </c>
      <c r="H622" t="s">
        <v>8251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8272</v>
      </c>
      <c r="O622">
        <f t="shared" si="54"/>
        <v>1</v>
      </c>
      <c r="P622">
        <f t="shared" si="55"/>
        <v>300</v>
      </c>
      <c r="Q622" s="8" t="str">
        <f t="shared" si="56"/>
        <v>technology</v>
      </c>
      <c r="R622" t="str">
        <f t="shared" si="57"/>
        <v>web</v>
      </c>
      <c r="S622" s="6">
        <f t="shared" si="58"/>
        <v>41831.508541666662</v>
      </c>
      <c r="T622" s="6">
        <f t="shared" si="59"/>
        <v>41876.508541666662</v>
      </c>
    </row>
    <row r="623" spans="1:20" ht="48" x14ac:dyDescent="0.2">
      <c r="A623">
        <v>621</v>
      </c>
      <c r="B623" s="3" t="s">
        <v>622</v>
      </c>
      <c r="C623" s="3" t="s">
        <v>4731</v>
      </c>
      <c r="D623">
        <v>25000</v>
      </c>
      <c r="E623">
        <v>261</v>
      </c>
      <c r="F623" t="s">
        <v>8220</v>
      </c>
      <c r="G623" t="s">
        <v>8224</v>
      </c>
      <c r="H623" t="s">
        <v>8246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8272</v>
      </c>
      <c r="O623">
        <f t="shared" si="54"/>
        <v>1.044</v>
      </c>
      <c r="P623">
        <f t="shared" si="55"/>
        <v>87</v>
      </c>
      <c r="Q623" s="8" t="str">
        <f t="shared" si="56"/>
        <v>technology</v>
      </c>
      <c r="R623" t="str">
        <f t="shared" si="57"/>
        <v>web</v>
      </c>
      <c r="S623" s="6">
        <f t="shared" si="58"/>
        <v>42528.779363425921</v>
      </c>
      <c r="T623" s="6">
        <f t="shared" si="59"/>
        <v>42558.779363425921</v>
      </c>
    </row>
    <row r="624" spans="1:20" ht="48" x14ac:dyDescent="0.2">
      <c r="A624">
        <v>622</v>
      </c>
      <c r="B624" s="3" t="s">
        <v>623</v>
      </c>
      <c r="C624" s="3" t="s">
        <v>4732</v>
      </c>
      <c r="D624">
        <v>6000</v>
      </c>
      <c r="E624">
        <v>341</v>
      </c>
      <c r="F624" t="s">
        <v>8220</v>
      </c>
      <c r="G624" t="s">
        <v>8224</v>
      </c>
      <c r="H624" t="s">
        <v>8246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8272</v>
      </c>
      <c r="O624">
        <f t="shared" si="54"/>
        <v>5.6833333333333336</v>
      </c>
      <c r="P624">
        <f t="shared" si="55"/>
        <v>37.888888888888886</v>
      </c>
      <c r="Q624" s="8" t="str">
        <f t="shared" si="56"/>
        <v>technology</v>
      </c>
      <c r="R624" t="str">
        <f t="shared" si="57"/>
        <v>web</v>
      </c>
      <c r="S624" s="6">
        <f t="shared" si="58"/>
        <v>42532.566412037035</v>
      </c>
      <c r="T624" s="6">
        <f t="shared" si="59"/>
        <v>42552.566412037035</v>
      </c>
    </row>
    <row r="625" spans="1:20" ht="48" x14ac:dyDescent="0.2">
      <c r="A625">
        <v>623</v>
      </c>
      <c r="B625" s="3" t="s">
        <v>624</v>
      </c>
      <c r="C625" s="3" t="s">
        <v>4733</v>
      </c>
      <c r="D625">
        <v>75000</v>
      </c>
      <c r="E625">
        <v>0</v>
      </c>
      <c r="F625" t="s">
        <v>8220</v>
      </c>
      <c r="G625" t="s">
        <v>8226</v>
      </c>
      <c r="H625" t="s">
        <v>8248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8272</v>
      </c>
      <c r="O625">
        <f t="shared" si="54"/>
        <v>0</v>
      </c>
      <c r="P625" t="e">
        <f t="shared" si="55"/>
        <v>#DIV/0!</v>
      </c>
      <c r="Q625" s="8" t="str">
        <f t="shared" si="56"/>
        <v>technology</v>
      </c>
      <c r="R625" t="str">
        <f t="shared" si="57"/>
        <v>web</v>
      </c>
      <c r="S625" s="6">
        <f t="shared" si="58"/>
        <v>42121.800891203697</v>
      </c>
      <c r="T625" s="6">
        <f t="shared" si="59"/>
        <v>42151.800891203697</v>
      </c>
    </row>
    <row r="626" spans="1:20" ht="48" x14ac:dyDescent="0.2">
      <c r="A626">
        <v>624</v>
      </c>
      <c r="B626" s="3" t="s">
        <v>625</v>
      </c>
      <c r="C626" s="3" t="s">
        <v>4734</v>
      </c>
      <c r="D626">
        <v>5000</v>
      </c>
      <c r="E626">
        <v>0</v>
      </c>
      <c r="F626" t="s">
        <v>8220</v>
      </c>
      <c r="G626" t="s">
        <v>8224</v>
      </c>
      <c r="H626" t="s">
        <v>8246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8272</v>
      </c>
      <c r="O626">
        <f t="shared" si="54"/>
        <v>0</v>
      </c>
      <c r="P626" t="e">
        <f t="shared" si="55"/>
        <v>#DIV/0!</v>
      </c>
      <c r="Q626" s="8" t="str">
        <f t="shared" si="56"/>
        <v>technology</v>
      </c>
      <c r="R626" t="str">
        <f t="shared" si="57"/>
        <v>web</v>
      </c>
      <c r="S626" s="6">
        <f t="shared" si="58"/>
        <v>42108.78056712963</v>
      </c>
      <c r="T626" s="6">
        <f t="shared" si="59"/>
        <v>42138.78056712963</v>
      </c>
    </row>
    <row r="627" spans="1:20" ht="48" x14ac:dyDescent="0.2">
      <c r="A627">
        <v>625</v>
      </c>
      <c r="B627" s="3" t="s">
        <v>626</v>
      </c>
      <c r="C627" s="3" t="s">
        <v>4735</v>
      </c>
      <c r="D627">
        <v>25000</v>
      </c>
      <c r="E627">
        <v>0</v>
      </c>
      <c r="F627" t="s">
        <v>8220</v>
      </c>
      <c r="G627" t="s">
        <v>8229</v>
      </c>
      <c r="H627" t="s">
        <v>8251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8272</v>
      </c>
      <c r="O627">
        <f t="shared" si="54"/>
        <v>0</v>
      </c>
      <c r="P627" t="e">
        <f t="shared" si="55"/>
        <v>#DIV/0!</v>
      </c>
      <c r="Q627" s="8" t="str">
        <f t="shared" si="56"/>
        <v>technology</v>
      </c>
      <c r="R627" t="str">
        <f t="shared" si="57"/>
        <v>web</v>
      </c>
      <c r="S627" s="6">
        <f t="shared" si="58"/>
        <v>42790.687233796292</v>
      </c>
      <c r="T627" s="6">
        <f t="shared" si="59"/>
        <v>42820.645567129628</v>
      </c>
    </row>
    <row r="628" spans="1:20" ht="48" x14ac:dyDescent="0.2">
      <c r="A628">
        <v>626</v>
      </c>
      <c r="B628" s="3" t="s">
        <v>627</v>
      </c>
      <c r="C628" s="3" t="s">
        <v>4736</v>
      </c>
      <c r="D628">
        <v>25000</v>
      </c>
      <c r="E628">
        <v>4345</v>
      </c>
      <c r="F628" t="s">
        <v>8220</v>
      </c>
      <c r="G628" t="s">
        <v>8224</v>
      </c>
      <c r="H628" t="s">
        <v>8246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8272</v>
      </c>
      <c r="O628">
        <f t="shared" si="54"/>
        <v>17.380000000000003</v>
      </c>
      <c r="P628">
        <f t="shared" si="55"/>
        <v>111.41025641025641</v>
      </c>
      <c r="Q628" s="8" t="str">
        <f t="shared" si="56"/>
        <v>technology</v>
      </c>
      <c r="R628" t="str">
        <f t="shared" si="57"/>
        <v>web</v>
      </c>
      <c r="S628" s="6">
        <f t="shared" si="58"/>
        <v>42198.351145833331</v>
      </c>
      <c r="T628" s="6">
        <f t="shared" si="59"/>
        <v>42231.348611111105</v>
      </c>
    </row>
    <row r="629" spans="1:20" ht="48" x14ac:dyDescent="0.2">
      <c r="A629">
        <v>627</v>
      </c>
      <c r="B629" s="3" t="s">
        <v>628</v>
      </c>
      <c r="C629" s="3" t="s">
        <v>4737</v>
      </c>
      <c r="D629">
        <v>450000</v>
      </c>
      <c r="E629">
        <v>90</v>
      </c>
      <c r="F629" t="s">
        <v>8220</v>
      </c>
      <c r="G629" t="s">
        <v>8235</v>
      </c>
      <c r="H629" t="s">
        <v>8255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8272</v>
      </c>
      <c r="O629">
        <f t="shared" si="54"/>
        <v>0.02</v>
      </c>
      <c r="P629">
        <f t="shared" si="55"/>
        <v>90</v>
      </c>
      <c r="Q629" s="8" t="str">
        <f t="shared" si="56"/>
        <v>technology</v>
      </c>
      <c r="R629" t="str">
        <f t="shared" si="57"/>
        <v>web</v>
      </c>
      <c r="S629" s="6">
        <f t="shared" si="58"/>
        <v>42384.098506944443</v>
      </c>
      <c r="T629" s="6">
        <f t="shared" si="59"/>
        <v>42443.749999999993</v>
      </c>
    </row>
    <row r="630" spans="1:20" ht="48" x14ac:dyDescent="0.2">
      <c r="A630">
        <v>628</v>
      </c>
      <c r="B630" s="3" t="s">
        <v>629</v>
      </c>
      <c r="C630" s="3" t="s">
        <v>4738</v>
      </c>
      <c r="D630">
        <v>5000</v>
      </c>
      <c r="E630">
        <v>0</v>
      </c>
      <c r="F630" t="s">
        <v>8220</v>
      </c>
      <c r="G630" t="s">
        <v>8224</v>
      </c>
      <c r="H630" t="s">
        <v>8246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8272</v>
      </c>
      <c r="O630">
        <f t="shared" si="54"/>
        <v>0</v>
      </c>
      <c r="P630" t="e">
        <f t="shared" si="55"/>
        <v>#DIV/0!</v>
      </c>
      <c r="Q630" s="8" t="str">
        <f t="shared" si="56"/>
        <v>technology</v>
      </c>
      <c r="R630" t="str">
        <f t="shared" si="57"/>
        <v>web</v>
      </c>
      <c r="S630" s="6">
        <f t="shared" si="58"/>
        <v>41803.484456018516</v>
      </c>
      <c r="T630" s="6">
        <f t="shared" si="59"/>
        <v>41833.484456018516</v>
      </c>
    </row>
    <row r="631" spans="1:20" ht="48" x14ac:dyDescent="0.2">
      <c r="A631">
        <v>629</v>
      </c>
      <c r="B631" s="3" t="s">
        <v>630</v>
      </c>
      <c r="C631" s="3" t="s">
        <v>4739</v>
      </c>
      <c r="D631">
        <v>200000</v>
      </c>
      <c r="E631">
        <v>350</v>
      </c>
      <c r="F631" t="s">
        <v>8220</v>
      </c>
      <c r="G631" t="s">
        <v>8226</v>
      </c>
      <c r="H631" t="s">
        <v>8248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8272</v>
      </c>
      <c r="O631">
        <f t="shared" si="54"/>
        <v>0.17500000000000002</v>
      </c>
      <c r="P631">
        <f t="shared" si="55"/>
        <v>116.66666666666667</v>
      </c>
      <c r="Q631" s="8" t="str">
        <f t="shared" si="56"/>
        <v>technology</v>
      </c>
      <c r="R631" t="str">
        <f t="shared" si="57"/>
        <v>web</v>
      </c>
      <c r="S631" s="6">
        <f t="shared" si="58"/>
        <v>42474.429490740738</v>
      </c>
      <c r="T631" s="6">
        <f t="shared" si="59"/>
        <v>42504.429490740738</v>
      </c>
    </row>
    <row r="632" spans="1:20" ht="48" x14ac:dyDescent="0.2">
      <c r="A632">
        <v>630</v>
      </c>
      <c r="B632" s="3" t="s">
        <v>631</v>
      </c>
      <c r="C632" s="3" t="s">
        <v>4740</v>
      </c>
      <c r="D632">
        <v>11999</v>
      </c>
      <c r="E632">
        <v>10</v>
      </c>
      <c r="F632" t="s">
        <v>8220</v>
      </c>
      <c r="G632" t="s">
        <v>8224</v>
      </c>
      <c r="H632" t="s">
        <v>8246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8272</v>
      </c>
      <c r="O632">
        <f t="shared" si="54"/>
        <v>8.3340278356529712E-2</v>
      </c>
      <c r="P632">
        <f t="shared" si="55"/>
        <v>10</v>
      </c>
      <c r="Q632" s="8" t="str">
        <f t="shared" si="56"/>
        <v>technology</v>
      </c>
      <c r="R632" t="str">
        <f t="shared" si="57"/>
        <v>web</v>
      </c>
      <c r="S632" s="6">
        <f t="shared" si="58"/>
        <v>42223.411122685182</v>
      </c>
      <c r="T632" s="6">
        <f t="shared" si="59"/>
        <v>42253.006944444445</v>
      </c>
    </row>
    <row r="633" spans="1:20" ht="32" x14ac:dyDescent="0.2">
      <c r="A633">
        <v>631</v>
      </c>
      <c r="B633" s="3" t="s">
        <v>632</v>
      </c>
      <c r="C633" s="3" t="s">
        <v>4741</v>
      </c>
      <c r="D633">
        <v>50000</v>
      </c>
      <c r="E633">
        <v>690</v>
      </c>
      <c r="F633" t="s">
        <v>8220</v>
      </c>
      <c r="G633" t="s">
        <v>8229</v>
      </c>
      <c r="H633" t="s">
        <v>8251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8272</v>
      </c>
      <c r="O633">
        <f t="shared" si="54"/>
        <v>1.38</v>
      </c>
      <c r="P633">
        <f t="shared" si="55"/>
        <v>76.666666666666671</v>
      </c>
      <c r="Q633" s="8" t="str">
        <f t="shared" si="56"/>
        <v>technology</v>
      </c>
      <c r="R633" t="str">
        <f t="shared" si="57"/>
        <v>web</v>
      </c>
      <c r="S633" s="6">
        <f t="shared" si="58"/>
        <v>42489.563993055555</v>
      </c>
      <c r="T633" s="6">
        <f t="shared" si="59"/>
        <v>42518.563993055555</v>
      </c>
    </row>
    <row r="634" spans="1:20" ht="32" x14ac:dyDescent="0.2">
      <c r="A634">
        <v>632</v>
      </c>
      <c r="B634" s="3" t="s">
        <v>633</v>
      </c>
      <c r="C634" s="3" t="s">
        <v>4742</v>
      </c>
      <c r="D634">
        <v>20000</v>
      </c>
      <c r="E634">
        <v>0</v>
      </c>
      <c r="F634" t="s">
        <v>8220</v>
      </c>
      <c r="G634" t="s">
        <v>8233</v>
      </c>
      <c r="H634" t="s">
        <v>8249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8272</v>
      </c>
      <c r="O634">
        <f t="shared" si="54"/>
        <v>0</v>
      </c>
      <c r="P634" t="e">
        <f t="shared" si="55"/>
        <v>#DIV/0!</v>
      </c>
      <c r="Q634" s="8" t="str">
        <f t="shared" si="56"/>
        <v>technology</v>
      </c>
      <c r="R634" t="str">
        <f t="shared" si="57"/>
        <v>web</v>
      </c>
      <c r="S634" s="6">
        <f t="shared" si="58"/>
        <v>42303.450983796291</v>
      </c>
      <c r="T634" s="6">
        <f t="shared" si="59"/>
        <v>42333.492650462962</v>
      </c>
    </row>
    <row r="635" spans="1:20" ht="48" x14ac:dyDescent="0.2">
      <c r="A635">
        <v>633</v>
      </c>
      <c r="B635" s="3" t="s">
        <v>634</v>
      </c>
      <c r="C635" s="3" t="s">
        <v>4743</v>
      </c>
      <c r="D635">
        <v>10000</v>
      </c>
      <c r="E635">
        <v>1245</v>
      </c>
      <c r="F635" t="s">
        <v>8220</v>
      </c>
      <c r="G635" t="s">
        <v>8224</v>
      </c>
      <c r="H635" t="s">
        <v>8246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8272</v>
      </c>
      <c r="O635">
        <f t="shared" si="54"/>
        <v>12.45</v>
      </c>
      <c r="P635">
        <f t="shared" si="55"/>
        <v>49.8</v>
      </c>
      <c r="Q635" s="8" t="str">
        <f t="shared" si="56"/>
        <v>technology</v>
      </c>
      <c r="R635" t="str">
        <f t="shared" si="57"/>
        <v>web</v>
      </c>
      <c r="S635" s="6">
        <f t="shared" si="58"/>
        <v>42507.090995370374</v>
      </c>
      <c r="T635" s="6">
        <f t="shared" si="59"/>
        <v>42538.749999999993</v>
      </c>
    </row>
    <row r="636" spans="1:20" ht="32" x14ac:dyDescent="0.2">
      <c r="A636">
        <v>634</v>
      </c>
      <c r="B636" s="3" t="s">
        <v>635</v>
      </c>
      <c r="C636" s="3" t="s">
        <v>4744</v>
      </c>
      <c r="D636">
        <v>5000</v>
      </c>
      <c r="E636">
        <v>1</v>
      </c>
      <c r="F636" t="s">
        <v>8220</v>
      </c>
      <c r="G636" t="s">
        <v>8224</v>
      </c>
      <c r="H636" t="s">
        <v>8246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8272</v>
      </c>
      <c r="O636">
        <f t="shared" si="54"/>
        <v>0.02</v>
      </c>
      <c r="P636">
        <f t="shared" si="55"/>
        <v>1</v>
      </c>
      <c r="Q636" s="8" t="str">
        <f t="shared" si="56"/>
        <v>technology</v>
      </c>
      <c r="R636" t="str">
        <f t="shared" si="57"/>
        <v>web</v>
      </c>
      <c r="S636" s="6">
        <f t="shared" si="58"/>
        <v>42031.720243055555</v>
      </c>
      <c r="T636" s="6">
        <f t="shared" si="59"/>
        <v>42061.720243055555</v>
      </c>
    </row>
    <row r="637" spans="1:20" ht="32" x14ac:dyDescent="0.2">
      <c r="A637">
        <v>635</v>
      </c>
      <c r="B637" s="3" t="s">
        <v>636</v>
      </c>
      <c r="C637" s="3" t="s">
        <v>4745</v>
      </c>
      <c r="D637">
        <v>25000</v>
      </c>
      <c r="E637">
        <v>2</v>
      </c>
      <c r="F637" t="s">
        <v>8220</v>
      </c>
      <c r="G637" t="s">
        <v>8224</v>
      </c>
      <c r="H637" t="s">
        <v>8246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8272</v>
      </c>
      <c r="O637">
        <f t="shared" si="54"/>
        <v>8.0000000000000002E-3</v>
      </c>
      <c r="P637">
        <f t="shared" si="55"/>
        <v>2</v>
      </c>
      <c r="Q637" s="8" t="str">
        <f t="shared" si="56"/>
        <v>technology</v>
      </c>
      <c r="R637" t="str">
        <f t="shared" si="57"/>
        <v>web</v>
      </c>
      <c r="S637" s="6">
        <f t="shared" si="58"/>
        <v>42075.883819444447</v>
      </c>
      <c r="T637" s="6">
        <f t="shared" si="59"/>
        <v>42105.883819444447</v>
      </c>
    </row>
    <row r="638" spans="1:20" ht="32" x14ac:dyDescent="0.2">
      <c r="A638">
        <v>636</v>
      </c>
      <c r="B638" s="3" t="s">
        <v>637</v>
      </c>
      <c r="C638" s="3" t="s">
        <v>4746</v>
      </c>
      <c r="D638">
        <v>2000</v>
      </c>
      <c r="E638">
        <v>4</v>
      </c>
      <c r="F638" t="s">
        <v>8220</v>
      </c>
      <c r="G638" t="s">
        <v>8225</v>
      </c>
      <c r="H638" t="s">
        <v>8247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8272</v>
      </c>
      <c r="O638">
        <f t="shared" si="54"/>
        <v>0.2</v>
      </c>
      <c r="P638">
        <f t="shared" si="55"/>
        <v>4</v>
      </c>
      <c r="Q638" s="8" t="str">
        <f t="shared" si="56"/>
        <v>technology</v>
      </c>
      <c r="R638" t="str">
        <f t="shared" si="57"/>
        <v>web</v>
      </c>
      <c r="S638" s="6">
        <f t="shared" si="58"/>
        <v>42131.247106481482</v>
      </c>
      <c r="T638" s="6">
        <f t="shared" si="59"/>
        <v>42161.240972222215</v>
      </c>
    </row>
    <row r="639" spans="1:20" ht="48" x14ac:dyDescent="0.2">
      <c r="A639">
        <v>637</v>
      </c>
      <c r="B639" s="3" t="s">
        <v>638</v>
      </c>
      <c r="C639" s="3" t="s">
        <v>4747</v>
      </c>
      <c r="D639">
        <v>100000</v>
      </c>
      <c r="E639">
        <v>0</v>
      </c>
      <c r="F639" t="s">
        <v>8220</v>
      </c>
      <c r="G639" t="s">
        <v>8225</v>
      </c>
      <c r="H639" t="s">
        <v>8247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8272</v>
      </c>
      <c r="O639">
        <f t="shared" si="54"/>
        <v>0</v>
      </c>
      <c r="P639" t="e">
        <f t="shared" si="55"/>
        <v>#DIV/0!</v>
      </c>
      <c r="Q639" s="8" t="str">
        <f t="shared" si="56"/>
        <v>technology</v>
      </c>
      <c r="R639" t="str">
        <f t="shared" si="57"/>
        <v>web</v>
      </c>
      <c r="S639" s="6">
        <f t="shared" si="58"/>
        <v>42762.75368055555</v>
      </c>
      <c r="T639" s="6">
        <f t="shared" si="59"/>
        <v>42791.75277777778</v>
      </c>
    </row>
    <row r="640" spans="1:20" ht="16" x14ac:dyDescent="0.2">
      <c r="A640">
        <v>638</v>
      </c>
      <c r="B640" s="3" t="s">
        <v>639</v>
      </c>
      <c r="C640" s="3" t="s">
        <v>4748</v>
      </c>
      <c r="D640">
        <v>200000</v>
      </c>
      <c r="E640">
        <v>18</v>
      </c>
      <c r="F640" t="s">
        <v>8220</v>
      </c>
      <c r="G640" t="s">
        <v>8236</v>
      </c>
      <c r="H640" t="s">
        <v>8249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8272</v>
      </c>
      <c r="O640">
        <f t="shared" si="54"/>
        <v>9.0000000000000011E-3</v>
      </c>
      <c r="P640">
        <f t="shared" si="55"/>
        <v>3</v>
      </c>
      <c r="Q640" s="8" t="str">
        <f t="shared" si="56"/>
        <v>technology</v>
      </c>
      <c r="R640" t="str">
        <f t="shared" si="57"/>
        <v>web</v>
      </c>
      <c r="S640" s="6">
        <f t="shared" si="58"/>
        <v>42759.384976851848</v>
      </c>
      <c r="T640" s="6">
        <f t="shared" si="59"/>
        <v>42819.343310185184</v>
      </c>
    </row>
    <row r="641" spans="1:20" ht="32" x14ac:dyDescent="0.2">
      <c r="A641">
        <v>639</v>
      </c>
      <c r="B641" s="3" t="s">
        <v>640</v>
      </c>
      <c r="C641" s="3" t="s">
        <v>4749</v>
      </c>
      <c r="D641">
        <v>1000000</v>
      </c>
      <c r="E641">
        <v>1</v>
      </c>
      <c r="F641" t="s">
        <v>8220</v>
      </c>
      <c r="G641" t="s">
        <v>8224</v>
      </c>
      <c r="H641" t="s">
        <v>8246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8272</v>
      </c>
      <c r="O641">
        <f t="shared" si="54"/>
        <v>9.9999999999999991E-5</v>
      </c>
      <c r="P641">
        <f t="shared" si="55"/>
        <v>1</v>
      </c>
      <c r="Q641" s="8" t="str">
        <f t="shared" si="56"/>
        <v>technology</v>
      </c>
      <c r="R641" t="str">
        <f t="shared" si="57"/>
        <v>web</v>
      </c>
      <c r="S641" s="6">
        <f t="shared" si="58"/>
        <v>41865.374942129631</v>
      </c>
      <c r="T641" s="6">
        <f t="shared" si="59"/>
        <v>41925.374942129631</v>
      </c>
    </row>
    <row r="642" spans="1:20" ht="48" x14ac:dyDescent="0.2">
      <c r="A642">
        <v>640</v>
      </c>
      <c r="B642" s="3" t="s">
        <v>641</v>
      </c>
      <c r="C642" s="3" t="s">
        <v>4750</v>
      </c>
      <c r="D642">
        <v>70</v>
      </c>
      <c r="E642">
        <v>101</v>
      </c>
      <c r="F642" t="s">
        <v>8219</v>
      </c>
      <c r="G642" t="s">
        <v>8230</v>
      </c>
      <c r="H642" t="s">
        <v>8249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8273</v>
      </c>
      <c r="O642">
        <f t="shared" si="54"/>
        <v>144.28571428571428</v>
      </c>
      <c r="P642">
        <f t="shared" si="55"/>
        <v>50.5</v>
      </c>
      <c r="Q642" s="8" t="str">
        <f t="shared" si="56"/>
        <v>technology</v>
      </c>
      <c r="R642" t="str">
        <f t="shared" si="57"/>
        <v>wearables</v>
      </c>
      <c r="S642" s="6">
        <f t="shared" si="58"/>
        <v>42683.21197916667</v>
      </c>
      <c r="T642" s="6">
        <f t="shared" si="59"/>
        <v>42698.749999999993</v>
      </c>
    </row>
    <row r="643" spans="1:20" ht="48" x14ac:dyDescent="0.2">
      <c r="A643">
        <v>641</v>
      </c>
      <c r="B643" s="3" t="s">
        <v>642</v>
      </c>
      <c r="C643" s="3" t="s">
        <v>4751</v>
      </c>
      <c r="D643">
        <v>40000</v>
      </c>
      <c r="E643">
        <v>47665</v>
      </c>
      <c r="F643" t="s">
        <v>8219</v>
      </c>
      <c r="G643" t="s">
        <v>8224</v>
      </c>
      <c r="H643" t="s">
        <v>8246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8273</v>
      </c>
      <c r="O643">
        <f t="shared" ref="O643:O706" si="60">E643/D643*100</f>
        <v>119.16249999999999</v>
      </c>
      <c r="P643">
        <f t="shared" ref="P643:P706" si="61">E643/L643</f>
        <v>151.31746031746033</v>
      </c>
      <c r="Q643" s="8" t="str">
        <f t="shared" ref="Q643:Q706" si="62">LEFT(N643,SEARCH("/",N643)-1)</f>
        <v>technology</v>
      </c>
      <c r="R643" t="str">
        <f t="shared" ref="R643:R706" si="63">RIGHT(N643,LEN(N643)-SEARCH("/",N643))</f>
        <v>wearables</v>
      </c>
      <c r="S643" s="6">
        <f t="shared" ref="S643:S706" si="64">(((J643/60)/60)/24)+DATE(1970,1,1)+(-5/24)</f>
        <v>42199.361666666664</v>
      </c>
      <c r="T643" s="6">
        <f t="shared" ref="T643:T706" si="65">(((I643/60)/60)/24)+DATE(1970,1,1)+(-5/24)</f>
        <v>42229.361666666664</v>
      </c>
    </row>
    <row r="644" spans="1:20" ht="48" x14ac:dyDescent="0.2">
      <c r="A644">
        <v>642</v>
      </c>
      <c r="B644" s="3" t="s">
        <v>643</v>
      </c>
      <c r="C644" s="3" t="s">
        <v>4752</v>
      </c>
      <c r="D644">
        <v>20000</v>
      </c>
      <c r="E644">
        <v>292097</v>
      </c>
      <c r="F644" t="s">
        <v>8219</v>
      </c>
      <c r="G644" t="s">
        <v>8236</v>
      </c>
      <c r="H644" t="s">
        <v>8249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8273</v>
      </c>
      <c r="O644">
        <f t="shared" si="60"/>
        <v>1460.4850000000001</v>
      </c>
      <c r="P644">
        <f t="shared" si="61"/>
        <v>134.3592456301748</v>
      </c>
      <c r="Q644" s="8" t="str">
        <f t="shared" si="62"/>
        <v>technology</v>
      </c>
      <c r="R644" t="str">
        <f t="shared" si="63"/>
        <v>wearables</v>
      </c>
      <c r="S644" s="6">
        <f t="shared" si="64"/>
        <v>42199.442986111106</v>
      </c>
      <c r="T644" s="6">
        <f t="shared" si="65"/>
        <v>42235.442986111106</v>
      </c>
    </row>
    <row r="645" spans="1:20" ht="32" x14ac:dyDescent="0.2">
      <c r="A645">
        <v>643</v>
      </c>
      <c r="B645" s="3" t="s">
        <v>644</v>
      </c>
      <c r="C645" s="3" t="s">
        <v>4753</v>
      </c>
      <c r="D645">
        <v>25000</v>
      </c>
      <c r="E645">
        <v>26452</v>
      </c>
      <c r="F645" t="s">
        <v>8219</v>
      </c>
      <c r="G645" t="s">
        <v>8224</v>
      </c>
      <c r="H645" t="s">
        <v>8246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8273</v>
      </c>
      <c r="O645">
        <f t="shared" si="60"/>
        <v>105.80799999999999</v>
      </c>
      <c r="P645">
        <f t="shared" si="61"/>
        <v>174.02631578947367</v>
      </c>
      <c r="Q645" s="8" t="str">
        <f t="shared" si="62"/>
        <v>technology</v>
      </c>
      <c r="R645" t="str">
        <f t="shared" si="63"/>
        <v>wearables</v>
      </c>
      <c r="S645" s="6">
        <f t="shared" si="64"/>
        <v>42100.43373842592</v>
      </c>
      <c r="T645" s="6">
        <f t="shared" si="65"/>
        <v>42155.43373842592</v>
      </c>
    </row>
    <row r="646" spans="1:20" ht="48" x14ac:dyDescent="0.2">
      <c r="A646">
        <v>644</v>
      </c>
      <c r="B646" s="3" t="s">
        <v>645</v>
      </c>
      <c r="C646" s="3" t="s">
        <v>4754</v>
      </c>
      <c r="D646">
        <v>25000</v>
      </c>
      <c r="E646">
        <v>75029.48</v>
      </c>
      <c r="F646" t="s">
        <v>8219</v>
      </c>
      <c r="G646" t="s">
        <v>8224</v>
      </c>
      <c r="H646" t="s">
        <v>8246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8273</v>
      </c>
      <c r="O646">
        <f t="shared" si="60"/>
        <v>300.11791999999997</v>
      </c>
      <c r="P646">
        <f t="shared" si="61"/>
        <v>73.486268364348675</v>
      </c>
      <c r="Q646" s="8" t="str">
        <f t="shared" si="62"/>
        <v>technology</v>
      </c>
      <c r="R646" t="str">
        <f t="shared" si="63"/>
        <v>wearables</v>
      </c>
      <c r="S646" s="6">
        <f t="shared" si="64"/>
        <v>41898.457627314812</v>
      </c>
      <c r="T646" s="6">
        <f t="shared" si="65"/>
        <v>41940.833333333328</v>
      </c>
    </row>
    <row r="647" spans="1:20" ht="32" x14ac:dyDescent="0.2">
      <c r="A647">
        <v>645</v>
      </c>
      <c r="B647" s="3" t="s">
        <v>646</v>
      </c>
      <c r="C647" s="3" t="s">
        <v>4755</v>
      </c>
      <c r="D647">
        <v>2000</v>
      </c>
      <c r="E647">
        <v>5574</v>
      </c>
      <c r="F647" t="s">
        <v>8219</v>
      </c>
      <c r="G647" t="s">
        <v>8224</v>
      </c>
      <c r="H647" t="s">
        <v>8246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8273</v>
      </c>
      <c r="O647">
        <f t="shared" si="60"/>
        <v>278.7</v>
      </c>
      <c r="P647">
        <f t="shared" si="61"/>
        <v>23.518987341772153</v>
      </c>
      <c r="Q647" s="8" t="str">
        <f t="shared" si="62"/>
        <v>technology</v>
      </c>
      <c r="R647" t="str">
        <f t="shared" si="63"/>
        <v>wearables</v>
      </c>
      <c r="S647" s="6">
        <f t="shared" si="64"/>
        <v>42563.817986111106</v>
      </c>
      <c r="T647" s="6">
        <f t="shared" si="65"/>
        <v>42593.817986111106</v>
      </c>
    </row>
    <row r="648" spans="1:20" ht="48" x14ac:dyDescent="0.2">
      <c r="A648">
        <v>646</v>
      </c>
      <c r="B648" s="3" t="s">
        <v>647</v>
      </c>
      <c r="C648" s="3" t="s">
        <v>4756</v>
      </c>
      <c r="D648">
        <v>800</v>
      </c>
      <c r="E648">
        <v>1055.01</v>
      </c>
      <c r="F648" t="s">
        <v>8219</v>
      </c>
      <c r="G648" t="s">
        <v>8224</v>
      </c>
      <c r="H648" t="s">
        <v>8246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8273</v>
      </c>
      <c r="O648">
        <f t="shared" si="60"/>
        <v>131.87625</v>
      </c>
      <c r="P648">
        <f t="shared" si="61"/>
        <v>39.074444444444445</v>
      </c>
      <c r="Q648" s="8" t="str">
        <f t="shared" si="62"/>
        <v>technology</v>
      </c>
      <c r="R648" t="str">
        <f t="shared" si="63"/>
        <v>wearables</v>
      </c>
      <c r="S648" s="6">
        <f t="shared" si="64"/>
        <v>41832.644293981481</v>
      </c>
      <c r="T648" s="6">
        <f t="shared" si="65"/>
        <v>41862.644293981481</v>
      </c>
    </row>
    <row r="649" spans="1:20" ht="48" x14ac:dyDescent="0.2">
      <c r="A649">
        <v>647</v>
      </c>
      <c r="B649" s="3" t="s">
        <v>648</v>
      </c>
      <c r="C649" s="3" t="s">
        <v>4757</v>
      </c>
      <c r="D649">
        <v>2000</v>
      </c>
      <c r="E649">
        <v>2141</v>
      </c>
      <c r="F649" t="s">
        <v>8219</v>
      </c>
      <c r="G649" t="s">
        <v>8229</v>
      </c>
      <c r="H649" t="s">
        <v>8251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8273</v>
      </c>
      <c r="O649">
        <f t="shared" si="60"/>
        <v>107.05</v>
      </c>
      <c r="P649">
        <f t="shared" si="61"/>
        <v>125.94117647058823</v>
      </c>
      <c r="Q649" s="8" t="str">
        <f t="shared" si="62"/>
        <v>technology</v>
      </c>
      <c r="R649" t="str">
        <f t="shared" si="63"/>
        <v>wearables</v>
      </c>
      <c r="S649" s="6">
        <f t="shared" si="64"/>
        <v>42416.559594907405</v>
      </c>
      <c r="T649" s="6">
        <f t="shared" si="65"/>
        <v>42446.517928240741</v>
      </c>
    </row>
    <row r="650" spans="1:20" ht="32" x14ac:dyDescent="0.2">
      <c r="A650">
        <v>648</v>
      </c>
      <c r="B650" s="3" t="s">
        <v>649</v>
      </c>
      <c r="C650" s="3" t="s">
        <v>4758</v>
      </c>
      <c r="D650">
        <v>35000</v>
      </c>
      <c r="E650">
        <v>44388</v>
      </c>
      <c r="F650" t="s">
        <v>8219</v>
      </c>
      <c r="G650" t="s">
        <v>8224</v>
      </c>
      <c r="H650" t="s">
        <v>8246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8273</v>
      </c>
      <c r="O650">
        <f t="shared" si="60"/>
        <v>126.82285714285715</v>
      </c>
      <c r="P650">
        <f t="shared" si="61"/>
        <v>1644</v>
      </c>
      <c r="Q650" s="8" t="str">
        <f t="shared" si="62"/>
        <v>technology</v>
      </c>
      <c r="R650" t="str">
        <f t="shared" si="63"/>
        <v>wearables</v>
      </c>
      <c r="S650" s="6">
        <f t="shared" si="64"/>
        <v>41891.485046296293</v>
      </c>
      <c r="T650" s="6">
        <f t="shared" si="65"/>
        <v>41926.485046296293</v>
      </c>
    </row>
    <row r="651" spans="1:20" ht="48" x14ac:dyDescent="0.2">
      <c r="A651">
        <v>649</v>
      </c>
      <c r="B651" s="3" t="s">
        <v>650</v>
      </c>
      <c r="C651" s="3" t="s">
        <v>4759</v>
      </c>
      <c r="D651">
        <v>2500</v>
      </c>
      <c r="E651">
        <v>3499</v>
      </c>
      <c r="F651" t="s">
        <v>8219</v>
      </c>
      <c r="G651" t="s">
        <v>8224</v>
      </c>
      <c r="H651" t="s">
        <v>8246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8273</v>
      </c>
      <c r="O651">
        <f t="shared" si="60"/>
        <v>139.96</v>
      </c>
      <c r="P651">
        <f t="shared" si="61"/>
        <v>42.670731707317074</v>
      </c>
      <c r="Q651" s="8" t="str">
        <f t="shared" si="62"/>
        <v>technology</v>
      </c>
      <c r="R651" t="str">
        <f t="shared" si="63"/>
        <v>wearables</v>
      </c>
      <c r="S651" s="6">
        <f t="shared" si="64"/>
        <v>41877.703854166662</v>
      </c>
      <c r="T651" s="6">
        <f t="shared" si="65"/>
        <v>41898.703854166662</v>
      </c>
    </row>
    <row r="652" spans="1:20" ht="48" x14ac:dyDescent="0.2">
      <c r="A652">
        <v>650</v>
      </c>
      <c r="B652" s="3" t="s">
        <v>651</v>
      </c>
      <c r="C652" s="3" t="s">
        <v>4760</v>
      </c>
      <c r="D652">
        <v>1500</v>
      </c>
      <c r="E652">
        <v>1686</v>
      </c>
      <c r="F652" t="s">
        <v>8219</v>
      </c>
      <c r="G652" t="s">
        <v>8224</v>
      </c>
      <c r="H652" t="s">
        <v>8246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8273</v>
      </c>
      <c r="O652">
        <f t="shared" si="60"/>
        <v>112.4</v>
      </c>
      <c r="P652">
        <f t="shared" si="61"/>
        <v>35.125</v>
      </c>
      <c r="Q652" s="8" t="str">
        <f t="shared" si="62"/>
        <v>technology</v>
      </c>
      <c r="R652" t="str">
        <f t="shared" si="63"/>
        <v>wearables</v>
      </c>
      <c r="S652" s="6">
        <f t="shared" si="64"/>
        <v>41931.828518518516</v>
      </c>
      <c r="T652" s="6">
        <f t="shared" si="65"/>
        <v>41991.870185185187</v>
      </c>
    </row>
    <row r="653" spans="1:20" ht="48" x14ac:dyDescent="0.2">
      <c r="A653">
        <v>651</v>
      </c>
      <c r="B653" s="3" t="s">
        <v>652</v>
      </c>
      <c r="C653" s="3" t="s">
        <v>4761</v>
      </c>
      <c r="D653">
        <v>25000</v>
      </c>
      <c r="E653">
        <v>25132</v>
      </c>
      <c r="F653" t="s">
        <v>8219</v>
      </c>
      <c r="G653" t="s">
        <v>8224</v>
      </c>
      <c r="H653" t="s">
        <v>8246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8273</v>
      </c>
      <c r="O653">
        <f t="shared" si="60"/>
        <v>100.52799999999999</v>
      </c>
      <c r="P653">
        <f t="shared" si="61"/>
        <v>239.35238095238094</v>
      </c>
      <c r="Q653" s="8" t="str">
        <f t="shared" si="62"/>
        <v>technology</v>
      </c>
      <c r="R653" t="str">
        <f t="shared" si="63"/>
        <v>wearables</v>
      </c>
      <c r="S653" s="6">
        <f t="shared" si="64"/>
        <v>41955.809155092589</v>
      </c>
      <c r="T653" s="6">
        <f t="shared" si="65"/>
        <v>41985.809155092589</v>
      </c>
    </row>
    <row r="654" spans="1:20" ht="48" x14ac:dyDescent="0.2">
      <c r="A654">
        <v>652</v>
      </c>
      <c r="B654" s="3" t="s">
        <v>653</v>
      </c>
      <c r="C654" s="3" t="s">
        <v>4762</v>
      </c>
      <c r="D654">
        <v>3000</v>
      </c>
      <c r="E654">
        <v>3014</v>
      </c>
      <c r="F654" t="s">
        <v>8219</v>
      </c>
      <c r="G654" t="s">
        <v>8224</v>
      </c>
      <c r="H654" t="s">
        <v>8246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8273</v>
      </c>
      <c r="O654">
        <f t="shared" si="60"/>
        <v>100.46666666666665</v>
      </c>
      <c r="P654">
        <f t="shared" si="61"/>
        <v>107.64285714285714</v>
      </c>
      <c r="Q654" s="8" t="str">
        <f t="shared" si="62"/>
        <v>technology</v>
      </c>
      <c r="R654" t="str">
        <f t="shared" si="63"/>
        <v>wearables</v>
      </c>
      <c r="S654" s="6">
        <f t="shared" si="64"/>
        <v>42675.482060185182</v>
      </c>
      <c r="T654" s="6">
        <f t="shared" si="65"/>
        <v>42705.523726851847</v>
      </c>
    </row>
    <row r="655" spans="1:20" ht="48" x14ac:dyDescent="0.2">
      <c r="A655">
        <v>653</v>
      </c>
      <c r="B655" s="3" t="s">
        <v>654</v>
      </c>
      <c r="C655" s="3" t="s">
        <v>4763</v>
      </c>
      <c r="D655">
        <v>75000</v>
      </c>
      <c r="E655">
        <v>106084.5</v>
      </c>
      <c r="F655" t="s">
        <v>8219</v>
      </c>
      <c r="G655" t="s">
        <v>8224</v>
      </c>
      <c r="H655" t="s">
        <v>8246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8273</v>
      </c>
      <c r="O655">
        <f t="shared" si="60"/>
        <v>141.446</v>
      </c>
      <c r="P655">
        <f t="shared" si="61"/>
        <v>95.830623306233065</v>
      </c>
      <c r="Q655" s="8" t="str">
        <f t="shared" si="62"/>
        <v>technology</v>
      </c>
      <c r="R655" t="str">
        <f t="shared" si="63"/>
        <v>wearables</v>
      </c>
      <c r="S655" s="6">
        <f t="shared" si="64"/>
        <v>42199.410185185181</v>
      </c>
      <c r="T655" s="6">
        <f t="shared" si="65"/>
        <v>42236.410185185181</v>
      </c>
    </row>
    <row r="656" spans="1:20" ht="48" x14ac:dyDescent="0.2">
      <c r="A656">
        <v>654</v>
      </c>
      <c r="B656" s="3" t="s">
        <v>655</v>
      </c>
      <c r="C656" s="3" t="s">
        <v>4764</v>
      </c>
      <c r="D656">
        <v>12000</v>
      </c>
      <c r="E656">
        <v>32075</v>
      </c>
      <c r="F656" t="s">
        <v>8219</v>
      </c>
      <c r="G656" t="s">
        <v>8224</v>
      </c>
      <c r="H656" t="s">
        <v>8246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8273</v>
      </c>
      <c r="O656">
        <f t="shared" si="60"/>
        <v>267.29166666666669</v>
      </c>
      <c r="P656">
        <f t="shared" si="61"/>
        <v>31.663376110562684</v>
      </c>
      <c r="Q656" s="8" t="str">
        <f t="shared" si="62"/>
        <v>technology</v>
      </c>
      <c r="R656" t="str">
        <f t="shared" si="63"/>
        <v>wearables</v>
      </c>
      <c r="S656" s="6">
        <f t="shared" si="64"/>
        <v>42163.748993055553</v>
      </c>
      <c r="T656" s="6">
        <f t="shared" si="65"/>
        <v>42193.748993055553</v>
      </c>
    </row>
    <row r="657" spans="1:20" ht="48" x14ac:dyDescent="0.2">
      <c r="A657">
        <v>655</v>
      </c>
      <c r="B657" s="3" t="s">
        <v>656</v>
      </c>
      <c r="C657" s="3" t="s">
        <v>4765</v>
      </c>
      <c r="D657">
        <v>8000</v>
      </c>
      <c r="E657">
        <v>11751</v>
      </c>
      <c r="F657" t="s">
        <v>8219</v>
      </c>
      <c r="G657" t="s">
        <v>8224</v>
      </c>
      <c r="H657" t="s">
        <v>8246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8273</v>
      </c>
      <c r="O657">
        <f t="shared" si="60"/>
        <v>146.88749999999999</v>
      </c>
      <c r="P657">
        <f t="shared" si="61"/>
        <v>42.886861313868614</v>
      </c>
      <c r="Q657" s="8" t="str">
        <f t="shared" si="62"/>
        <v>technology</v>
      </c>
      <c r="R657" t="str">
        <f t="shared" si="63"/>
        <v>wearables</v>
      </c>
      <c r="S657" s="6">
        <f t="shared" si="64"/>
        <v>42045.748981481483</v>
      </c>
      <c r="T657" s="6">
        <f t="shared" si="65"/>
        <v>42075.707314814812</v>
      </c>
    </row>
    <row r="658" spans="1:20" ht="48" x14ac:dyDescent="0.2">
      <c r="A658">
        <v>656</v>
      </c>
      <c r="B658" s="3" t="s">
        <v>657</v>
      </c>
      <c r="C658" s="3" t="s">
        <v>4766</v>
      </c>
      <c r="D658">
        <v>5000</v>
      </c>
      <c r="E658">
        <v>10678</v>
      </c>
      <c r="F658" t="s">
        <v>8219</v>
      </c>
      <c r="G658" t="s">
        <v>8224</v>
      </c>
      <c r="H658" t="s">
        <v>8246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8273</v>
      </c>
      <c r="O658">
        <f t="shared" si="60"/>
        <v>213.56</v>
      </c>
      <c r="P658">
        <f t="shared" si="61"/>
        <v>122.73563218390805</v>
      </c>
      <c r="Q658" s="8" t="str">
        <f t="shared" si="62"/>
        <v>technology</v>
      </c>
      <c r="R658" t="str">
        <f t="shared" si="63"/>
        <v>wearables</v>
      </c>
      <c r="S658" s="6">
        <f t="shared" si="64"/>
        <v>42417.596284722218</v>
      </c>
      <c r="T658" s="6">
        <f t="shared" si="65"/>
        <v>42477.554618055547</v>
      </c>
    </row>
    <row r="659" spans="1:20" ht="48" x14ac:dyDescent="0.2">
      <c r="A659">
        <v>657</v>
      </c>
      <c r="B659" s="3" t="s">
        <v>658</v>
      </c>
      <c r="C659" s="3" t="s">
        <v>4767</v>
      </c>
      <c r="D659">
        <v>15000</v>
      </c>
      <c r="E659">
        <v>18855</v>
      </c>
      <c r="F659" t="s">
        <v>8219</v>
      </c>
      <c r="G659" t="s">
        <v>8224</v>
      </c>
      <c r="H659" t="s">
        <v>8246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8273</v>
      </c>
      <c r="O659">
        <f t="shared" si="60"/>
        <v>125.69999999999999</v>
      </c>
      <c r="P659">
        <f t="shared" si="61"/>
        <v>190.45454545454547</v>
      </c>
      <c r="Q659" s="8" t="str">
        <f t="shared" si="62"/>
        <v>technology</v>
      </c>
      <c r="R659" t="str">
        <f t="shared" si="63"/>
        <v>wearables</v>
      </c>
      <c r="S659" s="6">
        <f t="shared" si="64"/>
        <v>42331.637407407405</v>
      </c>
      <c r="T659" s="6">
        <f t="shared" si="65"/>
        <v>42361.637407407405</v>
      </c>
    </row>
    <row r="660" spans="1:20" ht="48" x14ac:dyDescent="0.2">
      <c r="A660">
        <v>658</v>
      </c>
      <c r="B660" s="3" t="s">
        <v>659</v>
      </c>
      <c r="C660" s="3" t="s">
        <v>4768</v>
      </c>
      <c r="D660">
        <v>28888</v>
      </c>
      <c r="E660">
        <v>30177</v>
      </c>
      <c r="F660" t="s">
        <v>8219</v>
      </c>
      <c r="G660" t="s">
        <v>8224</v>
      </c>
      <c r="H660" t="s">
        <v>8246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8273</v>
      </c>
      <c r="O660">
        <f t="shared" si="60"/>
        <v>104.46206037108834</v>
      </c>
      <c r="P660">
        <f t="shared" si="61"/>
        <v>109.33695652173913</v>
      </c>
      <c r="Q660" s="8" t="str">
        <f t="shared" si="62"/>
        <v>technology</v>
      </c>
      <c r="R660" t="str">
        <f t="shared" si="63"/>
        <v>wearables</v>
      </c>
      <c r="S660" s="6">
        <f t="shared" si="64"/>
        <v>42178.952418981477</v>
      </c>
      <c r="T660" s="6">
        <f t="shared" si="65"/>
        <v>42211.541666666664</v>
      </c>
    </row>
    <row r="661" spans="1:20" ht="16" x14ac:dyDescent="0.2">
      <c r="A661">
        <v>659</v>
      </c>
      <c r="B661" s="3" t="s">
        <v>660</v>
      </c>
      <c r="C661" s="3" t="s">
        <v>4769</v>
      </c>
      <c r="D661">
        <v>3000</v>
      </c>
      <c r="E661">
        <v>3017</v>
      </c>
      <c r="F661" t="s">
        <v>8219</v>
      </c>
      <c r="G661" t="s">
        <v>8224</v>
      </c>
      <c r="H661" t="s">
        <v>8246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8273</v>
      </c>
      <c r="O661">
        <f t="shared" si="60"/>
        <v>100.56666666666668</v>
      </c>
      <c r="P661">
        <f t="shared" si="61"/>
        <v>143.66666666666666</v>
      </c>
      <c r="Q661" s="8" t="str">
        <f t="shared" si="62"/>
        <v>technology</v>
      </c>
      <c r="R661" t="str">
        <f t="shared" si="63"/>
        <v>wearables</v>
      </c>
      <c r="S661" s="6">
        <f t="shared" si="64"/>
        <v>42209.385358796295</v>
      </c>
      <c r="T661" s="6">
        <f t="shared" si="65"/>
        <v>42239.385358796295</v>
      </c>
    </row>
    <row r="662" spans="1:20" ht="48" x14ac:dyDescent="0.2">
      <c r="A662">
        <v>660</v>
      </c>
      <c r="B662" s="3" t="s">
        <v>661</v>
      </c>
      <c r="C662" s="3" t="s">
        <v>4770</v>
      </c>
      <c r="D662">
        <v>50000</v>
      </c>
      <c r="E662">
        <v>1529</v>
      </c>
      <c r="F662" t="s">
        <v>8221</v>
      </c>
      <c r="G662" t="s">
        <v>8224</v>
      </c>
      <c r="H662" t="s">
        <v>8246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8273</v>
      </c>
      <c r="O662">
        <f t="shared" si="60"/>
        <v>3.0579999999999998</v>
      </c>
      <c r="P662">
        <f t="shared" si="61"/>
        <v>84.944444444444443</v>
      </c>
      <c r="Q662" s="8" t="str">
        <f t="shared" si="62"/>
        <v>technology</v>
      </c>
      <c r="R662" t="str">
        <f t="shared" si="63"/>
        <v>wearables</v>
      </c>
      <c r="S662" s="6">
        <f t="shared" si="64"/>
        <v>41922.533321759256</v>
      </c>
      <c r="T662" s="6">
        <f t="shared" si="65"/>
        <v>41952.574988425928</v>
      </c>
    </row>
    <row r="663" spans="1:20" ht="48" x14ac:dyDescent="0.2">
      <c r="A663">
        <v>661</v>
      </c>
      <c r="B663" s="3" t="s">
        <v>662</v>
      </c>
      <c r="C663" s="3" t="s">
        <v>4771</v>
      </c>
      <c r="D663">
        <v>10000</v>
      </c>
      <c r="E663">
        <v>95</v>
      </c>
      <c r="F663" t="s">
        <v>8221</v>
      </c>
      <c r="G663" t="s">
        <v>8224</v>
      </c>
      <c r="H663" t="s">
        <v>8246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8273</v>
      </c>
      <c r="O663">
        <f t="shared" si="60"/>
        <v>0.95</v>
      </c>
      <c r="P663">
        <f t="shared" si="61"/>
        <v>10.555555555555555</v>
      </c>
      <c r="Q663" s="8" t="str">
        <f t="shared" si="62"/>
        <v>technology</v>
      </c>
      <c r="R663" t="str">
        <f t="shared" si="63"/>
        <v>wearables</v>
      </c>
      <c r="S663" s="6">
        <f t="shared" si="64"/>
        <v>42636.437025462961</v>
      </c>
      <c r="T663" s="6">
        <f t="shared" si="65"/>
        <v>42666.437025462961</v>
      </c>
    </row>
    <row r="664" spans="1:20" ht="32" x14ac:dyDescent="0.2">
      <c r="A664">
        <v>662</v>
      </c>
      <c r="B664" s="3" t="s">
        <v>663</v>
      </c>
      <c r="C664" s="3" t="s">
        <v>4772</v>
      </c>
      <c r="D664">
        <v>39000</v>
      </c>
      <c r="E664">
        <v>156</v>
      </c>
      <c r="F664" t="s">
        <v>8221</v>
      </c>
      <c r="G664" t="s">
        <v>8224</v>
      </c>
      <c r="H664" t="s">
        <v>8246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8273</v>
      </c>
      <c r="O664">
        <f t="shared" si="60"/>
        <v>0.4</v>
      </c>
      <c r="P664">
        <f t="shared" si="61"/>
        <v>39</v>
      </c>
      <c r="Q664" s="8" t="str">
        <f t="shared" si="62"/>
        <v>technology</v>
      </c>
      <c r="R664" t="str">
        <f t="shared" si="63"/>
        <v>wearables</v>
      </c>
      <c r="S664" s="6">
        <f t="shared" si="64"/>
        <v>41990.229710648149</v>
      </c>
      <c r="T664" s="6">
        <f t="shared" si="65"/>
        <v>42020.229710648149</v>
      </c>
    </row>
    <row r="665" spans="1:20" ht="48" x14ac:dyDescent="0.2">
      <c r="A665">
        <v>663</v>
      </c>
      <c r="B665" s="3" t="s">
        <v>664</v>
      </c>
      <c r="C665" s="3" t="s">
        <v>4773</v>
      </c>
      <c r="D665">
        <v>200000</v>
      </c>
      <c r="E665">
        <v>700</v>
      </c>
      <c r="F665" t="s">
        <v>8221</v>
      </c>
      <c r="G665" t="s">
        <v>8232</v>
      </c>
      <c r="H665" t="s">
        <v>8253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8273</v>
      </c>
      <c r="O665">
        <f t="shared" si="60"/>
        <v>0.35000000000000003</v>
      </c>
      <c r="P665">
        <f t="shared" si="61"/>
        <v>100</v>
      </c>
      <c r="Q665" s="8" t="str">
        <f t="shared" si="62"/>
        <v>technology</v>
      </c>
      <c r="R665" t="str">
        <f t="shared" si="63"/>
        <v>wearables</v>
      </c>
      <c r="S665" s="6">
        <f t="shared" si="64"/>
        <v>42173.634907407402</v>
      </c>
      <c r="T665" s="6">
        <f t="shared" si="65"/>
        <v>42203.634907407402</v>
      </c>
    </row>
    <row r="666" spans="1:20" ht="48" x14ac:dyDescent="0.2">
      <c r="A666">
        <v>664</v>
      </c>
      <c r="B666" s="3" t="s">
        <v>665</v>
      </c>
      <c r="C666" s="3" t="s">
        <v>4774</v>
      </c>
      <c r="D666">
        <v>12000</v>
      </c>
      <c r="E666">
        <v>904</v>
      </c>
      <c r="F666" t="s">
        <v>8221</v>
      </c>
      <c r="G666" t="s">
        <v>8224</v>
      </c>
      <c r="H666" t="s">
        <v>8246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8273</v>
      </c>
      <c r="O666">
        <f t="shared" si="60"/>
        <v>7.5333333333333332</v>
      </c>
      <c r="P666">
        <f t="shared" si="61"/>
        <v>31.172413793103448</v>
      </c>
      <c r="Q666" s="8" t="str">
        <f t="shared" si="62"/>
        <v>technology</v>
      </c>
      <c r="R666" t="str">
        <f t="shared" si="63"/>
        <v>wearables</v>
      </c>
      <c r="S666" s="6">
        <f t="shared" si="64"/>
        <v>42077.458043981482</v>
      </c>
      <c r="T666" s="6">
        <f t="shared" si="65"/>
        <v>42107.458043981482</v>
      </c>
    </row>
    <row r="667" spans="1:20" ht="48" x14ac:dyDescent="0.2">
      <c r="A667">
        <v>665</v>
      </c>
      <c r="B667" s="3" t="s">
        <v>666</v>
      </c>
      <c r="C667" s="3" t="s">
        <v>4775</v>
      </c>
      <c r="D667">
        <v>10000</v>
      </c>
      <c r="E667">
        <v>1864</v>
      </c>
      <c r="F667" t="s">
        <v>8221</v>
      </c>
      <c r="G667" t="s">
        <v>8224</v>
      </c>
      <c r="H667" t="s">
        <v>8246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8273</v>
      </c>
      <c r="O667">
        <f t="shared" si="60"/>
        <v>18.64</v>
      </c>
      <c r="P667">
        <f t="shared" si="61"/>
        <v>155.33333333333334</v>
      </c>
      <c r="Q667" s="8" t="str">
        <f t="shared" si="62"/>
        <v>technology</v>
      </c>
      <c r="R667" t="str">
        <f t="shared" si="63"/>
        <v>wearables</v>
      </c>
      <c r="S667" s="6">
        <f t="shared" si="64"/>
        <v>42688.503020833326</v>
      </c>
      <c r="T667" s="6">
        <f t="shared" si="65"/>
        <v>42748.503020833326</v>
      </c>
    </row>
    <row r="668" spans="1:20" ht="48" x14ac:dyDescent="0.2">
      <c r="A668">
        <v>666</v>
      </c>
      <c r="B668" s="3" t="s">
        <v>667</v>
      </c>
      <c r="C668" s="3" t="s">
        <v>4776</v>
      </c>
      <c r="D668">
        <v>200000</v>
      </c>
      <c r="E668">
        <v>8</v>
      </c>
      <c r="F668" t="s">
        <v>8221</v>
      </c>
      <c r="G668" t="s">
        <v>8224</v>
      </c>
      <c r="H668" t="s">
        <v>8246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8273</v>
      </c>
      <c r="O668">
        <f t="shared" si="60"/>
        <v>4.0000000000000001E-3</v>
      </c>
      <c r="P668">
        <f t="shared" si="61"/>
        <v>2</v>
      </c>
      <c r="Q668" s="8" t="str">
        <f t="shared" si="62"/>
        <v>technology</v>
      </c>
      <c r="R668" t="str">
        <f t="shared" si="63"/>
        <v>wearables</v>
      </c>
      <c r="S668" s="6">
        <f t="shared" si="64"/>
        <v>41838.623819444445</v>
      </c>
      <c r="T668" s="6">
        <f t="shared" si="65"/>
        <v>41868.623819444445</v>
      </c>
    </row>
    <row r="669" spans="1:20" ht="48" x14ac:dyDescent="0.2">
      <c r="A669">
        <v>667</v>
      </c>
      <c r="B669" s="3" t="s">
        <v>668</v>
      </c>
      <c r="C669" s="3" t="s">
        <v>4777</v>
      </c>
      <c r="D669">
        <v>50000</v>
      </c>
      <c r="E669">
        <v>5010</v>
      </c>
      <c r="F669" t="s">
        <v>8221</v>
      </c>
      <c r="G669" t="s">
        <v>8237</v>
      </c>
      <c r="H669" t="s">
        <v>8249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8273</v>
      </c>
      <c r="O669">
        <f t="shared" si="60"/>
        <v>10.02</v>
      </c>
      <c r="P669">
        <f t="shared" si="61"/>
        <v>178.92857142857142</v>
      </c>
      <c r="Q669" s="8" t="str">
        <f t="shared" si="62"/>
        <v>technology</v>
      </c>
      <c r="R669" t="str">
        <f t="shared" si="63"/>
        <v>wearables</v>
      </c>
      <c r="S669" s="6">
        <f t="shared" si="64"/>
        <v>42632.165081018517</v>
      </c>
      <c r="T669" s="6">
        <f t="shared" si="65"/>
        <v>42672.165081018517</v>
      </c>
    </row>
    <row r="670" spans="1:20" ht="48" x14ac:dyDescent="0.2">
      <c r="A670">
        <v>668</v>
      </c>
      <c r="B670" s="3" t="s">
        <v>669</v>
      </c>
      <c r="C670" s="3" t="s">
        <v>4778</v>
      </c>
      <c r="D670">
        <v>15000</v>
      </c>
      <c r="E670">
        <v>684</v>
      </c>
      <c r="F670" t="s">
        <v>8221</v>
      </c>
      <c r="G670" t="s">
        <v>8224</v>
      </c>
      <c r="H670" t="s">
        <v>8246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8273</v>
      </c>
      <c r="O670">
        <f t="shared" si="60"/>
        <v>4.5600000000000005</v>
      </c>
      <c r="P670">
        <f t="shared" si="61"/>
        <v>27.36</v>
      </c>
      <c r="Q670" s="8" t="str">
        <f t="shared" si="62"/>
        <v>technology</v>
      </c>
      <c r="R670" t="str">
        <f t="shared" si="63"/>
        <v>wearables</v>
      </c>
      <c r="S670" s="6">
        <f t="shared" si="64"/>
        <v>42090.622939814813</v>
      </c>
      <c r="T670" s="6">
        <f t="shared" si="65"/>
        <v>42135.622939814813</v>
      </c>
    </row>
    <row r="671" spans="1:20" ht="64" x14ac:dyDescent="0.2">
      <c r="A671">
        <v>669</v>
      </c>
      <c r="B671" s="3" t="s">
        <v>670</v>
      </c>
      <c r="C671" s="3" t="s">
        <v>4779</v>
      </c>
      <c r="D671">
        <v>200000</v>
      </c>
      <c r="E671">
        <v>43015</v>
      </c>
      <c r="F671" t="s">
        <v>8221</v>
      </c>
      <c r="G671" t="s">
        <v>8235</v>
      </c>
      <c r="H671" t="s">
        <v>8255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8273</v>
      </c>
      <c r="O671">
        <f t="shared" si="60"/>
        <v>21.5075</v>
      </c>
      <c r="P671">
        <f t="shared" si="61"/>
        <v>1536.25</v>
      </c>
      <c r="Q671" s="8" t="str">
        <f t="shared" si="62"/>
        <v>technology</v>
      </c>
      <c r="R671" t="str">
        <f t="shared" si="63"/>
        <v>wearables</v>
      </c>
      <c r="S671" s="6">
        <f t="shared" si="64"/>
        <v>42527.417337962957</v>
      </c>
      <c r="T671" s="6">
        <f t="shared" si="65"/>
        <v>42557.417337962957</v>
      </c>
    </row>
    <row r="672" spans="1:20" ht="48" x14ac:dyDescent="0.2">
      <c r="A672">
        <v>670</v>
      </c>
      <c r="B672" s="3" t="s">
        <v>671</v>
      </c>
      <c r="C672" s="3" t="s">
        <v>4780</v>
      </c>
      <c r="D672">
        <v>90000</v>
      </c>
      <c r="E672">
        <v>26349</v>
      </c>
      <c r="F672" t="s">
        <v>8221</v>
      </c>
      <c r="G672" t="s">
        <v>8237</v>
      </c>
      <c r="H672" t="s">
        <v>8249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8273</v>
      </c>
      <c r="O672">
        <f t="shared" si="60"/>
        <v>29.276666666666667</v>
      </c>
      <c r="P672">
        <f t="shared" si="61"/>
        <v>84.99677419354839</v>
      </c>
      <c r="Q672" s="8" t="str">
        <f t="shared" si="62"/>
        <v>technology</v>
      </c>
      <c r="R672" t="str">
        <f t="shared" si="63"/>
        <v>wearables</v>
      </c>
      <c r="S672" s="6">
        <f t="shared" si="64"/>
        <v>42506.501388888886</v>
      </c>
      <c r="T672" s="6">
        <f t="shared" si="65"/>
        <v>42540.131944444445</v>
      </c>
    </row>
    <row r="673" spans="1:20" ht="48" x14ac:dyDescent="0.2">
      <c r="A673">
        <v>671</v>
      </c>
      <c r="B673" s="3" t="s">
        <v>672</v>
      </c>
      <c r="C673" s="3" t="s">
        <v>4781</v>
      </c>
      <c r="D673">
        <v>30000</v>
      </c>
      <c r="E673">
        <v>11828</v>
      </c>
      <c r="F673" t="s">
        <v>8221</v>
      </c>
      <c r="G673" t="s">
        <v>8224</v>
      </c>
      <c r="H673" t="s">
        <v>8246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8273</v>
      </c>
      <c r="O673">
        <f t="shared" si="60"/>
        <v>39.426666666666662</v>
      </c>
      <c r="P673">
        <f t="shared" si="61"/>
        <v>788.5333333333333</v>
      </c>
      <c r="Q673" s="8" t="str">
        <f t="shared" si="62"/>
        <v>technology</v>
      </c>
      <c r="R673" t="str">
        <f t="shared" si="63"/>
        <v>wearables</v>
      </c>
      <c r="S673" s="6">
        <f t="shared" si="64"/>
        <v>41984.484398148146</v>
      </c>
      <c r="T673" s="6">
        <f t="shared" si="65"/>
        <v>42017.958333333336</v>
      </c>
    </row>
    <row r="674" spans="1:20" ht="48" x14ac:dyDescent="0.2">
      <c r="A674">
        <v>672</v>
      </c>
      <c r="B674" s="3" t="s">
        <v>673</v>
      </c>
      <c r="C674" s="3" t="s">
        <v>4782</v>
      </c>
      <c r="D674">
        <v>50000</v>
      </c>
      <c r="E674">
        <v>10814</v>
      </c>
      <c r="F674" t="s">
        <v>8221</v>
      </c>
      <c r="G674" t="s">
        <v>8224</v>
      </c>
      <c r="H674" t="s">
        <v>8246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8273</v>
      </c>
      <c r="O674">
        <f t="shared" si="60"/>
        <v>21.628</v>
      </c>
      <c r="P674">
        <f t="shared" si="61"/>
        <v>50.29767441860465</v>
      </c>
      <c r="Q674" s="8" t="str">
        <f t="shared" si="62"/>
        <v>technology</v>
      </c>
      <c r="R674" t="str">
        <f t="shared" si="63"/>
        <v>wearables</v>
      </c>
      <c r="S674" s="6">
        <f t="shared" si="64"/>
        <v>41974.011157407404</v>
      </c>
      <c r="T674" s="6">
        <f t="shared" si="65"/>
        <v>42004.999305555553</v>
      </c>
    </row>
    <row r="675" spans="1:20" ht="48" x14ac:dyDescent="0.2">
      <c r="A675">
        <v>673</v>
      </c>
      <c r="B675" s="3" t="s">
        <v>674</v>
      </c>
      <c r="C675" s="3" t="s">
        <v>4783</v>
      </c>
      <c r="D675">
        <v>100000</v>
      </c>
      <c r="E675">
        <v>205</v>
      </c>
      <c r="F675" t="s">
        <v>8221</v>
      </c>
      <c r="G675" t="s">
        <v>8224</v>
      </c>
      <c r="H675" t="s">
        <v>8246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8273</v>
      </c>
      <c r="O675">
        <f t="shared" si="60"/>
        <v>0.20500000000000002</v>
      </c>
      <c r="P675">
        <f t="shared" si="61"/>
        <v>68.333333333333329</v>
      </c>
      <c r="Q675" s="8" t="str">
        <f t="shared" si="62"/>
        <v>technology</v>
      </c>
      <c r="R675" t="str">
        <f t="shared" si="63"/>
        <v>wearables</v>
      </c>
      <c r="S675" s="6">
        <f t="shared" si="64"/>
        <v>41838.6321412037</v>
      </c>
      <c r="T675" s="6">
        <f t="shared" si="65"/>
        <v>41883.6321412037</v>
      </c>
    </row>
    <row r="676" spans="1:20" ht="32" x14ac:dyDescent="0.2">
      <c r="A676">
        <v>674</v>
      </c>
      <c r="B676" s="3" t="s">
        <v>675</v>
      </c>
      <c r="C676" s="3" t="s">
        <v>4784</v>
      </c>
      <c r="D676">
        <v>50000</v>
      </c>
      <c r="E676">
        <v>15</v>
      </c>
      <c r="F676" t="s">
        <v>8221</v>
      </c>
      <c r="G676" t="s">
        <v>8224</v>
      </c>
      <c r="H676" t="s">
        <v>8246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8273</v>
      </c>
      <c r="O676">
        <f t="shared" si="60"/>
        <v>0.03</v>
      </c>
      <c r="P676">
        <f t="shared" si="61"/>
        <v>7.5</v>
      </c>
      <c r="Q676" s="8" t="str">
        <f t="shared" si="62"/>
        <v>technology</v>
      </c>
      <c r="R676" t="str">
        <f t="shared" si="63"/>
        <v>wearables</v>
      </c>
      <c r="S676" s="6">
        <f t="shared" si="64"/>
        <v>41802.907719907402</v>
      </c>
      <c r="T676" s="6">
        <f t="shared" si="65"/>
        <v>41862.907719907402</v>
      </c>
    </row>
    <row r="677" spans="1:20" ht="48" x14ac:dyDescent="0.2">
      <c r="A677">
        <v>675</v>
      </c>
      <c r="B677" s="3" t="s">
        <v>676</v>
      </c>
      <c r="C677" s="3" t="s">
        <v>4785</v>
      </c>
      <c r="D677">
        <v>6000</v>
      </c>
      <c r="E677">
        <v>891</v>
      </c>
      <c r="F677" t="s">
        <v>8221</v>
      </c>
      <c r="G677" t="s">
        <v>8224</v>
      </c>
      <c r="H677" t="s">
        <v>8246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8273</v>
      </c>
      <c r="O677">
        <f t="shared" si="60"/>
        <v>14.85</v>
      </c>
      <c r="P677">
        <f t="shared" si="61"/>
        <v>34.269230769230766</v>
      </c>
      <c r="Q677" s="8" t="str">
        <f t="shared" si="62"/>
        <v>technology</v>
      </c>
      <c r="R677" t="str">
        <f t="shared" si="63"/>
        <v>wearables</v>
      </c>
      <c r="S677" s="6">
        <f t="shared" si="64"/>
        <v>41975.722268518519</v>
      </c>
      <c r="T677" s="6">
        <f t="shared" si="65"/>
        <v>42005.082638888889</v>
      </c>
    </row>
    <row r="678" spans="1:20" ht="64" x14ac:dyDescent="0.2">
      <c r="A678">
        <v>676</v>
      </c>
      <c r="B678" s="3" t="s">
        <v>677</v>
      </c>
      <c r="C678" s="3" t="s">
        <v>4786</v>
      </c>
      <c r="D678">
        <v>100000</v>
      </c>
      <c r="E678">
        <v>1471</v>
      </c>
      <c r="F678" t="s">
        <v>8221</v>
      </c>
      <c r="G678" t="s">
        <v>8229</v>
      </c>
      <c r="H678" t="s">
        <v>8251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8273</v>
      </c>
      <c r="O678">
        <f t="shared" si="60"/>
        <v>1.4710000000000001</v>
      </c>
      <c r="P678">
        <f t="shared" si="61"/>
        <v>61.291666666666664</v>
      </c>
      <c r="Q678" s="8" t="str">
        <f t="shared" si="62"/>
        <v>technology</v>
      </c>
      <c r="R678" t="str">
        <f t="shared" si="63"/>
        <v>wearables</v>
      </c>
      <c r="S678" s="6">
        <f t="shared" si="64"/>
        <v>42012.559965277782</v>
      </c>
      <c r="T678" s="6">
        <f t="shared" si="65"/>
        <v>42042.559965277782</v>
      </c>
    </row>
    <row r="679" spans="1:20" ht="48" x14ac:dyDescent="0.2">
      <c r="A679">
        <v>677</v>
      </c>
      <c r="B679" s="3" t="s">
        <v>678</v>
      </c>
      <c r="C679" s="3" t="s">
        <v>4787</v>
      </c>
      <c r="D679">
        <v>50000</v>
      </c>
      <c r="E679">
        <v>12792</v>
      </c>
      <c r="F679" t="s">
        <v>8221</v>
      </c>
      <c r="G679" t="s">
        <v>8237</v>
      </c>
      <c r="H679" t="s">
        <v>8249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8273</v>
      </c>
      <c r="O679">
        <f t="shared" si="60"/>
        <v>25.584</v>
      </c>
      <c r="P679">
        <f t="shared" si="61"/>
        <v>133.25</v>
      </c>
      <c r="Q679" s="8" t="str">
        <f t="shared" si="62"/>
        <v>technology</v>
      </c>
      <c r="R679" t="str">
        <f t="shared" si="63"/>
        <v>wearables</v>
      </c>
      <c r="S679" s="6">
        <f t="shared" si="64"/>
        <v>42504.195543981477</v>
      </c>
      <c r="T679" s="6">
        <f t="shared" si="65"/>
        <v>42549.195543981477</v>
      </c>
    </row>
    <row r="680" spans="1:20" ht="48" x14ac:dyDescent="0.2">
      <c r="A680">
        <v>678</v>
      </c>
      <c r="B680" s="3" t="s">
        <v>679</v>
      </c>
      <c r="C680" s="3" t="s">
        <v>4788</v>
      </c>
      <c r="D680">
        <v>29000</v>
      </c>
      <c r="E680">
        <v>1108</v>
      </c>
      <c r="F680" t="s">
        <v>8221</v>
      </c>
      <c r="G680" t="s">
        <v>8224</v>
      </c>
      <c r="H680" t="s">
        <v>8246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8273</v>
      </c>
      <c r="O680">
        <f t="shared" si="60"/>
        <v>3.8206896551724134</v>
      </c>
      <c r="P680">
        <f t="shared" si="61"/>
        <v>65.17647058823529</v>
      </c>
      <c r="Q680" s="8" t="str">
        <f t="shared" si="62"/>
        <v>technology</v>
      </c>
      <c r="R680" t="str">
        <f t="shared" si="63"/>
        <v>wearables</v>
      </c>
      <c r="S680" s="6">
        <f t="shared" si="64"/>
        <v>42481.168263888881</v>
      </c>
      <c r="T680" s="6">
        <f t="shared" si="65"/>
        <v>42511.168263888881</v>
      </c>
    </row>
    <row r="681" spans="1:20" ht="48" x14ac:dyDescent="0.2">
      <c r="A681">
        <v>679</v>
      </c>
      <c r="B681" s="3" t="s">
        <v>680</v>
      </c>
      <c r="C681" s="3" t="s">
        <v>4789</v>
      </c>
      <c r="D681">
        <v>57000</v>
      </c>
      <c r="E681">
        <v>8827</v>
      </c>
      <c r="F681" t="s">
        <v>8221</v>
      </c>
      <c r="G681" t="s">
        <v>8224</v>
      </c>
      <c r="H681" t="s">
        <v>8246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8273</v>
      </c>
      <c r="O681">
        <f t="shared" si="60"/>
        <v>15.485964912280703</v>
      </c>
      <c r="P681">
        <f t="shared" si="61"/>
        <v>93.90425531914893</v>
      </c>
      <c r="Q681" s="8" t="str">
        <f t="shared" si="62"/>
        <v>technology</v>
      </c>
      <c r="R681" t="str">
        <f t="shared" si="63"/>
        <v>wearables</v>
      </c>
      <c r="S681" s="6">
        <f t="shared" si="64"/>
        <v>42556.487372685187</v>
      </c>
      <c r="T681" s="6">
        <f t="shared" si="65"/>
        <v>42616.487372685187</v>
      </c>
    </row>
    <row r="682" spans="1:20" ht="48" x14ac:dyDescent="0.2">
      <c r="A682">
        <v>680</v>
      </c>
      <c r="B682" s="3" t="s">
        <v>681</v>
      </c>
      <c r="C682" s="3" t="s">
        <v>4790</v>
      </c>
      <c r="D682">
        <v>75000</v>
      </c>
      <c r="E682">
        <v>19434</v>
      </c>
      <c r="F682" t="s">
        <v>8221</v>
      </c>
      <c r="G682" t="s">
        <v>8224</v>
      </c>
      <c r="H682" t="s">
        <v>8246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8273</v>
      </c>
      <c r="O682">
        <f t="shared" si="60"/>
        <v>25.912000000000003</v>
      </c>
      <c r="P682">
        <f t="shared" si="61"/>
        <v>150.65116279069767</v>
      </c>
      <c r="Q682" s="8" t="str">
        <f t="shared" si="62"/>
        <v>technology</v>
      </c>
      <c r="R682" t="str">
        <f t="shared" si="63"/>
        <v>wearables</v>
      </c>
      <c r="S682" s="6">
        <f t="shared" si="64"/>
        <v>41864.293182870366</v>
      </c>
      <c r="T682" s="6">
        <f t="shared" si="65"/>
        <v>41899.293182870366</v>
      </c>
    </row>
    <row r="683" spans="1:20" ht="48" x14ac:dyDescent="0.2">
      <c r="A683">
        <v>681</v>
      </c>
      <c r="B683" s="3" t="s">
        <v>682</v>
      </c>
      <c r="C683" s="3" t="s">
        <v>4791</v>
      </c>
      <c r="D683">
        <v>2500</v>
      </c>
      <c r="E683">
        <v>1</v>
      </c>
      <c r="F683" t="s">
        <v>8221</v>
      </c>
      <c r="G683" t="s">
        <v>8224</v>
      </c>
      <c r="H683" t="s">
        <v>8246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8273</v>
      </c>
      <c r="O683">
        <f t="shared" si="60"/>
        <v>0.04</v>
      </c>
      <c r="P683">
        <f t="shared" si="61"/>
        <v>1</v>
      </c>
      <c r="Q683" s="8" t="str">
        <f t="shared" si="62"/>
        <v>technology</v>
      </c>
      <c r="R683" t="str">
        <f t="shared" si="63"/>
        <v>wearables</v>
      </c>
      <c r="S683" s="6">
        <f t="shared" si="64"/>
        <v>42639.597268518519</v>
      </c>
      <c r="T683" s="6">
        <f t="shared" si="65"/>
        <v>42669.597268518519</v>
      </c>
    </row>
    <row r="684" spans="1:20" ht="48" x14ac:dyDescent="0.2">
      <c r="A684">
        <v>682</v>
      </c>
      <c r="B684" s="3" t="s">
        <v>683</v>
      </c>
      <c r="C684" s="3" t="s">
        <v>4792</v>
      </c>
      <c r="D684">
        <v>50000</v>
      </c>
      <c r="E684">
        <v>53</v>
      </c>
      <c r="F684" t="s">
        <v>8221</v>
      </c>
      <c r="G684" t="s">
        <v>8224</v>
      </c>
      <c r="H684" t="s">
        <v>8246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8273</v>
      </c>
      <c r="O684">
        <f t="shared" si="60"/>
        <v>0.106</v>
      </c>
      <c r="P684">
        <f t="shared" si="61"/>
        <v>13.25</v>
      </c>
      <c r="Q684" s="8" t="str">
        <f t="shared" si="62"/>
        <v>technology</v>
      </c>
      <c r="R684" t="str">
        <f t="shared" si="63"/>
        <v>wearables</v>
      </c>
      <c r="S684" s="6">
        <f t="shared" si="64"/>
        <v>42778.556967592587</v>
      </c>
      <c r="T684" s="6">
        <f t="shared" si="65"/>
        <v>42808.51530092593</v>
      </c>
    </row>
    <row r="685" spans="1:20" ht="48" x14ac:dyDescent="0.2">
      <c r="A685">
        <v>683</v>
      </c>
      <c r="B685" s="3" t="s">
        <v>684</v>
      </c>
      <c r="C685" s="3" t="s">
        <v>4793</v>
      </c>
      <c r="D685">
        <v>35000</v>
      </c>
      <c r="E685">
        <v>298</v>
      </c>
      <c r="F685" t="s">
        <v>8221</v>
      </c>
      <c r="G685" t="s">
        <v>8224</v>
      </c>
      <c r="H685" t="s">
        <v>8246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8273</v>
      </c>
      <c r="O685">
        <f t="shared" si="60"/>
        <v>0.85142857142857142</v>
      </c>
      <c r="P685">
        <f t="shared" si="61"/>
        <v>99.333333333333329</v>
      </c>
      <c r="Q685" s="8" t="str">
        <f t="shared" si="62"/>
        <v>technology</v>
      </c>
      <c r="R685" t="str">
        <f t="shared" si="63"/>
        <v>wearables</v>
      </c>
      <c r="S685" s="6">
        <f t="shared" si="64"/>
        <v>42634.691712962966</v>
      </c>
      <c r="T685" s="6">
        <f t="shared" si="65"/>
        <v>42674.691712962966</v>
      </c>
    </row>
    <row r="686" spans="1:20" ht="16" x14ac:dyDescent="0.2">
      <c r="A686">
        <v>684</v>
      </c>
      <c r="B686" s="3" t="s">
        <v>685</v>
      </c>
      <c r="C686" s="3" t="s">
        <v>4794</v>
      </c>
      <c r="D686">
        <v>320000</v>
      </c>
      <c r="E686">
        <v>23948</v>
      </c>
      <c r="F686" t="s">
        <v>8221</v>
      </c>
      <c r="G686" t="s">
        <v>8224</v>
      </c>
      <c r="H686" t="s">
        <v>8246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8273</v>
      </c>
      <c r="O686">
        <f t="shared" si="60"/>
        <v>7.4837500000000006</v>
      </c>
      <c r="P686">
        <f t="shared" si="61"/>
        <v>177.39259259259259</v>
      </c>
      <c r="Q686" s="8" t="str">
        <f t="shared" si="62"/>
        <v>technology</v>
      </c>
      <c r="R686" t="str">
        <f t="shared" si="63"/>
        <v>wearables</v>
      </c>
      <c r="S686" s="6">
        <f t="shared" si="64"/>
        <v>41809.26494212963</v>
      </c>
      <c r="T686" s="6">
        <f t="shared" si="65"/>
        <v>41844.916666666664</v>
      </c>
    </row>
    <row r="687" spans="1:20" ht="48" x14ac:dyDescent="0.2">
      <c r="A687">
        <v>685</v>
      </c>
      <c r="B687" s="3" t="s">
        <v>686</v>
      </c>
      <c r="C687" s="3" t="s">
        <v>4795</v>
      </c>
      <c r="D687">
        <v>2000</v>
      </c>
      <c r="E687">
        <v>553</v>
      </c>
      <c r="F687" t="s">
        <v>8221</v>
      </c>
      <c r="G687" t="s">
        <v>8224</v>
      </c>
      <c r="H687" t="s">
        <v>8246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8273</v>
      </c>
      <c r="O687">
        <f t="shared" si="60"/>
        <v>27.650000000000002</v>
      </c>
      <c r="P687">
        <f t="shared" si="61"/>
        <v>55.3</v>
      </c>
      <c r="Q687" s="8" t="str">
        <f t="shared" si="62"/>
        <v>technology</v>
      </c>
      <c r="R687" t="str">
        <f t="shared" si="63"/>
        <v>wearables</v>
      </c>
      <c r="S687" s="6">
        <f t="shared" si="64"/>
        <v>41971.658240740733</v>
      </c>
      <c r="T687" s="6">
        <f t="shared" si="65"/>
        <v>42016.658240740733</v>
      </c>
    </row>
    <row r="688" spans="1:20" ht="64" x14ac:dyDescent="0.2">
      <c r="A688">
        <v>686</v>
      </c>
      <c r="B688" s="3" t="s">
        <v>687</v>
      </c>
      <c r="C688" s="3" t="s">
        <v>4796</v>
      </c>
      <c r="D688">
        <v>500000</v>
      </c>
      <c r="E688">
        <v>0</v>
      </c>
      <c r="F688" t="s">
        <v>8221</v>
      </c>
      <c r="G688" t="s">
        <v>8237</v>
      </c>
      <c r="H688" t="s">
        <v>8249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8273</v>
      </c>
      <c r="O688">
        <f t="shared" si="60"/>
        <v>0</v>
      </c>
      <c r="P688" t="e">
        <f t="shared" si="61"/>
        <v>#DIV/0!</v>
      </c>
      <c r="Q688" s="8" t="str">
        <f t="shared" si="62"/>
        <v>technology</v>
      </c>
      <c r="R688" t="str">
        <f t="shared" si="63"/>
        <v>wearables</v>
      </c>
      <c r="S688" s="6">
        <f t="shared" si="64"/>
        <v>42189.464930555558</v>
      </c>
      <c r="T688" s="6">
        <f t="shared" si="65"/>
        <v>42219.464930555558</v>
      </c>
    </row>
    <row r="689" spans="1:20" ht="48" x14ac:dyDescent="0.2">
      <c r="A689">
        <v>687</v>
      </c>
      <c r="B689" s="3" t="s">
        <v>688</v>
      </c>
      <c r="C689" s="3" t="s">
        <v>4797</v>
      </c>
      <c r="D689">
        <v>100000</v>
      </c>
      <c r="E689">
        <v>3550</v>
      </c>
      <c r="F689" t="s">
        <v>8221</v>
      </c>
      <c r="G689" t="s">
        <v>8238</v>
      </c>
      <c r="H689" t="s">
        <v>8256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8273</v>
      </c>
      <c r="O689">
        <f t="shared" si="60"/>
        <v>3.55</v>
      </c>
      <c r="P689">
        <f t="shared" si="61"/>
        <v>591.66666666666663</v>
      </c>
      <c r="Q689" s="8" t="str">
        <f t="shared" si="62"/>
        <v>technology</v>
      </c>
      <c r="R689" t="str">
        <f t="shared" si="63"/>
        <v>wearables</v>
      </c>
      <c r="S689" s="6">
        <f t="shared" si="64"/>
        <v>42711.542280092595</v>
      </c>
      <c r="T689" s="6">
        <f t="shared" si="65"/>
        <v>42771.542280092595</v>
      </c>
    </row>
    <row r="690" spans="1:20" ht="48" x14ac:dyDescent="0.2">
      <c r="A690">
        <v>688</v>
      </c>
      <c r="B690" s="3" t="s">
        <v>689</v>
      </c>
      <c r="C690" s="3" t="s">
        <v>4798</v>
      </c>
      <c r="D690">
        <v>20000</v>
      </c>
      <c r="E690">
        <v>14598</v>
      </c>
      <c r="F690" t="s">
        <v>8221</v>
      </c>
      <c r="G690" t="s">
        <v>8224</v>
      </c>
      <c r="H690" t="s">
        <v>8246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8273</v>
      </c>
      <c r="O690">
        <f t="shared" si="60"/>
        <v>72.989999999999995</v>
      </c>
      <c r="P690">
        <f t="shared" si="61"/>
        <v>405.5</v>
      </c>
      <c r="Q690" s="8" t="str">
        <f t="shared" si="62"/>
        <v>technology</v>
      </c>
      <c r="R690" t="str">
        <f t="shared" si="63"/>
        <v>wearables</v>
      </c>
      <c r="S690" s="6">
        <f t="shared" si="64"/>
        <v>42261.896446759252</v>
      </c>
      <c r="T690" s="6">
        <f t="shared" si="65"/>
        <v>42291.896446759252</v>
      </c>
    </row>
    <row r="691" spans="1:20" ht="48" x14ac:dyDescent="0.2">
      <c r="A691">
        <v>689</v>
      </c>
      <c r="B691" s="3" t="s">
        <v>690</v>
      </c>
      <c r="C691" s="3" t="s">
        <v>4799</v>
      </c>
      <c r="D691">
        <v>200000</v>
      </c>
      <c r="E691">
        <v>115297.5</v>
      </c>
      <c r="F691" t="s">
        <v>8221</v>
      </c>
      <c r="G691" t="s">
        <v>8224</v>
      </c>
      <c r="H691" t="s">
        <v>8246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8273</v>
      </c>
      <c r="O691">
        <f t="shared" si="60"/>
        <v>57.648750000000007</v>
      </c>
      <c r="P691">
        <f t="shared" si="61"/>
        <v>343.14732142857144</v>
      </c>
      <c r="Q691" s="8" t="str">
        <f t="shared" si="62"/>
        <v>technology</v>
      </c>
      <c r="R691" t="str">
        <f t="shared" si="63"/>
        <v>wearables</v>
      </c>
      <c r="S691" s="6">
        <f t="shared" si="64"/>
        <v>42675.459456018514</v>
      </c>
      <c r="T691" s="6">
        <f t="shared" si="65"/>
        <v>42711.999305555553</v>
      </c>
    </row>
    <row r="692" spans="1:20" ht="32" x14ac:dyDescent="0.2">
      <c r="A692">
        <v>690</v>
      </c>
      <c r="B692" s="3" t="s">
        <v>691</v>
      </c>
      <c r="C692" s="3" t="s">
        <v>4800</v>
      </c>
      <c r="D692">
        <v>20000</v>
      </c>
      <c r="E692">
        <v>2468</v>
      </c>
      <c r="F692" t="s">
        <v>8221</v>
      </c>
      <c r="G692" t="s">
        <v>8224</v>
      </c>
      <c r="H692" t="s">
        <v>8246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8273</v>
      </c>
      <c r="O692">
        <f t="shared" si="60"/>
        <v>12.34</v>
      </c>
      <c r="P692">
        <f t="shared" si="61"/>
        <v>72.588235294117652</v>
      </c>
      <c r="Q692" s="8" t="str">
        <f t="shared" si="62"/>
        <v>technology</v>
      </c>
      <c r="R692" t="str">
        <f t="shared" si="63"/>
        <v>wearables</v>
      </c>
      <c r="S692" s="6">
        <f t="shared" si="64"/>
        <v>42579.426400462959</v>
      </c>
      <c r="T692" s="6">
        <f t="shared" si="65"/>
        <v>42622.041666666664</v>
      </c>
    </row>
    <row r="693" spans="1:20" ht="48" x14ac:dyDescent="0.2">
      <c r="A693">
        <v>691</v>
      </c>
      <c r="B693" s="3" t="s">
        <v>692</v>
      </c>
      <c r="C693" s="3" t="s">
        <v>4801</v>
      </c>
      <c r="D693">
        <v>50000</v>
      </c>
      <c r="E693">
        <v>260</v>
      </c>
      <c r="F693" t="s">
        <v>8221</v>
      </c>
      <c r="G693" t="s">
        <v>8224</v>
      </c>
      <c r="H693" t="s">
        <v>8246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8273</v>
      </c>
      <c r="O693">
        <f t="shared" si="60"/>
        <v>0.52</v>
      </c>
      <c r="P693">
        <f t="shared" si="61"/>
        <v>26</v>
      </c>
      <c r="Q693" s="8" t="str">
        <f t="shared" si="62"/>
        <v>technology</v>
      </c>
      <c r="R693" t="str">
        <f t="shared" si="63"/>
        <v>wearables</v>
      </c>
      <c r="S693" s="6">
        <f t="shared" si="64"/>
        <v>42157.819976851846</v>
      </c>
      <c r="T693" s="6">
        <f t="shared" si="65"/>
        <v>42185.819976851846</v>
      </c>
    </row>
    <row r="694" spans="1:20" ht="48" x14ac:dyDescent="0.2">
      <c r="A694">
        <v>692</v>
      </c>
      <c r="B694" s="3" t="s">
        <v>693</v>
      </c>
      <c r="C694" s="3" t="s">
        <v>4802</v>
      </c>
      <c r="D694">
        <v>20000</v>
      </c>
      <c r="E694">
        <v>1306</v>
      </c>
      <c r="F694" t="s">
        <v>8221</v>
      </c>
      <c r="G694" t="s">
        <v>8225</v>
      </c>
      <c r="H694" t="s">
        <v>8247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8273</v>
      </c>
      <c r="O694">
        <f t="shared" si="60"/>
        <v>6.5299999999999994</v>
      </c>
      <c r="P694">
        <f t="shared" si="61"/>
        <v>6.4975124378109452</v>
      </c>
      <c r="Q694" s="8" t="str">
        <f t="shared" si="62"/>
        <v>technology</v>
      </c>
      <c r="R694" t="str">
        <f t="shared" si="63"/>
        <v>wearables</v>
      </c>
      <c r="S694" s="6">
        <f t="shared" si="64"/>
        <v>42696.167395833334</v>
      </c>
      <c r="T694" s="6">
        <f t="shared" si="65"/>
        <v>42726.167395833334</v>
      </c>
    </row>
    <row r="695" spans="1:20" ht="32" x14ac:dyDescent="0.2">
      <c r="A695">
        <v>693</v>
      </c>
      <c r="B695" s="3" t="s">
        <v>694</v>
      </c>
      <c r="C695" s="3" t="s">
        <v>4803</v>
      </c>
      <c r="D695">
        <v>100000</v>
      </c>
      <c r="E695">
        <v>35338</v>
      </c>
      <c r="F695" t="s">
        <v>8221</v>
      </c>
      <c r="G695" t="s">
        <v>8224</v>
      </c>
      <c r="H695" t="s">
        <v>8246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8273</v>
      </c>
      <c r="O695">
        <f t="shared" si="60"/>
        <v>35.338000000000001</v>
      </c>
      <c r="P695">
        <f t="shared" si="61"/>
        <v>119.38513513513513</v>
      </c>
      <c r="Q695" s="8" t="str">
        <f t="shared" si="62"/>
        <v>technology</v>
      </c>
      <c r="R695" t="str">
        <f t="shared" si="63"/>
        <v>wearables</v>
      </c>
      <c r="S695" s="6">
        <f t="shared" si="64"/>
        <v>42094.599849537037</v>
      </c>
      <c r="T695" s="6">
        <f t="shared" si="65"/>
        <v>42124.599849537037</v>
      </c>
    </row>
    <row r="696" spans="1:20" ht="48" x14ac:dyDescent="0.2">
      <c r="A696">
        <v>694</v>
      </c>
      <c r="B696" s="3" t="s">
        <v>695</v>
      </c>
      <c r="C696" s="3" t="s">
        <v>4804</v>
      </c>
      <c r="D696">
        <v>150000</v>
      </c>
      <c r="E696">
        <v>590</v>
      </c>
      <c r="F696" t="s">
        <v>8221</v>
      </c>
      <c r="G696" t="s">
        <v>8224</v>
      </c>
      <c r="H696" t="s">
        <v>8246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8273</v>
      </c>
      <c r="O696">
        <f t="shared" si="60"/>
        <v>0.39333333333333331</v>
      </c>
      <c r="P696">
        <f t="shared" si="61"/>
        <v>84.285714285714292</v>
      </c>
      <c r="Q696" s="8" t="str">
        <f t="shared" si="62"/>
        <v>technology</v>
      </c>
      <c r="R696" t="str">
        <f t="shared" si="63"/>
        <v>wearables</v>
      </c>
      <c r="S696" s="6">
        <f t="shared" si="64"/>
        <v>42737.455543981479</v>
      </c>
      <c r="T696" s="6">
        <f t="shared" si="65"/>
        <v>42767.455543981479</v>
      </c>
    </row>
    <row r="697" spans="1:20" ht="48" x14ac:dyDescent="0.2">
      <c r="A697">
        <v>695</v>
      </c>
      <c r="B697" s="3" t="s">
        <v>696</v>
      </c>
      <c r="C697" s="3" t="s">
        <v>4805</v>
      </c>
      <c r="D697">
        <v>60000</v>
      </c>
      <c r="E697">
        <v>636</v>
      </c>
      <c r="F697" t="s">
        <v>8221</v>
      </c>
      <c r="G697" t="s">
        <v>8224</v>
      </c>
      <c r="H697" t="s">
        <v>8246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8273</v>
      </c>
      <c r="O697">
        <f t="shared" si="60"/>
        <v>1.06</v>
      </c>
      <c r="P697">
        <f t="shared" si="61"/>
        <v>90.857142857142861</v>
      </c>
      <c r="Q697" s="8" t="str">
        <f t="shared" si="62"/>
        <v>technology</v>
      </c>
      <c r="R697" t="str">
        <f t="shared" si="63"/>
        <v>wearables</v>
      </c>
      <c r="S697" s="6">
        <f t="shared" si="64"/>
        <v>41913.312731481477</v>
      </c>
      <c r="T697" s="6">
        <f t="shared" si="65"/>
        <v>41943.312731481477</v>
      </c>
    </row>
    <row r="698" spans="1:20" ht="32" x14ac:dyDescent="0.2">
      <c r="A698">
        <v>696</v>
      </c>
      <c r="B698" s="3" t="s">
        <v>697</v>
      </c>
      <c r="C698" s="3" t="s">
        <v>4806</v>
      </c>
      <c r="D698">
        <v>175000</v>
      </c>
      <c r="E698">
        <v>1</v>
      </c>
      <c r="F698" t="s">
        <v>8221</v>
      </c>
      <c r="G698" t="s">
        <v>8233</v>
      </c>
      <c r="H698" t="s">
        <v>8249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8273</v>
      </c>
      <c r="O698">
        <f t="shared" si="60"/>
        <v>5.7142857142857147E-4</v>
      </c>
      <c r="P698">
        <f t="shared" si="61"/>
        <v>1</v>
      </c>
      <c r="Q698" s="8" t="str">
        <f t="shared" si="62"/>
        <v>technology</v>
      </c>
      <c r="R698" t="str">
        <f t="shared" si="63"/>
        <v>wearables</v>
      </c>
      <c r="S698" s="6">
        <f t="shared" si="64"/>
        <v>41815.718773148146</v>
      </c>
      <c r="T698" s="6">
        <f t="shared" si="65"/>
        <v>41845.718773148146</v>
      </c>
    </row>
    <row r="699" spans="1:20" ht="48" x14ac:dyDescent="0.2">
      <c r="A699">
        <v>697</v>
      </c>
      <c r="B699" s="3" t="s">
        <v>698</v>
      </c>
      <c r="C699" s="3" t="s">
        <v>4807</v>
      </c>
      <c r="D699">
        <v>5000</v>
      </c>
      <c r="E699">
        <v>2319</v>
      </c>
      <c r="F699" t="s">
        <v>8221</v>
      </c>
      <c r="G699" t="s">
        <v>8236</v>
      </c>
      <c r="H699" t="s">
        <v>8249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8273</v>
      </c>
      <c r="O699">
        <f t="shared" si="60"/>
        <v>46.379999999999995</v>
      </c>
      <c r="P699">
        <f t="shared" si="61"/>
        <v>20.342105263157894</v>
      </c>
      <c r="Q699" s="8" t="str">
        <f t="shared" si="62"/>
        <v>technology</v>
      </c>
      <c r="R699" t="str">
        <f t="shared" si="63"/>
        <v>wearables</v>
      </c>
      <c r="S699" s="6">
        <f t="shared" si="64"/>
        <v>42388.314687500002</v>
      </c>
      <c r="T699" s="6">
        <f t="shared" si="65"/>
        <v>42403.314687500002</v>
      </c>
    </row>
    <row r="700" spans="1:20" ht="48" x14ac:dyDescent="0.2">
      <c r="A700">
        <v>698</v>
      </c>
      <c r="B700" s="3" t="s">
        <v>699</v>
      </c>
      <c r="C700" s="3" t="s">
        <v>4808</v>
      </c>
      <c r="D700">
        <v>100000</v>
      </c>
      <c r="E700">
        <v>15390</v>
      </c>
      <c r="F700" t="s">
        <v>8221</v>
      </c>
      <c r="G700" t="s">
        <v>8224</v>
      </c>
      <c r="H700" t="s">
        <v>8246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8273</v>
      </c>
      <c r="O700">
        <f t="shared" si="60"/>
        <v>15.39</v>
      </c>
      <c r="P700">
        <f t="shared" si="61"/>
        <v>530.68965517241384</v>
      </c>
      <c r="Q700" s="8" t="str">
        <f t="shared" si="62"/>
        <v>technology</v>
      </c>
      <c r="R700" t="str">
        <f t="shared" si="63"/>
        <v>wearables</v>
      </c>
      <c r="S700" s="6">
        <f t="shared" si="64"/>
        <v>41866.72274305555</v>
      </c>
      <c r="T700" s="6">
        <f t="shared" si="65"/>
        <v>41899.875</v>
      </c>
    </row>
    <row r="701" spans="1:20" ht="48" x14ac:dyDescent="0.2">
      <c r="A701">
        <v>699</v>
      </c>
      <c r="B701" s="3" t="s">
        <v>700</v>
      </c>
      <c r="C701" s="3" t="s">
        <v>4809</v>
      </c>
      <c r="D701">
        <v>130000</v>
      </c>
      <c r="E701">
        <v>107148.74</v>
      </c>
      <c r="F701" t="s">
        <v>8221</v>
      </c>
      <c r="G701" t="s">
        <v>8224</v>
      </c>
      <c r="H701" t="s">
        <v>8246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8273</v>
      </c>
      <c r="O701">
        <f t="shared" si="60"/>
        <v>82.422107692307705</v>
      </c>
      <c r="P701">
        <f t="shared" si="61"/>
        <v>120.39184269662923</v>
      </c>
      <c r="Q701" s="8" t="str">
        <f t="shared" si="62"/>
        <v>technology</v>
      </c>
      <c r="R701" t="str">
        <f t="shared" si="63"/>
        <v>wearables</v>
      </c>
      <c r="S701" s="6">
        <f t="shared" si="64"/>
        <v>41563.277175925927</v>
      </c>
      <c r="T701" s="6">
        <f t="shared" si="65"/>
        <v>41600.458333333328</v>
      </c>
    </row>
    <row r="702" spans="1:20" ht="48" x14ac:dyDescent="0.2">
      <c r="A702">
        <v>700</v>
      </c>
      <c r="B702" s="3" t="s">
        <v>701</v>
      </c>
      <c r="C702" s="3" t="s">
        <v>4810</v>
      </c>
      <c r="D702">
        <v>15000</v>
      </c>
      <c r="E702">
        <v>403</v>
      </c>
      <c r="F702" t="s">
        <v>8221</v>
      </c>
      <c r="G702" t="s">
        <v>8227</v>
      </c>
      <c r="H702" t="s">
        <v>8249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8273</v>
      </c>
      <c r="O702">
        <f t="shared" si="60"/>
        <v>2.6866666666666665</v>
      </c>
      <c r="P702">
        <f t="shared" si="61"/>
        <v>13</v>
      </c>
      <c r="Q702" s="8" t="str">
        <f t="shared" si="62"/>
        <v>technology</v>
      </c>
      <c r="R702" t="str">
        <f t="shared" si="63"/>
        <v>wearables</v>
      </c>
      <c r="S702" s="6">
        <f t="shared" si="64"/>
        <v>42715.480104166665</v>
      </c>
      <c r="T702" s="6">
        <f t="shared" si="65"/>
        <v>42745.480104166665</v>
      </c>
    </row>
    <row r="703" spans="1:20" ht="48" x14ac:dyDescent="0.2">
      <c r="A703">
        <v>701</v>
      </c>
      <c r="B703" s="3" t="s">
        <v>702</v>
      </c>
      <c r="C703" s="3" t="s">
        <v>4811</v>
      </c>
      <c r="D703">
        <v>23000</v>
      </c>
      <c r="E703">
        <v>6118</v>
      </c>
      <c r="F703" t="s">
        <v>8221</v>
      </c>
      <c r="G703" t="s">
        <v>8225</v>
      </c>
      <c r="H703" t="s">
        <v>8247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8273</v>
      </c>
      <c r="O703">
        <f t="shared" si="60"/>
        <v>26.6</v>
      </c>
      <c r="P703">
        <f t="shared" si="61"/>
        <v>291.33333333333331</v>
      </c>
      <c r="Q703" s="8" t="str">
        <f t="shared" si="62"/>
        <v>technology</v>
      </c>
      <c r="R703" t="str">
        <f t="shared" si="63"/>
        <v>wearables</v>
      </c>
      <c r="S703" s="6">
        <f t="shared" si="64"/>
        <v>41813.454629629625</v>
      </c>
      <c r="T703" s="6">
        <f t="shared" si="65"/>
        <v>41843.454629629625</v>
      </c>
    </row>
    <row r="704" spans="1:20" ht="48" x14ac:dyDescent="0.2">
      <c r="A704">
        <v>702</v>
      </c>
      <c r="B704" s="3" t="s">
        <v>703</v>
      </c>
      <c r="C704" s="3" t="s">
        <v>4812</v>
      </c>
      <c r="D704">
        <v>15000</v>
      </c>
      <c r="E704">
        <v>4622.01</v>
      </c>
      <c r="F704" t="s">
        <v>8221</v>
      </c>
      <c r="G704" t="s">
        <v>8224</v>
      </c>
      <c r="H704" t="s">
        <v>8246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8273</v>
      </c>
      <c r="O704">
        <f t="shared" si="60"/>
        <v>30.813400000000001</v>
      </c>
      <c r="P704">
        <f t="shared" si="61"/>
        <v>124.9191891891892</v>
      </c>
      <c r="Q704" s="8" t="str">
        <f t="shared" si="62"/>
        <v>technology</v>
      </c>
      <c r="R704" t="str">
        <f t="shared" si="63"/>
        <v>wearables</v>
      </c>
      <c r="S704" s="6">
        <f t="shared" si="64"/>
        <v>42668.518368055556</v>
      </c>
      <c r="T704" s="6">
        <f t="shared" si="65"/>
        <v>42698.560034722213</v>
      </c>
    </row>
    <row r="705" spans="1:20" ht="48" x14ac:dyDescent="0.2">
      <c r="A705">
        <v>703</v>
      </c>
      <c r="B705" s="3" t="s">
        <v>704</v>
      </c>
      <c r="C705" s="3" t="s">
        <v>4813</v>
      </c>
      <c r="D705">
        <v>15000</v>
      </c>
      <c r="E705">
        <v>837</v>
      </c>
      <c r="F705" t="s">
        <v>8221</v>
      </c>
      <c r="G705" t="s">
        <v>8224</v>
      </c>
      <c r="H705" t="s">
        <v>8246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8273</v>
      </c>
      <c r="O705">
        <f t="shared" si="60"/>
        <v>5.58</v>
      </c>
      <c r="P705">
        <f t="shared" si="61"/>
        <v>119.57142857142857</v>
      </c>
      <c r="Q705" s="8" t="str">
        <f t="shared" si="62"/>
        <v>technology</v>
      </c>
      <c r="R705" t="str">
        <f t="shared" si="63"/>
        <v>wearables</v>
      </c>
      <c r="S705" s="6">
        <f t="shared" si="64"/>
        <v>42711.742465277777</v>
      </c>
      <c r="T705" s="6">
        <f t="shared" si="65"/>
        <v>42766.772222222215</v>
      </c>
    </row>
    <row r="706" spans="1:20" ht="48" x14ac:dyDescent="0.2">
      <c r="A706">
        <v>704</v>
      </c>
      <c r="B706" s="3" t="s">
        <v>705</v>
      </c>
      <c r="C706" s="3" t="s">
        <v>4814</v>
      </c>
      <c r="D706">
        <v>55000</v>
      </c>
      <c r="E706">
        <v>481</v>
      </c>
      <c r="F706" t="s">
        <v>8221</v>
      </c>
      <c r="G706" t="s">
        <v>8229</v>
      </c>
      <c r="H706" t="s">
        <v>8251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8273</v>
      </c>
      <c r="O706">
        <f t="shared" si="60"/>
        <v>0.87454545454545463</v>
      </c>
      <c r="P706">
        <f t="shared" si="61"/>
        <v>120.25</v>
      </c>
      <c r="Q706" s="8" t="str">
        <f t="shared" si="62"/>
        <v>technology</v>
      </c>
      <c r="R706" t="str">
        <f t="shared" si="63"/>
        <v>wearables</v>
      </c>
      <c r="S706" s="6">
        <f t="shared" si="64"/>
        <v>42725.984583333331</v>
      </c>
      <c r="T706" s="6">
        <f t="shared" si="65"/>
        <v>42785.984583333331</v>
      </c>
    </row>
    <row r="707" spans="1:20" ht="32" x14ac:dyDescent="0.2">
      <c r="A707">
        <v>705</v>
      </c>
      <c r="B707" s="3" t="s">
        <v>706</v>
      </c>
      <c r="C707" s="3" t="s">
        <v>4815</v>
      </c>
      <c r="D707">
        <v>100000</v>
      </c>
      <c r="E707">
        <v>977</v>
      </c>
      <c r="F707" t="s">
        <v>8221</v>
      </c>
      <c r="G707" t="s">
        <v>8233</v>
      </c>
      <c r="H707" t="s">
        <v>8249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8273</v>
      </c>
      <c r="O707">
        <f t="shared" ref="O707:O770" si="66">E707/D707*100</f>
        <v>0.97699999999999987</v>
      </c>
      <c r="P707">
        <f t="shared" ref="P707:P770" si="67">E707/L707</f>
        <v>195.4</v>
      </c>
      <c r="Q707" s="8" t="str">
        <f t="shared" ref="Q707:Q770" si="68">LEFT(N707,SEARCH("/",N707)-1)</f>
        <v>technology</v>
      </c>
      <c r="R707" t="str">
        <f t="shared" ref="R707:R770" si="69">RIGHT(N707,LEN(N707)-SEARCH("/",N707))</f>
        <v>wearables</v>
      </c>
      <c r="S707" s="6">
        <f t="shared" ref="S707:S770" si="70">(((J707/60)/60)/24)+DATE(1970,1,1)+(-5/24)</f>
        <v>42726.283310185179</v>
      </c>
      <c r="T707" s="6">
        <f t="shared" ref="T707:T770" si="71">(((I707/60)/60)/24)+DATE(1970,1,1)+(-5/24)</f>
        <v>42756.283310185179</v>
      </c>
    </row>
    <row r="708" spans="1:20" ht="48" x14ac:dyDescent="0.2">
      <c r="A708">
        <v>706</v>
      </c>
      <c r="B708" s="3" t="s">
        <v>707</v>
      </c>
      <c r="C708" s="3" t="s">
        <v>4816</v>
      </c>
      <c r="D708">
        <v>100000</v>
      </c>
      <c r="E708">
        <v>0</v>
      </c>
      <c r="F708" t="s">
        <v>8221</v>
      </c>
      <c r="G708" t="s">
        <v>8227</v>
      </c>
      <c r="H708" t="s">
        <v>8249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8273</v>
      </c>
      <c r="O708">
        <f t="shared" si="66"/>
        <v>0</v>
      </c>
      <c r="P708" t="e">
        <f t="shared" si="67"/>
        <v>#DIV/0!</v>
      </c>
      <c r="Q708" s="8" t="str">
        <f t="shared" si="68"/>
        <v>technology</v>
      </c>
      <c r="R708" t="str">
        <f t="shared" si="69"/>
        <v>wearables</v>
      </c>
      <c r="S708" s="6">
        <f t="shared" si="70"/>
        <v>42676.786840277775</v>
      </c>
      <c r="T708" s="6">
        <f t="shared" si="71"/>
        <v>42718.568749999999</v>
      </c>
    </row>
    <row r="709" spans="1:20" ht="48" x14ac:dyDescent="0.2">
      <c r="A709">
        <v>707</v>
      </c>
      <c r="B709" s="3" t="s">
        <v>708</v>
      </c>
      <c r="C709" s="3" t="s">
        <v>4817</v>
      </c>
      <c r="D709">
        <v>68000</v>
      </c>
      <c r="E709">
        <v>53670.6</v>
      </c>
      <c r="F709" t="s">
        <v>8221</v>
      </c>
      <c r="G709" t="s">
        <v>8225</v>
      </c>
      <c r="H709" t="s">
        <v>8247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8273</v>
      </c>
      <c r="O709">
        <f t="shared" si="66"/>
        <v>78.927352941176466</v>
      </c>
      <c r="P709">
        <f t="shared" si="67"/>
        <v>117.69868421052631</v>
      </c>
      <c r="Q709" s="8" t="str">
        <f t="shared" si="68"/>
        <v>technology</v>
      </c>
      <c r="R709" t="str">
        <f t="shared" si="69"/>
        <v>wearables</v>
      </c>
      <c r="S709" s="6">
        <f t="shared" si="70"/>
        <v>42696.45517361111</v>
      </c>
      <c r="T709" s="6">
        <f t="shared" si="71"/>
        <v>42736.45517361111</v>
      </c>
    </row>
    <row r="710" spans="1:20" ht="48" x14ac:dyDescent="0.2">
      <c r="A710">
        <v>708</v>
      </c>
      <c r="B710" s="3" t="s">
        <v>709</v>
      </c>
      <c r="C710" s="3" t="s">
        <v>4818</v>
      </c>
      <c r="D710">
        <v>40000</v>
      </c>
      <c r="E710">
        <v>8837</v>
      </c>
      <c r="F710" t="s">
        <v>8221</v>
      </c>
      <c r="G710" t="s">
        <v>8225</v>
      </c>
      <c r="H710" t="s">
        <v>8247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8273</v>
      </c>
      <c r="O710">
        <f t="shared" si="66"/>
        <v>22.092500000000001</v>
      </c>
      <c r="P710">
        <f t="shared" si="67"/>
        <v>23.948509485094849</v>
      </c>
      <c r="Q710" s="8" t="str">
        <f t="shared" si="68"/>
        <v>technology</v>
      </c>
      <c r="R710" t="str">
        <f t="shared" si="69"/>
        <v>wearables</v>
      </c>
      <c r="S710" s="6">
        <f t="shared" si="70"/>
        <v>41835.372685185182</v>
      </c>
      <c r="T710" s="6">
        <f t="shared" si="71"/>
        <v>41895.372685185182</v>
      </c>
    </row>
    <row r="711" spans="1:20" ht="32" x14ac:dyDescent="0.2">
      <c r="A711">
        <v>709</v>
      </c>
      <c r="B711" s="3" t="s">
        <v>710</v>
      </c>
      <c r="C711" s="3" t="s">
        <v>4819</v>
      </c>
      <c r="D711">
        <v>15000</v>
      </c>
      <c r="E711">
        <v>61</v>
      </c>
      <c r="F711" t="s">
        <v>8221</v>
      </c>
      <c r="G711" t="s">
        <v>8224</v>
      </c>
      <c r="H711" t="s">
        <v>8246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8273</v>
      </c>
      <c r="O711">
        <f t="shared" si="66"/>
        <v>0.40666666666666662</v>
      </c>
      <c r="P711">
        <f t="shared" si="67"/>
        <v>30.5</v>
      </c>
      <c r="Q711" s="8" t="str">
        <f t="shared" si="68"/>
        <v>technology</v>
      </c>
      <c r="R711" t="str">
        <f t="shared" si="69"/>
        <v>wearables</v>
      </c>
      <c r="S711" s="6">
        <f t="shared" si="70"/>
        <v>41947.832858796297</v>
      </c>
      <c r="T711" s="6">
        <f t="shared" si="71"/>
        <v>41977.832858796297</v>
      </c>
    </row>
    <row r="712" spans="1:20" ht="32" x14ac:dyDescent="0.2">
      <c r="A712">
        <v>710</v>
      </c>
      <c r="B712" s="3" t="s">
        <v>711</v>
      </c>
      <c r="C712" s="3" t="s">
        <v>4820</v>
      </c>
      <c r="D712">
        <v>1200</v>
      </c>
      <c r="E712">
        <v>0</v>
      </c>
      <c r="F712" t="s">
        <v>8221</v>
      </c>
      <c r="G712" t="s">
        <v>8229</v>
      </c>
      <c r="H712" t="s">
        <v>8251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8273</v>
      </c>
      <c r="O712">
        <f t="shared" si="66"/>
        <v>0</v>
      </c>
      <c r="P712" t="e">
        <f t="shared" si="67"/>
        <v>#DIV/0!</v>
      </c>
      <c r="Q712" s="8" t="str">
        <f t="shared" si="68"/>
        <v>technology</v>
      </c>
      <c r="R712" t="str">
        <f t="shared" si="69"/>
        <v>wearables</v>
      </c>
      <c r="S712" s="6">
        <f t="shared" si="70"/>
        <v>41837.776643518519</v>
      </c>
      <c r="T712" s="6">
        <f t="shared" si="71"/>
        <v>41870.822222222218</v>
      </c>
    </row>
    <row r="713" spans="1:20" ht="48" x14ac:dyDescent="0.2">
      <c r="A713">
        <v>711</v>
      </c>
      <c r="B713" s="3" t="s">
        <v>712</v>
      </c>
      <c r="C713" s="3" t="s">
        <v>4821</v>
      </c>
      <c r="D713">
        <v>100000</v>
      </c>
      <c r="E713">
        <v>33791</v>
      </c>
      <c r="F713" t="s">
        <v>8221</v>
      </c>
      <c r="G713" t="s">
        <v>8233</v>
      </c>
      <c r="H713" t="s">
        <v>8249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8273</v>
      </c>
      <c r="O713">
        <f t="shared" si="66"/>
        <v>33.790999999999997</v>
      </c>
      <c r="P713">
        <f t="shared" si="67"/>
        <v>99.973372781065095</v>
      </c>
      <c r="Q713" s="8" t="str">
        <f t="shared" si="68"/>
        <v>technology</v>
      </c>
      <c r="R713" t="str">
        <f t="shared" si="69"/>
        <v>wearables</v>
      </c>
      <c r="S713" s="6">
        <f t="shared" si="70"/>
        <v>42678.250787037039</v>
      </c>
      <c r="T713" s="6">
        <f t="shared" si="71"/>
        <v>42718.292453703696</v>
      </c>
    </row>
    <row r="714" spans="1:20" ht="48" x14ac:dyDescent="0.2">
      <c r="A714">
        <v>712</v>
      </c>
      <c r="B714" s="3" t="s">
        <v>713</v>
      </c>
      <c r="C714" s="3" t="s">
        <v>4822</v>
      </c>
      <c r="D714">
        <v>48500</v>
      </c>
      <c r="E714">
        <v>105</v>
      </c>
      <c r="F714" t="s">
        <v>8221</v>
      </c>
      <c r="G714" t="s">
        <v>8224</v>
      </c>
      <c r="H714" t="s">
        <v>8246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8273</v>
      </c>
      <c r="O714">
        <f t="shared" si="66"/>
        <v>0.21649484536082475</v>
      </c>
      <c r="P714">
        <f t="shared" si="67"/>
        <v>26.25</v>
      </c>
      <c r="Q714" s="8" t="str">
        <f t="shared" si="68"/>
        <v>technology</v>
      </c>
      <c r="R714" t="str">
        <f t="shared" si="69"/>
        <v>wearables</v>
      </c>
      <c r="S714" s="6">
        <f t="shared" si="70"/>
        <v>42384.472592592596</v>
      </c>
      <c r="T714" s="6">
        <f t="shared" si="71"/>
        <v>42414.472592592596</v>
      </c>
    </row>
    <row r="715" spans="1:20" ht="48" x14ac:dyDescent="0.2">
      <c r="A715">
        <v>713</v>
      </c>
      <c r="B715" s="3" t="s">
        <v>714</v>
      </c>
      <c r="C715" s="3" t="s">
        <v>4823</v>
      </c>
      <c r="D715">
        <v>25000</v>
      </c>
      <c r="E715">
        <v>199</v>
      </c>
      <c r="F715" t="s">
        <v>8221</v>
      </c>
      <c r="G715" t="s">
        <v>8237</v>
      </c>
      <c r="H715" t="s">
        <v>8249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8273</v>
      </c>
      <c r="O715">
        <f t="shared" si="66"/>
        <v>0.79600000000000004</v>
      </c>
      <c r="P715">
        <f t="shared" si="67"/>
        <v>199</v>
      </c>
      <c r="Q715" s="8" t="str">
        <f t="shared" si="68"/>
        <v>technology</v>
      </c>
      <c r="R715" t="str">
        <f t="shared" si="69"/>
        <v>wearables</v>
      </c>
      <c r="S715" s="6">
        <f t="shared" si="70"/>
        <v>42496.320972222216</v>
      </c>
      <c r="T715" s="6">
        <f t="shared" si="71"/>
        <v>42526.320972222216</v>
      </c>
    </row>
    <row r="716" spans="1:20" ht="48" x14ac:dyDescent="0.2">
      <c r="A716">
        <v>714</v>
      </c>
      <c r="B716" s="3" t="s">
        <v>715</v>
      </c>
      <c r="C716" s="3" t="s">
        <v>4824</v>
      </c>
      <c r="D716">
        <v>15000</v>
      </c>
      <c r="E716">
        <v>2249</v>
      </c>
      <c r="F716" t="s">
        <v>8221</v>
      </c>
      <c r="G716" t="s">
        <v>8224</v>
      </c>
      <c r="H716" t="s">
        <v>8246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8273</v>
      </c>
      <c r="O716">
        <f t="shared" si="66"/>
        <v>14.993333333333334</v>
      </c>
      <c r="P716">
        <f t="shared" si="67"/>
        <v>80.321428571428569</v>
      </c>
      <c r="Q716" s="8" t="str">
        <f t="shared" si="68"/>
        <v>technology</v>
      </c>
      <c r="R716" t="str">
        <f t="shared" si="69"/>
        <v>wearables</v>
      </c>
      <c r="S716" s="6">
        <f t="shared" si="70"/>
        <v>42734.579652777778</v>
      </c>
      <c r="T716" s="6">
        <f t="shared" si="71"/>
        <v>42794.579652777778</v>
      </c>
    </row>
    <row r="717" spans="1:20" ht="48" x14ac:dyDescent="0.2">
      <c r="A717">
        <v>715</v>
      </c>
      <c r="B717" s="3" t="s">
        <v>716</v>
      </c>
      <c r="C717" s="3" t="s">
        <v>4825</v>
      </c>
      <c r="D717">
        <v>27500</v>
      </c>
      <c r="E717">
        <v>1389</v>
      </c>
      <c r="F717" t="s">
        <v>8221</v>
      </c>
      <c r="G717" t="s">
        <v>8224</v>
      </c>
      <c r="H717" t="s">
        <v>8246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8273</v>
      </c>
      <c r="O717">
        <f t="shared" si="66"/>
        <v>5.0509090909090908</v>
      </c>
      <c r="P717">
        <f t="shared" si="67"/>
        <v>115.75</v>
      </c>
      <c r="Q717" s="8" t="str">
        <f t="shared" si="68"/>
        <v>technology</v>
      </c>
      <c r="R717" t="str">
        <f t="shared" si="69"/>
        <v>wearables</v>
      </c>
      <c r="S717" s="6">
        <f t="shared" si="70"/>
        <v>42272.8824074074</v>
      </c>
      <c r="T717" s="6">
        <f t="shared" si="71"/>
        <v>42312.924074074072</v>
      </c>
    </row>
    <row r="718" spans="1:20" ht="48" x14ac:dyDescent="0.2">
      <c r="A718">
        <v>716</v>
      </c>
      <c r="B718" s="3" t="s">
        <v>717</v>
      </c>
      <c r="C718" s="3" t="s">
        <v>4826</v>
      </c>
      <c r="D718">
        <v>7000</v>
      </c>
      <c r="E718">
        <v>715</v>
      </c>
      <c r="F718" t="s">
        <v>8221</v>
      </c>
      <c r="G718" t="s">
        <v>8224</v>
      </c>
      <c r="H718" t="s">
        <v>8246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8273</v>
      </c>
      <c r="O718">
        <f t="shared" si="66"/>
        <v>10.214285714285715</v>
      </c>
      <c r="P718">
        <f t="shared" si="67"/>
        <v>44.6875</v>
      </c>
      <c r="Q718" s="8" t="str">
        <f t="shared" si="68"/>
        <v>technology</v>
      </c>
      <c r="R718" t="str">
        <f t="shared" si="69"/>
        <v>wearables</v>
      </c>
      <c r="S718" s="6">
        <f t="shared" si="70"/>
        <v>41940.450312499997</v>
      </c>
      <c r="T718" s="6">
        <f t="shared" si="71"/>
        <v>41973.791666666664</v>
      </c>
    </row>
    <row r="719" spans="1:20" ht="16" x14ac:dyDescent="0.2">
      <c r="A719">
        <v>717</v>
      </c>
      <c r="B719" s="3" t="s">
        <v>718</v>
      </c>
      <c r="C719" s="3" t="s">
        <v>4827</v>
      </c>
      <c r="D719">
        <v>100000</v>
      </c>
      <c r="E719">
        <v>305</v>
      </c>
      <c r="F719" t="s">
        <v>8221</v>
      </c>
      <c r="G719" t="s">
        <v>8224</v>
      </c>
      <c r="H719" t="s">
        <v>8246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8273</v>
      </c>
      <c r="O719">
        <f t="shared" si="66"/>
        <v>0.30499999999999999</v>
      </c>
      <c r="P719">
        <f t="shared" si="67"/>
        <v>76.25</v>
      </c>
      <c r="Q719" s="8" t="str">
        <f t="shared" si="68"/>
        <v>technology</v>
      </c>
      <c r="R719" t="str">
        <f t="shared" si="69"/>
        <v>wearables</v>
      </c>
      <c r="S719" s="6">
        <f t="shared" si="70"/>
        <v>41857.645856481482</v>
      </c>
      <c r="T719" s="6">
        <f t="shared" si="71"/>
        <v>41887.645856481482</v>
      </c>
    </row>
    <row r="720" spans="1:20" ht="48" x14ac:dyDescent="0.2">
      <c r="A720">
        <v>718</v>
      </c>
      <c r="B720" s="3" t="s">
        <v>719</v>
      </c>
      <c r="C720" s="3" t="s">
        <v>4828</v>
      </c>
      <c r="D720">
        <v>12000</v>
      </c>
      <c r="E720">
        <v>90</v>
      </c>
      <c r="F720" t="s">
        <v>8221</v>
      </c>
      <c r="G720" t="s">
        <v>8224</v>
      </c>
      <c r="H720" t="s">
        <v>8246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8273</v>
      </c>
      <c r="O720">
        <f t="shared" si="66"/>
        <v>0.75</v>
      </c>
      <c r="P720">
        <f t="shared" si="67"/>
        <v>22.5</v>
      </c>
      <c r="Q720" s="8" t="str">
        <f t="shared" si="68"/>
        <v>technology</v>
      </c>
      <c r="R720" t="str">
        <f t="shared" si="69"/>
        <v>wearables</v>
      </c>
      <c r="S720" s="6">
        <f t="shared" si="70"/>
        <v>42752.637118055551</v>
      </c>
      <c r="T720" s="6">
        <f t="shared" si="71"/>
        <v>42784.040972222218</v>
      </c>
    </row>
    <row r="721" spans="1:20" ht="48" x14ac:dyDescent="0.2">
      <c r="A721">
        <v>719</v>
      </c>
      <c r="B721" s="3" t="s">
        <v>720</v>
      </c>
      <c r="C721" s="3" t="s">
        <v>4829</v>
      </c>
      <c r="D721">
        <v>15000</v>
      </c>
      <c r="E721">
        <v>194</v>
      </c>
      <c r="F721" t="s">
        <v>8221</v>
      </c>
      <c r="G721" t="s">
        <v>8224</v>
      </c>
      <c r="H721" t="s">
        <v>8246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8273</v>
      </c>
      <c r="O721">
        <f t="shared" si="66"/>
        <v>1.2933333333333332</v>
      </c>
      <c r="P721">
        <f t="shared" si="67"/>
        <v>19.399999999999999</v>
      </c>
      <c r="Q721" s="8" t="str">
        <f t="shared" si="68"/>
        <v>technology</v>
      </c>
      <c r="R721" t="str">
        <f t="shared" si="69"/>
        <v>wearables</v>
      </c>
      <c r="S721" s="6">
        <f t="shared" si="70"/>
        <v>42408.83189814815</v>
      </c>
      <c r="T721" s="6">
        <f t="shared" si="71"/>
        <v>42422.83189814815</v>
      </c>
    </row>
    <row r="722" spans="1:20" ht="48" x14ac:dyDescent="0.2">
      <c r="A722">
        <v>720</v>
      </c>
      <c r="B722" s="3" t="s">
        <v>721</v>
      </c>
      <c r="C722" s="3" t="s">
        <v>4830</v>
      </c>
      <c r="D722">
        <v>1900</v>
      </c>
      <c r="E722">
        <v>2735</v>
      </c>
      <c r="F722" t="s">
        <v>8219</v>
      </c>
      <c r="G722" t="s">
        <v>8224</v>
      </c>
      <c r="H722" t="s">
        <v>8246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8274</v>
      </c>
      <c r="O722">
        <f t="shared" si="66"/>
        <v>143.94736842105263</v>
      </c>
      <c r="P722">
        <f t="shared" si="67"/>
        <v>66.707317073170728</v>
      </c>
      <c r="Q722" s="8" t="str">
        <f t="shared" si="68"/>
        <v>publishing</v>
      </c>
      <c r="R722" t="str">
        <f t="shared" si="69"/>
        <v>nonfiction</v>
      </c>
      <c r="S722" s="6">
        <f t="shared" si="70"/>
        <v>40909.440868055557</v>
      </c>
      <c r="T722" s="6">
        <f t="shared" si="71"/>
        <v>40937.440868055557</v>
      </c>
    </row>
    <row r="723" spans="1:20" ht="48" x14ac:dyDescent="0.2">
      <c r="A723">
        <v>721</v>
      </c>
      <c r="B723" s="3" t="s">
        <v>722</v>
      </c>
      <c r="C723" s="3" t="s">
        <v>4831</v>
      </c>
      <c r="D723">
        <v>8200</v>
      </c>
      <c r="E723">
        <v>10013</v>
      </c>
      <c r="F723" t="s">
        <v>8219</v>
      </c>
      <c r="G723" t="s">
        <v>8224</v>
      </c>
      <c r="H723" t="s">
        <v>8246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8274</v>
      </c>
      <c r="O723">
        <f t="shared" si="66"/>
        <v>122.10975609756099</v>
      </c>
      <c r="P723">
        <f t="shared" si="67"/>
        <v>84.142857142857139</v>
      </c>
      <c r="Q723" s="8" t="str">
        <f t="shared" si="68"/>
        <v>publishing</v>
      </c>
      <c r="R723" t="str">
        <f t="shared" si="69"/>
        <v>nonfiction</v>
      </c>
      <c r="S723" s="6">
        <f t="shared" si="70"/>
        <v>41807.363506944443</v>
      </c>
      <c r="T723" s="6">
        <f t="shared" si="71"/>
        <v>41852.363506944443</v>
      </c>
    </row>
    <row r="724" spans="1:20" ht="48" x14ac:dyDescent="0.2">
      <c r="A724">
        <v>722</v>
      </c>
      <c r="B724" s="3" t="s">
        <v>723</v>
      </c>
      <c r="C724" s="3" t="s">
        <v>4832</v>
      </c>
      <c r="D724">
        <v>25000</v>
      </c>
      <c r="E724">
        <v>33006</v>
      </c>
      <c r="F724" t="s">
        <v>8219</v>
      </c>
      <c r="G724" t="s">
        <v>8224</v>
      </c>
      <c r="H724" t="s">
        <v>8246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8274</v>
      </c>
      <c r="O724">
        <f t="shared" si="66"/>
        <v>132.024</v>
      </c>
      <c r="P724">
        <f t="shared" si="67"/>
        <v>215.72549019607843</v>
      </c>
      <c r="Q724" s="8" t="str">
        <f t="shared" si="68"/>
        <v>publishing</v>
      </c>
      <c r="R724" t="str">
        <f t="shared" si="69"/>
        <v>nonfiction</v>
      </c>
      <c r="S724" s="6">
        <f t="shared" si="70"/>
        <v>40977.596967592588</v>
      </c>
      <c r="T724" s="6">
        <f t="shared" si="71"/>
        <v>41007.555300925924</v>
      </c>
    </row>
    <row r="725" spans="1:20" ht="32" x14ac:dyDescent="0.2">
      <c r="A725">
        <v>723</v>
      </c>
      <c r="B725" s="3" t="s">
        <v>724</v>
      </c>
      <c r="C725" s="3" t="s">
        <v>4833</v>
      </c>
      <c r="D725">
        <v>5000</v>
      </c>
      <c r="E725">
        <v>5469</v>
      </c>
      <c r="F725" t="s">
        <v>8219</v>
      </c>
      <c r="G725" t="s">
        <v>8224</v>
      </c>
      <c r="H725" t="s">
        <v>8246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8274</v>
      </c>
      <c r="O725">
        <f t="shared" si="66"/>
        <v>109.38000000000001</v>
      </c>
      <c r="P725">
        <f t="shared" si="67"/>
        <v>54.69</v>
      </c>
      <c r="Q725" s="8" t="str">
        <f t="shared" si="68"/>
        <v>publishing</v>
      </c>
      <c r="R725" t="str">
        <f t="shared" si="69"/>
        <v>nonfiction</v>
      </c>
      <c r="S725" s="6">
        <f t="shared" si="70"/>
        <v>42184.608206018522</v>
      </c>
      <c r="T725" s="6">
        <f t="shared" si="71"/>
        <v>42214.957638888889</v>
      </c>
    </row>
    <row r="726" spans="1:20" ht="48" x14ac:dyDescent="0.2">
      <c r="A726">
        <v>724</v>
      </c>
      <c r="B726" s="3" t="s">
        <v>725</v>
      </c>
      <c r="C726" s="3" t="s">
        <v>4834</v>
      </c>
      <c r="D726">
        <v>7000</v>
      </c>
      <c r="E726">
        <v>7383.01</v>
      </c>
      <c r="F726" t="s">
        <v>8219</v>
      </c>
      <c r="G726" t="s">
        <v>8224</v>
      </c>
      <c r="H726" t="s">
        <v>8246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8274</v>
      </c>
      <c r="O726">
        <f t="shared" si="66"/>
        <v>105.47157142857144</v>
      </c>
      <c r="P726">
        <f t="shared" si="67"/>
        <v>51.62944055944056</v>
      </c>
      <c r="Q726" s="8" t="str">
        <f t="shared" si="68"/>
        <v>publishing</v>
      </c>
      <c r="R726" t="str">
        <f t="shared" si="69"/>
        <v>nonfiction</v>
      </c>
      <c r="S726" s="6">
        <f t="shared" si="70"/>
        <v>40694.430127314808</v>
      </c>
      <c r="T726" s="6">
        <f t="shared" si="71"/>
        <v>40724.430127314808</v>
      </c>
    </row>
    <row r="727" spans="1:20" ht="48" x14ac:dyDescent="0.2">
      <c r="A727">
        <v>725</v>
      </c>
      <c r="B727" s="3" t="s">
        <v>726</v>
      </c>
      <c r="C727" s="3" t="s">
        <v>4835</v>
      </c>
      <c r="D727">
        <v>20000</v>
      </c>
      <c r="E727">
        <v>20070</v>
      </c>
      <c r="F727" t="s">
        <v>8219</v>
      </c>
      <c r="G727" t="s">
        <v>8224</v>
      </c>
      <c r="H727" t="s">
        <v>8246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8274</v>
      </c>
      <c r="O727">
        <f t="shared" si="66"/>
        <v>100.35000000000001</v>
      </c>
      <c r="P727">
        <f t="shared" si="67"/>
        <v>143.35714285714286</v>
      </c>
      <c r="Q727" s="8" t="str">
        <f t="shared" si="68"/>
        <v>publishing</v>
      </c>
      <c r="R727" t="str">
        <f t="shared" si="69"/>
        <v>nonfiction</v>
      </c>
      <c r="S727" s="6">
        <f t="shared" si="70"/>
        <v>42321.417962962958</v>
      </c>
      <c r="T727" s="6">
        <f t="shared" si="71"/>
        <v>42351.417962962958</v>
      </c>
    </row>
    <row r="728" spans="1:20" ht="48" x14ac:dyDescent="0.2">
      <c r="A728">
        <v>726</v>
      </c>
      <c r="B728" s="3" t="s">
        <v>727</v>
      </c>
      <c r="C728" s="3" t="s">
        <v>4836</v>
      </c>
      <c r="D728">
        <v>2500</v>
      </c>
      <c r="E728">
        <v>2535</v>
      </c>
      <c r="F728" t="s">
        <v>8219</v>
      </c>
      <c r="G728" t="s">
        <v>8224</v>
      </c>
      <c r="H728" t="s">
        <v>8246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8274</v>
      </c>
      <c r="O728">
        <f t="shared" si="66"/>
        <v>101.4</v>
      </c>
      <c r="P728">
        <f t="shared" si="67"/>
        <v>72.428571428571431</v>
      </c>
      <c r="Q728" s="8" t="str">
        <f t="shared" si="68"/>
        <v>publishing</v>
      </c>
      <c r="R728" t="str">
        <f t="shared" si="69"/>
        <v>nonfiction</v>
      </c>
      <c r="S728" s="6">
        <f t="shared" si="70"/>
        <v>41345.834340277775</v>
      </c>
      <c r="T728" s="6">
        <f t="shared" si="71"/>
        <v>41375.834340277775</v>
      </c>
    </row>
    <row r="729" spans="1:20" ht="48" x14ac:dyDescent="0.2">
      <c r="A729">
        <v>727</v>
      </c>
      <c r="B729" s="3" t="s">
        <v>728</v>
      </c>
      <c r="C729" s="3" t="s">
        <v>4837</v>
      </c>
      <c r="D729">
        <v>3500</v>
      </c>
      <c r="E729">
        <v>5443</v>
      </c>
      <c r="F729" t="s">
        <v>8219</v>
      </c>
      <c r="G729" t="s">
        <v>8224</v>
      </c>
      <c r="H729" t="s">
        <v>8246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8274</v>
      </c>
      <c r="O729">
        <f t="shared" si="66"/>
        <v>155.51428571428571</v>
      </c>
      <c r="P729">
        <f t="shared" si="67"/>
        <v>36.530201342281877</v>
      </c>
      <c r="Q729" s="8" t="str">
        <f t="shared" si="68"/>
        <v>publishing</v>
      </c>
      <c r="R729" t="str">
        <f t="shared" si="69"/>
        <v>nonfiction</v>
      </c>
      <c r="S729" s="6">
        <f t="shared" si="70"/>
        <v>41246.811909722215</v>
      </c>
      <c r="T729" s="6">
        <f t="shared" si="71"/>
        <v>41288.680555555555</v>
      </c>
    </row>
    <row r="730" spans="1:20" ht="48" x14ac:dyDescent="0.2">
      <c r="A730">
        <v>728</v>
      </c>
      <c r="B730" s="3" t="s">
        <v>729</v>
      </c>
      <c r="C730" s="3" t="s">
        <v>4838</v>
      </c>
      <c r="D730">
        <v>7500</v>
      </c>
      <c r="E730">
        <v>7917.45</v>
      </c>
      <c r="F730" t="s">
        <v>8219</v>
      </c>
      <c r="G730" t="s">
        <v>8224</v>
      </c>
      <c r="H730" t="s">
        <v>8246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8274</v>
      </c>
      <c r="O730">
        <f t="shared" si="66"/>
        <v>105.566</v>
      </c>
      <c r="P730">
        <f t="shared" si="67"/>
        <v>60.903461538461535</v>
      </c>
      <c r="Q730" s="8" t="str">
        <f t="shared" si="68"/>
        <v>publishing</v>
      </c>
      <c r="R730" t="str">
        <f t="shared" si="69"/>
        <v>nonfiction</v>
      </c>
      <c r="S730" s="6">
        <f t="shared" si="70"/>
        <v>40731.629131944443</v>
      </c>
      <c r="T730" s="6">
        <f t="shared" si="71"/>
        <v>40776.629131944443</v>
      </c>
    </row>
    <row r="731" spans="1:20" ht="48" x14ac:dyDescent="0.2">
      <c r="A731">
        <v>729</v>
      </c>
      <c r="B731" s="3" t="s">
        <v>730</v>
      </c>
      <c r="C731" s="3" t="s">
        <v>4839</v>
      </c>
      <c r="D731">
        <v>4000</v>
      </c>
      <c r="E731">
        <v>5226</v>
      </c>
      <c r="F731" t="s">
        <v>8219</v>
      </c>
      <c r="G731" t="s">
        <v>8224</v>
      </c>
      <c r="H731" t="s">
        <v>8246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8274</v>
      </c>
      <c r="O731">
        <f t="shared" si="66"/>
        <v>130.65</v>
      </c>
      <c r="P731">
        <f t="shared" si="67"/>
        <v>43.55</v>
      </c>
      <c r="Q731" s="8" t="str">
        <f t="shared" si="68"/>
        <v>publishing</v>
      </c>
      <c r="R731" t="str">
        <f t="shared" si="69"/>
        <v>nonfiction</v>
      </c>
      <c r="S731" s="6">
        <f t="shared" si="70"/>
        <v>41110.97755787037</v>
      </c>
      <c r="T731" s="6">
        <f t="shared" si="71"/>
        <v>41170.97755787037</v>
      </c>
    </row>
    <row r="732" spans="1:20" ht="32" x14ac:dyDescent="0.2">
      <c r="A732">
        <v>730</v>
      </c>
      <c r="B732" s="3" t="s">
        <v>731</v>
      </c>
      <c r="C732" s="3" t="s">
        <v>4840</v>
      </c>
      <c r="D732">
        <v>20000</v>
      </c>
      <c r="E732">
        <v>26438</v>
      </c>
      <c r="F732" t="s">
        <v>8219</v>
      </c>
      <c r="G732" t="s">
        <v>8224</v>
      </c>
      <c r="H732" t="s">
        <v>8246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8274</v>
      </c>
      <c r="O732">
        <f t="shared" si="66"/>
        <v>132.19</v>
      </c>
      <c r="P732">
        <f t="shared" si="67"/>
        <v>99.766037735849054</v>
      </c>
      <c r="Q732" s="8" t="str">
        <f t="shared" si="68"/>
        <v>publishing</v>
      </c>
      <c r="R732" t="str">
        <f t="shared" si="69"/>
        <v>nonfiction</v>
      </c>
      <c r="S732" s="6">
        <f t="shared" si="70"/>
        <v>40854.536932870367</v>
      </c>
      <c r="T732" s="6">
        <f t="shared" si="71"/>
        <v>40884.536932870367</v>
      </c>
    </row>
    <row r="733" spans="1:20" ht="48" x14ac:dyDescent="0.2">
      <c r="A733">
        <v>731</v>
      </c>
      <c r="B733" s="3" t="s">
        <v>732</v>
      </c>
      <c r="C733" s="3" t="s">
        <v>4841</v>
      </c>
      <c r="D733">
        <v>5000</v>
      </c>
      <c r="E733">
        <v>6300</v>
      </c>
      <c r="F733" t="s">
        <v>8219</v>
      </c>
      <c r="G733" t="s">
        <v>8224</v>
      </c>
      <c r="H733" t="s">
        <v>8246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8274</v>
      </c>
      <c r="O733">
        <f t="shared" si="66"/>
        <v>126</v>
      </c>
      <c r="P733">
        <f t="shared" si="67"/>
        <v>88.732394366197184</v>
      </c>
      <c r="Q733" s="8" t="str">
        <f t="shared" si="68"/>
        <v>publishing</v>
      </c>
      <c r="R733" t="str">
        <f t="shared" si="69"/>
        <v>nonfiction</v>
      </c>
      <c r="S733" s="6">
        <f t="shared" si="70"/>
        <v>40879.587349537032</v>
      </c>
      <c r="T733" s="6">
        <f t="shared" si="71"/>
        <v>40930.041666666664</v>
      </c>
    </row>
    <row r="734" spans="1:20" ht="48" x14ac:dyDescent="0.2">
      <c r="A734">
        <v>732</v>
      </c>
      <c r="B734" s="3" t="s">
        <v>733</v>
      </c>
      <c r="C734" s="3" t="s">
        <v>4842</v>
      </c>
      <c r="D734">
        <v>40</v>
      </c>
      <c r="E734">
        <v>64</v>
      </c>
      <c r="F734" t="s">
        <v>8219</v>
      </c>
      <c r="G734" t="s">
        <v>8225</v>
      </c>
      <c r="H734" t="s">
        <v>8247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8274</v>
      </c>
      <c r="O734">
        <f t="shared" si="66"/>
        <v>160</v>
      </c>
      <c r="P734">
        <f t="shared" si="67"/>
        <v>4.9230769230769234</v>
      </c>
      <c r="Q734" s="8" t="str">
        <f t="shared" si="68"/>
        <v>publishing</v>
      </c>
      <c r="R734" t="str">
        <f t="shared" si="69"/>
        <v>nonfiction</v>
      </c>
      <c r="S734" s="6">
        <f t="shared" si="70"/>
        <v>41486.21598379629</v>
      </c>
      <c r="T734" s="6">
        <f t="shared" si="71"/>
        <v>41546.21598379629</v>
      </c>
    </row>
    <row r="735" spans="1:20" ht="48" x14ac:dyDescent="0.2">
      <c r="A735">
        <v>733</v>
      </c>
      <c r="B735" s="3" t="s">
        <v>734</v>
      </c>
      <c r="C735" s="3" t="s">
        <v>4843</v>
      </c>
      <c r="D735">
        <v>2500</v>
      </c>
      <c r="E735">
        <v>3012</v>
      </c>
      <c r="F735" t="s">
        <v>8219</v>
      </c>
      <c r="G735" t="s">
        <v>8225</v>
      </c>
      <c r="H735" t="s">
        <v>8247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8274</v>
      </c>
      <c r="O735">
        <f t="shared" si="66"/>
        <v>120.48</v>
      </c>
      <c r="P735">
        <f t="shared" si="67"/>
        <v>17.822485207100591</v>
      </c>
      <c r="Q735" s="8" t="str">
        <f t="shared" si="68"/>
        <v>publishing</v>
      </c>
      <c r="R735" t="str">
        <f t="shared" si="69"/>
        <v>nonfiction</v>
      </c>
      <c r="S735" s="6">
        <f t="shared" si="70"/>
        <v>41598.211712962962</v>
      </c>
      <c r="T735" s="6">
        <f t="shared" si="71"/>
        <v>41628.211712962962</v>
      </c>
    </row>
    <row r="736" spans="1:20" ht="32" x14ac:dyDescent="0.2">
      <c r="A736">
        <v>734</v>
      </c>
      <c r="B736" s="3" t="s">
        <v>735</v>
      </c>
      <c r="C736" s="3" t="s">
        <v>4844</v>
      </c>
      <c r="D736">
        <v>8500</v>
      </c>
      <c r="E736">
        <v>10670</v>
      </c>
      <c r="F736" t="s">
        <v>8219</v>
      </c>
      <c r="G736" t="s">
        <v>8229</v>
      </c>
      <c r="H736" t="s">
        <v>8251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8274</v>
      </c>
      <c r="O736">
        <f t="shared" si="66"/>
        <v>125.52941176470588</v>
      </c>
      <c r="P736">
        <f t="shared" si="67"/>
        <v>187.19298245614036</v>
      </c>
      <c r="Q736" s="8" t="str">
        <f t="shared" si="68"/>
        <v>publishing</v>
      </c>
      <c r="R736" t="str">
        <f t="shared" si="69"/>
        <v>nonfiction</v>
      </c>
      <c r="S736" s="6">
        <f t="shared" si="70"/>
        <v>42101.956249999996</v>
      </c>
      <c r="T736" s="6">
        <f t="shared" si="71"/>
        <v>42132.999999999993</v>
      </c>
    </row>
    <row r="737" spans="1:20" ht="48" x14ac:dyDescent="0.2">
      <c r="A737">
        <v>735</v>
      </c>
      <c r="B737" s="3" t="s">
        <v>736</v>
      </c>
      <c r="C737" s="3" t="s">
        <v>4845</v>
      </c>
      <c r="D737">
        <v>47000</v>
      </c>
      <c r="E737">
        <v>53771</v>
      </c>
      <c r="F737" t="s">
        <v>8219</v>
      </c>
      <c r="G737" t="s">
        <v>8224</v>
      </c>
      <c r="H737" t="s">
        <v>8246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8274</v>
      </c>
      <c r="O737">
        <f t="shared" si="66"/>
        <v>114.40638297872341</v>
      </c>
      <c r="P737">
        <f t="shared" si="67"/>
        <v>234.80786026200875</v>
      </c>
      <c r="Q737" s="8" t="str">
        <f t="shared" si="68"/>
        <v>publishing</v>
      </c>
      <c r="R737" t="str">
        <f t="shared" si="69"/>
        <v>nonfiction</v>
      </c>
      <c r="S737" s="6">
        <f t="shared" si="70"/>
        <v>41945.821134259255</v>
      </c>
      <c r="T737" s="6">
        <f t="shared" si="71"/>
        <v>41976.818749999999</v>
      </c>
    </row>
    <row r="738" spans="1:20" ht="48" x14ac:dyDescent="0.2">
      <c r="A738">
        <v>736</v>
      </c>
      <c r="B738" s="3" t="s">
        <v>737</v>
      </c>
      <c r="C738" s="3" t="s">
        <v>4846</v>
      </c>
      <c r="D738">
        <v>3600</v>
      </c>
      <c r="E738">
        <v>11345</v>
      </c>
      <c r="F738" t="s">
        <v>8219</v>
      </c>
      <c r="G738" t="s">
        <v>8224</v>
      </c>
      <c r="H738" t="s">
        <v>8246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8274</v>
      </c>
      <c r="O738">
        <f t="shared" si="66"/>
        <v>315.13888888888891</v>
      </c>
      <c r="P738">
        <f t="shared" si="67"/>
        <v>105.04629629629629</v>
      </c>
      <c r="Q738" s="8" t="str">
        <f t="shared" si="68"/>
        <v>publishing</v>
      </c>
      <c r="R738" t="str">
        <f t="shared" si="69"/>
        <v>nonfiction</v>
      </c>
      <c r="S738" s="6">
        <f t="shared" si="70"/>
        <v>41579.525925925926</v>
      </c>
      <c r="T738" s="6">
        <f t="shared" si="71"/>
        <v>41598.999305555553</v>
      </c>
    </row>
    <row r="739" spans="1:20" ht="48" x14ac:dyDescent="0.2">
      <c r="A739">
        <v>737</v>
      </c>
      <c r="B739" s="3" t="s">
        <v>738</v>
      </c>
      <c r="C739" s="3" t="s">
        <v>4847</v>
      </c>
      <c r="D739">
        <v>5000</v>
      </c>
      <c r="E739">
        <v>6120</v>
      </c>
      <c r="F739" t="s">
        <v>8219</v>
      </c>
      <c r="G739" t="s">
        <v>8224</v>
      </c>
      <c r="H739" t="s">
        <v>8246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8274</v>
      </c>
      <c r="O739">
        <f t="shared" si="66"/>
        <v>122.39999999999999</v>
      </c>
      <c r="P739">
        <f t="shared" si="67"/>
        <v>56.666666666666664</v>
      </c>
      <c r="Q739" s="8" t="str">
        <f t="shared" si="68"/>
        <v>publishing</v>
      </c>
      <c r="R739" t="str">
        <f t="shared" si="69"/>
        <v>nonfiction</v>
      </c>
      <c r="S739" s="6">
        <f t="shared" si="70"/>
        <v>41667.066979166666</v>
      </c>
      <c r="T739" s="6">
        <f t="shared" si="71"/>
        <v>41684.625</v>
      </c>
    </row>
    <row r="740" spans="1:20" ht="32" x14ac:dyDescent="0.2">
      <c r="A740">
        <v>738</v>
      </c>
      <c r="B740" s="3" t="s">
        <v>739</v>
      </c>
      <c r="C740" s="3" t="s">
        <v>4848</v>
      </c>
      <c r="D740">
        <v>1500</v>
      </c>
      <c r="E740">
        <v>1601</v>
      </c>
      <c r="F740" t="s">
        <v>8219</v>
      </c>
      <c r="G740" t="s">
        <v>8224</v>
      </c>
      <c r="H740" t="s">
        <v>8246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8274</v>
      </c>
      <c r="O740">
        <f t="shared" si="66"/>
        <v>106.73333333333332</v>
      </c>
      <c r="P740">
        <f t="shared" si="67"/>
        <v>39.048780487804876</v>
      </c>
      <c r="Q740" s="8" t="str">
        <f t="shared" si="68"/>
        <v>publishing</v>
      </c>
      <c r="R740" t="str">
        <f t="shared" si="69"/>
        <v>nonfiction</v>
      </c>
      <c r="S740" s="6">
        <f t="shared" si="70"/>
        <v>41943.395763888882</v>
      </c>
      <c r="T740" s="6">
        <f t="shared" si="71"/>
        <v>41973.999305555553</v>
      </c>
    </row>
    <row r="741" spans="1:20" ht="48" x14ac:dyDescent="0.2">
      <c r="A741">
        <v>739</v>
      </c>
      <c r="B741" s="3" t="s">
        <v>740</v>
      </c>
      <c r="C741" s="3" t="s">
        <v>4849</v>
      </c>
      <c r="D741">
        <v>6000</v>
      </c>
      <c r="E741">
        <v>9500</v>
      </c>
      <c r="F741" t="s">
        <v>8219</v>
      </c>
      <c r="G741" t="s">
        <v>8224</v>
      </c>
      <c r="H741" t="s">
        <v>8246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8274</v>
      </c>
      <c r="O741">
        <f t="shared" si="66"/>
        <v>158.33333333333331</v>
      </c>
      <c r="P741">
        <f t="shared" si="67"/>
        <v>68.345323741007192</v>
      </c>
      <c r="Q741" s="8" t="str">
        <f t="shared" si="68"/>
        <v>publishing</v>
      </c>
      <c r="R741" t="str">
        <f t="shared" si="69"/>
        <v>nonfiction</v>
      </c>
      <c r="S741" s="6">
        <f t="shared" si="70"/>
        <v>41829.294317129628</v>
      </c>
      <c r="T741" s="6">
        <f t="shared" si="71"/>
        <v>41862.294317129628</v>
      </c>
    </row>
    <row r="742" spans="1:20" ht="48" x14ac:dyDescent="0.2">
      <c r="A742">
        <v>740</v>
      </c>
      <c r="B742" s="3" t="s">
        <v>741</v>
      </c>
      <c r="C742" s="3" t="s">
        <v>4850</v>
      </c>
      <c r="D742">
        <v>3000</v>
      </c>
      <c r="E742">
        <v>3222</v>
      </c>
      <c r="F742" t="s">
        <v>8219</v>
      </c>
      <c r="G742" t="s">
        <v>8224</v>
      </c>
      <c r="H742" t="s">
        <v>8246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8274</v>
      </c>
      <c r="O742">
        <f t="shared" si="66"/>
        <v>107.4</v>
      </c>
      <c r="P742">
        <f t="shared" si="67"/>
        <v>169.57894736842104</v>
      </c>
      <c r="Q742" s="8" t="str">
        <f t="shared" si="68"/>
        <v>publishing</v>
      </c>
      <c r="R742" t="str">
        <f t="shared" si="69"/>
        <v>nonfiction</v>
      </c>
      <c r="S742" s="6">
        <f t="shared" si="70"/>
        <v>42161.93844907407</v>
      </c>
      <c r="T742" s="6">
        <f t="shared" si="71"/>
        <v>42175.93844907407</v>
      </c>
    </row>
    <row r="743" spans="1:20" ht="32" x14ac:dyDescent="0.2">
      <c r="A743">
        <v>741</v>
      </c>
      <c r="B743" s="3" t="s">
        <v>742</v>
      </c>
      <c r="C743" s="3" t="s">
        <v>4851</v>
      </c>
      <c r="D743">
        <v>13000</v>
      </c>
      <c r="E743">
        <v>13293.8</v>
      </c>
      <c r="F743" t="s">
        <v>8219</v>
      </c>
      <c r="G743" t="s">
        <v>8224</v>
      </c>
      <c r="H743" t="s">
        <v>8246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8274</v>
      </c>
      <c r="O743">
        <f t="shared" si="66"/>
        <v>102.25999999999999</v>
      </c>
      <c r="P743">
        <f t="shared" si="67"/>
        <v>141.42340425531913</v>
      </c>
      <c r="Q743" s="8" t="str">
        <f t="shared" si="68"/>
        <v>publishing</v>
      </c>
      <c r="R743" t="str">
        <f t="shared" si="69"/>
        <v>nonfiction</v>
      </c>
      <c r="S743" s="6">
        <f t="shared" si="70"/>
        <v>41401.439884259256</v>
      </c>
      <c r="T743" s="6">
        <f t="shared" si="71"/>
        <v>41436.439884259256</v>
      </c>
    </row>
    <row r="744" spans="1:20" ht="48" x14ac:dyDescent="0.2">
      <c r="A744">
        <v>742</v>
      </c>
      <c r="B744" s="3" t="s">
        <v>743</v>
      </c>
      <c r="C744" s="3" t="s">
        <v>4852</v>
      </c>
      <c r="D744">
        <v>1400</v>
      </c>
      <c r="E744">
        <v>1550</v>
      </c>
      <c r="F744" t="s">
        <v>8219</v>
      </c>
      <c r="G744" t="s">
        <v>8224</v>
      </c>
      <c r="H744" t="s">
        <v>8246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8274</v>
      </c>
      <c r="O744">
        <f t="shared" si="66"/>
        <v>110.71428571428572</v>
      </c>
      <c r="P744">
        <f t="shared" si="67"/>
        <v>67.391304347826093</v>
      </c>
      <c r="Q744" s="8" t="str">
        <f t="shared" si="68"/>
        <v>publishing</v>
      </c>
      <c r="R744" t="str">
        <f t="shared" si="69"/>
        <v>nonfiction</v>
      </c>
      <c r="S744" s="6">
        <f t="shared" si="70"/>
        <v>41689.709629629629</v>
      </c>
      <c r="T744" s="6">
        <f t="shared" si="71"/>
        <v>41719.667962962958</v>
      </c>
    </row>
    <row r="745" spans="1:20" ht="48" x14ac:dyDescent="0.2">
      <c r="A745">
        <v>743</v>
      </c>
      <c r="B745" s="3" t="s">
        <v>744</v>
      </c>
      <c r="C745" s="3" t="s">
        <v>4853</v>
      </c>
      <c r="D745">
        <v>550</v>
      </c>
      <c r="E745">
        <v>814</v>
      </c>
      <c r="F745" t="s">
        <v>8219</v>
      </c>
      <c r="G745" t="s">
        <v>8224</v>
      </c>
      <c r="H745" t="s">
        <v>8246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8274</v>
      </c>
      <c r="O745">
        <f t="shared" si="66"/>
        <v>148</v>
      </c>
      <c r="P745">
        <f t="shared" si="67"/>
        <v>54.266666666666666</v>
      </c>
      <c r="Q745" s="8" t="str">
        <f t="shared" si="68"/>
        <v>publishing</v>
      </c>
      <c r="R745" t="str">
        <f t="shared" si="69"/>
        <v>nonfiction</v>
      </c>
      <c r="S745" s="6">
        <f t="shared" si="70"/>
        <v>40990.500983796293</v>
      </c>
      <c r="T745" s="6">
        <f t="shared" si="71"/>
        <v>41015.666666666664</v>
      </c>
    </row>
    <row r="746" spans="1:20" ht="32" x14ac:dyDescent="0.2">
      <c r="A746">
        <v>744</v>
      </c>
      <c r="B746" s="3" t="s">
        <v>745</v>
      </c>
      <c r="C746" s="3" t="s">
        <v>4854</v>
      </c>
      <c r="D746">
        <v>5000</v>
      </c>
      <c r="E746">
        <v>5116</v>
      </c>
      <c r="F746" t="s">
        <v>8219</v>
      </c>
      <c r="G746" t="s">
        <v>8224</v>
      </c>
      <c r="H746" t="s">
        <v>8246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8274</v>
      </c>
      <c r="O746">
        <f t="shared" si="66"/>
        <v>102.32000000000001</v>
      </c>
      <c r="P746">
        <f t="shared" si="67"/>
        <v>82.516129032258064</v>
      </c>
      <c r="Q746" s="8" t="str">
        <f t="shared" si="68"/>
        <v>publishing</v>
      </c>
      <c r="R746" t="str">
        <f t="shared" si="69"/>
        <v>nonfiction</v>
      </c>
      <c r="S746" s="6">
        <f t="shared" si="70"/>
        <v>41226.748877314814</v>
      </c>
      <c r="T746" s="6">
        <f t="shared" si="71"/>
        <v>41256.748877314814</v>
      </c>
    </row>
    <row r="747" spans="1:20" ht="48" x14ac:dyDescent="0.2">
      <c r="A747">
        <v>745</v>
      </c>
      <c r="B747" s="3" t="s">
        <v>746</v>
      </c>
      <c r="C747" s="3" t="s">
        <v>4855</v>
      </c>
      <c r="D747">
        <v>2220</v>
      </c>
      <c r="E747">
        <v>3976</v>
      </c>
      <c r="F747" t="s">
        <v>8219</v>
      </c>
      <c r="G747" t="s">
        <v>8224</v>
      </c>
      <c r="H747" t="s">
        <v>8246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8274</v>
      </c>
      <c r="O747">
        <f t="shared" si="66"/>
        <v>179.09909909909908</v>
      </c>
      <c r="P747">
        <f t="shared" si="67"/>
        <v>53.729729729729726</v>
      </c>
      <c r="Q747" s="8" t="str">
        <f t="shared" si="68"/>
        <v>publishing</v>
      </c>
      <c r="R747" t="str">
        <f t="shared" si="69"/>
        <v>nonfiction</v>
      </c>
      <c r="S747" s="6">
        <f t="shared" si="70"/>
        <v>41367.363946759258</v>
      </c>
      <c r="T747" s="6">
        <f t="shared" si="71"/>
        <v>41397.363946759258</v>
      </c>
    </row>
    <row r="748" spans="1:20" ht="16" x14ac:dyDescent="0.2">
      <c r="A748">
        <v>746</v>
      </c>
      <c r="B748" s="3" t="s">
        <v>747</v>
      </c>
      <c r="C748" s="3" t="s">
        <v>4856</v>
      </c>
      <c r="D748">
        <v>2987</v>
      </c>
      <c r="E748">
        <v>3318</v>
      </c>
      <c r="F748" t="s">
        <v>8219</v>
      </c>
      <c r="G748" t="s">
        <v>8224</v>
      </c>
      <c r="H748" t="s">
        <v>8246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8274</v>
      </c>
      <c r="O748">
        <f t="shared" si="66"/>
        <v>111.08135252761969</v>
      </c>
      <c r="P748">
        <f t="shared" si="67"/>
        <v>34.206185567010309</v>
      </c>
      <c r="Q748" s="8" t="str">
        <f t="shared" si="68"/>
        <v>publishing</v>
      </c>
      <c r="R748" t="str">
        <f t="shared" si="69"/>
        <v>nonfiction</v>
      </c>
      <c r="S748" s="6">
        <f t="shared" si="70"/>
        <v>41156.834594907406</v>
      </c>
      <c r="T748" s="6">
        <f t="shared" si="71"/>
        <v>41174.957638888889</v>
      </c>
    </row>
    <row r="749" spans="1:20" ht="48" x14ac:dyDescent="0.2">
      <c r="A749">
        <v>747</v>
      </c>
      <c r="B749" s="3" t="s">
        <v>748</v>
      </c>
      <c r="C749" s="3" t="s">
        <v>4857</v>
      </c>
      <c r="D749">
        <v>7000</v>
      </c>
      <c r="E749">
        <v>7003</v>
      </c>
      <c r="F749" t="s">
        <v>8219</v>
      </c>
      <c r="G749" t="s">
        <v>8233</v>
      </c>
      <c r="H749" t="s">
        <v>8249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8274</v>
      </c>
      <c r="O749">
        <f t="shared" si="66"/>
        <v>100.04285714285714</v>
      </c>
      <c r="P749">
        <f t="shared" si="67"/>
        <v>127.32727272727273</v>
      </c>
      <c r="Q749" s="8" t="str">
        <f t="shared" si="68"/>
        <v>publishing</v>
      </c>
      <c r="R749" t="str">
        <f t="shared" si="69"/>
        <v>nonfiction</v>
      </c>
      <c r="S749" s="6">
        <f t="shared" si="70"/>
        <v>41988.340497685182</v>
      </c>
      <c r="T749" s="6">
        <f t="shared" si="71"/>
        <v>42019.245833333327</v>
      </c>
    </row>
    <row r="750" spans="1:20" ht="48" x14ac:dyDescent="0.2">
      <c r="A750">
        <v>748</v>
      </c>
      <c r="B750" s="3" t="s">
        <v>749</v>
      </c>
      <c r="C750" s="3" t="s">
        <v>4858</v>
      </c>
      <c r="D750">
        <v>2000</v>
      </c>
      <c r="E750">
        <v>2005</v>
      </c>
      <c r="F750" t="s">
        <v>8219</v>
      </c>
      <c r="G750" t="s">
        <v>8224</v>
      </c>
      <c r="H750" t="s">
        <v>8246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8274</v>
      </c>
      <c r="O750">
        <f t="shared" si="66"/>
        <v>100.25</v>
      </c>
      <c r="P750">
        <f t="shared" si="67"/>
        <v>45.56818181818182</v>
      </c>
      <c r="Q750" s="8" t="str">
        <f t="shared" si="68"/>
        <v>publishing</v>
      </c>
      <c r="R750" t="str">
        <f t="shared" si="69"/>
        <v>nonfiction</v>
      </c>
      <c r="S750" s="6">
        <f t="shared" si="70"/>
        <v>41831.638495370367</v>
      </c>
      <c r="T750" s="6">
        <f t="shared" si="71"/>
        <v>41861.638495370367</v>
      </c>
    </row>
    <row r="751" spans="1:20" ht="48" x14ac:dyDescent="0.2">
      <c r="A751">
        <v>749</v>
      </c>
      <c r="B751" s="3" t="s">
        <v>750</v>
      </c>
      <c r="C751" s="3" t="s">
        <v>4859</v>
      </c>
      <c r="D751">
        <v>10000</v>
      </c>
      <c r="E751">
        <v>10556</v>
      </c>
      <c r="F751" t="s">
        <v>8219</v>
      </c>
      <c r="G751" t="s">
        <v>8224</v>
      </c>
      <c r="H751" t="s">
        <v>8246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8274</v>
      </c>
      <c r="O751">
        <f t="shared" si="66"/>
        <v>105.56</v>
      </c>
      <c r="P751">
        <f t="shared" si="67"/>
        <v>95.963636363636368</v>
      </c>
      <c r="Q751" s="8" t="str">
        <f t="shared" si="68"/>
        <v>publishing</v>
      </c>
      <c r="R751" t="str">
        <f t="shared" si="69"/>
        <v>nonfiction</v>
      </c>
      <c r="S751" s="6">
        <f t="shared" si="70"/>
        <v>42733.732986111114</v>
      </c>
      <c r="T751" s="6">
        <f t="shared" si="71"/>
        <v>42763.732986111114</v>
      </c>
    </row>
    <row r="752" spans="1:20" ht="48" x14ac:dyDescent="0.2">
      <c r="A752">
        <v>750</v>
      </c>
      <c r="B752" s="3" t="s">
        <v>751</v>
      </c>
      <c r="C752" s="3" t="s">
        <v>4860</v>
      </c>
      <c r="D752">
        <v>4444</v>
      </c>
      <c r="E752">
        <v>4559</v>
      </c>
      <c r="F752" t="s">
        <v>8219</v>
      </c>
      <c r="G752" t="s">
        <v>8224</v>
      </c>
      <c r="H752" t="s">
        <v>8246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8274</v>
      </c>
      <c r="O752">
        <f t="shared" si="66"/>
        <v>102.58775877587757</v>
      </c>
      <c r="P752">
        <f t="shared" si="67"/>
        <v>77.271186440677965</v>
      </c>
      <c r="Q752" s="8" t="str">
        <f t="shared" si="68"/>
        <v>publishing</v>
      </c>
      <c r="R752" t="str">
        <f t="shared" si="69"/>
        <v>nonfiction</v>
      </c>
      <c r="S752" s="6">
        <f t="shared" si="70"/>
        <v>41299.669814814813</v>
      </c>
      <c r="T752" s="6">
        <f t="shared" si="71"/>
        <v>41329.669814814813</v>
      </c>
    </row>
    <row r="753" spans="1:20" ht="48" x14ac:dyDescent="0.2">
      <c r="A753">
        <v>751</v>
      </c>
      <c r="B753" s="3" t="s">
        <v>752</v>
      </c>
      <c r="C753" s="3" t="s">
        <v>4861</v>
      </c>
      <c r="D753">
        <v>3000</v>
      </c>
      <c r="E753">
        <v>3555</v>
      </c>
      <c r="F753" t="s">
        <v>8219</v>
      </c>
      <c r="G753" t="s">
        <v>8224</v>
      </c>
      <c r="H753" t="s">
        <v>8246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8274</v>
      </c>
      <c r="O753">
        <f t="shared" si="66"/>
        <v>118.5</v>
      </c>
      <c r="P753">
        <f t="shared" si="67"/>
        <v>57.338709677419352</v>
      </c>
      <c r="Q753" s="8" t="str">
        <f t="shared" si="68"/>
        <v>publishing</v>
      </c>
      <c r="R753" t="str">
        <f t="shared" si="69"/>
        <v>nonfiction</v>
      </c>
      <c r="S753" s="6">
        <f t="shared" si="70"/>
        <v>40713.422164351847</v>
      </c>
      <c r="T753" s="6">
        <f t="shared" si="71"/>
        <v>40759.422164351847</v>
      </c>
    </row>
    <row r="754" spans="1:20" ht="48" x14ac:dyDescent="0.2">
      <c r="A754">
        <v>752</v>
      </c>
      <c r="B754" s="3" t="s">
        <v>753</v>
      </c>
      <c r="C754" s="3" t="s">
        <v>4862</v>
      </c>
      <c r="D754">
        <v>5000</v>
      </c>
      <c r="E754">
        <v>5585</v>
      </c>
      <c r="F754" t="s">
        <v>8219</v>
      </c>
      <c r="G754" t="s">
        <v>8226</v>
      </c>
      <c r="H754" t="s">
        <v>8248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8274</v>
      </c>
      <c r="O754">
        <f t="shared" si="66"/>
        <v>111.7</v>
      </c>
      <c r="P754">
        <f t="shared" si="67"/>
        <v>53.19047619047619</v>
      </c>
      <c r="Q754" s="8" t="str">
        <f t="shared" si="68"/>
        <v>publishing</v>
      </c>
      <c r="R754" t="str">
        <f t="shared" si="69"/>
        <v>nonfiction</v>
      </c>
      <c r="S754" s="6">
        <f t="shared" si="70"/>
        <v>42639.213159722225</v>
      </c>
      <c r="T754" s="6">
        <f t="shared" si="71"/>
        <v>42659.249999999993</v>
      </c>
    </row>
    <row r="755" spans="1:20" ht="48" x14ac:dyDescent="0.2">
      <c r="A755">
        <v>753</v>
      </c>
      <c r="B755" s="3" t="s">
        <v>754</v>
      </c>
      <c r="C755" s="3" t="s">
        <v>4863</v>
      </c>
      <c r="D755">
        <v>10000</v>
      </c>
      <c r="E755">
        <v>12800</v>
      </c>
      <c r="F755" t="s">
        <v>8219</v>
      </c>
      <c r="G755" t="s">
        <v>8224</v>
      </c>
      <c r="H755" t="s">
        <v>8246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8274</v>
      </c>
      <c r="O755">
        <f t="shared" si="66"/>
        <v>128</v>
      </c>
      <c r="P755">
        <f t="shared" si="67"/>
        <v>492.30769230769232</v>
      </c>
      <c r="Q755" s="8" t="str">
        <f t="shared" si="68"/>
        <v>publishing</v>
      </c>
      <c r="R755" t="str">
        <f t="shared" si="69"/>
        <v>nonfiction</v>
      </c>
      <c r="S755" s="6">
        <f t="shared" si="70"/>
        <v>42019.381840277776</v>
      </c>
      <c r="T755" s="6">
        <f t="shared" si="71"/>
        <v>42049.381840277776</v>
      </c>
    </row>
    <row r="756" spans="1:20" ht="48" x14ac:dyDescent="0.2">
      <c r="A756">
        <v>754</v>
      </c>
      <c r="B756" s="3" t="s">
        <v>755</v>
      </c>
      <c r="C756" s="3" t="s">
        <v>4864</v>
      </c>
      <c r="D756">
        <v>2000</v>
      </c>
      <c r="E756">
        <v>2075</v>
      </c>
      <c r="F756" t="s">
        <v>8219</v>
      </c>
      <c r="G756" t="s">
        <v>8224</v>
      </c>
      <c r="H756" t="s">
        <v>8246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8274</v>
      </c>
      <c r="O756">
        <f t="shared" si="66"/>
        <v>103.75000000000001</v>
      </c>
      <c r="P756">
        <f t="shared" si="67"/>
        <v>42.346938775510203</v>
      </c>
      <c r="Q756" s="8" t="str">
        <f t="shared" si="68"/>
        <v>publishing</v>
      </c>
      <c r="R756" t="str">
        <f t="shared" si="69"/>
        <v>nonfiction</v>
      </c>
      <c r="S756" s="6">
        <f t="shared" si="70"/>
        <v>41249.54075231481</v>
      </c>
      <c r="T756" s="6">
        <f t="shared" si="71"/>
        <v>41279.54075231481</v>
      </c>
    </row>
    <row r="757" spans="1:20" ht="48" x14ac:dyDescent="0.2">
      <c r="A757">
        <v>755</v>
      </c>
      <c r="B757" s="3" t="s">
        <v>756</v>
      </c>
      <c r="C757" s="3" t="s">
        <v>4865</v>
      </c>
      <c r="D757">
        <v>2500</v>
      </c>
      <c r="E757">
        <v>2547.69</v>
      </c>
      <c r="F757" t="s">
        <v>8219</v>
      </c>
      <c r="G757" t="s">
        <v>8224</v>
      </c>
      <c r="H757" t="s">
        <v>8246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8274</v>
      </c>
      <c r="O757">
        <f t="shared" si="66"/>
        <v>101.9076</v>
      </c>
      <c r="P757">
        <f t="shared" si="67"/>
        <v>37.466029411764708</v>
      </c>
      <c r="Q757" s="8" t="str">
        <f t="shared" si="68"/>
        <v>publishing</v>
      </c>
      <c r="R757" t="str">
        <f t="shared" si="69"/>
        <v>nonfiction</v>
      </c>
      <c r="S757" s="6">
        <f t="shared" si="70"/>
        <v>41383.396724537037</v>
      </c>
      <c r="T757" s="6">
        <f t="shared" si="71"/>
        <v>41413.820138888885</v>
      </c>
    </row>
    <row r="758" spans="1:20" ht="48" x14ac:dyDescent="0.2">
      <c r="A758">
        <v>756</v>
      </c>
      <c r="B758" s="3" t="s">
        <v>757</v>
      </c>
      <c r="C758" s="3" t="s">
        <v>4866</v>
      </c>
      <c r="D758">
        <v>700</v>
      </c>
      <c r="E758">
        <v>824</v>
      </c>
      <c r="F758" t="s">
        <v>8219</v>
      </c>
      <c r="G758" t="s">
        <v>8224</v>
      </c>
      <c r="H758" t="s">
        <v>8246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8274</v>
      </c>
      <c r="O758">
        <f t="shared" si="66"/>
        <v>117.71428571428571</v>
      </c>
      <c r="P758">
        <f t="shared" si="67"/>
        <v>37.454545454545453</v>
      </c>
      <c r="Q758" s="8" t="str">
        <f t="shared" si="68"/>
        <v>publishing</v>
      </c>
      <c r="R758" t="str">
        <f t="shared" si="69"/>
        <v>nonfiction</v>
      </c>
      <c r="S758" s="6">
        <f t="shared" si="70"/>
        <v>40590.558553240735</v>
      </c>
      <c r="T758" s="6">
        <f t="shared" si="71"/>
        <v>40651.516886574071</v>
      </c>
    </row>
    <row r="759" spans="1:20" ht="48" x14ac:dyDescent="0.2">
      <c r="A759">
        <v>757</v>
      </c>
      <c r="B759" s="3" t="s">
        <v>758</v>
      </c>
      <c r="C759" s="3" t="s">
        <v>4867</v>
      </c>
      <c r="D759">
        <v>250</v>
      </c>
      <c r="E759">
        <v>595</v>
      </c>
      <c r="F759" t="s">
        <v>8219</v>
      </c>
      <c r="G759" t="s">
        <v>8224</v>
      </c>
      <c r="H759" t="s">
        <v>8246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8274</v>
      </c>
      <c r="O759">
        <f t="shared" si="66"/>
        <v>238</v>
      </c>
      <c r="P759">
        <f t="shared" si="67"/>
        <v>33.055555555555557</v>
      </c>
      <c r="Q759" s="8" t="str">
        <f t="shared" si="68"/>
        <v>publishing</v>
      </c>
      <c r="R759" t="str">
        <f t="shared" si="69"/>
        <v>nonfiction</v>
      </c>
      <c r="S759" s="6">
        <f t="shared" si="70"/>
        <v>41234.846226851849</v>
      </c>
      <c r="T759" s="6">
        <f t="shared" si="71"/>
        <v>41248.846226851849</v>
      </c>
    </row>
    <row r="760" spans="1:20" ht="32" x14ac:dyDescent="0.2">
      <c r="A760">
        <v>758</v>
      </c>
      <c r="B760" s="3" t="s">
        <v>759</v>
      </c>
      <c r="C760" s="3" t="s">
        <v>4868</v>
      </c>
      <c r="D760">
        <v>2500</v>
      </c>
      <c r="E760">
        <v>2550</v>
      </c>
      <c r="F760" t="s">
        <v>8219</v>
      </c>
      <c r="G760" t="s">
        <v>8224</v>
      </c>
      <c r="H760" t="s">
        <v>8246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8274</v>
      </c>
      <c r="O760">
        <f t="shared" si="66"/>
        <v>102</v>
      </c>
      <c r="P760">
        <f t="shared" si="67"/>
        <v>134.21052631578948</v>
      </c>
      <c r="Q760" s="8" t="str">
        <f t="shared" si="68"/>
        <v>publishing</v>
      </c>
      <c r="R760" t="str">
        <f t="shared" si="69"/>
        <v>nonfiction</v>
      </c>
      <c r="S760" s="6">
        <f t="shared" si="70"/>
        <v>40429.628101851849</v>
      </c>
      <c r="T760" s="6">
        <f t="shared" si="71"/>
        <v>40459.628101851849</v>
      </c>
    </row>
    <row r="761" spans="1:20" ht="48" x14ac:dyDescent="0.2">
      <c r="A761">
        <v>759</v>
      </c>
      <c r="B761" s="3" t="s">
        <v>760</v>
      </c>
      <c r="C761" s="3" t="s">
        <v>4869</v>
      </c>
      <c r="D761">
        <v>5000</v>
      </c>
      <c r="E761">
        <v>5096</v>
      </c>
      <c r="F761" t="s">
        <v>8219</v>
      </c>
      <c r="G761" t="s">
        <v>8225</v>
      </c>
      <c r="H761" t="s">
        <v>8247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8274</v>
      </c>
      <c r="O761">
        <f t="shared" si="66"/>
        <v>101.92000000000002</v>
      </c>
      <c r="P761">
        <f t="shared" si="67"/>
        <v>51.474747474747474</v>
      </c>
      <c r="Q761" s="8" t="str">
        <f t="shared" si="68"/>
        <v>publishing</v>
      </c>
      <c r="R761" t="str">
        <f t="shared" si="69"/>
        <v>nonfiction</v>
      </c>
      <c r="S761" s="6">
        <f t="shared" si="70"/>
        <v>41789.121979166666</v>
      </c>
      <c r="T761" s="6">
        <f t="shared" si="71"/>
        <v>41829.121979166666</v>
      </c>
    </row>
    <row r="762" spans="1:20" ht="48" x14ac:dyDescent="0.2">
      <c r="A762">
        <v>760</v>
      </c>
      <c r="B762" s="3" t="s">
        <v>761</v>
      </c>
      <c r="C762" s="3" t="s">
        <v>4870</v>
      </c>
      <c r="D762">
        <v>2200</v>
      </c>
      <c r="E762">
        <v>0</v>
      </c>
      <c r="F762" t="s">
        <v>8221</v>
      </c>
      <c r="G762" t="s">
        <v>8224</v>
      </c>
      <c r="H762" t="s">
        <v>8246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8275</v>
      </c>
      <c r="O762">
        <f t="shared" si="66"/>
        <v>0</v>
      </c>
      <c r="P762" t="e">
        <f t="shared" si="67"/>
        <v>#DIV/0!</v>
      </c>
      <c r="Q762" s="8" t="str">
        <f t="shared" si="68"/>
        <v>publishing</v>
      </c>
      <c r="R762" t="str">
        <f t="shared" si="69"/>
        <v>fiction</v>
      </c>
      <c r="S762" s="6">
        <f t="shared" si="70"/>
        <v>42670.555706018517</v>
      </c>
      <c r="T762" s="6">
        <f t="shared" si="71"/>
        <v>42700.597372685181</v>
      </c>
    </row>
    <row r="763" spans="1:20" ht="48" x14ac:dyDescent="0.2">
      <c r="A763">
        <v>761</v>
      </c>
      <c r="B763" s="3" t="s">
        <v>762</v>
      </c>
      <c r="C763" s="3" t="s">
        <v>4871</v>
      </c>
      <c r="D763">
        <v>5000</v>
      </c>
      <c r="E763">
        <v>235</v>
      </c>
      <c r="F763" t="s">
        <v>8221</v>
      </c>
      <c r="G763" t="s">
        <v>8224</v>
      </c>
      <c r="H763" t="s">
        <v>8246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8275</v>
      </c>
      <c r="O763">
        <f t="shared" si="66"/>
        <v>4.7</v>
      </c>
      <c r="P763">
        <f t="shared" si="67"/>
        <v>39.166666666666664</v>
      </c>
      <c r="Q763" s="8" t="str">
        <f t="shared" si="68"/>
        <v>publishing</v>
      </c>
      <c r="R763" t="str">
        <f t="shared" si="69"/>
        <v>fiction</v>
      </c>
      <c r="S763" s="6">
        <f t="shared" si="70"/>
        <v>41642.543124999997</v>
      </c>
      <c r="T763" s="6">
        <f t="shared" si="71"/>
        <v>41672.543124999997</v>
      </c>
    </row>
    <row r="764" spans="1:20" ht="48" x14ac:dyDescent="0.2">
      <c r="A764">
        <v>762</v>
      </c>
      <c r="B764" s="3" t="s">
        <v>763</v>
      </c>
      <c r="C764" s="3" t="s">
        <v>4872</v>
      </c>
      <c r="D764">
        <v>3500</v>
      </c>
      <c r="E764">
        <v>0</v>
      </c>
      <c r="F764" t="s">
        <v>8221</v>
      </c>
      <c r="G764" t="s">
        <v>8238</v>
      </c>
      <c r="H764" t="s">
        <v>8256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8275</v>
      </c>
      <c r="O764">
        <f t="shared" si="66"/>
        <v>0</v>
      </c>
      <c r="P764" t="e">
        <f t="shared" si="67"/>
        <v>#DIV/0!</v>
      </c>
      <c r="Q764" s="8" t="str">
        <f t="shared" si="68"/>
        <v>publishing</v>
      </c>
      <c r="R764" t="str">
        <f t="shared" si="69"/>
        <v>fiction</v>
      </c>
      <c r="S764" s="6">
        <f t="shared" si="70"/>
        <v>42690.65011574074</v>
      </c>
      <c r="T764" s="6">
        <f t="shared" si="71"/>
        <v>42708.041666666664</v>
      </c>
    </row>
    <row r="765" spans="1:20" ht="48" x14ac:dyDescent="0.2">
      <c r="A765">
        <v>763</v>
      </c>
      <c r="B765" s="3" t="s">
        <v>764</v>
      </c>
      <c r="C765" s="3" t="s">
        <v>4873</v>
      </c>
      <c r="D765">
        <v>4290</v>
      </c>
      <c r="E765">
        <v>5</v>
      </c>
      <c r="F765" t="s">
        <v>8221</v>
      </c>
      <c r="G765" t="s">
        <v>8225</v>
      </c>
      <c r="H765" t="s">
        <v>8247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8275</v>
      </c>
      <c r="O765">
        <f t="shared" si="66"/>
        <v>0.11655011655011654</v>
      </c>
      <c r="P765">
        <f t="shared" si="67"/>
        <v>5</v>
      </c>
      <c r="Q765" s="8" t="str">
        <f t="shared" si="68"/>
        <v>publishing</v>
      </c>
      <c r="R765" t="str">
        <f t="shared" si="69"/>
        <v>fiction</v>
      </c>
      <c r="S765" s="6">
        <f t="shared" si="70"/>
        <v>41471.238518518512</v>
      </c>
      <c r="T765" s="6">
        <f t="shared" si="71"/>
        <v>41501.238518518512</v>
      </c>
    </row>
    <row r="766" spans="1:20" ht="48" x14ac:dyDescent="0.2">
      <c r="A766">
        <v>764</v>
      </c>
      <c r="B766" s="3" t="s">
        <v>765</v>
      </c>
      <c r="C766" s="3" t="s">
        <v>4874</v>
      </c>
      <c r="D766">
        <v>5000</v>
      </c>
      <c r="E766">
        <v>0</v>
      </c>
      <c r="F766" t="s">
        <v>8221</v>
      </c>
      <c r="G766" t="s">
        <v>8224</v>
      </c>
      <c r="H766" t="s">
        <v>8246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8275</v>
      </c>
      <c r="O766">
        <f t="shared" si="66"/>
        <v>0</v>
      </c>
      <c r="P766" t="e">
        <f t="shared" si="67"/>
        <v>#DIV/0!</v>
      </c>
      <c r="Q766" s="8" t="str">
        <f t="shared" si="68"/>
        <v>publishing</v>
      </c>
      <c r="R766" t="str">
        <f t="shared" si="69"/>
        <v>fiction</v>
      </c>
      <c r="S766" s="6">
        <f t="shared" si="70"/>
        <v>42226.964826388888</v>
      </c>
      <c r="T766" s="6">
        <f t="shared" si="71"/>
        <v>42256.964826388888</v>
      </c>
    </row>
    <row r="767" spans="1:20" ht="48" x14ac:dyDescent="0.2">
      <c r="A767">
        <v>765</v>
      </c>
      <c r="B767" s="3" t="s">
        <v>766</v>
      </c>
      <c r="C767" s="3" t="s">
        <v>4875</v>
      </c>
      <c r="D767">
        <v>7000</v>
      </c>
      <c r="E767">
        <v>2521</v>
      </c>
      <c r="F767" t="s">
        <v>8221</v>
      </c>
      <c r="G767" t="s">
        <v>8224</v>
      </c>
      <c r="H767" t="s">
        <v>8246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8275</v>
      </c>
      <c r="O767">
        <f t="shared" si="66"/>
        <v>36.014285714285712</v>
      </c>
      <c r="P767">
        <f t="shared" si="67"/>
        <v>57.295454545454547</v>
      </c>
      <c r="Q767" s="8" t="str">
        <f t="shared" si="68"/>
        <v>publishing</v>
      </c>
      <c r="R767" t="str">
        <f t="shared" si="69"/>
        <v>fiction</v>
      </c>
      <c r="S767" s="6">
        <f t="shared" si="70"/>
        <v>41901.334305555552</v>
      </c>
      <c r="T767" s="6">
        <f t="shared" si="71"/>
        <v>41931.334305555552</v>
      </c>
    </row>
    <row r="768" spans="1:20" ht="48" x14ac:dyDescent="0.2">
      <c r="A768">
        <v>766</v>
      </c>
      <c r="B768" s="3" t="s">
        <v>767</v>
      </c>
      <c r="C768" s="3" t="s">
        <v>4876</v>
      </c>
      <c r="D768">
        <v>4000</v>
      </c>
      <c r="E768">
        <v>0</v>
      </c>
      <c r="F768" t="s">
        <v>8221</v>
      </c>
      <c r="G768" t="s">
        <v>8229</v>
      </c>
      <c r="H768" t="s">
        <v>8251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8275</v>
      </c>
      <c r="O768">
        <f t="shared" si="66"/>
        <v>0</v>
      </c>
      <c r="P768" t="e">
        <f t="shared" si="67"/>
        <v>#DIV/0!</v>
      </c>
      <c r="Q768" s="8" t="str">
        <f t="shared" si="68"/>
        <v>publishing</v>
      </c>
      <c r="R768" t="str">
        <f t="shared" si="69"/>
        <v>fiction</v>
      </c>
      <c r="S768" s="6">
        <f t="shared" si="70"/>
        <v>42021.57503472222</v>
      </c>
      <c r="T768" s="6">
        <f t="shared" si="71"/>
        <v>42051.57503472222</v>
      </c>
    </row>
    <row r="769" spans="1:20" ht="64" x14ac:dyDescent="0.2">
      <c r="A769">
        <v>767</v>
      </c>
      <c r="B769" s="3" t="s">
        <v>768</v>
      </c>
      <c r="C769" s="3" t="s">
        <v>4877</v>
      </c>
      <c r="D769">
        <v>5000</v>
      </c>
      <c r="E769">
        <v>177</v>
      </c>
      <c r="F769" t="s">
        <v>8221</v>
      </c>
      <c r="G769" t="s">
        <v>8224</v>
      </c>
      <c r="H769" t="s">
        <v>8246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8275</v>
      </c>
      <c r="O769">
        <f t="shared" si="66"/>
        <v>3.54</v>
      </c>
      <c r="P769">
        <f t="shared" si="67"/>
        <v>59</v>
      </c>
      <c r="Q769" s="8" t="str">
        <f t="shared" si="68"/>
        <v>publishing</v>
      </c>
      <c r="R769" t="str">
        <f t="shared" si="69"/>
        <v>fiction</v>
      </c>
      <c r="S769" s="6">
        <f t="shared" si="70"/>
        <v>42114.935300925928</v>
      </c>
      <c r="T769" s="6">
        <f t="shared" si="71"/>
        <v>42144.935300925928</v>
      </c>
    </row>
    <row r="770" spans="1:20" ht="48" x14ac:dyDescent="0.2">
      <c r="A770">
        <v>768</v>
      </c>
      <c r="B770" s="3" t="s">
        <v>769</v>
      </c>
      <c r="C770" s="3" t="s">
        <v>4878</v>
      </c>
      <c r="D770">
        <v>2500</v>
      </c>
      <c r="E770">
        <v>0</v>
      </c>
      <c r="F770" t="s">
        <v>8221</v>
      </c>
      <c r="G770" t="s">
        <v>8224</v>
      </c>
      <c r="H770" t="s">
        <v>8246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8275</v>
      </c>
      <c r="O770">
        <f t="shared" si="66"/>
        <v>0</v>
      </c>
      <c r="P770" t="e">
        <f t="shared" si="67"/>
        <v>#DIV/0!</v>
      </c>
      <c r="Q770" s="8" t="str">
        <f t="shared" si="68"/>
        <v>publishing</v>
      </c>
      <c r="R770" t="str">
        <f t="shared" si="69"/>
        <v>fiction</v>
      </c>
      <c r="S770" s="6">
        <f t="shared" si="70"/>
        <v>41593.998726851853</v>
      </c>
      <c r="T770" s="6">
        <f t="shared" si="71"/>
        <v>41623.998726851853</v>
      </c>
    </row>
    <row r="771" spans="1:20" ht="48" x14ac:dyDescent="0.2">
      <c r="A771">
        <v>769</v>
      </c>
      <c r="B771" s="3" t="s">
        <v>770</v>
      </c>
      <c r="C771" s="3" t="s">
        <v>4879</v>
      </c>
      <c r="D771">
        <v>4000</v>
      </c>
      <c r="E771">
        <v>1656</v>
      </c>
      <c r="F771" t="s">
        <v>8221</v>
      </c>
      <c r="G771" t="s">
        <v>8224</v>
      </c>
      <c r="H771" t="s">
        <v>8246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8275</v>
      </c>
      <c r="O771">
        <f t="shared" ref="O771:O834" si="72">E771/D771*100</f>
        <v>41.4</v>
      </c>
      <c r="P771">
        <f t="shared" ref="P771:P834" si="73">E771/L771</f>
        <v>31.846153846153847</v>
      </c>
      <c r="Q771" s="8" t="str">
        <f t="shared" ref="Q771:Q834" si="74">LEFT(N771,SEARCH("/",N771)-1)</f>
        <v>publishing</v>
      </c>
      <c r="R771" t="str">
        <f t="shared" ref="R771:R834" si="75">RIGHT(N771,LEN(N771)-SEARCH("/",N771))</f>
        <v>fiction</v>
      </c>
      <c r="S771" s="6">
        <f t="shared" ref="S771:S834" si="76">(((J771/60)/60)/24)+DATE(1970,1,1)+(-5/24)</f>
        <v>41604.788124999999</v>
      </c>
      <c r="T771" s="6">
        <f t="shared" ref="T771:T834" si="77">(((I771/60)/60)/24)+DATE(1970,1,1)+(-5/24)</f>
        <v>41634.788124999999</v>
      </c>
    </row>
    <row r="772" spans="1:20" ht="48" x14ac:dyDescent="0.2">
      <c r="A772">
        <v>770</v>
      </c>
      <c r="B772" s="3" t="s">
        <v>771</v>
      </c>
      <c r="C772" s="3" t="s">
        <v>4880</v>
      </c>
      <c r="D772">
        <v>17500</v>
      </c>
      <c r="E772">
        <v>0</v>
      </c>
      <c r="F772" t="s">
        <v>8221</v>
      </c>
      <c r="G772" t="s">
        <v>8224</v>
      </c>
      <c r="H772" t="s">
        <v>8246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8275</v>
      </c>
      <c r="O772">
        <f t="shared" si="72"/>
        <v>0</v>
      </c>
      <c r="P772" t="e">
        <f t="shared" si="73"/>
        <v>#DIV/0!</v>
      </c>
      <c r="Q772" s="8" t="str">
        <f t="shared" si="74"/>
        <v>publishing</v>
      </c>
      <c r="R772" t="str">
        <f t="shared" si="75"/>
        <v>fiction</v>
      </c>
      <c r="S772" s="6">
        <f t="shared" si="76"/>
        <v>41289.791307870371</v>
      </c>
      <c r="T772" s="6">
        <f t="shared" si="77"/>
        <v>41329.791307870371</v>
      </c>
    </row>
    <row r="773" spans="1:20" ht="48" x14ac:dyDescent="0.2">
      <c r="A773">
        <v>771</v>
      </c>
      <c r="B773" s="3" t="s">
        <v>772</v>
      </c>
      <c r="C773" s="3" t="s">
        <v>4881</v>
      </c>
      <c r="D773">
        <v>38000</v>
      </c>
      <c r="E773">
        <v>10</v>
      </c>
      <c r="F773" t="s">
        <v>8221</v>
      </c>
      <c r="G773" t="s">
        <v>8224</v>
      </c>
      <c r="H773" t="s">
        <v>8246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8275</v>
      </c>
      <c r="O773">
        <f t="shared" si="72"/>
        <v>2.6315789473684209E-2</v>
      </c>
      <c r="P773">
        <f t="shared" si="73"/>
        <v>10</v>
      </c>
      <c r="Q773" s="8" t="str">
        <f t="shared" si="74"/>
        <v>publishing</v>
      </c>
      <c r="R773" t="str">
        <f t="shared" si="75"/>
        <v>fiction</v>
      </c>
      <c r="S773" s="6">
        <f t="shared" si="76"/>
        <v>42349.615763888891</v>
      </c>
      <c r="T773" s="6">
        <f t="shared" si="77"/>
        <v>42399.615763888891</v>
      </c>
    </row>
    <row r="774" spans="1:20" ht="64" x14ac:dyDescent="0.2">
      <c r="A774">
        <v>772</v>
      </c>
      <c r="B774" s="3" t="s">
        <v>773</v>
      </c>
      <c r="C774" s="3" t="s">
        <v>4882</v>
      </c>
      <c r="D774">
        <v>1500</v>
      </c>
      <c r="E774">
        <v>50</v>
      </c>
      <c r="F774" t="s">
        <v>8221</v>
      </c>
      <c r="G774" t="s">
        <v>8224</v>
      </c>
      <c r="H774" t="s">
        <v>8246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8275</v>
      </c>
      <c r="O774">
        <f t="shared" si="72"/>
        <v>3.3333333333333335</v>
      </c>
      <c r="P774">
        <f t="shared" si="73"/>
        <v>50</v>
      </c>
      <c r="Q774" s="8" t="str">
        <f t="shared" si="74"/>
        <v>publishing</v>
      </c>
      <c r="R774" t="str">
        <f t="shared" si="75"/>
        <v>fiction</v>
      </c>
      <c r="S774" s="6">
        <f t="shared" si="76"/>
        <v>40067.848599537036</v>
      </c>
      <c r="T774" s="6">
        <f t="shared" si="77"/>
        <v>40117.957638888889</v>
      </c>
    </row>
    <row r="775" spans="1:20" ht="48" x14ac:dyDescent="0.2">
      <c r="A775">
        <v>773</v>
      </c>
      <c r="B775" s="3" t="s">
        <v>774</v>
      </c>
      <c r="C775" s="3" t="s">
        <v>4883</v>
      </c>
      <c r="D775">
        <v>3759</v>
      </c>
      <c r="E775">
        <v>32</v>
      </c>
      <c r="F775" t="s">
        <v>8221</v>
      </c>
      <c r="G775" t="s">
        <v>8225</v>
      </c>
      <c r="H775" t="s">
        <v>8247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8275</v>
      </c>
      <c r="O775">
        <f t="shared" si="72"/>
        <v>0.85129023676509719</v>
      </c>
      <c r="P775">
        <f t="shared" si="73"/>
        <v>16</v>
      </c>
      <c r="Q775" s="8" t="str">
        <f t="shared" si="74"/>
        <v>publishing</v>
      </c>
      <c r="R775" t="str">
        <f t="shared" si="75"/>
        <v>fiction</v>
      </c>
      <c r="S775" s="6">
        <f t="shared" si="76"/>
        <v>42100.527604166658</v>
      </c>
      <c r="T775" s="6">
        <f t="shared" si="77"/>
        <v>42134.750694444439</v>
      </c>
    </row>
    <row r="776" spans="1:20" ht="48" x14ac:dyDescent="0.2">
      <c r="A776">
        <v>774</v>
      </c>
      <c r="B776" s="3" t="s">
        <v>775</v>
      </c>
      <c r="C776" s="3" t="s">
        <v>4884</v>
      </c>
      <c r="D776">
        <v>500</v>
      </c>
      <c r="E776">
        <v>351</v>
      </c>
      <c r="F776" t="s">
        <v>8221</v>
      </c>
      <c r="G776" t="s">
        <v>8224</v>
      </c>
      <c r="H776" t="s">
        <v>8246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8275</v>
      </c>
      <c r="O776">
        <f t="shared" si="72"/>
        <v>70.199999999999989</v>
      </c>
      <c r="P776">
        <f t="shared" si="73"/>
        <v>39</v>
      </c>
      <c r="Q776" s="8" t="str">
        <f t="shared" si="74"/>
        <v>publishing</v>
      </c>
      <c r="R776" t="str">
        <f t="shared" si="75"/>
        <v>fiction</v>
      </c>
      <c r="S776" s="6">
        <f t="shared" si="76"/>
        <v>41663.571967592587</v>
      </c>
      <c r="T776" s="6">
        <f t="shared" si="77"/>
        <v>41693.571967592587</v>
      </c>
    </row>
    <row r="777" spans="1:20" ht="48" x14ac:dyDescent="0.2">
      <c r="A777">
        <v>775</v>
      </c>
      <c r="B777" s="3" t="s">
        <v>776</v>
      </c>
      <c r="C777" s="3" t="s">
        <v>4885</v>
      </c>
      <c r="D777">
        <v>10000</v>
      </c>
      <c r="E777">
        <v>170</v>
      </c>
      <c r="F777" t="s">
        <v>8221</v>
      </c>
      <c r="G777" t="s">
        <v>8224</v>
      </c>
      <c r="H777" t="s">
        <v>8246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8275</v>
      </c>
      <c r="O777">
        <f t="shared" si="72"/>
        <v>1.7000000000000002</v>
      </c>
      <c r="P777">
        <f t="shared" si="73"/>
        <v>34</v>
      </c>
      <c r="Q777" s="8" t="str">
        <f t="shared" si="74"/>
        <v>publishing</v>
      </c>
      <c r="R777" t="str">
        <f t="shared" si="75"/>
        <v>fiction</v>
      </c>
      <c r="S777" s="6">
        <f t="shared" si="76"/>
        <v>40862.851793981477</v>
      </c>
      <c r="T777" s="6">
        <f t="shared" si="77"/>
        <v>40892.851793981477</v>
      </c>
    </row>
    <row r="778" spans="1:20" ht="48" x14ac:dyDescent="0.2">
      <c r="A778">
        <v>776</v>
      </c>
      <c r="B778" s="3" t="s">
        <v>777</v>
      </c>
      <c r="C778" s="3" t="s">
        <v>4886</v>
      </c>
      <c r="D778">
        <v>7000</v>
      </c>
      <c r="E778">
        <v>3598</v>
      </c>
      <c r="F778" t="s">
        <v>8221</v>
      </c>
      <c r="G778" t="s">
        <v>8224</v>
      </c>
      <c r="H778" t="s">
        <v>8246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8275</v>
      </c>
      <c r="O778">
        <f t="shared" si="72"/>
        <v>51.4</v>
      </c>
      <c r="P778">
        <f t="shared" si="73"/>
        <v>63.122807017543863</v>
      </c>
      <c r="Q778" s="8" t="str">
        <f t="shared" si="74"/>
        <v>publishing</v>
      </c>
      <c r="R778" t="str">
        <f t="shared" si="75"/>
        <v>fiction</v>
      </c>
      <c r="S778" s="6">
        <f t="shared" si="76"/>
        <v>42250.477372685178</v>
      </c>
      <c r="T778" s="6">
        <f t="shared" si="77"/>
        <v>42287.999999999993</v>
      </c>
    </row>
    <row r="779" spans="1:20" ht="48" x14ac:dyDescent="0.2">
      <c r="A779">
        <v>777</v>
      </c>
      <c r="B779" s="3" t="s">
        <v>778</v>
      </c>
      <c r="C779" s="3" t="s">
        <v>4887</v>
      </c>
      <c r="D779">
        <v>3000</v>
      </c>
      <c r="E779">
        <v>21</v>
      </c>
      <c r="F779" t="s">
        <v>8221</v>
      </c>
      <c r="G779" t="s">
        <v>8224</v>
      </c>
      <c r="H779" t="s">
        <v>8246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8275</v>
      </c>
      <c r="O779">
        <f t="shared" si="72"/>
        <v>0.70000000000000007</v>
      </c>
      <c r="P779">
        <f t="shared" si="73"/>
        <v>7</v>
      </c>
      <c r="Q779" s="8" t="str">
        <f t="shared" si="74"/>
        <v>publishing</v>
      </c>
      <c r="R779" t="str">
        <f t="shared" si="75"/>
        <v>fiction</v>
      </c>
      <c r="S779" s="6">
        <f t="shared" si="76"/>
        <v>41456.772881944438</v>
      </c>
      <c r="T779" s="6">
        <f t="shared" si="77"/>
        <v>41486.772881944438</v>
      </c>
    </row>
    <row r="780" spans="1:20" ht="48" x14ac:dyDescent="0.2">
      <c r="A780">
        <v>778</v>
      </c>
      <c r="B780" s="3" t="s">
        <v>779</v>
      </c>
      <c r="C780" s="3" t="s">
        <v>4888</v>
      </c>
      <c r="D780">
        <v>500</v>
      </c>
      <c r="E780">
        <v>2</v>
      </c>
      <c r="F780" t="s">
        <v>8221</v>
      </c>
      <c r="G780" t="s">
        <v>8224</v>
      </c>
      <c r="H780" t="s">
        <v>8246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8275</v>
      </c>
      <c r="O780">
        <f t="shared" si="72"/>
        <v>0.4</v>
      </c>
      <c r="P780">
        <f t="shared" si="73"/>
        <v>2</v>
      </c>
      <c r="Q780" s="8" t="str">
        <f t="shared" si="74"/>
        <v>publishing</v>
      </c>
      <c r="R780" t="str">
        <f t="shared" si="75"/>
        <v>fiction</v>
      </c>
      <c r="S780" s="6">
        <f t="shared" si="76"/>
        <v>41729.493981481479</v>
      </c>
      <c r="T780" s="6">
        <f t="shared" si="77"/>
        <v>41759.493981481479</v>
      </c>
    </row>
    <row r="781" spans="1:20" ht="48" x14ac:dyDescent="0.2">
      <c r="A781">
        <v>779</v>
      </c>
      <c r="B781" s="3" t="s">
        <v>780</v>
      </c>
      <c r="C781" s="3" t="s">
        <v>4889</v>
      </c>
      <c r="D781">
        <v>15000</v>
      </c>
      <c r="E781">
        <v>400</v>
      </c>
      <c r="F781" t="s">
        <v>8221</v>
      </c>
      <c r="G781" t="s">
        <v>8224</v>
      </c>
      <c r="H781" t="s">
        <v>8246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8275</v>
      </c>
      <c r="O781">
        <f t="shared" si="72"/>
        <v>2.666666666666667</v>
      </c>
      <c r="P781">
        <f t="shared" si="73"/>
        <v>66.666666666666671</v>
      </c>
      <c r="Q781" s="8" t="str">
        <f t="shared" si="74"/>
        <v>publishing</v>
      </c>
      <c r="R781" t="str">
        <f t="shared" si="75"/>
        <v>fiction</v>
      </c>
      <c r="S781" s="6">
        <f t="shared" si="76"/>
        <v>40436.475752314815</v>
      </c>
      <c r="T781" s="6">
        <f t="shared" si="77"/>
        <v>40465.958333333328</v>
      </c>
    </row>
    <row r="782" spans="1:20" ht="32" x14ac:dyDescent="0.2">
      <c r="A782">
        <v>780</v>
      </c>
      <c r="B782" s="3" t="s">
        <v>781</v>
      </c>
      <c r="C782" s="3" t="s">
        <v>4890</v>
      </c>
      <c r="D782">
        <v>1000</v>
      </c>
      <c r="E782">
        <v>1040</v>
      </c>
      <c r="F782" t="s">
        <v>8219</v>
      </c>
      <c r="G782" t="s">
        <v>8224</v>
      </c>
      <c r="H782" t="s">
        <v>8246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8276</v>
      </c>
      <c r="O782">
        <f t="shared" si="72"/>
        <v>104</v>
      </c>
      <c r="P782">
        <f t="shared" si="73"/>
        <v>38.518518518518519</v>
      </c>
      <c r="Q782" s="8" t="str">
        <f t="shared" si="74"/>
        <v>music</v>
      </c>
      <c r="R782" t="str">
        <f t="shared" si="75"/>
        <v>rock</v>
      </c>
      <c r="S782" s="6">
        <f t="shared" si="76"/>
        <v>40636.465567129628</v>
      </c>
      <c r="T782" s="6">
        <f t="shared" si="77"/>
        <v>40666.465567129628</v>
      </c>
    </row>
    <row r="783" spans="1:20" ht="48" x14ac:dyDescent="0.2">
      <c r="A783">
        <v>781</v>
      </c>
      <c r="B783" s="3" t="s">
        <v>782</v>
      </c>
      <c r="C783" s="3" t="s">
        <v>4891</v>
      </c>
      <c r="D783">
        <v>800</v>
      </c>
      <c r="E783">
        <v>1065.23</v>
      </c>
      <c r="F783" t="s">
        <v>8219</v>
      </c>
      <c r="G783" t="s">
        <v>8224</v>
      </c>
      <c r="H783" t="s">
        <v>8246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8276</v>
      </c>
      <c r="O783">
        <f t="shared" si="72"/>
        <v>133.15375</v>
      </c>
      <c r="P783">
        <f t="shared" si="73"/>
        <v>42.609200000000001</v>
      </c>
      <c r="Q783" s="8" t="str">
        <f t="shared" si="74"/>
        <v>music</v>
      </c>
      <c r="R783" t="str">
        <f t="shared" si="75"/>
        <v>rock</v>
      </c>
      <c r="S783" s="6">
        <f t="shared" si="76"/>
        <v>41402.792523148149</v>
      </c>
      <c r="T783" s="6">
        <f t="shared" si="77"/>
        <v>41432.792523148149</v>
      </c>
    </row>
    <row r="784" spans="1:20" ht="48" x14ac:dyDescent="0.2">
      <c r="A784">
        <v>782</v>
      </c>
      <c r="B784" s="3" t="s">
        <v>783</v>
      </c>
      <c r="C784" s="3" t="s">
        <v>4892</v>
      </c>
      <c r="D784">
        <v>700</v>
      </c>
      <c r="E784">
        <v>700</v>
      </c>
      <c r="F784" t="s">
        <v>8219</v>
      </c>
      <c r="G784" t="s">
        <v>8224</v>
      </c>
      <c r="H784" t="s">
        <v>8246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8276</v>
      </c>
      <c r="O784">
        <f t="shared" si="72"/>
        <v>100</v>
      </c>
      <c r="P784">
        <f t="shared" si="73"/>
        <v>50</v>
      </c>
      <c r="Q784" s="8" t="str">
        <f t="shared" si="74"/>
        <v>music</v>
      </c>
      <c r="R784" t="str">
        <f t="shared" si="75"/>
        <v>rock</v>
      </c>
      <c r="S784" s="6">
        <f t="shared" si="76"/>
        <v>41116.549791666665</v>
      </c>
      <c r="T784" s="6">
        <f t="shared" si="77"/>
        <v>41146.549791666665</v>
      </c>
    </row>
    <row r="785" spans="1:20" ht="48" x14ac:dyDescent="0.2">
      <c r="A785">
        <v>783</v>
      </c>
      <c r="B785" s="3" t="s">
        <v>784</v>
      </c>
      <c r="C785" s="3" t="s">
        <v>4893</v>
      </c>
      <c r="D785">
        <v>1500</v>
      </c>
      <c r="E785">
        <v>2222</v>
      </c>
      <c r="F785" t="s">
        <v>8219</v>
      </c>
      <c r="G785" t="s">
        <v>8224</v>
      </c>
      <c r="H785" t="s">
        <v>8246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8276</v>
      </c>
      <c r="O785">
        <f t="shared" si="72"/>
        <v>148.13333333333333</v>
      </c>
      <c r="P785">
        <f t="shared" si="73"/>
        <v>63.485714285714288</v>
      </c>
      <c r="Q785" s="8" t="str">
        <f t="shared" si="74"/>
        <v>music</v>
      </c>
      <c r="R785" t="str">
        <f t="shared" si="75"/>
        <v>rock</v>
      </c>
      <c r="S785" s="6">
        <f t="shared" si="76"/>
        <v>40987.565381944441</v>
      </c>
      <c r="T785" s="6">
        <f t="shared" si="77"/>
        <v>41026.708333333328</v>
      </c>
    </row>
    <row r="786" spans="1:20" ht="48" x14ac:dyDescent="0.2">
      <c r="A786">
        <v>784</v>
      </c>
      <c r="B786" s="3" t="s">
        <v>785</v>
      </c>
      <c r="C786" s="3" t="s">
        <v>4894</v>
      </c>
      <c r="D786">
        <v>1000</v>
      </c>
      <c r="E786">
        <v>1025</v>
      </c>
      <c r="F786" t="s">
        <v>8219</v>
      </c>
      <c r="G786" t="s">
        <v>8224</v>
      </c>
      <c r="H786" t="s">
        <v>8246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8276</v>
      </c>
      <c r="O786">
        <f t="shared" si="72"/>
        <v>102.49999999999999</v>
      </c>
      <c r="P786">
        <f t="shared" si="73"/>
        <v>102.5</v>
      </c>
      <c r="Q786" s="8" t="str">
        <f t="shared" si="74"/>
        <v>music</v>
      </c>
      <c r="R786" t="str">
        <f t="shared" si="75"/>
        <v>rock</v>
      </c>
      <c r="S786" s="6">
        <f t="shared" si="76"/>
        <v>41674.941192129627</v>
      </c>
      <c r="T786" s="6">
        <f t="shared" si="77"/>
        <v>41714.899525462963</v>
      </c>
    </row>
    <row r="787" spans="1:20" ht="48" x14ac:dyDescent="0.2">
      <c r="A787">
        <v>785</v>
      </c>
      <c r="B787" s="3" t="s">
        <v>786</v>
      </c>
      <c r="C787" s="3" t="s">
        <v>4895</v>
      </c>
      <c r="D787">
        <v>500</v>
      </c>
      <c r="E787">
        <v>903.14</v>
      </c>
      <c r="F787" t="s">
        <v>8219</v>
      </c>
      <c r="G787" t="s">
        <v>8224</v>
      </c>
      <c r="H787" t="s">
        <v>8246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8276</v>
      </c>
      <c r="O787">
        <f t="shared" si="72"/>
        <v>180.62799999999999</v>
      </c>
      <c r="P787">
        <f t="shared" si="73"/>
        <v>31.142758620689655</v>
      </c>
      <c r="Q787" s="8" t="str">
        <f t="shared" si="74"/>
        <v>music</v>
      </c>
      <c r="R787" t="str">
        <f t="shared" si="75"/>
        <v>rock</v>
      </c>
      <c r="S787" s="6">
        <f t="shared" si="76"/>
        <v>41303.385590277772</v>
      </c>
      <c r="T787" s="6">
        <f t="shared" si="77"/>
        <v>41333.385590277772</v>
      </c>
    </row>
    <row r="788" spans="1:20" ht="48" x14ac:dyDescent="0.2">
      <c r="A788">
        <v>786</v>
      </c>
      <c r="B788" s="3" t="s">
        <v>787</v>
      </c>
      <c r="C788" s="3" t="s">
        <v>4896</v>
      </c>
      <c r="D788">
        <v>5000</v>
      </c>
      <c r="E788">
        <v>7140</v>
      </c>
      <c r="F788" t="s">
        <v>8219</v>
      </c>
      <c r="G788" t="s">
        <v>8224</v>
      </c>
      <c r="H788" t="s">
        <v>8246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8276</v>
      </c>
      <c r="O788">
        <f t="shared" si="72"/>
        <v>142.79999999999998</v>
      </c>
      <c r="P788">
        <f t="shared" si="73"/>
        <v>162.27272727272728</v>
      </c>
      <c r="Q788" s="8" t="str">
        <f t="shared" si="74"/>
        <v>music</v>
      </c>
      <c r="R788" t="str">
        <f t="shared" si="75"/>
        <v>rock</v>
      </c>
      <c r="S788" s="6">
        <f t="shared" si="76"/>
        <v>40982.847615740735</v>
      </c>
      <c r="T788" s="6">
        <f t="shared" si="77"/>
        <v>41040.44930555555</v>
      </c>
    </row>
    <row r="789" spans="1:20" ht="48" x14ac:dyDescent="0.2">
      <c r="A789">
        <v>787</v>
      </c>
      <c r="B789" s="3" t="s">
        <v>788</v>
      </c>
      <c r="C789" s="3" t="s">
        <v>4897</v>
      </c>
      <c r="D789">
        <v>1200</v>
      </c>
      <c r="E789">
        <v>1370</v>
      </c>
      <c r="F789" t="s">
        <v>8219</v>
      </c>
      <c r="G789" t="s">
        <v>8224</v>
      </c>
      <c r="H789" t="s">
        <v>8246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8276</v>
      </c>
      <c r="O789">
        <f t="shared" si="72"/>
        <v>114.16666666666666</v>
      </c>
      <c r="P789">
        <f t="shared" si="73"/>
        <v>80.588235294117652</v>
      </c>
      <c r="Q789" s="8" t="str">
        <f t="shared" si="74"/>
        <v>music</v>
      </c>
      <c r="R789" t="str">
        <f t="shared" si="75"/>
        <v>rock</v>
      </c>
      <c r="S789" s="6">
        <f t="shared" si="76"/>
        <v>41549.419282407405</v>
      </c>
      <c r="T789" s="6">
        <f t="shared" si="77"/>
        <v>41579.419282407405</v>
      </c>
    </row>
    <row r="790" spans="1:20" ht="48" x14ac:dyDescent="0.2">
      <c r="A790">
        <v>788</v>
      </c>
      <c r="B790" s="3" t="s">
        <v>789</v>
      </c>
      <c r="C790" s="3" t="s">
        <v>4898</v>
      </c>
      <c r="D790">
        <v>1000</v>
      </c>
      <c r="E790">
        <v>2035.05</v>
      </c>
      <c r="F790" t="s">
        <v>8219</v>
      </c>
      <c r="G790" t="s">
        <v>8224</v>
      </c>
      <c r="H790" t="s">
        <v>8246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8276</v>
      </c>
      <c r="O790">
        <f t="shared" si="72"/>
        <v>203.505</v>
      </c>
      <c r="P790">
        <f t="shared" si="73"/>
        <v>59.85441176470588</v>
      </c>
      <c r="Q790" s="8" t="str">
        <f t="shared" si="74"/>
        <v>music</v>
      </c>
      <c r="R790" t="str">
        <f t="shared" si="75"/>
        <v>rock</v>
      </c>
      <c r="S790" s="6">
        <f t="shared" si="76"/>
        <v>41058.798472222217</v>
      </c>
      <c r="T790" s="6">
        <f t="shared" si="77"/>
        <v>41096.957638888889</v>
      </c>
    </row>
    <row r="791" spans="1:20" ht="48" x14ac:dyDescent="0.2">
      <c r="A791">
        <v>789</v>
      </c>
      <c r="B791" s="3" t="s">
        <v>790</v>
      </c>
      <c r="C791" s="3" t="s">
        <v>4899</v>
      </c>
      <c r="D791">
        <v>1700</v>
      </c>
      <c r="E791">
        <v>1860</v>
      </c>
      <c r="F791" t="s">
        <v>8219</v>
      </c>
      <c r="G791" t="s">
        <v>8224</v>
      </c>
      <c r="H791" t="s">
        <v>8246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8276</v>
      </c>
      <c r="O791">
        <f t="shared" si="72"/>
        <v>109.41176470588236</v>
      </c>
      <c r="P791">
        <f t="shared" si="73"/>
        <v>132.85714285714286</v>
      </c>
      <c r="Q791" s="8" t="str">
        <f t="shared" si="74"/>
        <v>music</v>
      </c>
      <c r="R791" t="str">
        <f t="shared" si="75"/>
        <v>rock</v>
      </c>
      <c r="S791" s="6">
        <f t="shared" si="76"/>
        <v>41276.977777777778</v>
      </c>
      <c r="T791" s="6">
        <f t="shared" si="77"/>
        <v>41295.124305555553</v>
      </c>
    </row>
    <row r="792" spans="1:20" ht="48" x14ac:dyDescent="0.2">
      <c r="A792">
        <v>790</v>
      </c>
      <c r="B792" s="3" t="s">
        <v>791</v>
      </c>
      <c r="C792" s="3" t="s">
        <v>4900</v>
      </c>
      <c r="D792">
        <v>10000</v>
      </c>
      <c r="E792">
        <v>14437.46</v>
      </c>
      <c r="F792" t="s">
        <v>8219</v>
      </c>
      <c r="G792" t="s">
        <v>8224</v>
      </c>
      <c r="H792" t="s">
        <v>8246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8276</v>
      </c>
      <c r="O792">
        <f t="shared" si="72"/>
        <v>144.37459999999999</v>
      </c>
      <c r="P792">
        <f t="shared" si="73"/>
        <v>92.547820512820508</v>
      </c>
      <c r="Q792" s="8" t="str">
        <f t="shared" si="74"/>
        <v>music</v>
      </c>
      <c r="R792" t="str">
        <f t="shared" si="75"/>
        <v>rock</v>
      </c>
      <c r="S792" s="6">
        <f t="shared" si="76"/>
        <v>41275.839571759258</v>
      </c>
      <c r="T792" s="6">
        <f t="shared" si="77"/>
        <v>41305.839571759258</v>
      </c>
    </row>
    <row r="793" spans="1:20" ht="48" x14ac:dyDescent="0.2">
      <c r="A793">
        <v>791</v>
      </c>
      <c r="B793" s="3" t="s">
        <v>792</v>
      </c>
      <c r="C793" s="3" t="s">
        <v>4901</v>
      </c>
      <c r="D793">
        <v>7500</v>
      </c>
      <c r="E793">
        <v>7790</v>
      </c>
      <c r="F793" t="s">
        <v>8219</v>
      </c>
      <c r="G793" t="s">
        <v>8224</v>
      </c>
      <c r="H793" t="s">
        <v>8246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8276</v>
      </c>
      <c r="O793">
        <f t="shared" si="72"/>
        <v>103.86666666666666</v>
      </c>
      <c r="P793">
        <f t="shared" si="73"/>
        <v>60.859375</v>
      </c>
      <c r="Q793" s="8" t="str">
        <f t="shared" si="74"/>
        <v>music</v>
      </c>
      <c r="R793" t="str">
        <f t="shared" si="75"/>
        <v>rock</v>
      </c>
      <c r="S793" s="6">
        <f t="shared" si="76"/>
        <v>41557.572291666664</v>
      </c>
      <c r="T793" s="6">
        <f t="shared" si="77"/>
        <v>41591.040972222218</v>
      </c>
    </row>
    <row r="794" spans="1:20" ht="32" x14ac:dyDescent="0.2">
      <c r="A794">
        <v>792</v>
      </c>
      <c r="B794" s="3" t="s">
        <v>793</v>
      </c>
      <c r="C794" s="3" t="s">
        <v>4902</v>
      </c>
      <c r="D794">
        <v>2500</v>
      </c>
      <c r="E794">
        <v>2511.11</v>
      </c>
      <c r="F794" t="s">
        <v>8219</v>
      </c>
      <c r="G794" t="s">
        <v>8224</v>
      </c>
      <c r="H794" t="s">
        <v>8246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8276</v>
      </c>
      <c r="O794">
        <f t="shared" si="72"/>
        <v>100.44440000000002</v>
      </c>
      <c r="P794">
        <f t="shared" si="73"/>
        <v>41.851833333333339</v>
      </c>
      <c r="Q794" s="8" t="str">
        <f t="shared" si="74"/>
        <v>music</v>
      </c>
      <c r="R794" t="str">
        <f t="shared" si="75"/>
        <v>rock</v>
      </c>
      <c r="S794" s="6">
        <f t="shared" si="76"/>
        <v>41555.665312500001</v>
      </c>
      <c r="T794" s="6">
        <f t="shared" si="77"/>
        <v>41585.706979166665</v>
      </c>
    </row>
    <row r="795" spans="1:20" ht="48" x14ac:dyDescent="0.2">
      <c r="A795">
        <v>793</v>
      </c>
      <c r="B795" s="3" t="s">
        <v>794</v>
      </c>
      <c r="C795" s="3" t="s">
        <v>4903</v>
      </c>
      <c r="D795">
        <v>2750</v>
      </c>
      <c r="E795">
        <v>2826.43</v>
      </c>
      <c r="F795" t="s">
        <v>8219</v>
      </c>
      <c r="G795" t="s">
        <v>8224</v>
      </c>
      <c r="H795" t="s">
        <v>8246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8276</v>
      </c>
      <c r="O795">
        <f t="shared" si="72"/>
        <v>102.77927272727271</v>
      </c>
      <c r="P795">
        <f t="shared" si="73"/>
        <v>88.325937499999995</v>
      </c>
      <c r="Q795" s="8" t="str">
        <f t="shared" si="74"/>
        <v>music</v>
      </c>
      <c r="R795" t="str">
        <f t="shared" si="75"/>
        <v>rock</v>
      </c>
      <c r="S795" s="6">
        <f t="shared" si="76"/>
        <v>41442.532916666663</v>
      </c>
      <c r="T795" s="6">
        <f t="shared" si="77"/>
        <v>41457.999305555553</v>
      </c>
    </row>
    <row r="796" spans="1:20" ht="48" x14ac:dyDescent="0.2">
      <c r="A796">
        <v>794</v>
      </c>
      <c r="B796" s="3" t="s">
        <v>795</v>
      </c>
      <c r="C796" s="3" t="s">
        <v>4904</v>
      </c>
      <c r="D796">
        <v>8000</v>
      </c>
      <c r="E796">
        <v>8425</v>
      </c>
      <c r="F796" t="s">
        <v>8219</v>
      </c>
      <c r="G796" t="s">
        <v>8224</v>
      </c>
      <c r="H796" t="s">
        <v>8246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8276</v>
      </c>
      <c r="O796">
        <f t="shared" si="72"/>
        <v>105.31250000000001</v>
      </c>
      <c r="P796">
        <f t="shared" si="73"/>
        <v>158.96226415094338</v>
      </c>
      <c r="Q796" s="8" t="str">
        <f t="shared" si="74"/>
        <v>music</v>
      </c>
      <c r="R796" t="str">
        <f t="shared" si="75"/>
        <v>rock</v>
      </c>
      <c r="S796" s="6">
        <f t="shared" si="76"/>
        <v>40735.906678240739</v>
      </c>
      <c r="T796" s="6">
        <f t="shared" si="77"/>
        <v>40791.504166666666</v>
      </c>
    </row>
    <row r="797" spans="1:20" ht="48" x14ac:dyDescent="0.2">
      <c r="A797">
        <v>795</v>
      </c>
      <c r="B797" s="3" t="s">
        <v>796</v>
      </c>
      <c r="C797" s="3" t="s">
        <v>4905</v>
      </c>
      <c r="D797">
        <v>14000</v>
      </c>
      <c r="E797">
        <v>15650</v>
      </c>
      <c r="F797" t="s">
        <v>8219</v>
      </c>
      <c r="G797" t="s">
        <v>8224</v>
      </c>
      <c r="H797" t="s">
        <v>8246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8276</v>
      </c>
      <c r="O797">
        <f t="shared" si="72"/>
        <v>111.78571428571429</v>
      </c>
      <c r="P797">
        <f t="shared" si="73"/>
        <v>85.054347826086953</v>
      </c>
      <c r="Q797" s="8" t="str">
        <f t="shared" si="74"/>
        <v>music</v>
      </c>
      <c r="R797" t="str">
        <f t="shared" si="75"/>
        <v>rock</v>
      </c>
      <c r="S797" s="6">
        <f t="shared" si="76"/>
        <v>40963.404699074068</v>
      </c>
      <c r="T797" s="6">
        <f t="shared" si="77"/>
        <v>41005.999305555553</v>
      </c>
    </row>
    <row r="798" spans="1:20" ht="64" x14ac:dyDescent="0.2">
      <c r="A798">
        <v>796</v>
      </c>
      <c r="B798" s="3" t="s">
        <v>797</v>
      </c>
      <c r="C798" s="3" t="s">
        <v>4906</v>
      </c>
      <c r="D798">
        <v>10000</v>
      </c>
      <c r="E798">
        <v>10135</v>
      </c>
      <c r="F798" t="s">
        <v>8219</v>
      </c>
      <c r="G798" t="s">
        <v>8224</v>
      </c>
      <c r="H798" t="s">
        <v>8246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8276</v>
      </c>
      <c r="O798">
        <f t="shared" si="72"/>
        <v>101.35000000000001</v>
      </c>
      <c r="P798">
        <f t="shared" si="73"/>
        <v>112.61111111111111</v>
      </c>
      <c r="Q798" s="8" t="str">
        <f t="shared" si="74"/>
        <v>music</v>
      </c>
      <c r="R798" t="str">
        <f t="shared" si="75"/>
        <v>rock</v>
      </c>
      <c r="S798" s="6">
        <f t="shared" si="76"/>
        <v>41502.674594907403</v>
      </c>
      <c r="T798" s="6">
        <f t="shared" si="77"/>
        <v>41532.673611111109</v>
      </c>
    </row>
    <row r="799" spans="1:20" ht="48" x14ac:dyDescent="0.2">
      <c r="A799">
        <v>797</v>
      </c>
      <c r="B799" s="3" t="s">
        <v>798</v>
      </c>
      <c r="C799" s="3" t="s">
        <v>4907</v>
      </c>
      <c r="D799">
        <v>3000</v>
      </c>
      <c r="E799">
        <v>3226</v>
      </c>
      <c r="F799" t="s">
        <v>8219</v>
      </c>
      <c r="G799" t="s">
        <v>8224</v>
      </c>
      <c r="H799" t="s">
        <v>8246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8276</v>
      </c>
      <c r="O799">
        <f t="shared" si="72"/>
        <v>107.53333333333333</v>
      </c>
      <c r="P799">
        <f t="shared" si="73"/>
        <v>45.436619718309856</v>
      </c>
      <c r="Q799" s="8" t="str">
        <f t="shared" si="74"/>
        <v>music</v>
      </c>
      <c r="R799" t="str">
        <f t="shared" si="75"/>
        <v>rock</v>
      </c>
      <c r="S799" s="6">
        <f t="shared" si="76"/>
        <v>40996.785740740735</v>
      </c>
      <c r="T799" s="6">
        <f t="shared" si="77"/>
        <v>41027.958333333328</v>
      </c>
    </row>
    <row r="800" spans="1:20" ht="48" x14ac:dyDescent="0.2">
      <c r="A800">
        <v>798</v>
      </c>
      <c r="B800" s="3" t="s">
        <v>799</v>
      </c>
      <c r="C800" s="3" t="s">
        <v>4908</v>
      </c>
      <c r="D800">
        <v>3500</v>
      </c>
      <c r="E800">
        <v>4021</v>
      </c>
      <c r="F800" t="s">
        <v>8219</v>
      </c>
      <c r="G800" t="s">
        <v>8224</v>
      </c>
      <c r="H800" t="s">
        <v>8246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8276</v>
      </c>
      <c r="O800">
        <f t="shared" si="72"/>
        <v>114.88571428571429</v>
      </c>
      <c r="P800">
        <f t="shared" si="73"/>
        <v>46.218390804597703</v>
      </c>
      <c r="Q800" s="8" t="str">
        <f t="shared" si="74"/>
        <v>music</v>
      </c>
      <c r="R800" t="str">
        <f t="shared" si="75"/>
        <v>rock</v>
      </c>
      <c r="S800" s="6">
        <f t="shared" si="76"/>
        <v>41882.381793981483</v>
      </c>
      <c r="T800" s="6">
        <f t="shared" si="77"/>
        <v>41912.381793981483</v>
      </c>
    </row>
    <row r="801" spans="1:20" ht="48" x14ac:dyDescent="0.2">
      <c r="A801">
        <v>799</v>
      </c>
      <c r="B801" s="3" t="s">
        <v>800</v>
      </c>
      <c r="C801" s="3" t="s">
        <v>4909</v>
      </c>
      <c r="D801">
        <v>5000</v>
      </c>
      <c r="E801">
        <v>5001</v>
      </c>
      <c r="F801" t="s">
        <v>8219</v>
      </c>
      <c r="G801" t="s">
        <v>8224</v>
      </c>
      <c r="H801" t="s">
        <v>8246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8276</v>
      </c>
      <c r="O801">
        <f t="shared" si="72"/>
        <v>100.02</v>
      </c>
      <c r="P801">
        <f t="shared" si="73"/>
        <v>178.60714285714286</v>
      </c>
      <c r="Q801" s="8" t="str">
        <f t="shared" si="74"/>
        <v>music</v>
      </c>
      <c r="R801" t="str">
        <f t="shared" si="75"/>
        <v>rock</v>
      </c>
      <c r="S801" s="6">
        <f t="shared" si="76"/>
        <v>40996.458865740737</v>
      </c>
      <c r="T801" s="6">
        <f t="shared" si="77"/>
        <v>41026.458865740737</v>
      </c>
    </row>
    <row r="802" spans="1:20" ht="48" x14ac:dyDescent="0.2">
      <c r="A802">
        <v>800</v>
      </c>
      <c r="B802" s="3" t="s">
        <v>801</v>
      </c>
      <c r="C802" s="3" t="s">
        <v>4910</v>
      </c>
      <c r="D802">
        <v>1500</v>
      </c>
      <c r="E802">
        <v>2282</v>
      </c>
      <c r="F802" t="s">
        <v>8219</v>
      </c>
      <c r="G802" t="s">
        <v>8225</v>
      </c>
      <c r="H802" t="s">
        <v>8247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8276</v>
      </c>
      <c r="O802">
        <f t="shared" si="72"/>
        <v>152.13333333333335</v>
      </c>
      <c r="P802">
        <f t="shared" si="73"/>
        <v>40.75</v>
      </c>
      <c r="Q802" s="8" t="str">
        <f t="shared" si="74"/>
        <v>music</v>
      </c>
      <c r="R802" t="str">
        <f t="shared" si="75"/>
        <v>rock</v>
      </c>
      <c r="S802" s="6">
        <f t="shared" si="76"/>
        <v>41863.225162037037</v>
      </c>
      <c r="T802" s="6">
        <f t="shared" si="77"/>
        <v>41893.225162037037</v>
      </c>
    </row>
    <row r="803" spans="1:20" ht="48" x14ac:dyDescent="0.2">
      <c r="A803">
        <v>801</v>
      </c>
      <c r="B803" s="3" t="s">
        <v>802</v>
      </c>
      <c r="C803" s="3" t="s">
        <v>4911</v>
      </c>
      <c r="D803">
        <v>2000</v>
      </c>
      <c r="E803">
        <v>2230.4299999999998</v>
      </c>
      <c r="F803" t="s">
        <v>8219</v>
      </c>
      <c r="G803" t="s">
        <v>8224</v>
      </c>
      <c r="H803" t="s">
        <v>8246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8276</v>
      </c>
      <c r="O803">
        <f t="shared" si="72"/>
        <v>111.52149999999999</v>
      </c>
      <c r="P803">
        <f t="shared" si="73"/>
        <v>43.733921568627444</v>
      </c>
      <c r="Q803" s="8" t="str">
        <f t="shared" si="74"/>
        <v>music</v>
      </c>
      <c r="R803" t="str">
        <f t="shared" si="75"/>
        <v>rock</v>
      </c>
      <c r="S803" s="6">
        <f t="shared" si="76"/>
        <v>40695.587037037032</v>
      </c>
      <c r="T803" s="6">
        <f t="shared" si="77"/>
        <v>40725.587037037032</v>
      </c>
    </row>
    <row r="804" spans="1:20" ht="48" x14ac:dyDescent="0.2">
      <c r="A804">
        <v>802</v>
      </c>
      <c r="B804" s="3" t="s">
        <v>803</v>
      </c>
      <c r="C804" s="3" t="s">
        <v>4912</v>
      </c>
      <c r="D804">
        <v>6000</v>
      </c>
      <c r="E804">
        <v>6080</v>
      </c>
      <c r="F804" t="s">
        <v>8219</v>
      </c>
      <c r="G804" t="s">
        <v>8224</v>
      </c>
      <c r="H804" t="s">
        <v>8246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8276</v>
      </c>
      <c r="O804">
        <f t="shared" si="72"/>
        <v>101.33333333333334</v>
      </c>
      <c r="P804">
        <f t="shared" si="73"/>
        <v>81.066666666666663</v>
      </c>
      <c r="Q804" s="8" t="str">
        <f t="shared" si="74"/>
        <v>music</v>
      </c>
      <c r="R804" t="str">
        <f t="shared" si="75"/>
        <v>rock</v>
      </c>
      <c r="S804" s="6">
        <f t="shared" si="76"/>
        <v>41122.813935185186</v>
      </c>
      <c r="T804" s="6">
        <f t="shared" si="77"/>
        <v>41168.961805555555</v>
      </c>
    </row>
    <row r="805" spans="1:20" ht="48" x14ac:dyDescent="0.2">
      <c r="A805">
        <v>803</v>
      </c>
      <c r="B805" s="3" t="s">
        <v>804</v>
      </c>
      <c r="C805" s="3" t="s">
        <v>4913</v>
      </c>
      <c r="D805">
        <v>2300</v>
      </c>
      <c r="E805">
        <v>2835</v>
      </c>
      <c r="F805" t="s">
        <v>8219</v>
      </c>
      <c r="G805" t="s">
        <v>8224</v>
      </c>
      <c r="H805" t="s">
        <v>8246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8276</v>
      </c>
      <c r="O805">
        <f t="shared" si="72"/>
        <v>123.2608695652174</v>
      </c>
      <c r="P805">
        <f t="shared" si="73"/>
        <v>74.60526315789474</v>
      </c>
      <c r="Q805" s="8" t="str">
        <f t="shared" si="74"/>
        <v>music</v>
      </c>
      <c r="R805" t="str">
        <f t="shared" si="75"/>
        <v>rock</v>
      </c>
      <c r="S805" s="6">
        <f t="shared" si="76"/>
        <v>40665.741643518515</v>
      </c>
      <c r="T805" s="6">
        <f t="shared" si="77"/>
        <v>40691.833333333328</v>
      </c>
    </row>
    <row r="806" spans="1:20" ht="48" x14ac:dyDescent="0.2">
      <c r="A806">
        <v>804</v>
      </c>
      <c r="B806" s="3" t="s">
        <v>805</v>
      </c>
      <c r="C806" s="3" t="s">
        <v>4914</v>
      </c>
      <c r="D806">
        <v>5500</v>
      </c>
      <c r="E806">
        <v>5500</v>
      </c>
      <c r="F806" t="s">
        <v>8219</v>
      </c>
      <c r="G806" t="s">
        <v>8224</v>
      </c>
      <c r="H806" t="s">
        <v>8246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8276</v>
      </c>
      <c r="O806">
        <f t="shared" si="72"/>
        <v>100</v>
      </c>
      <c r="P806">
        <f t="shared" si="73"/>
        <v>305.55555555555554</v>
      </c>
      <c r="Q806" s="8" t="str">
        <f t="shared" si="74"/>
        <v>music</v>
      </c>
      <c r="R806" t="str">
        <f t="shared" si="75"/>
        <v>rock</v>
      </c>
      <c r="S806" s="6">
        <f t="shared" si="76"/>
        <v>40729.897291666668</v>
      </c>
      <c r="T806" s="6">
        <f t="shared" si="77"/>
        <v>40746.957638888889</v>
      </c>
    </row>
    <row r="807" spans="1:20" ht="48" x14ac:dyDescent="0.2">
      <c r="A807">
        <v>805</v>
      </c>
      <c r="B807" s="3" t="s">
        <v>806</v>
      </c>
      <c r="C807" s="3" t="s">
        <v>4915</v>
      </c>
      <c r="D807">
        <v>3000</v>
      </c>
      <c r="E807">
        <v>3150</v>
      </c>
      <c r="F807" t="s">
        <v>8219</v>
      </c>
      <c r="G807" t="s">
        <v>8224</v>
      </c>
      <c r="H807" t="s">
        <v>8246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8276</v>
      </c>
      <c r="O807">
        <f t="shared" si="72"/>
        <v>105</v>
      </c>
      <c r="P807">
        <f t="shared" si="73"/>
        <v>58.333333333333336</v>
      </c>
      <c r="Q807" s="8" t="str">
        <f t="shared" si="74"/>
        <v>music</v>
      </c>
      <c r="R807" t="str">
        <f t="shared" si="75"/>
        <v>rock</v>
      </c>
      <c r="S807" s="6">
        <f t="shared" si="76"/>
        <v>40690.614722222221</v>
      </c>
      <c r="T807" s="6">
        <f t="shared" si="77"/>
        <v>40740.75</v>
      </c>
    </row>
    <row r="808" spans="1:20" ht="16" x14ac:dyDescent="0.2">
      <c r="A808">
        <v>806</v>
      </c>
      <c r="B808" s="3" t="s">
        <v>807</v>
      </c>
      <c r="C808" s="3" t="s">
        <v>4916</v>
      </c>
      <c r="D808">
        <v>8000</v>
      </c>
      <c r="E808">
        <v>8355</v>
      </c>
      <c r="F808" t="s">
        <v>8219</v>
      </c>
      <c r="G808" t="s">
        <v>8224</v>
      </c>
      <c r="H808" t="s">
        <v>8246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8276</v>
      </c>
      <c r="O808">
        <f t="shared" si="72"/>
        <v>104.4375</v>
      </c>
      <c r="P808">
        <f t="shared" si="73"/>
        <v>117.67605633802818</v>
      </c>
      <c r="Q808" s="8" t="str">
        <f t="shared" si="74"/>
        <v>music</v>
      </c>
      <c r="R808" t="str">
        <f t="shared" si="75"/>
        <v>rock</v>
      </c>
      <c r="S808" s="6">
        <f t="shared" si="76"/>
        <v>40763.483090277776</v>
      </c>
      <c r="T808" s="6">
        <f t="shared" si="77"/>
        <v>40793.483090277776</v>
      </c>
    </row>
    <row r="809" spans="1:20" ht="32" x14ac:dyDescent="0.2">
      <c r="A809">
        <v>807</v>
      </c>
      <c r="B809" s="3" t="s">
        <v>808</v>
      </c>
      <c r="C809" s="3" t="s">
        <v>4917</v>
      </c>
      <c r="D809">
        <v>4000</v>
      </c>
      <c r="E809">
        <v>4205</v>
      </c>
      <c r="F809" t="s">
        <v>8219</v>
      </c>
      <c r="G809" t="s">
        <v>8224</v>
      </c>
      <c r="H809" t="s">
        <v>8246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8276</v>
      </c>
      <c r="O809">
        <f t="shared" si="72"/>
        <v>105.125</v>
      </c>
      <c r="P809">
        <f t="shared" si="73"/>
        <v>73.771929824561397</v>
      </c>
      <c r="Q809" s="8" t="str">
        <f t="shared" si="74"/>
        <v>music</v>
      </c>
      <c r="R809" t="str">
        <f t="shared" si="75"/>
        <v>rock</v>
      </c>
      <c r="S809" s="6">
        <f t="shared" si="76"/>
        <v>42759.420266203706</v>
      </c>
      <c r="T809" s="6">
        <f t="shared" si="77"/>
        <v>42794.874999999993</v>
      </c>
    </row>
    <row r="810" spans="1:20" ht="48" x14ac:dyDescent="0.2">
      <c r="A810">
        <v>808</v>
      </c>
      <c r="B810" s="3" t="s">
        <v>809</v>
      </c>
      <c r="C810" s="3" t="s">
        <v>4918</v>
      </c>
      <c r="D810">
        <v>4500</v>
      </c>
      <c r="E810">
        <v>4500</v>
      </c>
      <c r="F810" t="s">
        <v>8219</v>
      </c>
      <c r="G810" t="s">
        <v>8229</v>
      </c>
      <c r="H810" t="s">
        <v>8251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8276</v>
      </c>
      <c r="O810">
        <f t="shared" si="72"/>
        <v>100</v>
      </c>
      <c r="P810">
        <f t="shared" si="73"/>
        <v>104.65116279069767</v>
      </c>
      <c r="Q810" s="8" t="str">
        <f t="shared" si="74"/>
        <v>music</v>
      </c>
      <c r="R810" t="str">
        <f t="shared" si="75"/>
        <v>rock</v>
      </c>
      <c r="S810" s="6">
        <f t="shared" si="76"/>
        <v>41961.892199074071</v>
      </c>
      <c r="T810" s="6">
        <f t="shared" si="77"/>
        <v>41994.999305555553</v>
      </c>
    </row>
    <row r="811" spans="1:20" ht="32" x14ac:dyDescent="0.2">
      <c r="A811">
        <v>809</v>
      </c>
      <c r="B811" s="3" t="s">
        <v>810</v>
      </c>
      <c r="C811" s="3" t="s">
        <v>4919</v>
      </c>
      <c r="D811">
        <v>4000</v>
      </c>
      <c r="E811">
        <v>4151</v>
      </c>
      <c r="F811" t="s">
        <v>8219</v>
      </c>
      <c r="G811" t="s">
        <v>8224</v>
      </c>
      <c r="H811" t="s">
        <v>8246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8276</v>
      </c>
      <c r="O811">
        <f t="shared" si="72"/>
        <v>103.77499999999999</v>
      </c>
      <c r="P811">
        <f t="shared" si="73"/>
        <v>79.82692307692308</v>
      </c>
      <c r="Q811" s="8" t="str">
        <f t="shared" si="74"/>
        <v>music</v>
      </c>
      <c r="R811" t="str">
        <f t="shared" si="75"/>
        <v>rock</v>
      </c>
      <c r="S811" s="6">
        <f t="shared" si="76"/>
        <v>41628.625347222223</v>
      </c>
      <c r="T811" s="6">
        <f t="shared" si="77"/>
        <v>41658.625347222223</v>
      </c>
    </row>
    <row r="812" spans="1:20" ht="48" x14ac:dyDescent="0.2">
      <c r="A812">
        <v>810</v>
      </c>
      <c r="B812" s="3" t="s">
        <v>811</v>
      </c>
      <c r="C812" s="3" t="s">
        <v>4920</v>
      </c>
      <c r="D812">
        <v>1500</v>
      </c>
      <c r="E812">
        <v>1575</v>
      </c>
      <c r="F812" t="s">
        <v>8219</v>
      </c>
      <c r="G812" t="s">
        <v>8224</v>
      </c>
      <c r="H812" t="s">
        <v>8246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8276</v>
      </c>
      <c r="O812">
        <f t="shared" si="72"/>
        <v>105</v>
      </c>
      <c r="P812">
        <f t="shared" si="73"/>
        <v>58.333333333333336</v>
      </c>
      <c r="Q812" s="8" t="str">
        <f t="shared" si="74"/>
        <v>music</v>
      </c>
      <c r="R812" t="str">
        <f t="shared" si="75"/>
        <v>rock</v>
      </c>
      <c r="S812" s="6">
        <f t="shared" si="76"/>
        <v>41122.847939814812</v>
      </c>
      <c r="T812" s="6">
        <f t="shared" si="77"/>
        <v>41152.847939814812</v>
      </c>
    </row>
    <row r="813" spans="1:20" ht="32" x14ac:dyDescent="0.2">
      <c r="A813">
        <v>811</v>
      </c>
      <c r="B813" s="3" t="s">
        <v>812</v>
      </c>
      <c r="C813" s="3" t="s">
        <v>4921</v>
      </c>
      <c r="D813">
        <v>1000</v>
      </c>
      <c r="E813">
        <v>1040</v>
      </c>
      <c r="F813" t="s">
        <v>8219</v>
      </c>
      <c r="G813" t="s">
        <v>8224</v>
      </c>
      <c r="H813" t="s">
        <v>8246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8276</v>
      </c>
      <c r="O813">
        <f t="shared" si="72"/>
        <v>104</v>
      </c>
      <c r="P813">
        <f t="shared" si="73"/>
        <v>86.666666666666671</v>
      </c>
      <c r="Q813" s="8" t="str">
        <f t="shared" si="74"/>
        <v>music</v>
      </c>
      <c r="R813" t="str">
        <f t="shared" si="75"/>
        <v>rock</v>
      </c>
      <c r="S813" s="6">
        <f t="shared" si="76"/>
        <v>41443.435208333329</v>
      </c>
      <c r="T813" s="6">
        <f t="shared" si="77"/>
        <v>41465.494444444441</v>
      </c>
    </row>
    <row r="814" spans="1:20" ht="48" x14ac:dyDescent="0.2">
      <c r="A814">
        <v>812</v>
      </c>
      <c r="B814" s="3" t="s">
        <v>813</v>
      </c>
      <c r="C814" s="3" t="s">
        <v>4922</v>
      </c>
      <c r="D814">
        <v>600</v>
      </c>
      <c r="E814">
        <v>911</v>
      </c>
      <c r="F814" t="s">
        <v>8219</v>
      </c>
      <c r="G814" t="s">
        <v>8224</v>
      </c>
      <c r="H814" t="s">
        <v>8246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8276</v>
      </c>
      <c r="O814">
        <f t="shared" si="72"/>
        <v>151.83333333333334</v>
      </c>
      <c r="P814">
        <f t="shared" si="73"/>
        <v>27.606060606060606</v>
      </c>
      <c r="Q814" s="8" t="str">
        <f t="shared" si="74"/>
        <v>music</v>
      </c>
      <c r="R814" t="str">
        <f t="shared" si="75"/>
        <v>rock</v>
      </c>
      <c r="S814" s="6">
        <f t="shared" si="76"/>
        <v>41281.809629629628</v>
      </c>
      <c r="T814" s="6">
        <f t="shared" si="77"/>
        <v>41334.373611111107</v>
      </c>
    </row>
    <row r="815" spans="1:20" ht="32" x14ac:dyDescent="0.2">
      <c r="A815">
        <v>813</v>
      </c>
      <c r="B815" s="3" t="s">
        <v>814</v>
      </c>
      <c r="C815" s="3" t="s">
        <v>4923</v>
      </c>
      <c r="D815">
        <v>1500</v>
      </c>
      <c r="E815">
        <v>2399.94</v>
      </c>
      <c r="F815" t="s">
        <v>8219</v>
      </c>
      <c r="G815" t="s">
        <v>8224</v>
      </c>
      <c r="H815" t="s">
        <v>8246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8276</v>
      </c>
      <c r="O815">
        <f t="shared" si="72"/>
        <v>159.99600000000001</v>
      </c>
      <c r="P815">
        <f t="shared" si="73"/>
        <v>24.999375000000001</v>
      </c>
      <c r="Q815" s="8" t="str">
        <f t="shared" si="74"/>
        <v>music</v>
      </c>
      <c r="R815" t="str">
        <f t="shared" si="75"/>
        <v>rock</v>
      </c>
      <c r="S815" s="6">
        <f t="shared" si="76"/>
        <v>41080.751909722218</v>
      </c>
      <c r="T815" s="6">
        <f t="shared" si="77"/>
        <v>41110.751909722218</v>
      </c>
    </row>
    <row r="816" spans="1:20" ht="48" x14ac:dyDescent="0.2">
      <c r="A816">
        <v>814</v>
      </c>
      <c r="B816" s="3" t="s">
        <v>815</v>
      </c>
      <c r="C816" s="3" t="s">
        <v>4924</v>
      </c>
      <c r="D816">
        <v>1000</v>
      </c>
      <c r="E816">
        <v>1273</v>
      </c>
      <c r="F816" t="s">
        <v>8219</v>
      </c>
      <c r="G816" t="s">
        <v>8224</v>
      </c>
      <c r="H816" t="s">
        <v>8246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8276</v>
      </c>
      <c r="O816">
        <f t="shared" si="72"/>
        <v>127.3</v>
      </c>
      <c r="P816">
        <f t="shared" si="73"/>
        <v>45.464285714285715</v>
      </c>
      <c r="Q816" s="8" t="str">
        <f t="shared" si="74"/>
        <v>music</v>
      </c>
      <c r="R816" t="str">
        <f t="shared" si="75"/>
        <v>rock</v>
      </c>
      <c r="S816" s="6">
        <f t="shared" si="76"/>
        <v>40679.534733796296</v>
      </c>
      <c r="T816" s="6">
        <f t="shared" si="77"/>
        <v>40694.544444444444</v>
      </c>
    </row>
    <row r="817" spans="1:20" ht="32" x14ac:dyDescent="0.2">
      <c r="A817">
        <v>815</v>
      </c>
      <c r="B817" s="3" t="s">
        <v>816</v>
      </c>
      <c r="C817" s="3" t="s">
        <v>4925</v>
      </c>
      <c r="D817">
        <v>4000</v>
      </c>
      <c r="E817">
        <v>4280</v>
      </c>
      <c r="F817" t="s">
        <v>8219</v>
      </c>
      <c r="G817" t="s">
        <v>8224</v>
      </c>
      <c r="H817" t="s">
        <v>8246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8276</v>
      </c>
      <c r="O817">
        <f t="shared" si="72"/>
        <v>107</v>
      </c>
      <c r="P817">
        <f t="shared" si="73"/>
        <v>99.534883720930239</v>
      </c>
      <c r="Q817" s="8" t="str">
        <f t="shared" si="74"/>
        <v>music</v>
      </c>
      <c r="R817" t="str">
        <f t="shared" si="75"/>
        <v>rock</v>
      </c>
      <c r="S817" s="6">
        <f t="shared" si="76"/>
        <v>41914.70952546296</v>
      </c>
      <c r="T817" s="6">
        <f t="shared" si="77"/>
        <v>41944.70952546296</v>
      </c>
    </row>
    <row r="818" spans="1:20" ht="32" x14ac:dyDescent="0.2">
      <c r="A818">
        <v>816</v>
      </c>
      <c r="B818" s="3" t="s">
        <v>817</v>
      </c>
      <c r="C818" s="3" t="s">
        <v>4926</v>
      </c>
      <c r="D818">
        <v>7000</v>
      </c>
      <c r="E818">
        <v>8058.55</v>
      </c>
      <c r="F818" t="s">
        <v>8219</v>
      </c>
      <c r="G818" t="s">
        <v>8224</v>
      </c>
      <c r="H818" t="s">
        <v>8246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8276</v>
      </c>
      <c r="O818">
        <f t="shared" si="72"/>
        <v>115.12214285714286</v>
      </c>
      <c r="P818">
        <f t="shared" si="73"/>
        <v>39.31</v>
      </c>
      <c r="Q818" s="8" t="str">
        <f t="shared" si="74"/>
        <v>music</v>
      </c>
      <c r="R818" t="str">
        <f t="shared" si="75"/>
        <v>rock</v>
      </c>
      <c r="S818" s="6">
        <f t="shared" si="76"/>
        <v>41341.662534722222</v>
      </c>
      <c r="T818" s="6">
        <f t="shared" si="77"/>
        <v>41373.0625</v>
      </c>
    </row>
    <row r="819" spans="1:20" ht="48" x14ac:dyDescent="0.2">
      <c r="A819">
        <v>817</v>
      </c>
      <c r="B819" s="3" t="s">
        <v>818</v>
      </c>
      <c r="C819" s="3" t="s">
        <v>4927</v>
      </c>
      <c r="D819">
        <v>1500</v>
      </c>
      <c r="E819">
        <v>2056.66</v>
      </c>
      <c r="F819" t="s">
        <v>8219</v>
      </c>
      <c r="G819" t="s">
        <v>8224</v>
      </c>
      <c r="H819" t="s">
        <v>8246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8276</v>
      </c>
      <c r="O819">
        <f t="shared" si="72"/>
        <v>137.11066666666665</v>
      </c>
      <c r="P819">
        <f t="shared" si="73"/>
        <v>89.419999999999987</v>
      </c>
      <c r="Q819" s="8" t="str">
        <f t="shared" si="74"/>
        <v>music</v>
      </c>
      <c r="R819" t="str">
        <f t="shared" si="75"/>
        <v>rock</v>
      </c>
      <c r="S819" s="6">
        <f t="shared" si="76"/>
        <v>40925.391331018516</v>
      </c>
      <c r="T819" s="6">
        <f t="shared" si="77"/>
        <v>40978.999305555553</v>
      </c>
    </row>
    <row r="820" spans="1:20" ht="48" x14ac:dyDescent="0.2">
      <c r="A820">
        <v>818</v>
      </c>
      <c r="B820" s="3" t="s">
        <v>819</v>
      </c>
      <c r="C820" s="3" t="s">
        <v>4928</v>
      </c>
      <c r="D820">
        <v>350</v>
      </c>
      <c r="E820">
        <v>545</v>
      </c>
      <c r="F820" t="s">
        <v>8219</v>
      </c>
      <c r="G820" t="s">
        <v>8224</v>
      </c>
      <c r="H820" t="s">
        <v>8246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8276</v>
      </c>
      <c r="O820">
        <f t="shared" si="72"/>
        <v>155.71428571428572</v>
      </c>
      <c r="P820">
        <f t="shared" si="73"/>
        <v>28.684210526315791</v>
      </c>
      <c r="Q820" s="8" t="str">
        <f t="shared" si="74"/>
        <v>music</v>
      </c>
      <c r="R820" t="str">
        <f t="shared" si="75"/>
        <v>rock</v>
      </c>
      <c r="S820" s="6">
        <f t="shared" si="76"/>
        <v>41120.67454861111</v>
      </c>
      <c r="T820" s="6">
        <f t="shared" si="77"/>
        <v>41128.500694444439</v>
      </c>
    </row>
    <row r="821" spans="1:20" ht="32" x14ac:dyDescent="0.2">
      <c r="A821">
        <v>819</v>
      </c>
      <c r="B821" s="3" t="s">
        <v>820</v>
      </c>
      <c r="C821" s="3" t="s">
        <v>4929</v>
      </c>
      <c r="D821">
        <v>400</v>
      </c>
      <c r="E821">
        <v>435</v>
      </c>
      <c r="F821" t="s">
        <v>8219</v>
      </c>
      <c r="G821" t="s">
        <v>8224</v>
      </c>
      <c r="H821" t="s">
        <v>8246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8276</v>
      </c>
      <c r="O821">
        <f t="shared" si="72"/>
        <v>108.74999999999999</v>
      </c>
      <c r="P821">
        <f t="shared" si="73"/>
        <v>31.071428571428573</v>
      </c>
      <c r="Q821" s="8" t="str">
        <f t="shared" si="74"/>
        <v>music</v>
      </c>
      <c r="R821" t="str">
        <f t="shared" si="75"/>
        <v>rock</v>
      </c>
      <c r="S821" s="6">
        <f t="shared" si="76"/>
        <v>41619.789976851847</v>
      </c>
      <c r="T821" s="6">
        <f t="shared" si="77"/>
        <v>41628.988888888889</v>
      </c>
    </row>
    <row r="822" spans="1:20" ht="48" x14ac:dyDescent="0.2">
      <c r="A822">
        <v>820</v>
      </c>
      <c r="B822" s="3" t="s">
        <v>821</v>
      </c>
      <c r="C822" s="3" t="s">
        <v>4930</v>
      </c>
      <c r="D822">
        <v>2000</v>
      </c>
      <c r="E822">
        <v>2681</v>
      </c>
      <c r="F822" t="s">
        <v>8219</v>
      </c>
      <c r="G822" t="s">
        <v>8224</v>
      </c>
      <c r="H822" t="s">
        <v>8246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8276</v>
      </c>
      <c r="O822">
        <f t="shared" si="72"/>
        <v>134.05000000000001</v>
      </c>
      <c r="P822">
        <f t="shared" si="73"/>
        <v>70.55263157894737</v>
      </c>
      <c r="Q822" s="8" t="str">
        <f t="shared" si="74"/>
        <v>music</v>
      </c>
      <c r="R822" t="str">
        <f t="shared" si="75"/>
        <v>rock</v>
      </c>
      <c r="S822" s="6">
        <f t="shared" si="76"/>
        <v>41768.633587962962</v>
      </c>
      <c r="T822" s="6">
        <f t="shared" si="77"/>
        <v>41799</v>
      </c>
    </row>
    <row r="823" spans="1:20" ht="48" x14ac:dyDescent="0.2">
      <c r="A823">
        <v>821</v>
      </c>
      <c r="B823" s="3" t="s">
        <v>822</v>
      </c>
      <c r="C823" s="3" t="s">
        <v>4931</v>
      </c>
      <c r="D823">
        <v>17482</v>
      </c>
      <c r="E823">
        <v>17482</v>
      </c>
      <c r="F823" t="s">
        <v>8219</v>
      </c>
      <c r="G823" t="s">
        <v>8224</v>
      </c>
      <c r="H823" t="s">
        <v>8246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8276</v>
      </c>
      <c r="O823">
        <f t="shared" si="72"/>
        <v>100</v>
      </c>
      <c r="P823">
        <f t="shared" si="73"/>
        <v>224.12820512820514</v>
      </c>
      <c r="Q823" s="8" t="str">
        <f t="shared" si="74"/>
        <v>music</v>
      </c>
      <c r="R823" t="str">
        <f t="shared" si="75"/>
        <v>rock</v>
      </c>
      <c r="S823" s="6">
        <f t="shared" si="76"/>
        <v>42093.71371527778</v>
      </c>
      <c r="T823" s="6">
        <f t="shared" si="77"/>
        <v>42127.959027777775</v>
      </c>
    </row>
    <row r="824" spans="1:20" ht="32" x14ac:dyDescent="0.2">
      <c r="A824">
        <v>822</v>
      </c>
      <c r="B824" s="3" t="s">
        <v>823</v>
      </c>
      <c r="C824" s="3" t="s">
        <v>4932</v>
      </c>
      <c r="D824">
        <v>3000</v>
      </c>
      <c r="E824">
        <v>3575</v>
      </c>
      <c r="F824" t="s">
        <v>8219</v>
      </c>
      <c r="G824" t="s">
        <v>8224</v>
      </c>
      <c r="H824" t="s">
        <v>8246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8276</v>
      </c>
      <c r="O824">
        <f t="shared" si="72"/>
        <v>119.16666666666667</v>
      </c>
      <c r="P824">
        <f t="shared" si="73"/>
        <v>51.811594202898547</v>
      </c>
      <c r="Q824" s="8" t="str">
        <f t="shared" si="74"/>
        <v>music</v>
      </c>
      <c r="R824" t="str">
        <f t="shared" si="75"/>
        <v>rock</v>
      </c>
      <c r="S824" s="6">
        <f t="shared" si="76"/>
        <v>41157.739004629628</v>
      </c>
      <c r="T824" s="6">
        <f t="shared" si="77"/>
        <v>41187.739004629628</v>
      </c>
    </row>
    <row r="825" spans="1:20" ht="48" x14ac:dyDescent="0.2">
      <c r="A825">
        <v>823</v>
      </c>
      <c r="B825" s="3" t="s">
        <v>824</v>
      </c>
      <c r="C825" s="3" t="s">
        <v>4933</v>
      </c>
      <c r="D825">
        <v>800</v>
      </c>
      <c r="E825">
        <v>1436</v>
      </c>
      <c r="F825" t="s">
        <v>8219</v>
      </c>
      <c r="G825" t="s">
        <v>8224</v>
      </c>
      <c r="H825" t="s">
        <v>8246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8276</v>
      </c>
      <c r="O825">
        <f t="shared" si="72"/>
        <v>179.5</v>
      </c>
      <c r="P825">
        <f t="shared" si="73"/>
        <v>43.515151515151516</v>
      </c>
      <c r="Q825" s="8" t="str">
        <f t="shared" si="74"/>
        <v>music</v>
      </c>
      <c r="R825" t="str">
        <f t="shared" si="75"/>
        <v>rock</v>
      </c>
      <c r="S825" s="6">
        <f t="shared" si="76"/>
        <v>42055.764490740738</v>
      </c>
      <c r="T825" s="6">
        <f t="shared" si="77"/>
        <v>42085.722824074073</v>
      </c>
    </row>
    <row r="826" spans="1:20" ht="48" x14ac:dyDescent="0.2">
      <c r="A826">
        <v>824</v>
      </c>
      <c r="B826" s="3" t="s">
        <v>825</v>
      </c>
      <c r="C826" s="3" t="s">
        <v>4934</v>
      </c>
      <c r="D826">
        <v>1600</v>
      </c>
      <c r="E826">
        <v>2150.1</v>
      </c>
      <c r="F826" t="s">
        <v>8219</v>
      </c>
      <c r="G826" t="s">
        <v>8224</v>
      </c>
      <c r="H826" t="s">
        <v>8246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8276</v>
      </c>
      <c r="O826">
        <f t="shared" si="72"/>
        <v>134.38124999999999</v>
      </c>
      <c r="P826">
        <f t="shared" si="73"/>
        <v>39.816666666666663</v>
      </c>
      <c r="Q826" s="8" t="str">
        <f t="shared" si="74"/>
        <v>music</v>
      </c>
      <c r="R826" t="str">
        <f t="shared" si="75"/>
        <v>rock</v>
      </c>
      <c r="S826" s="6">
        <f t="shared" si="76"/>
        <v>40250.033773148149</v>
      </c>
      <c r="T826" s="6">
        <f t="shared" si="77"/>
        <v>40286.082638888889</v>
      </c>
    </row>
    <row r="827" spans="1:20" ht="32" x14ac:dyDescent="0.2">
      <c r="A827">
        <v>825</v>
      </c>
      <c r="B827" s="3" t="s">
        <v>826</v>
      </c>
      <c r="C827" s="3" t="s">
        <v>4935</v>
      </c>
      <c r="D827">
        <v>12500</v>
      </c>
      <c r="E827">
        <v>12554</v>
      </c>
      <c r="F827" t="s">
        <v>8219</v>
      </c>
      <c r="G827" t="s">
        <v>8224</v>
      </c>
      <c r="H827" t="s">
        <v>8246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8276</v>
      </c>
      <c r="O827">
        <f t="shared" si="72"/>
        <v>100.43200000000002</v>
      </c>
      <c r="P827">
        <f t="shared" si="73"/>
        <v>126.8080808080808</v>
      </c>
      <c r="Q827" s="8" t="str">
        <f t="shared" si="74"/>
        <v>music</v>
      </c>
      <c r="R827" t="str">
        <f t="shared" si="75"/>
        <v>rock</v>
      </c>
      <c r="S827" s="6">
        <f t="shared" si="76"/>
        <v>41186.098194444443</v>
      </c>
      <c r="T827" s="6">
        <f t="shared" si="77"/>
        <v>41211.098194444443</v>
      </c>
    </row>
    <row r="828" spans="1:20" ht="48" x14ac:dyDescent="0.2">
      <c r="A828">
        <v>826</v>
      </c>
      <c r="B828" s="3" t="s">
        <v>827</v>
      </c>
      <c r="C828" s="3" t="s">
        <v>4936</v>
      </c>
      <c r="D828">
        <v>5500</v>
      </c>
      <c r="E828">
        <v>5580</v>
      </c>
      <c r="F828" t="s">
        <v>8219</v>
      </c>
      <c r="G828" t="s">
        <v>8224</v>
      </c>
      <c r="H828" t="s">
        <v>8246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8276</v>
      </c>
      <c r="O828">
        <f t="shared" si="72"/>
        <v>101.45454545454547</v>
      </c>
      <c r="P828">
        <f t="shared" si="73"/>
        <v>113.87755102040816</v>
      </c>
      <c r="Q828" s="8" t="str">
        <f t="shared" si="74"/>
        <v>music</v>
      </c>
      <c r="R828" t="str">
        <f t="shared" si="75"/>
        <v>rock</v>
      </c>
      <c r="S828" s="6">
        <f t="shared" si="76"/>
        <v>40972.830208333333</v>
      </c>
      <c r="T828" s="6">
        <f t="shared" si="77"/>
        <v>40993.788541666661</v>
      </c>
    </row>
    <row r="829" spans="1:20" ht="48" x14ac:dyDescent="0.2">
      <c r="A829">
        <v>827</v>
      </c>
      <c r="B829" s="3" t="s">
        <v>828</v>
      </c>
      <c r="C829" s="3" t="s">
        <v>4937</v>
      </c>
      <c r="D829">
        <v>300</v>
      </c>
      <c r="E829">
        <v>310</v>
      </c>
      <c r="F829" t="s">
        <v>8219</v>
      </c>
      <c r="G829" t="s">
        <v>8224</v>
      </c>
      <c r="H829" t="s">
        <v>8246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8276</v>
      </c>
      <c r="O829">
        <f t="shared" si="72"/>
        <v>103.33333333333334</v>
      </c>
      <c r="P829">
        <f t="shared" si="73"/>
        <v>28.181818181818183</v>
      </c>
      <c r="Q829" s="8" t="str">
        <f t="shared" si="74"/>
        <v>music</v>
      </c>
      <c r="R829" t="str">
        <f t="shared" si="75"/>
        <v>rock</v>
      </c>
      <c r="S829" s="6">
        <f t="shared" si="76"/>
        <v>40927.265127314815</v>
      </c>
      <c r="T829" s="6">
        <f t="shared" si="77"/>
        <v>40953.617361111108</v>
      </c>
    </row>
    <row r="830" spans="1:20" ht="48" x14ac:dyDescent="0.2">
      <c r="A830">
        <v>828</v>
      </c>
      <c r="B830" s="3" t="s">
        <v>829</v>
      </c>
      <c r="C830" s="3" t="s">
        <v>4938</v>
      </c>
      <c r="D830">
        <v>1300</v>
      </c>
      <c r="E830">
        <v>1391</v>
      </c>
      <c r="F830" t="s">
        <v>8219</v>
      </c>
      <c r="G830" t="s">
        <v>8224</v>
      </c>
      <c r="H830" t="s">
        <v>8246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8276</v>
      </c>
      <c r="O830">
        <f t="shared" si="72"/>
        <v>107</v>
      </c>
      <c r="P830">
        <f t="shared" si="73"/>
        <v>36.60526315789474</v>
      </c>
      <c r="Q830" s="8" t="str">
        <f t="shared" si="74"/>
        <v>music</v>
      </c>
      <c r="R830" t="str">
        <f t="shared" si="75"/>
        <v>rock</v>
      </c>
      <c r="S830" s="6">
        <f t="shared" si="76"/>
        <v>41072.84238425926</v>
      </c>
      <c r="T830" s="6">
        <f t="shared" si="77"/>
        <v>41085.474999999999</v>
      </c>
    </row>
    <row r="831" spans="1:20" ht="48" x14ac:dyDescent="0.2">
      <c r="A831">
        <v>829</v>
      </c>
      <c r="B831" s="3" t="s">
        <v>830</v>
      </c>
      <c r="C831" s="3" t="s">
        <v>4939</v>
      </c>
      <c r="D831">
        <v>500</v>
      </c>
      <c r="E831">
        <v>520</v>
      </c>
      <c r="F831" t="s">
        <v>8219</v>
      </c>
      <c r="G831" t="s">
        <v>8225</v>
      </c>
      <c r="H831" t="s">
        <v>8247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8276</v>
      </c>
      <c r="O831">
        <f t="shared" si="72"/>
        <v>104</v>
      </c>
      <c r="P831">
        <f t="shared" si="73"/>
        <v>32.5</v>
      </c>
      <c r="Q831" s="8" t="str">
        <f t="shared" si="74"/>
        <v>music</v>
      </c>
      <c r="R831" t="str">
        <f t="shared" si="75"/>
        <v>rock</v>
      </c>
      <c r="S831" s="6">
        <f t="shared" si="76"/>
        <v>42504.593055555553</v>
      </c>
      <c r="T831" s="6">
        <f t="shared" si="77"/>
        <v>42564.593055555553</v>
      </c>
    </row>
    <row r="832" spans="1:20" ht="48" x14ac:dyDescent="0.2">
      <c r="A832">
        <v>830</v>
      </c>
      <c r="B832" s="3" t="s">
        <v>831</v>
      </c>
      <c r="C832" s="3" t="s">
        <v>4940</v>
      </c>
      <c r="D832">
        <v>1800</v>
      </c>
      <c r="E832">
        <v>1941</v>
      </c>
      <c r="F832" t="s">
        <v>8219</v>
      </c>
      <c r="G832" t="s">
        <v>8224</v>
      </c>
      <c r="H832" t="s">
        <v>8246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8276</v>
      </c>
      <c r="O832">
        <f t="shared" si="72"/>
        <v>107.83333333333334</v>
      </c>
      <c r="P832">
        <f t="shared" si="73"/>
        <v>60.65625</v>
      </c>
      <c r="Q832" s="8" t="str">
        <f t="shared" si="74"/>
        <v>music</v>
      </c>
      <c r="R832" t="str">
        <f t="shared" si="75"/>
        <v>rock</v>
      </c>
      <c r="S832" s="6">
        <f t="shared" si="76"/>
        <v>41325.317418981482</v>
      </c>
      <c r="T832" s="6">
        <f t="shared" si="77"/>
        <v>41355.27575231481</v>
      </c>
    </row>
    <row r="833" spans="1:20" ht="32" x14ac:dyDescent="0.2">
      <c r="A833">
        <v>831</v>
      </c>
      <c r="B833" s="3" t="s">
        <v>832</v>
      </c>
      <c r="C833" s="3" t="s">
        <v>4941</v>
      </c>
      <c r="D833">
        <v>1500</v>
      </c>
      <c r="E833">
        <v>3500</v>
      </c>
      <c r="F833" t="s">
        <v>8219</v>
      </c>
      <c r="G833" t="s">
        <v>8224</v>
      </c>
      <c r="H833" t="s">
        <v>8246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8276</v>
      </c>
      <c r="O833">
        <f t="shared" si="72"/>
        <v>233.33333333333334</v>
      </c>
      <c r="P833">
        <f t="shared" si="73"/>
        <v>175</v>
      </c>
      <c r="Q833" s="8" t="str">
        <f t="shared" si="74"/>
        <v>music</v>
      </c>
      <c r="R833" t="str">
        <f t="shared" si="75"/>
        <v>rock</v>
      </c>
      <c r="S833" s="6">
        <f t="shared" si="76"/>
        <v>40996.438587962963</v>
      </c>
      <c r="T833" s="6">
        <f t="shared" si="77"/>
        <v>41026.438587962963</v>
      </c>
    </row>
    <row r="834" spans="1:20" ht="48" x14ac:dyDescent="0.2">
      <c r="A834">
        <v>832</v>
      </c>
      <c r="B834" s="3" t="s">
        <v>833</v>
      </c>
      <c r="C834" s="3" t="s">
        <v>4942</v>
      </c>
      <c r="D834">
        <v>15000</v>
      </c>
      <c r="E834">
        <v>15091.06</v>
      </c>
      <c r="F834" t="s">
        <v>8219</v>
      </c>
      <c r="G834" t="s">
        <v>8224</v>
      </c>
      <c r="H834" t="s">
        <v>8246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8276</v>
      </c>
      <c r="O834">
        <f t="shared" si="72"/>
        <v>100.60706666666665</v>
      </c>
      <c r="P834">
        <f t="shared" si="73"/>
        <v>97.993896103896105</v>
      </c>
      <c r="Q834" s="8" t="str">
        <f t="shared" si="74"/>
        <v>music</v>
      </c>
      <c r="R834" t="str">
        <f t="shared" si="75"/>
        <v>rock</v>
      </c>
      <c r="S834" s="6">
        <f t="shared" si="76"/>
        <v>40869.466840277775</v>
      </c>
      <c r="T834" s="6">
        <f t="shared" si="77"/>
        <v>40929.134027777778</v>
      </c>
    </row>
    <row r="835" spans="1:20" ht="16" x14ac:dyDescent="0.2">
      <c r="A835">
        <v>833</v>
      </c>
      <c r="B835" s="3" t="s">
        <v>834</v>
      </c>
      <c r="C835" s="3" t="s">
        <v>4943</v>
      </c>
      <c r="D835">
        <v>6000</v>
      </c>
      <c r="E835">
        <v>6100</v>
      </c>
      <c r="F835" t="s">
        <v>8219</v>
      </c>
      <c r="G835" t="s">
        <v>8224</v>
      </c>
      <c r="H835" t="s">
        <v>8246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8276</v>
      </c>
      <c r="O835">
        <f t="shared" ref="O835:O898" si="78">E835/D835*100</f>
        <v>101.66666666666666</v>
      </c>
      <c r="P835">
        <f t="shared" ref="P835:P898" si="79">E835/L835</f>
        <v>148.78048780487805</v>
      </c>
      <c r="Q835" s="8" t="str">
        <f t="shared" ref="Q835:Q898" si="80">LEFT(N835,SEARCH("/",N835)-1)</f>
        <v>music</v>
      </c>
      <c r="R835" t="str">
        <f t="shared" ref="R835:R898" si="81">RIGHT(N835,LEN(N835)-SEARCH("/",N835))</f>
        <v>rock</v>
      </c>
      <c r="S835" s="6">
        <f t="shared" ref="S835:S898" si="82">(((J835/60)/60)/24)+DATE(1970,1,1)+(-5/24)</f>
        <v>41718.669849537036</v>
      </c>
      <c r="T835" s="6">
        <f t="shared" ref="T835:T898" si="83">(((I835/60)/60)/24)+DATE(1970,1,1)+(-5/24)</f>
        <v>41748.669849537036</v>
      </c>
    </row>
    <row r="836" spans="1:20" ht="48" x14ac:dyDescent="0.2">
      <c r="A836">
        <v>834</v>
      </c>
      <c r="B836" s="3" t="s">
        <v>835</v>
      </c>
      <c r="C836" s="3" t="s">
        <v>4944</v>
      </c>
      <c r="D836">
        <v>5500</v>
      </c>
      <c r="E836">
        <v>7206</v>
      </c>
      <c r="F836" t="s">
        <v>8219</v>
      </c>
      <c r="G836" t="s">
        <v>8224</v>
      </c>
      <c r="H836" t="s">
        <v>8246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8276</v>
      </c>
      <c r="O836">
        <f t="shared" si="78"/>
        <v>131.0181818181818</v>
      </c>
      <c r="P836">
        <f t="shared" si="79"/>
        <v>96.08</v>
      </c>
      <c r="Q836" s="8" t="str">
        <f t="shared" si="80"/>
        <v>music</v>
      </c>
      <c r="R836" t="str">
        <f t="shared" si="81"/>
        <v>rock</v>
      </c>
      <c r="S836" s="6">
        <f t="shared" si="82"/>
        <v>41422.614490740736</v>
      </c>
      <c r="T836" s="6">
        <f t="shared" si="83"/>
        <v>41455.957638888889</v>
      </c>
    </row>
    <row r="837" spans="1:20" ht="48" x14ac:dyDescent="0.2">
      <c r="A837">
        <v>835</v>
      </c>
      <c r="B837" s="3" t="s">
        <v>836</v>
      </c>
      <c r="C837" s="3" t="s">
        <v>4945</v>
      </c>
      <c r="D837">
        <v>2000</v>
      </c>
      <c r="E837">
        <v>2345</v>
      </c>
      <c r="F837" t="s">
        <v>8219</v>
      </c>
      <c r="G837" t="s">
        <v>8224</v>
      </c>
      <c r="H837" t="s">
        <v>8246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8276</v>
      </c>
      <c r="O837">
        <f t="shared" si="78"/>
        <v>117.25000000000001</v>
      </c>
      <c r="P837">
        <f t="shared" si="79"/>
        <v>58.625</v>
      </c>
      <c r="Q837" s="8" t="str">
        <f t="shared" si="80"/>
        <v>music</v>
      </c>
      <c r="R837" t="str">
        <f t="shared" si="81"/>
        <v>rock</v>
      </c>
      <c r="S837" s="6">
        <f t="shared" si="82"/>
        <v>41005.249513888884</v>
      </c>
      <c r="T837" s="6">
        <f t="shared" si="83"/>
        <v>41047.916666666664</v>
      </c>
    </row>
    <row r="838" spans="1:20" ht="16" x14ac:dyDescent="0.2">
      <c r="A838">
        <v>836</v>
      </c>
      <c r="B838" s="3" t="s">
        <v>837</v>
      </c>
      <c r="C838" s="3" t="s">
        <v>4946</v>
      </c>
      <c r="D838">
        <v>5000</v>
      </c>
      <c r="E838">
        <v>5046.5200000000004</v>
      </c>
      <c r="F838" t="s">
        <v>8219</v>
      </c>
      <c r="G838" t="s">
        <v>8224</v>
      </c>
      <c r="H838" t="s">
        <v>8246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8276</v>
      </c>
      <c r="O838">
        <f t="shared" si="78"/>
        <v>100.93039999999999</v>
      </c>
      <c r="P838">
        <f t="shared" si="79"/>
        <v>109.70695652173914</v>
      </c>
      <c r="Q838" s="8" t="str">
        <f t="shared" si="80"/>
        <v>music</v>
      </c>
      <c r="R838" t="str">
        <f t="shared" si="81"/>
        <v>rock</v>
      </c>
      <c r="S838" s="6">
        <f t="shared" si="82"/>
        <v>41523.848587962959</v>
      </c>
      <c r="T838" s="6">
        <f t="shared" si="83"/>
        <v>41553.848587962959</v>
      </c>
    </row>
    <row r="839" spans="1:20" ht="32" x14ac:dyDescent="0.2">
      <c r="A839">
        <v>837</v>
      </c>
      <c r="B839" s="3" t="s">
        <v>838</v>
      </c>
      <c r="C839" s="3" t="s">
        <v>4947</v>
      </c>
      <c r="D839">
        <v>2500</v>
      </c>
      <c r="E839">
        <v>3045</v>
      </c>
      <c r="F839" t="s">
        <v>8219</v>
      </c>
      <c r="G839" t="s">
        <v>8224</v>
      </c>
      <c r="H839" t="s">
        <v>8246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8276</v>
      </c>
      <c r="O839">
        <f t="shared" si="78"/>
        <v>121.8</v>
      </c>
      <c r="P839">
        <f t="shared" si="79"/>
        <v>49.112903225806448</v>
      </c>
      <c r="Q839" s="8" t="str">
        <f t="shared" si="80"/>
        <v>music</v>
      </c>
      <c r="R839" t="str">
        <f t="shared" si="81"/>
        <v>rock</v>
      </c>
      <c r="S839" s="6">
        <f t="shared" si="82"/>
        <v>41730.79006944444</v>
      </c>
      <c r="T839" s="6">
        <f t="shared" si="83"/>
        <v>41760.79006944444</v>
      </c>
    </row>
    <row r="840" spans="1:20" ht="48" x14ac:dyDescent="0.2">
      <c r="A840">
        <v>838</v>
      </c>
      <c r="B840" s="3" t="s">
        <v>839</v>
      </c>
      <c r="C840" s="3" t="s">
        <v>4948</v>
      </c>
      <c r="D840">
        <v>2000</v>
      </c>
      <c r="E840">
        <v>2908</v>
      </c>
      <c r="F840" t="s">
        <v>8219</v>
      </c>
      <c r="G840" t="s">
        <v>8224</v>
      </c>
      <c r="H840" t="s">
        <v>8246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8276</v>
      </c>
      <c r="O840">
        <f t="shared" si="78"/>
        <v>145.4</v>
      </c>
      <c r="P840">
        <f t="shared" si="79"/>
        <v>47.672131147540981</v>
      </c>
      <c r="Q840" s="8" t="str">
        <f t="shared" si="80"/>
        <v>music</v>
      </c>
      <c r="R840" t="str">
        <f t="shared" si="81"/>
        <v>rock</v>
      </c>
      <c r="S840" s="6">
        <f t="shared" si="82"/>
        <v>40895.689641203702</v>
      </c>
      <c r="T840" s="6">
        <f t="shared" si="83"/>
        <v>40925.689641203702</v>
      </c>
    </row>
    <row r="841" spans="1:20" ht="48" x14ac:dyDescent="0.2">
      <c r="A841">
        <v>839</v>
      </c>
      <c r="B841" s="3" t="s">
        <v>840</v>
      </c>
      <c r="C841" s="3" t="s">
        <v>4949</v>
      </c>
      <c r="D841">
        <v>5000</v>
      </c>
      <c r="E841">
        <v>5830.83</v>
      </c>
      <c r="F841" t="s">
        <v>8219</v>
      </c>
      <c r="G841" t="s">
        <v>8224</v>
      </c>
      <c r="H841" t="s">
        <v>8246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8276</v>
      </c>
      <c r="O841">
        <f t="shared" si="78"/>
        <v>116.61660000000001</v>
      </c>
      <c r="P841">
        <f t="shared" si="79"/>
        <v>60.737812499999997</v>
      </c>
      <c r="Q841" s="8" t="str">
        <f t="shared" si="80"/>
        <v>music</v>
      </c>
      <c r="R841" t="str">
        <f t="shared" si="81"/>
        <v>rock</v>
      </c>
      <c r="S841" s="6">
        <f t="shared" si="82"/>
        <v>41144.555046296293</v>
      </c>
      <c r="T841" s="6">
        <f t="shared" si="83"/>
        <v>41174.555046296293</v>
      </c>
    </row>
    <row r="842" spans="1:20" ht="32" x14ac:dyDescent="0.2">
      <c r="A842">
        <v>840</v>
      </c>
      <c r="B842" s="3" t="s">
        <v>841</v>
      </c>
      <c r="C842" s="3" t="s">
        <v>4950</v>
      </c>
      <c r="D842">
        <v>10000</v>
      </c>
      <c r="E842">
        <v>12041.66</v>
      </c>
      <c r="F842" t="s">
        <v>8219</v>
      </c>
      <c r="G842" t="s">
        <v>8224</v>
      </c>
      <c r="H842" t="s">
        <v>8246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8277</v>
      </c>
      <c r="O842">
        <f t="shared" si="78"/>
        <v>120.4166</v>
      </c>
      <c r="P842">
        <f t="shared" si="79"/>
        <v>63.37715789473684</v>
      </c>
      <c r="Q842" s="8" t="str">
        <f t="shared" si="80"/>
        <v>music</v>
      </c>
      <c r="R842" t="str">
        <f t="shared" si="81"/>
        <v>metal</v>
      </c>
      <c r="S842" s="6">
        <f t="shared" si="82"/>
        <v>42607.018368055556</v>
      </c>
      <c r="T842" s="6">
        <f t="shared" si="83"/>
        <v>42637.018368055556</v>
      </c>
    </row>
    <row r="843" spans="1:20" ht="48" x14ac:dyDescent="0.2">
      <c r="A843">
        <v>841</v>
      </c>
      <c r="B843" s="3" t="s">
        <v>842</v>
      </c>
      <c r="C843" s="3" t="s">
        <v>4951</v>
      </c>
      <c r="D843">
        <v>5000</v>
      </c>
      <c r="E843">
        <v>5066</v>
      </c>
      <c r="F843" t="s">
        <v>8219</v>
      </c>
      <c r="G843" t="s">
        <v>8224</v>
      </c>
      <c r="H843" t="s">
        <v>8246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8277</v>
      </c>
      <c r="O843">
        <f t="shared" si="78"/>
        <v>101.32000000000001</v>
      </c>
      <c r="P843">
        <f t="shared" si="79"/>
        <v>53.893617021276597</v>
      </c>
      <c r="Q843" s="8" t="str">
        <f t="shared" si="80"/>
        <v>music</v>
      </c>
      <c r="R843" t="str">
        <f t="shared" si="81"/>
        <v>metal</v>
      </c>
      <c r="S843" s="6">
        <f t="shared" si="82"/>
        <v>41923.63035879629</v>
      </c>
      <c r="T843" s="6">
        <f t="shared" si="83"/>
        <v>41953.672025462954</v>
      </c>
    </row>
    <row r="844" spans="1:20" ht="48" x14ac:dyDescent="0.2">
      <c r="A844">
        <v>842</v>
      </c>
      <c r="B844" s="3" t="s">
        <v>843</v>
      </c>
      <c r="C844" s="3" t="s">
        <v>4952</v>
      </c>
      <c r="D844">
        <v>2500</v>
      </c>
      <c r="E844">
        <v>2608</v>
      </c>
      <c r="F844" t="s">
        <v>8219</v>
      </c>
      <c r="G844" t="s">
        <v>8229</v>
      </c>
      <c r="H844" t="s">
        <v>8251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8277</v>
      </c>
      <c r="O844">
        <f t="shared" si="78"/>
        <v>104.32</v>
      </c>
      <c r="P844">
        <f t="shared" si="79"/>
        <v>66.871794871794876</v>
      </c>
      <c r="Q844" s="8" t="str">
        <f t="shared" si="80"/>
        <v>music</v>
      </c>
      <c r="R844" t="str">
        <f t="shared" si="81"/>
        <v>metal</v>
      </c>
      <c r="S844" s="6">
        <f t="shared" si="82"/>
        <v>41526.384062500001</v>
      </c>
      <c r="T844" s="6">
        <f t="shared" si="83"/>
        <v>41560.957638888889</v>
      </c>
    </row>
    <row r="845" spans="1:20" ht="48" x14ac:dyDescent="0.2">
      <c r="A845">
        <v>843</v>
      </c>
      <c r="B845" s="3" t="s">
        <v>844</v>
      </c>
      <c r="C845" s="3" t="s">
        <v>4953</v>
      </c>
      <c r="D845">
        <v>3000</v>
      </c>
      <c r="E845">
        <v>8014</v>
      </c>
      <c r="F845" t="s">
        <v>8219</v>
      </c>
      <c r="G845" t="s">
        <v>8224</v>
      </c>
      <c r="H845" t="s">
        <v>8246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8277</v>
      </c>
      <c r="O845">
        <f t="shared" si="78"/>
        <v>267.13333333333333</v>
      </c>
      <c r="P845">
        <f t="shared" si="79"/>
        <v>63.102362204724407</v>
      </c>
      <c r="Q845" s="8" t="str">
        <f t="shared" si="80"/>
        <v>music</v>
      </c>
      <c r="R845" t="str">
        <f t="shared" si="81"/>
        <v>metal</v>
      </c>
      <c r="S845" s="6">
        <f t="shared" si="82"/>
        <v>42695.049537037034</v>
      </c>
      <c r="T845" s="6">
        <f t="shared" si="83"/>
        <v>42712.124999999993</v>
      </c>
    </row>
    <row r="846" spans="1:20" ht="48" x14ac:dyDescent="0.2">
      <c r="A846">
        <v>844</v>
      </c>
      <c r="B846" s="3" t="s">
        <v>845</v>
      </c>
      <c r="C846" s="3" t="s">
        <v>4954</v>
      </c>
      <c r="D846">
        <v>3000</v>
      </c>
      <c r="E846">
        <v>5824</v>
      </c>
      <c r="F846" t="s">
        <v>8219</v>
      </c>
      <c r="G846" t="s">
        <v>8224</v>
      </c>
      <c r="H846" t="s">
        <v>8246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8277</v>
      </c>
      <c r="O846">
        <f t="shared" si="78"/>
        <v>194.13333333333333</v>
      </c>
      <c r="P846">
        <f t="shared" si="79"/>
        <v>36.628930817610062</v>
      </c>
      <c r="Q846" s="8" t="str">
        <f t="shared" si="80"/>
        <v>music</v>
      </c>
      <c r="R846" t="str">
        <f t="shared" si="81"/>
        <v>metal</v>
      </c>
      <c r="S846" s="6">
        <f t="shared" si="82"/>
        <v>41905.476296296292</v>
      </c>
      <c r="T846" s="6">
        <f t="shared" si="83"/>
        <v>41943.999305555553</v>
      </c>
    </row>
    <row r="847" spans="1:20" ht="48" x14ac:dyDescent="0.2">
      <c r="A847">
        <v>845</v>
      </c>
      <c r="B847" s="3" t="s">
        <v>846</v>
      </c>
      <c r="C847" s="3" t="s">
        <v>4955</v>
      </c>
      <c r="D847">
        <v>5000</v>
      </c>
      <c r="E847">
        <v>6019.01</v>
      </c>
      <c r="F847" t="s">
        <v>8219</v>
      </c>
      <c r="G847" t="s">
        <v>8224</v>
      </c>
      <c r="H847" t="s">
        <v>8246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8277</v>
      </c>
      <c r="O847">
        <f t="shared" si="78"/>
        <v>120.3802</v>
      </c>
      <c r="P847">
        <f t="shared" si="79"/>
        <v>34.005706214689269</v>
      </c>
      <c r="Q847" s="8" t="str">
        <f t="shared" si="80"/>
        <v>music</v>
      </c>
      <c r="R847" t="str">
        <f t="shared" si="81"/>
        <v>metal</v>
      </c>
      <c r="S847" s="6">
        <f t="shared" si="82"/>
        <v>42577.997638888883</v>
      </c>
      <c r="T847" s="6">
        <f t="shared" si="83"/>
        <v>42617.957638888889</v>
      </c>
    </row>
    <row r="848" spans="1:20" ht="32" x14ac:dyDescent="0.2">
      <c r="A848">
        <v>846</v>
      </c>
      <c r="B848" s="3" t="s">
        <v>847</v>
      </c>
      <c r="C848" s="3" t="s">
        <v>4956</v>
      </c>
      <c r="D848">
        <v>1100</v>
      </c>
      <c r="E848">
        <v>1342.01</v>
      </c>
      <c r="F848" t="s">
        <v>8219</v>
      </c>
      <c r="G848" t="s">
        <v>8225</v>
      </c>
      <c r="H848" t="s">
        <v>8247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8277</v>
      </c>
      <c r="O848">
        <f t="shared" si="78"/>
        <v>122.00090909090908</v>
      </c>
      <c r="P848">
        <f t="shared" si="79"/>
        <v>28.553404255319148</v>
      </c>
      <c r="Q848" s="8" t="str">
        <f t="shared" si="80"/>
        <v>music</v>
      </c>
      <c r="R848" t="str">
        <f t="shared" si="81"/>
        <v>metal</v>
      </c>
      <c r="S848" s="6">
        <f t="shared" si="82"/>
        <v>41694.183506944442</v>
      </c>
      <c r="T848" s="6">
        <f t="shared" si="83"/>
        <v>41708.375</v>
      </c>
    </row>
    <row r="849" spans="1:20" ht="16" x14ac:dyDescent="0.2">
      <c r="A849">
        <v>847</v>
      </c>
      <c r="B849" s="3" t="s">
        <v>848</v>
      </c>
      <c r="C849" s="3" t="s">
        <v>4957</v>
      </c>
      <c r="D849">
        <v>10</v>
      </c>
      <c r="E849">
        <v>10</v>
      </c>
      <c r="F849" t="s">
        <v>8219</v>
      </c>
      <c r="G849" t="s">
        <v>8224</v>
      </c>
      <c r="H849" t="s">
        <v>8246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8277</v>
      </c>
      <c r="O849">
        <f t="shared" si="78"/>
        <v>100</v>
      </c>
      <c r="P849">
        <f t="shared" si="79"/>
        <v>10</v>
      </c>
      <c r="Q849" s="8" t="str">
        <f t="shared" si="80"/>
        <v>music</v>
      </c>
      <c r="R849" t="str">
        <f t="shared" si="81"/>
        <v>metal</v>
      </c>
      <c r="S849" s="6">
        <f t="shared" si="82"/>
        <v>42165.590000000004</v>
      </c>
      <c r="T849" s="6">
        <f t="shared" si="83"/>
        <v>42195.590000000004</v>
      </c>
    </row>
    <row r="850" spans="1:20" ht="48" x14ac:dyDescent="0.2">
      <c r="A850">
        <v>848</v>
      </c>
      <c r="B850" s="3" t="s">
        <v>849</v>
      </c>
      <c r="C850" s="3" t="s">
        <v>4958</v>
      </c>
      <c r="D850">
        <v>300</v>
      </c>
      <c r="E850">
        <v>300</v>
      </c>
      <c r="F850" t="s">
        <v>8219</v>
      </c>
      <c r="G850" t="s">
        <v>8224</v>
      </c>
      <c r="H850" t="s">
        <v>8246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8277</v>
      </c>
      <c r="O850">
        <f t="shared" si="78"/>
        <v>100</v>
      </c>
      <c r="P850">
        <f t="shared" si="79"/>
        <v>18.75</v>
      </c>
      <c r="Q850" s="8" t="str">
        <f t="shared" si="80"/>
        <v>music</v>
      </c>
      <c r="R850" t="str">
        <f t="shared" si="81"/>
        <v>metal</v>
      </c>
      <c r="S850" s="6">
        <f t="shared" si="82"/>
        <v>42078.583715277775</v>
      </c>
      <c r="T850" s="6">
        <f t="shared" si="83"/>
        <v>42108.583715277775</v>
      </c>
    </row>
    <row r="851" spans="1:20" ht="64" x14ac:dyDescent="0.2">
      <c r="A851">
        <v>849</v>
      </c>
      <c r="B851" s="3" t="s">
        <v>850</v>
      </c>
      <c r="C851" s="3" t="s">
        <v>4959</v>
      </c>
      <c r="D851">
        <v>4000</v>
      </c>
      <c r="E851">
        <v>4796</v>
      </c>
      <c r="F851" t="s">
        <v>8219</v>
      </c>
      <c r="G851" t="s">
        <v>8224</v>
      </c>
      <c r="H851" t="s">
        <v>8246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8277</v>
      </c>
      <c r="O851">
        <f t="shared" si="78"/>
        <v>119.9</v>
      </c>
      <c r="P851">
        <f t="shared" si="79"/>
        <v>41.704347826086959</v>
      </c>
      <c r="Q851" s="8" t="str">
        <f t="shared" si="80"/>
        <v>music</v>
      </c>
      <c r="R851" t="str">
        <f t="shared" si="81"/>
        <v>metal</v>
      </c>
      <c r="S851" s="6">
        <f t="shared" si="82"/>
        <v>42050.94055555555</v>
      </c>
      <c r="T851" s="6">
        <f t="shared" si="83"/>
        <v>42078.898888888885</v>
      </c>
    </row>
    <row r="852" spans="1:20" ht="48" x14ac:dyDescent="0.2">
      <c r="A852">
        <v>850</v>
      </c>
      <c r="B852" s="3" t="s">
        <v>851</v>
      </c>
      <c r="C852" s="3" t="s">
        <v>4960</v>
      </c>
      <c r="D852">
        <v>4000</v>
      </c>
      <c r="E852">
        <v>6207</v>
      </c>
      <c r="F852" t="s">
        <v>8219</v>
      </c>
      <c r="G852" t="s">
        <v>8224</v>
      </c>
      <c r="H852" t="s">
        <v>8246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8277</v>
      </c>
      <c r="O852">
        <f t="shared" si="78"/>
        <v>155.17499999999998</v>
      </c>
      <c r="P852">
        <f t="shared" si="79"/>
        <v>46.669172932330824</v>
      </c>
      <c r="Q852" s="8" t="str">
        <f t="shared" si="80"/>
        <v>music</v>
      </c>
      <c r="R852" t="str">
        <f t="shared" si="81"/>
        <v>metal</v>
      </c>
      <c r="S852" s="6">
        <f t="shared" si="82"/>
        <v>42452.619409722225</v>
      </c>
      <c r="T852" s="6">
        <f t="shared" si="83"/>
        <v>42484.999305555553</v>
      </c>
    </row>
    <row r="853" spans="1:20" ht="32" x14ac:dyDescent="0.2">
      <c r="A853">
        <v>851</v>
      </c>
      <c r="B853" s="3" t="s">
        <v>852</v>
      </c>
      <c r="C853" s="3" t="s">
        <v>4961</v>
      </c>
      <c r="D853">
        <v>2000</v>
      </c>
      <c r="E853">
        <v>2609</v>
      </c>
      <c r="F853" t="s">
        <v>8219</v>
      </c>
      <c r="G853" t="s">
        <v>8230</v>
      </c>
      <c r="H853" t="s">
        <v>8249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8277</v>
      </c>
      <c r="O853">
        <f t="shared" si="78"/>
        <v>130.44999999999999</v>
      </c>
      <c r="P853">
        <f t="shared" si="79"/>
        <v>37.271428571428572</v>
      </c>
      <c r="Q853" s="8" t="str">
        <f t="shared" si="80"/>
        <v>music</v>
      </c>
      <c r="R853" t="str">
        <f t="shared" si="81"/>
        <v>metal</v>
      </c>
      <c r="S853" s="6">
        <f t="shared" si="82"/>
        <v>42522.671909722216</v>
      </c>
      <c r="T853" s="6">
        <f t="shared" si="83"/>
        <v>42582.614583333336</v>
      </c>
    </row>
    <row r="854" spans="1:20" ht="32" x14ac:dyDescent="0.2">
      <c r="A854">
        <v>852</v>
      </c>
      <c r="B854" s="3" t="s">
        <v>853</v>
      </c>
      <c r="C854" s="3" t="s">
        <v>4962</v>
      </c>
      <c r="D854">
        <v>3500</v>
      </c>
      <c r="E854">
        <v>3674</v>
      </c>
      <c r="F854" t="s">
        <v>8219</v>
      </c>
      <c r="G854" t="s">
        <v>8224</v>
      </c>
      <c r="H854" t="s">
        <v>8246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8277</v>
      </c>
      <c r="O854">
        <f t="shared" si="78"/>
        <v>104.97142857142859</v>
      </c>
      <c r="P854">
        <f t="shared" si="79"/>
        <v>59.258064516129032</v>
      </c>
      <c r="Q854" s="8" t="str">
        <f t="shared" si="80"/>
        <v>music</v>
      </c>
      <c r="R854" t="str">
        <f t="shared" si="81"/>
        <v>metal</v>
      </c>
      <c r="S854" s="6">
        <f t="shared" si="82"/>
        <v>42656.59716435185</v>
      </c>
      <c r="T854" s="6">
        <f t="shared" si="83"/>
        <v>42667.666666666664</v>
      </c>
    </row>
    <row r="855" spans="1:20" ht="48" x14ac:dyDescent="0.2">
      <c r="A855">
        <v>853</v>
      </c>
      <c r="B855" s="3" t="s">
        <v>854</v>
      </c>
      <c r="C855" s="3" t="s">
        <v>4963</v>
      </c>
      <c r="D855">
        <v>300</v>
      </c>
      <c r="E855">
        <v>300</v>
      </c>
      <c r="F855" t="s">
        <v>8219</v>
      </c>
      <c r="G855" t="s">
        <v>8224</v>
      </c>
      <c r="H855" t="s">
        <v>8246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8277</v>
      </c>
      <c r="O855">
        <f t="shared" si="78"/>
        <v>100</v>
      </c>
      <c r="P855">
        <f t="shared" si="79"/>
        <v>30</v>
      </c>
      <c r="Q855" s="8" t="str">
        <f t="shared" si="80"/>
        <v>music</v>
      </c>
      <c r="R855" t="str">
        <f t="shared" si="81"/>
        <v>metal</v>
      </c>
      <c r="S855" s="6">
        <f t="shared" si="82"/>
        <v>42021.62394675926</v>
      </c>
      <c r="T855" s="6">
        <f t="shared" si="83"/>
        <v>42051.62394675926</v>
      </c>
    </row>
    <row r="856" spans="1:20" ht="48" x14ac:dyDescent="0.2">
      <c r="A856">
        <v>854</v>
      </c>
      <c r="B856" s="3" t="s">
        <v>855</v>
      </c>
      <c r="C856" s="3" t="s">
        <v>4964</v>
      </c>
      <c r="D856">
        <v>27800</v>
      </c>
      <c r="E856">
        <v>32865.300000000003</v>
      </c>
      <c r="F856" t="s">
        <v>8219</v>
      </c>
      <c r="G856" t="s">
        <v>8224</v>
      </c>
      <c r="H856" t="s">
        <v>8246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8277</v>
      </c>
      <c r="O856">
        <f t="shared" si="78"/>
        <v>118.2205035971223</v>
      </c>
      <c r="P856">
        <f t="shared" si="79"/>
        <v>65.8623246492986</v>
      </c>
      <c r="Q856" s="8" t="str">
        <f t="shared" si="80"/>
        <v>music</v>
      </c>
      <c r="R856" t="str">
        <f t="shared" si="81"/>
        <v>metal</v>
      </c>
      <c r="S856" s="6">
        <f t="shared" si="82"/>
        <v>42702.004004629627</v>
      </c>
      <c r="T856" s="6">
        <f t="shared" si="83"/>
        <v>42732.004004629627</v>
      </c>
    </row>
    <row r="857" spans="1:20" ht="32" x14ac:dyDescent="0.2">
      <c r="A857">
        <v>855</v>
      </c>
      <c r="B857" s="3" t="s">
        <v>856</v>
      </c>
      <c r="C857" s="3" t="s">
        <v>4965</v>
      </c>
      <c r="D857">
        <v>1450</v>
      </c>
      <c r="E857">
        <v>1500</v>
      </c>
      <c r="F857" t="s">
        <v>8219</v>
      </c>
      <c r="G857" t="s">
        <v>8224</v>
      </c>
      <c r="H857" t="s">
        <v>8246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8277</v>
      </c>
      <c r="O857">
        <f t="shared" si="78"/>
        <v>103.44827586206897</v>
      </c>
      <c r="P857">
        <f t="shared" si="79"/>
        <v>31.914893617021278</v>
      </c>
      <c r="Q857" s="8" t="str">
        <f t="shared" si="80"/>
        <v>music</v>
      </c>
      <c r="R857" t="str">
        <f t="shared" si="81"/>
        <v>metal</v>
      </c>
      <c r="S857" s="6">
        <f t="shared" si="82"/>
        <v>42544.916863425926</v>
      </c>
      <c r="T857" s="6">
        <f t="shared" si="83"/>
        <v>42574.916863425926</v>
      </c>
    </row>
    <row r="858" spans="1:20" ht="48" x14ac:dyDescent="0.2">
      <c r="A858">
        <v>856</v>
      </c>
      <c r="B858" s="3" t="s">
        <v>857</v>
      </c>
      <c r="C858" s="3" t="s">
        <v>4966</v>
      </c>
      <c r="D858">
        <v>250</v>
      </c>
      <c r="E858">
        <v>545</v>
      </c>
      <c r="F858" t="s">
        <v>8219</v>
      </c>
      <c r="G858" t="s">
        <v>8236</v>
      </c>
      <c r="H858" t="s">
        <v>8249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8277</v>
      </c>
      <c r="O858">
        <f t="shared" si="78"/>
        <v>218.00000000000003</v>
      </c>
      <c r="P858">
        <f t="shared" si="79"/>
        <v>19.464285714285715</v>
      </c>
      <c r="Q858" s="8" t="str">
        <f t="shared" si="80"/>
        <v>music</v>
      </c>
      <c r="R858" t="str">
        <f t="shared" si="81"/>
        <v>metal</v>
      </c>
      <c r="S858" s="6">
        <f t="shared" si="82"/>
        <v>42609.103657407402</v>
      </c>
      <c r="T858" s="6">
        <f t="shared" si="83"/>
        <v>42668.583333333336</v>
      </c>
    </row>
    <row r="859" spans="1:20" ht="32" x14ac:dyDescent="0.2">
      <c r="A859">
        <v>857</v>
      </c>
      <c r="B859" s="3" t="s">
        <v>858</v>
      </c>
      <c r="C859" s="3" t="s">
        <v>4967</v>
      </c>
      <c r="D859">
        <v>1200</v>
      </c>
      <c r="E859">
        <v>1200</v>
      </c>
      <c r="F859" t="s">
        <v>8219</v>
      </c>
      <c r="G859" t="s">
        <v>8227</v>
      </c>
      <c r="H859" t="s">
        <v>8249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8277</v>
      </c>
      <c r="O859">
        <f t="shared" si="78"/>
        <v>100</v>
      </c>
      <c r="P859">
        <f t="shared" si="79"/>
        <v>50</v>
      </c>
      <c r="Q859" s="8" t="str">
        <f t="shared" si="80"/>
        <v>music</v>
      </c>
      <c r="R859" t="str">
        <f t="shared" si="81"/>
        <v>metal</v>
      </c>
      <c r="S859" s="6">
        <f t="shared" si="82"/>
        <v>42291.373043981475</v>
      </c>
      <c r="T859" s="6">
        <f t="shared" si="83"/>
        <v>42333.414710648147</v>
      </c>
    </row>
    <row r="860" spans="1:20" ht="48" x14ac:dyDescent="0.2">
      <c r="A860">
        <v>858</v>
      </c>
      <c r="B860" s="3" t="s">
        <v>859</v>
      </c>
      <c r="C860" s="3" t="s">
        <v>4968</v>
      </c>
      <c r="D860">
        <v>1200</v>
      </c>
      <c r="E860">
        <v>1728.07</v>
      </c>
      <c r="F860" t="s">
        <v>8219</v>
      </c>
      <c r="G860" t="s">
        <v>8225</v>
      </c>
      <c r="H860" t="s">
        <v>8247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8277</v>
      </c>
      <c r="O860">
        <f t="shared" si="78"/>
        <v>144.00583333333333</v>
      </c>
      <c r="P860">
        <f t="shared" si="79"/>
        <v>22.737763157894737</v>
      </c>
      <c r="Q860" s="8" t="str">
        <f t="shared" si="80"/>
        <v>music</v>
      </c>
      <c r="R860" t="str">
        <f t="shared" si="81"/>
        <v>metal</v>
      </c>
      <c r="S860" s="6">
        <f t="shared" si="82"/>
        <v>42079.537245370368</v>
      </c>
      <c r="T860" s="6">
        <f t="shared" si="83"/>
        <v>42109.749305555553</v>
      </c>
    </row>
    <row r="861" spans="1:20" ht="32" x14ac:dyDescent="0.2">
      <c r="A861">
        <v>859</v>
      </c>
      <c r="B861" s="3" t="s">
        <v>860</v>
      </c>
      <c r="C861" s="3" t="s">
        <v>4969</v>
      </c>
      <c r="D861">
        <v>4000</v>
      </c>
      <c r="E861">
        <v>4187</v>
      </c>
      <c r="F861" t="s">
        <v>8219</v>
      </c>
      <c r="G861" t="s">
        <v>8224</v>
      </c>
      <c r="H861" t="s">
        <v>8246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8277</v>
      </c>
      <c r="O861">
        <f t="shared" si="78"/>
        <v>104.67500000000001</v>
      </c>
      <c r="P861">
        <f t="shared" si="79"/>
        <v>42.724489795918366</v>
      </c>
      <c r="Q861" s="8" t="str">
        <f t="shared" si="80"/>
        <v>music</v>
      </c>
      <c r="R861" t="str">
        <f t="shared" si="81"/>
        <v>metal</v>
      </c>
      <c r="S861" s="6">
        <f t="shared" si="82"/>
        <v>42128.611898148149</v>
      </c>
      <c r="T861" s="6">
        <f t="shared" si="83"/>
        <v>42158.791666666664</v>
      </c>
    </row>
    <row r="862" spans="1:20" ht="48" x14ac:dyDescent="0.2">
      <c r="A862">
        <v>860</v>
      </c>
      <c r="B862" s="3" t="s">
        <v>861</v>
      </c>
      <c r="C862" s="3" t="s">
        <v>4970</v>
      </c>
      <c r="D862">
        <v>14000</v>
      </c>
      <c r="E862">
        <v>2540</v>
      </c>
      <c r="F862" t="s">
        <v>8221</v>
      </c>
      <c r="G862" t="s">
        <v>8224</v>
      </c>
      <c r="H862" t="s">
        <v>8246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8278</v>
      </c>
      <c r="O862">
        <f t="shared" si="78"/>
        <v>18.142857142857142</v>
      </c>
      <c r="P862">
        <f t="shared" si="79"/>
        <v>52.916666666666664</v>
      </c>
      <c r="Q862" s="8" t="str">
        <f t="shared" si="80"/>
        <v>music</v>
      </c>
      <c r="R862" t="str">
        <f t="shared" si="81"/>
        <v>jazz</v>
      </c>
      <c r="S862" s="6">
        <f t="shared" si="82"/>
        <v>41570.274456018517</v>
      </c>
      <c r="T862" s="6">
        <f t="shared" si="83"/>
        <v>41600.316122685181</v>
      </c>
    </row>
    <row r="863" spans="1:20" ht="48" x14ac:dyDescent="0.2">
      <c r="A863">
        <v>861</v>
      </c>
      <c r="B863" s="3" t="s">
        <v>862</v>
      </c>
      <c r="C863" s="3" t="s">
        <v>4971</v>
      </c>
      <c r="D863">
        <v>4500</v>
      </c>
      <c r="E863">
        <v>101</v>
      </c>
      <c r="F863" t="s">
        <v>8221</v>
      </c>
      <c r="G863" t="s">
        <v>8224</v>
      </c>
      <c r="H863" t="s">
        <v>8246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8278</v>
      </c>
      <c r="O863">
        <f t="shared" si="78"/>
        <v>2.2444444444444445</v>
      </c>
      <c r="P863">
        <f t="shared" si="79"/>
        <v>50.5</v>
      </c>
      <c r="Q863" s="8" t="str">
        <f t="shared" si="80"/>
        <v>music</v>
      </c>
      <c r="R863" t="str">
        <f t="shared" si="81"/>
        <v>jazz</v>
      </c>
      <c r="S863" s="6">
        <f t="shared" si="82"/>
        <v>42599.756990740738</v>
      </c>
      <c r="T863" s="6">
        <f t="shared" si="83"/>
        <v>42629.756990740738</v>
      </c>
    </row>
    <row r="864" spans="1:20" ht="48" x14ac:dyDescent="0.2">
      <c r="A864">
        <v>862</v>
      </c>
      <c r="B864" s="3" t="s">
        <v>863</v>
      </c>
      <c r="C864" s="3" t="s">
        <v>4972</v>
      </c>
      <c r="D864">
        <v>50000</v>
      </c>
      <c r="E864">
        <v>170</v>
      </c>
      <c r="F864" t="s">
        <v>8221</v>
      </c>
      <c r="G864" t="s">
        <v>8225</v>
      </c>
      <c r="H864" t="s">
        <v>8247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8278</v>
      </c>
      <c r="O864">
        <f t="shared" si="78"/>
        <v>0.33999999999999997</v>
      </c>
      <c r="P864">
        <f t="shared" si="79"/>
        <v>42.5</v>
      </c>
      <c r="Q864" s="8" t="str">
        <f t="shared" si="80"/>
        <v>music</v>
      </c>
      <c r="R864" t="str">
        <f t="shared" si="81"/>
        <v>jazz</v>
      </c>
      <c r="S864" s="6">
        <f t="shared" si="82"/>
        <v>41559.346620370365</v>
      </c>
      <c r="T864" s="6">
        <f t="shared" si="83"/>
        <v>41589.388287037036</v>
      </c>
    </row>
    <row r="865" spans="1:20" ht="48" x14ac:dyDescent="0.2">
      <c r="A865">
        <v>863</v>
      </c>
      <c r="B865" s="3" t="s">
        <v>864</v>
      </c>
      <c r="C865" s="3" t="s">
        <v>4973</v>
      </c>
      <c r="D865">
        <v>2000</v>
      </c>
      <c r="E865">
        <v>90</v>
      </c>
      <c r="F865" t="s">
        <v>8221</v>
      </c>
      <c r="G865" t="s">
        <v>8224</v>
      </c>
      <c r="H865" t="s">
        <v>8246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8278</v>
      </c>
      <c r="O865">
        <f t="shared" si="78"/>
        <v>4.5</v>
      </c>
      <c r="P865">
        <f t="shared" si="79"/>
        <v>18</v>
      </c>
      <c r="Q865" s="8" t="str">
        <f t="shared" si="80"/>
        <v>music</v>
      </c>
      <c r="R865" t="str">
        <f t="shared" si="81"/>
        <v>jazz</v>
      </c>
      <c r="S865" s="6">
        <f t="shared" si="82"/>
        <v>40920.909328703703</v>
      </c>
      <c r="T865" s="6">
        <f t="shared" si="83"/>
        <v>40950.909328703703</v>
      </c>
    </row>
    <row r="866" spans="1:20" ht="48" x14ac:dyDescent="0.2">
      <c r="A866">
        <v>864</v>
      </c>
      <c r="B866" s="3" t="s">
        <v>865</v>
      </c>
      <c r="C866" s="3" t="s">
        <v>4974</v>
      </c>
      <c r="D866">
        <v>6500</v>
      </c>
      <c r="E866">
        <v>2700</v>
      </c>
      <c r="F866" t="s">
        <v>8221</v>
      </c>
      <c r="G866" t="s">
        <v>8224</v>
      </c>
      <c r="H866" t="s">
        <v>8246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8278</v>
      </c>
      <c r="O866">
        <f t="shared" si="78"/>
        <v>41.53846153846154</v>
      </c>
      <c r="P866">
        <f t="shared" si="79"/>
        <v>34.177215189873415</v>
      </c>
      <c r="Q866" s="8" t="str">
        <f t="shared" si="80"/>
        <v>music</v>
      </c>
      <c r="R866" t="str">
        <f t="shared" si="81"/>
        <v>jazz</v>
      </c>
      <c r="S866" s="6">
        <f t="shared" si="82"/>
        <v>41540.898587962962</v>
      </c>
      <c r="T866" s="6">
        <f t="shared" si="83"/>
        <v>41563.207638888889</v>
      </c>
    </row>
    <row r="867" spans="1:20" ht="48" x14ac:dyDescent="0.2">
      <c r="A867">
        <v>865</v>
      </c>
      <c r="B867" s="3" t="s">
        <v>866</v>
      </c>
      <c r="C867" s="3" t="s">
        <v>4975</v>
      </c>
      <c r="D867">
        <v>2200</v>
      </c>
      <c r="E867">
        <v>45</v>
      </c>
      <c r="F867" t="s">
        <v>8221</v>
      </c>
      <c r="G867" t="s">
        <v>8224</v>
      </c>
      <c r="H867" t="s">
        <v>8246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8278</v>
      </c>
      <c r="O867">
        <f t="shared" si="78"/>
        <v>2.0454545454545454</v>
      </c>
      <c r="P867">
        <f t="shared" si="79"/>
        <v>22.5</v>
      </c>
      <c r="Q867" s="8" t="str">
        <f t="shared" si="80"/>
        <v>music</v>
      </c>
      <c r="R867" t="str">
        <f t="shared" si="81"/>
        <v>jazz</v>
      </c>
      <c r="S867" s="6">
        <f t="shared" si="82"/>
        <v>41230.564780092594</v>
      </c>
      <c r="T867" s="6">
        <f t="shared" si="83"/>
        <v>41290.564780092594</v>
      </c>
    </row>
    <row r="868" spans="1:20" ht="48" x14ac:dyDescent="0.2">
      <c r="A868">
        <v>866</v>
      </c>
      <c r="B868" s="3" t="s">
        <v>867</v>
      </c>
      <c r="C868" s="3" t="s">
        <v>4976</v>
      </c>
      <c r="D868">
        <v>3500</v>
      </c>
      <c r="E868">
        <v>640</v>
      </c>
      <c r="F868" t="s">
        <v>8221</v>
      </c>
      <c r="G868" t="s">
        <v>8224</v>
      </c>
      <c r="H868" t="s">
        <v>8246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8278</v>
      </c>
      <c r="O868">
        <f t="shared" si="78"/>
        <v>18.285714285714285</v>
      </c>
      <c r="P868">
        <f t="shared" si="79"/>
        <v>58.18181818181818</v>
      </c>
      <c r="Q868" s="8" t="str">
        <f t="shared" si="80"/>
        <v>music</v>
      </c>
      <c r="R868" t="str">
        <f t="shared" si="81"/>
        <v>jazz</v>
      </c>
      <c r="S868" s="6">
        <f t="shared" si="82"/>
        <v>42025.429606481477</v>
      </c>
      <c r="T868" s="6">
        <f t="shared" si="83"/>
        <v>42063.423611111109</v>
      </c>
    </row>
    <row r="869" spans="1:20" ht="48" x14ac:dyDescent="0.2">
      <c r="A869">
        <v>867</v>
      </c>
      <c r="B869" s="3" t="s">
        <v>868</v>
      </c>
      <c r="C869" s="3" t="s">
        <v>4977</v>
      </c>
      <c r="D869">
        <v>5000</v>
      </c>
      <c r="E869">
        <v>1201</v>
      </c>
      <c r="F869" t="s">
        <v>8221</v>
      </c>
      <c r="G869" t="s">
        <v>8224</v>
      </c>
      <c r="H869" t="s">
        <v>8246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8278</v>
      </c>
      <c r="O869">
        <f t="shared" si="78"/>
        <v>24.02</v>
      </c>
      <c r="P869">
        <f t="shared" si="79"/>
        <v>109.18181818181819</v>
      </c>
      <c r="Q869" s="8" t="str">
        <f t="shared" si="80"/>
        <v>music</v>
      </c>
      <c r="R869" t="str">
        <f t="shared" si="81"/>
        <v>jazz</v>
      </c>
      <c r="S869" s="6">
        <f t="shared" si="82"/>
        <v>40087.897060185183</v>
      </c>
      <c r="T869" s="6">
        <f t="shared" si="83"/>
        <v>40147.999305555553</v>
      </c>
    </row>
    <row r="870" spans="1:20" ht="64" x14ac:dyDescent="0.2">
      <c r="A870">
        <v>868</v>
      </c>
      <c r="B870" s="3" t="s">
        <v>869</v>
      </c>
      <c r="C870" s="3" t="s">
        <v>4978</v>
      </c>
      <c r="D870">
        <v>45000</v>
      </c>
      <c r="E870">
        <v>50</v>
      </c>
      <c r="F870" t="s">
        <v>8221</v>
      </c>
      <c r="G870" t="s">
        <v>8224</v>
      </c>
      <c r="H870" t="s">
        <v>8246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8278</v>
      </c>
      <c r="O870">
        <f t="shared" si="78"/>
        <v>0.1111111111111111</v>
      </c>
      <c r="P870">
        <f t="shared" si="79"/>
        <v>50</v>
      </c>
      <c r="Q870" s="8" t="str">
        <f t="shared" si="80"/>
        <v>music</v>
      </c>
      <c r="R870" t="str">
        <f t="shared" si="81"/>
        <v>jazz</v>
      </c>
      <c r="S870" s="6">
        <f t="shared" si="82"/>
        <v>41615.819421296292</v>
      </c>
      <c r="T870" s="6">
        <f t="shared" si="83"/>
        <v>41645.819421296292</v>
      </c>
    </row>
    <row r="871" spans="1:20" ht="48" x14ac:dyDescent="0.2">
      <c r="A871">
        <v>869</v>
      </c>
      <c r="B871" s="3" t="s">
        <v>870</v>
      </c>
      <c r="C871" s="3" t="s">
        <v>4979</v>
      </c>
      <c r="D871">
        <v>8800</v>
      </c>
      <c r="E871">
        <v>1040</v>
      </c>
      <c r="F871" t="s">
        <v>8221</v>
      </c>
      <c r="G871" t="s">
        <v>8224</v>
      </c>
      <c r="H871" t="s">
        <v>8246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8278</v>
      </c>
      <c r="O871">
        <f t="shared" si="78"/>
        <v>11.818181818181818</v>
      </c>
      <c r="P871">
        <f t="shared" si="79"/>
        <v>346.66666666666669</v>
      </c>
      <c r="Q871" s="8" t="str">
        <f t="shared" si="80"/>
        <v>music</v>
      </c>
      <c r="R871" t="str">
        <f t="shared" si="81"/>
        <v>jazz</v>
      </c>
      <c r="S871" s="6">
        <f t="shared" si="82"/>
        <v>41342.637233796297</v>
      </c>
      <c r="T871" s="6">
        <f t="shared" si="83"/>
        <v>41372.595567129625</v>
      </c>
    </row>
    <row r="872" spans="1:20" ht="48" x14ac:dyDescent="0.2">
      <c r="A872">
        <v>870</v>
      </c>
      <c r="B872" s="3" t="s">
        <v>871</v>
      </c>
      <c r="C872" s="3" t="s">
        <v>4980</v>
      </c>
      <c r="D872">
        <v>20000</v>
      </c>
      <c r="E872">
        <v>62</v>
      </c>
      <c r="F872" t="s">
        <v>8221</v>
      </c>
      <c r="G872" t="s">
        <v>8225</v>
      </c>
      <c r="H872" t="s">
        <v>8247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8278</v>
      </c>
      <c r="O872">
        <f t="shared" si="78"/>
        <v>0.31</v>
      </c>
      <c r="P872">
        <f t="shared" si="79"/>
        <v>12.4</v>
      </c>
      <c r="Q872" s="8" t="str">
        <f t="shared" si="80"/>
        <v>music</v>
      </c>
      <c r="R872" t="str">
        <f t="shared" si="81"/>
        <v>jazz</v>
      </c>
      <c r="S872" s="6">
        <f t="shared" si="82"/>
        <v>41487.813923611109</v>
      </c>
      <c r="T872" s="6">
        <f t="shared" si="83"/>
        <v>41517.813923611109</v>
      </c>
    </row>
    <row r="873" spans="1:20" ht="48" x14ac:dyDescent="0.2">
      <c r="A873">
        <v>871</v>
      </c>
      <c r="B873" s="3" t="s">
        <v>872</v>
      </c>
      <c r="C873" s="3" t="s">
        <v>4981</v>
      </c>
      <c r="D873">
        <v>6000</v>
      </c>
      <c r="E873">
        <v>325</v>
      </c>
      <c r="F873" t="s">
        <v>8221</v>
      </c>
      <c r="G873" t="s">
        <v>8224</v>
      </c>
      <c r="H873" t="s">
        <v>8246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8278</v>
      </c>
      <c r="O873">
        <f t="shared" si="78"/>
        <v>5.416666666666667</v>
      </c>
      <c r="P873">
        <f t="shared" si="79"/>
        <v>27.083333333333332</v>
      </c>
      <c r="Q873" s="8" t="str">
        <f t="shared" si="80"/>
        <v>music</v>
      </c>
      <c r="R873" t="str">
        <f t="shared" si="81"/>
        <v>jazz</v>
      </c>
      <c r="S873" s="6">
        <f t="shared" si="82"/>
        <v>41577.352951388886</v>
      </c>
      <c r="T873" s="6">
        <f t="shared" si="83"/>
        <v>41607.39461805555</v>
      </c>
    </row>
    <row r="874" spans="1:20" ht="48" x14ac:dyDescent="0.2">
      <c r="A874">
        <v>872</v>
      </c>
      <c r="B874" s="3" t="s">
        <v>873</v>
      </c>
      <c r="C874" s="3" t="s">
        <v>4982</v>
      </c>
      <c r="D874">
        <v>8000</v>
      </c>
      <c r="E874">
        <v>65</v>
      </c>
      <c r="F874" t="s">
        <v>8221</v>
      </c>
      <c r="G874" t="s">
        <v>8224</v>
      </c>
      <c r="H874" t="s">
        <v>8246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8278</v>
      </c>
      <c r="O874">
        <f t="shared" si="78"/>
        <v>0.8125</v>
      </c>
      <c r="P874">
        <f t="shared" si="79"/>
        <v>32.5</v>
      </c>
      <c r="Q874" s="8" t="str">
        <f t="shared" si="80"/>
        <v>music</v>
      </c>
      <c r="R874" t="str">
        <f t="shared" si="81"/>
        <v>jazz</v>
      </c>
      <c r="S874" s="6">
        <f t="shared" si="82"/>
        <v>40567.617210648146</v>
      </c>
      <c r="T874" s="6">
        <f t="shared" si="83"/>
        <v>40612.617210648146</v>
      </c>
    </row>
    <row r="875" spans="1:20" ht="32" x14ac:dyDescent="0.2">
      <c r="A875">
        <v>873</v>
      </c>
      <c r="B875" s="3" t="s">
        <v>874</v>
      </c>
      <c r="C875" s="3" t="s">
        <v>4983</v>
      </c>
      <c r="D875">
        <v>3500</v>
      </c>
      <c r="E875">
        <v>45</v>
      </c>
      <c r="F875" t="s">
        <v>8221</v>
      </c>
      <c r="G875" t="s">
        <v>8224</v>
      </c>
      <c r="H875" t="s">
        <v>8246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8278</v>
      </c>
      <c r="O875">
        <f t="shared" si="78"/>
        <v>1.2857142857142856</v>
      </c>
      <c r="P875">
        <f t="shared" si="79"/>
        <v>9</v>
      </c>
      <c r="Q875" s="8" t="str">
        <f t="shared" si="80"/>
        <v>music</v>
      </c>
      <c r="R875" t="str">
        <f t="shared" si="81"/>
        <v>jazz</v>
      </c>
      <c r="S875" s="6">
        <f t="shared" si="82"/>
        <v>41183.958796296298</v>
      </c>
      <c r="T875" s="6">
        <f t="shared" si="83"/>
        <v>41224.000462962962</v>
      </c>
    </row>
    <row r="876" spans="1:20" ht="48" x14ac:dyDescent="0.2">
      <c r="A876">
        <v>874</v>
      </c>
      <c r="B876" s="3" t="s">
        <v>875</v>
      </c>
      <c r="C876" s="3" t="s">
        <v>4984</v>
      </c>
      <c r="D876">
        <v>3000</v>
      </c>
      <c r="E876">
        <v>730</v>
      </c>
      <c r="F876" t="s">
        <v>8221</v>
      </c>
      <c r="G876" t="s">
        <v>8224</v>
      </c>
      <c r="H876" t="s">
        <v>8246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8278</v>
      </c>
      <c r="O876">
        <f t="shared" si="78"/>
        <v>24.333333333333336</v>
      </c>
      <c r="P876">
        <f t="shared" si="79"/>
        <v>34.761904761904759</v>
      </c>
      <c r="Q876" s="8" t="str">
        <f t="shared" si="80"/>
        <v>music</v>
      </c>
      <c r="R876" t="str">
        <f t="shared" si="81"/>
        <v>jazz</v>
      </c>
      <c r="S876" s="6">
        <f t="shared" si="82"/>
        <v>41368.375393518516</v>
      </c>
      <c r="T876" s="6">
        <f t="shared" si="83"/>
        <v>41398.375393518516</v>
      </c>
    </row>
    <row r="877" spans="1:20" ht="64" x14ac:dyDescent="0.2">
      <c r="A877">
        <v>875</v>
      </c>
      <c r="B877" s="3" t="s">
        <v>876</v>
      </c>
      <c r="C877" s="3" t="s">
        <v>4985</v>
      </c>
      <c r="D877">
        <v>5000</v>
      </c>
      <c r="E877">
        <v>0</v>
      </c>
      <c r="F877" t="s">
        <v>8221</v>
      </c>
      <c r="G877" t="s">
        <v>8224</v>
      </c>
      <c r="H877" t="s">
        <v>8246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8278</v>
      </c>
      <c r="O877">
        <f t="shared" si="78"/>
        <v>0</v>
      </c>
      <c r="P877" t="e">
        <f t="shared" si="79"/>
        <v>#DIV/0!</v>
      </c>
      <c r="Q877" s="8" t="str">
        <f t="shared" si="80"/>
        <v>music</v>
      </c>
      <c r="R877" t="str">
        <f t="shared" si="81"/>
        <v>jazz</v>
      </c>
      <c r="S877" s="6">
        <f t="shared" si="82"/>
        <v>42248.515405092585</v>
      </c>
      <c r="T877" s="6">
        <f t="shared" si="83"/>
        <v>42268.515405092585</v>
      </c>
    </row>
    <row r="878" spans="1:20" ht="16" x14ac:dyDescent="0.2">
      <c r="A878">
        <v>876</v>
      </c>
      <c r="B878" s="3" t="s">
        <v>877</v>
      </c>
      <c r="C878" s="3" t="s">
        <v>4986</v>
      </c>
      <c r="D878">
        <v>3152</v>
      </c>
      <c r="E878">
        <v>1286</v>
      </c>
      <c r="F878" t="s">
        <v>8221</v>
      </c>
      <c r="G878" t="s">
        <v>8225</v>
      </c>
      <c r="H878" t="s">
        <v>8247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8278</v>
      </c>
      <c r="O878">
        <f t="shared" si="78"/>
        <v>40.799492385786799</v>
      </c>
      <c r="P878">
        <f t="shared" si="79"/>
        <v>28.577777777777779</v>
      </c>
      <c r="Q878" s="8" t="str">
        <f t="shared" si="80"/>
        <v>music</v>
      </c>
      <c r="R878" t="str">
        <f t="shared" si="81"/>
        <v>jazz</v>
      </c>
      <c r="S878" s="6">
        <f t="shared" si="82"/>
        <v>41276.288506944438</v>
      </c>
      <c r="T878" s="6">
        <f t="shared" si="83"/>
        <v>41309.288506944438</v>
      </c>
    </row>
    <row r="879" spans="1:20" ht="48" x14ac:dyDescent="0.2">
      <c r="A879">
        <v>877</v>
      </c>
      <c r="B879" s="3" t="s">
        <v>878</v>
      </c>
      <c r="C879" s="3" t="s">
        <v>4987</v>
      </c>
      <c r="D879">
        <v>2000</v>
      </c>
      <c r="E879">
        <v>1351</v>
      </c>
      <c r="F879" t="s">
        <v>8221</v>
      </c>
      <c r="G879" t="s">
        <v>8224</v>
      </c>
      <c r="H879" t="s">
        <v>8246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8278</v>
      </c>
      <c r="O879">
        <f t="shared" si="78"/>
        <v>67.55</v>
      </c>
      <c r="P879">
        <f t="shared" si="79"/>
        <v>46.586206896551722</v>
      </c>
      <c r="Q879" s="8" t="str">
        <f t="shared" si="80"/>
        <v>music</v>
      </c>
      <c r="R879" t="str">
        <f t="shared" si="81"/>
        <v>jazz</v>
      </c>
      <c r="S879" s="6">
        <f t="shared" si="82"/>
        <v>41597.580555555556</v>
      </c>
      <c r="T879" s="6">
        <f t="shared" si="83"/>
        <v>41627.580555555556</v>
      </c>
    </row>
    <row r="880" spans="1:20" ht="48" x14ac:dyDescent="0.2">
      <c r="A880">
        <v>878</v>
      </c>
      <c r="B880" s="3" t="s">
        <v>879</v>
      </c>
      <c r="C880" s="3" t="s">
        <v>4988</v>
      </c>
      <c r="D880">
        <v>5000</v>
      </c>
      <c r="E880">
        <v>65</v>
      </c>
      <c r="F880" t="s">
        <v>8221</v>
      </c>
      <c r="G880" t="s">
        <v>8224</v>
      </c>
      <c r="H880" t="s">
        <v>8246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8278</v>
      </c>
      <c r="O880">
        <f t="shared" si="78"/>
        <v>1.3</v>
      </c>
      <c r="P880">
        <f t="shared" si="79"/>
        <v>32.5</v>
      </c>
      <c r="Q880" s="8" t="str">
        <f t="shared" si="80"/>
        <v>music</v>
      </c>
      <c r="R880" t="str">
        <f t="shared" si="81"/>
        <v>jazz</v>
      </c>
      <c r="S880" s="6">
        <f t="shared" si="82"/>
        <v>40505.024583333332</v>
      </c>
      <c r="T880" s="6">
        <f t="shared" si="83"/>
        <v>40535.024583333332</v>
      </c>
    </row>
    <row r="881" spans="1:20" ht="48" x14ac:dyDescent="0.2">
      <c r="A881">
        <v>879</v>
      </c>
      <c r="B881" s="3" t="s">
        <v>880</v>
      </c>
      <c r="C881" s="3" t="s">
        <v>4989</v>
      </c>
      <c r="D881">
        <v>2100</v>
      </c>
      <c r="E881">
        <v>644</v>
      </c>
      <c r="F881" t="s">
        <v>8221</v>
      </c>
      <c r="G881" t="s">
        <v>8224</v>
      </c>
      <c r="H881" t="s">
        <v>8246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8278</v>
      </c>
      <c r="O881">
        <f t="shared" si="78"/>
        <v>30.666666666666664</v>
      </c>
      <c r="P881">
        <f t="shared" si="79"/>
        <v>21.466666666666665</v>
      </c>
      <c r="Q881" s="8" t="str">
        <f t="shared" si="80"/>
        <v>music</v>
      </c>
      <c r="R881" t="str">
        <f t="shared" si="81"/>
        <v>jazz</v>
      </c>
      <c r="S881" s="6">
        <f t="shared" si="82"/>
        <v>41037.621585648143</v>
      </c>
      <c r="T881" s="6">
        <f t="shared" si="83"/>
        <v>41058.621585648143</v>
      </c>
    </row>
    <row r="882" spans="1:20" ht="48" x14ac:dyDescent="0.2">
      <c r="A882">
        <v>880</v>
      </c>
      <c r="B882" s="3" t="s">
        <v>881</v>
      </c>
      <c r="C882" s="3" t="s">
        <v>4990</v>
      </c>
      <c r="D882">
        <v>3780</v>
      </c>
      <c r="E882">
        <v>113</v>
      </c>
      <c r="F882" t="s">
        <v>8221</v>
      </c>
      <c r="G882" t="s">
        <v>8224</v>
      </c>
      <c r="H882" t="s">
        <v>8246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8279</v>
      </c>
      <c r="O882">
        <f t="shared" si="78"/>
        <v>2.9894179894179893</v>
      </c>
      <c r="P882">
        <f t="shared" si="79"/>
        <v>14.125</v>
      </c>
      <c r="Q882" s="8" t="str">
        <f t="shared" si="80"/>
        <v>music</v>
      </c>
      <c r="R882" t="str">
        <f t="shared" si="81"/>
        <v>indie rock</v>
      </c>
      <c r="S882" s="6">
        <f t="shared" si="82"/>
        <v>41179.112708333334</v>
      </c>
      <c r="T882" s="6">
        <f t="shared" si="83"/>
        <v>41212.112708333334</v>
      </c>
    </row>
    <row r="883" spans="1:20" ht="48" x14ac:dyDescent="0.2">
      <c r="A883">
        <v>881</v>
      </c>
      <c r="B883" s="3" t="s">
        <v>882</v>
      </c>
      <c r="C883" s="3" t="s">
        <v>4991</v>
      </c>
      <c r="D883">
        <v>3750</v>
      </c>
      <c r="E883">
        <v>30</v>
      </c>
      <c r="F883" t="s">
        <v>8221</v>
      </c>
      <c r="G883" t="s">
        <v>8224</v>
      </c>
      <c r="H883" t="s">
        <v>8246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8279</v>
      </c>
      <c r="O883">
        <f t="shared" si="78"/>
        <v>0.8</v>
      </c>
      <c r="P883">
        <f t="shared" si="79"/>
        <v>30</v>
      </c>
      <c r="Q883" s="8" t="str">
        <f t="shared" si="80"/>
        <v>music</v>
      </c>
      <c r="R883" t="str">
        <f t="shared" si="81"/>
        <v>indie rock</v>
      </c>
      <c r="S883" s="6">
        <f t="shared" si="82"/>
        <v>40877.042662037034</v>
      </c>
      <c r="T883" s="6">
        <f t="shared" si="83"/>
        <v>40922.042662037034</v>
      </c>
    </row>
    <row r="884" spans="1:20" ht="48" x14ac:dyDescent="0.2">
      <c r="A884">
        <v>882</v>
      </c>
      <c r="B884" s="3" t="s">
        <v>883</v>
      </c>
      <c r="C884" s="3" t="s">
        <v>4992</v>
      </c>
      <c r="D884">
        <v>1500</v>
      </c>
      <c r="E884">
        <v>302</v>
      </c>
      <c r="F884" t="s">
        <v>8221</v>
      </c>
      <c r="G884" t="s">
        <v>8224</v>
      </c>
      <c r="H884" t="s">
        <v>8246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8279</v>
      </c>
      <c r="O884">
        <f t="shared" si="78"/>
        <v>20.133333333333333</v>
      </c>
      <c r="P884">
        <f t="shared" si="79"/>
        <v>21.571428571428573</v>
      </c>
      <c r="Q884" s="8" t="str">
        <f t="shared" si="80"/>
        <v>music</v>
      </c>
      <c r="R884" t="str">
        <f t="shared" si="81"/>
        <v>indie rock</v>
      </c>
      <c r="S884" s="6">
        <f t="shared" si="82"/>
        <v>40759.652199074073</v>
      </c>
      <c r="T884" s="6">
        <f t="shared" si="83"/>
        <v>40792.652199074073</v>
      </c>
    </row>
    <row r="885" spans="1:20" ht="48" x14ac:dyDescent="0.2">
      <c r="A885">
        <v>883</v>
      </c>
      <c r="B885" s="3" t="s">
        <v>884</v>
      </c>
      <c r="C885" s="3" t="s">
        <v>4993</v>
      </c>
      <c r="D885">
        <v>5000</v>
      </c>
      <c r="E885">
        <v>2001</v>
      </c>
      <c r="F885" t="s">
        <v>8221</v>
      </c>
      <c r="G885" t="s">
        <v>8224</v>
      </c>
      <c r="H885" t="s">
        <v>8246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8279</v>
      </c>
      <c r="O885">
        <f t="shared" si="78"/>
        <v>40.020000000000003</v>
      </c>
      <c r="P885">
        <f t="shared" si="79"/>
        <v>83.375</v>
      </c>
      <c r="Q885" s="8" t="str">
        <f t="shared" si="80"/>
        <v>music</v>
      </c>
      <c r="R885" t="str">
        <f t="shared" si="81"/>
        <v>indie rock</v>
      </c>
      <c r="S885" s="6">
        <f t="shared" si="82"/>
        <v>42371.727256944439</v>
      </c>
      <c r="T885" s="6">
        <f t="shared" si="83"/>
        <v>42431.727256944439</v>
      </c>
    </row>
    <row r="886" spans="1:20" ht="48" x14ac:dyDescent="0.2">
      <c r="A886">
        <v>884</v>
      </c>
      <c r="B886" s="3" t="s">
        <v>885</v>
      </c>
      <c r="C886" s="3" t="s">
        <v>4994</v>
      </c>
      <c r="D886">
        <v>2000</v>
      </c>
      <c r="E886">
        <v>20</v>
      </c>
      <c r="F886" t="s">
        <v>8221</v>
      </c>
      <c r="G886" t="s">
        <v>8224</v>
      </c>
      <c r="H886" t="s">
        <v>8246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8279</v>
      </c>
      <c r="O886">
        <f t="shared" si="78"/>
        <v>1</v>
      </c>
      <c r="P886">
        <f t="shared" si="79"/>
        <v>10</v>
      </c>
      <c r="Q886" s="8" t="str">
        <f t="shared" si="80"/>
        <v>music</v>
      </c>
      <c r="R886" t="str">
        <f t="shared" si="81"/>
        <v>indie rock</v>
      </c>
      <c r="S886" s="6">
        <f t="shared" si="82"/>
        <v>40981.594282407401</v>
      </c>
      <c r="T886" s="6">
        <f t="shared" si="83"/>
        <v>41040.896527777775</v>
      </c>
    </row>
    <row r="887" spans="1:20" ht="48" x14ac:dyDescent="0.2">
      <c r="A887">
        <v>885</v>
      </c>
      <c r="B887" s="3" t="s">
        <v>886</v>
      </c>
      <c r="C887" s="3" t="s">
        <v>4995</v>
      </c>
      <c r="D887">
        <v>1000</v>
      </c>
      <c r="E887">
        <v>750</v>
      </c>
      <c r="F887" t="s">
        <v>8221</v>
      </c>
      <c r="G887" t="s">
        <v>8224</v>
      </c>
      <c r="H887" t="s">
        <v>8246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8279</v>
      </c>
      <c r="O887">
        <f t="shared" si="78"/>
        <v>75</v>
      </c>
      <c r="P887">
        <f t="shared" si="79"/>
        <v>35.714285714285715</v>
      </c>
      <c r="Q887" s="8" t="str">
        <f t="shared" si="80"/>
        <v>music</v>
      </c>
      <c r="R887" t="str">
        <f t="shared" si="81"/>
        <v>indie rock</v>
      </c>
      <c r="S887" s="6">
        <f t="shared" si="82"/>
        <v>42713.732766203706</v>
      </c>
      <c r="T887" s="6">
        <f t="shared" si="83"/>
        <v>42734.732766203706</v>
      </c>
    </row>
    <row r="888" spans="1:20" ht="48" x14ac:dyDescent="0.2">
      <c r="A888">
        <v>886</v>
      </c>
      <c r="B888" s="3" t="s">
        <v>887</v>
      </c>
      <c r="C888" s="3" t="s">
        <v>4996</v>
      </c>
      <c r="D888">
        <v>500</v>
      </c>
      <c r="E888">
        <v>205</v>
      </c>
      <c r="F888" t="s">
        <v>8221</v>
      </c>
      <c r="G888" t="s">
        <v>8224</v>
      </c>
      <c r="H888" t="s">
        <v>8246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8279</v>
      </c>
      <c r="O888">
        <f t="shared" si="78"/>
        <v>41</v>
      </c>
      <c r="P888">
        <f t="shared" si="79"/>
        <v>29.285714285714285</v>
      </c>
      <c r="Q888" s="8" t="str">
        <f t="shared" si="80"/>
        <v>music</v>
      </c>
      <c r="R888" t="str">
        <f t="shared" si="81"/>
        <v>indie rock</v>
      </c>
      <c r="S888" s="6">
        <f t="shared" si="82"/>
        <v>42603.662187499998</v>
      </c>
      <c r="T888" s="6">
        <f t="shared" si="83"/>
        <v>42628.662187499998</v>
      </c>
    </row>
    <row r="889" spans="1:20" ht="48" x14ac:dyDescent="0.2">
      <c r="A889">
        <v>887</v>
      </c>
      <c r="B889" s="3" t="s">
        <v>888</v>
      </c>
      <c r="C889" s="3" t="s">
        <v>4997</v>
      </c>
      <c r="D889">
        <v>1000</v>
      </c>
      <c r="E889">
        <v>0</v>
      </c>
      <c r="F889" t="s">
        <v>8221</v>
      </c>
      <c r="G889" t="s">
        <v>8224</v>
      </c>
      <c r="H889" t="s">
        <v>8246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8279</v>
      </c>
      <c r="O889">
        <f t="shared" si="78"/>
        <v>0</v>
      </c>
      <c r="P889" t="e">
        <f t="shared" si="79"/>
        <v>#DIV/0!</v>
      </c>
      <c r="Q889" s="8" t="str">
        <f t="shared" si="80"/>
        <v>music</v>
      </c>
      <c r="R889" t="str">
        <f t="shared" si="81"/>
        <v>indie rock</v>
      </c>
      <c r="S889" s="6">
        <f t="shared" si="82"/>
        <v>41026.75063657407</v>
      </c>
      <c r="T889" s="6">
        <f t="shared" si="83"/>
        <v>41056.75063657407</v>
      </c>
    </row>
    <row r="890" spans="1:20" ht="48" x14ac:dyDescent="0.2">
      <c r="A890">
        <v>888</v>
      </c>
      <c r="B890" s="3" t="s">
        <v>889</v>
      </c>
      <c r="C890" s="3" t="s">
        <v>4998</v>
      </c>
      <c r="D890">
        <v>1000</v>
      </c>
      <c r="E890">
        <v>72</v>
      </c>
      <c r="F890" t="s">
        <v>8221</v>
      </c>
      <c r="G890" t="s">
        <v>8224</v>
      </c>
      <c r="H890" t="s">
        <v>8246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8279</v>
      </c>
      <c r="O890">
        <f t="shared" si="78"/>
        <v>7.1999999999999993</v>
      </c>
      <c r="P890">
        <f t="shared" si="79"/>
        <v>18</v>
      </c>
      <c r="Q890" s="8" t="str">
        <f t="shared" si="80"/>
        <v>music</v>
      </c>
      <c r="R890" t="str">
        <f t="shared" si="81"/>
        <v>indie rock</v>
      </c>
      <c r="S890" s="6">
        <f t="shared" si="82"/>
        <v>40751.544965277775</v>
      </c>
      <c r="T890" s="6">
        <f t="shared" si="83"/>
        <v>40787.041666666664</v>
      </c>
    </row>
    <row r="891" spans="1:20" ht="48" x14ac:dyDescent="0.2">
      <c r="A891">
        <v>889</v>
      </c>
      <c r="B891" s="3" t="s">
        <v>890</v>
      </c>
      <c r="C891" s="3" t="s">
        <v>4999</v>
      </c>
      <c r="D891">
        <v>25000</v>
      </c>
      <c r="E891">
        <v>2360.3200000000002</v>
      </c>
      <c r="F891" t="s">
        <v>8221</v>
      </c>
      <c r="G891" t="s">
        <v>8224</v>
      </c>
      <c r="H891" t="s">
        <v>8246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8279</v>
      </c>
      <c r="O891">
        <f t="shared" si="78"/>
        <v>9.4412800000000008</v>
      </c>
      <c r="P891">
        <f t="shared" si="79"/>
        <v>73.760000000000005</v>
      </c>
      <c r="Q891" s="8" t="str">
        <f t="shared" si="80"/>
        <v>music</v>
      </c>
      <c r="R891" t="str">
        <f t="shared" si="81"/>
        <v>indie rock</v>
      </c>
      <c r="S891" s="6">
        <f t="shared" si="82"/>
        <v>41887.575729166667</v>
      </c>
      <c r="T891" s="6">
        <f t="shared" si="83"/>
        <v>41917.575729166667</v>
      </c>
    </row>
    <row r="892" spans="1:20" ht="48" x14ac:dyDescent="0.2">
      <c r="A892">
        <v>890</v>
      </c>
      <c r="B892" s="3" t="s">
        <v>891</v>
      </c>
      <c r="C892" s="3" t="s">
        <v>5000</v>
      </c>
      <c r="D892">
        <v>3000</v>
      </c>
      <c r="E892">
        <v>125</v>
      </c>
      <c r="F892" t="s">
        <v>8221</v>
      </c>
      <c r="G892" t="s">
        <v>8224</v>
      </c>
      <c r="H892" t="s">
        <v>8246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8279</v>
      </c>
      <c r="O892">
        <f t="shared" si="78"/>
        <v>4.1666666666666661</v>
      </c>
      <c r="P892">
        <f t="shared" si="79"/>
        <v>31.25</v>
      </c>
      <c r="Q892" s="8" t="str">
        <f t="shared" si="80"/>
        <v>music</v>
      </c>
      <c r="R892" t="str">
        <f t="shared" si="81"/>
        <v>indie rock</v>
      </c>
      <c r="S892" s="6">
        <f t="shared" si="82"/>
        <v>41569.490497685183</v>
      </c>
      <c r="T892" s="6">
        <f t="shared" si="83"/>
        <v>41599.532164351847</v>
      </c>
    </row>
    <row r="893" spans="1:20" ht="48" x14ac:dyDescent="0.2">
      <c r="A893">
        <v>891</v>
      </c>
      <c r="B893" s="3" t="s">
        <v>892</v>
      </c>
      <c r="C893" s="3" t="s">
        <v>5001</v>
      </c>
      <c r="D893">
        <v>8000</v>
      </c>
      <c r="E893">
        <v>260</v>
      </c>
      <c r="F893" t="s">
        <v>8221</v>
      </c>
      <c r="G893" t="s">
        <v>8224</v>
      </c>
      <c r="H893" t="s">
        <v>8246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8279</v>
      </c>
      <c r="O893">
        <f t="shared" si="78"/>
        <v>3.25</v>
      </c>
      <c r="P893">
        <f t="shared" si="79"/>
        <v>28.888888888888889</v>
      </c>
      <c r="Q893" s="8" t="str">
        <f t="shared" si="80"/>
        <v>music</v>
      </c>
      <c r="R893" t="str">
        <f t="shared" si="81"/>
        <v>indie rock</v>
      </c>
      <c r="S893" s="6">
        <f t="shared" si="82"/>
        <v>41841.823263888888</v>
      </c>
      <c r="T893" s="6">
        <f t="shared" si="83"/>
        <v>41871.823263888888</v>
      </c>
    </row>
    <row r="894" spans="1:20" ht="48" x14ac:dyDescent="0.2">
      <c r="A894">
        <v>892</v>
      </c>
      <c r="B894" s="3" t="s">
        <v>893</v>
      </c>
      <c r="C894" s="3" t="s">
        <v>5002</v>
      </c>
      <c r="D894">
        <v>6000</v>
      </c>
      <c r="E894">
        <v>2445</v>
      </c>
      <c r="F894" t="s">
        <v>8221</v>
      </c>
      <c r="G894" t="s">
        <v>8224</v>
      </c>
      <c r="H894" t="s">
        <v>8246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8279</v>
      </c>
      <c r="O894">
        <f t="shared" si="78"/>
        <v>40.75</v>
      </c>
      <c r="P894">
        <f t="shared" si="79"/>
        <v>143.8235294117647</v>
      </c>
      <c r="Q894" s="8" t="str">
        <f t="shared" si="80"/>
        <v>music</v>
      </c>
      <c r="R894" t="str">
        <f t="shared" si="81"/>
        <v>indie rock</v>
      </c>
      <c r="S894" s="6">
        <f t="shared" si="82"/>
        <v>40303.991701388884</v>
      </c>
      <c r="T894" s="6">
        <f t="shared" si="83"/>
        <v>40390.958333333328</v>
      </c>
    </row>
    <row r="895" spans="1:20" ht="48" x14ac:dyDescent="0.2">
      <c r="A895">
        <v>893</v>
      </c>
      <c r="B895" s="3" t="s">
        <v>894</v>
      </c>
      <c r="C895" s="3" t="s">
        <v>5003</v>
      </c>
      <c r="D895">
        <v>2000</v>
      </c>
      <c r="E895">
        <v>200</v>
      </c>
      <c r="F895" t="s">
        <v>8221</v>
      </c>
      <c r="G895" t="s">
        <v>8224</v>
      </c>
      <c r="H895" t="s">
        <v>8246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8279</v>
      </c>
      <c r="O895">
        <f t="shared" si="78"/>
        <v>10</v>
      </c>
      <c r="P895">
        <f t="shared" si="79"/>
        <v>40</v>
      </c>
      <c r="Q895" s="8" t="str">
        <f t="shared" si="80"/>
        <v>music</v>
      </c>
      <c r="R895" t="str">
        <f t="shared" si="81"/>
        <v>indie rock</v>
      </c>
      <c r="S895" s="6">
        <f t="shared" si="82"/>
        <v>42065.689386574071</v>
      </c>
      <c r="T895" s="6">
        <f t="shared" si="83"/>
        <v>42095.647719907407</v>
      </c>
    </row>
    <row r="896" spans="1:20" ht="48" x14ac:dyDescent="0.2">
      <c r="A896">
        <v>894</v>
      </c>
      <c r="B896" s="3" t="s">
        <v>895</v>
      </c>
      <c r="C896" s="3" t="s">
        <v>5004</v>
      </c>
      <c r="D896">
        <v>20000</v>
      </c>
      <c r="E896">
        <v>7834</v>
      </c>
      <c r="F896" t="s">
        <v>8221</v>
      </c>
      <c r="G896" t="s">
        <v>8224</v>
      </c>
      <c r="H896" t="s">
        <v>8246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8279</v>
      </c>
      <c r="O896">
        <f t="shared" si="78"/>
        <v>39.17</v>
      </c>
      <c r="P896">
        <f t="shared" si="79"/>
        <v>147.81132075471697</v>
      </c>
      <c r="Q896" s="8" t="str">
        <f t="shared" si="80"/>
        <v>music</v>
      </c>
      <c r="R896" t="str">
        <f t="shared" si="81"/>
        <v>indie rock</v>
      </c>
      <c r="S896" s="6">
        <f t="shared" si="82"/>
        <v>42496.773263888892</v>
      </c>
      <c r="T896" s="6">
        <f t="shared" si="83"/>
        <v>42526.773263888892</v>
      </c>
    </row>
    <row r="897" spans="1:20" ht="48" x14ac:dyDescent="0.2">
      <c r="A897">
        <v>895</v>
      </c>
      <c r="B897" s="3" t="s">
        <v>896</v>
      </c>
      <c r="C897" s="3" t="s">
        <v>5005</v>
      </c>
      <c r="D897">
        <v>8000</v>
      </c>
      <c r="E897">
        <v>195</v>
      </c>
      <c r="F897" t="s">
        <v>8221</v>
      </c>
      <c r="G897" t="s">
        <v>8224</v>
      </c>
      <c r="H897" t="s">
        <v>8246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8279</v>
      </c>
      <c r="O897">
        <f t="shared" si="78"/>
        <v>2.4375</v>
      </c>
      <c r="P897">
        <f t="shared" si="79"/>
        <v>27.857142857142858</v>
      </c>
      <c r="Q897" s="8" t="str">
        <f t="shared" si="80"/>
        <v>music</v>
      </c>
      <c r="R897" t="str">
        <f t="shared" si="81"/>
        <v>indie rock</v>
      </c>
      <c r="S897" s="6">
        <f t="shared" si="82"/>
        <v>40430.919317129628</v>
      </c>
      <c r="T897" s="6">
        <f t="shared" si="83"/>
        <v>40475.919317129628</v>
      </c>
    </row>
    <row r="898" spans="1:20" ht="48" x14ac:dyDescent="0.2">
      <c r="A898">
        <v>896</v>
      </c>
      <c r="B898" s="3" t="s">
        <v>897</v>
      </c>
      <c r="C898" s="3" t="s">
        <v>5006</v>
      </c>
      <c r="D898">
        <v>8000</v>
      </c>
      <c r="E898">
        <v>3200</v>
      </c>
      <c r="F898" t="s">
        <v>8221</v>
      </c>
      <c r="G898" t="s">
        <v>8224</v>
      </c>
      <c r="H898" t="s">
        <v>8246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8279</v>
      </c>
      <c r="O898">
        <f t="shared" si="78"/>
        <v>40</v>
      </c>
      <c r="P898">
        <f t="shared" si="79"/>
        <v>44.444444444444443</v>
      </c>
      <c r="Q898" s="8" t="str">
        <f t="shared" si="80"/>
        <v>music</v>
      </c>
      <c r="R898" t="str">
        <f t="shared" si="81"/>
        <v>indie rock</v>
      </c>
      <c r="S898" s="6">
        <f t="shared" si="82"/>
        <v>42218.664652777778</v>
      </c>
      <c r="T898" s="6">
        <f t="shared" si="83"/>
        <v>42243.958333333336</v>
      </c>
    </row>
    <row r="899" spans="1:20" ht="48" x14ac:dyDescent="0.2">
      <c r="A899">
        <v>897</v>
      </c>
      <c r="B899" s="3" t="s">
        <v>898</v>
      </c>
      <c r="C899" s="3" t="s">
        <v>5007</v>
      </c>
      <c r="D899">
        <v>3000</v>
      </c>
      <c r="E899">
        <v>0</v>
      </c>
      <c r="F899" t="s">
        <v>8221</v>
      </c>
      <c r="G899" t="s">
        <v>8224</v>
      </c>
      <c r="H899" t="s">
        <v>8246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8279</v>
      </c>
      <c r="O899">
        <f t="shared" ref="O899:O962" si="84">E899/D899*100</f>
        <v>0</v>
      </c>
      <c r="P899" t="e">
        <f t="shared" ref="P899:P962" si="85">E899/L899</f>
        <v>#DIV/0!</v>
      </c>
      <c r="Q899" s="8" t="str">
        <f t="shared" ref="Q899:Q962" si="86">LEFT(N899,SEARCH("/",N899)-1)</f>
        <v>music</v>
      </c>
      <c r="R899" t="str">
        <f t="shared" ref="R899:R962" si="87">RIGHT(N899,LEN(N899)-SEARCH("/",N899))</f>
        <v>indie rock</v>
      </c>
      <c r="S899" s="6">
        <f t="shared" ref="S899:S962" si="88">(((J899/60)/60)/24)+DATE(1970,1,1)+(-5/24)</f>
        <v>41211.480416666665</v>
      </c>
      <c r="T899" s="6">
        <f t="shared" ref="T899:T962" si="89">(((I899/60)/60)/24)+DATE(1970,1,1)+(-5/24)</f>
        <v>41241.52208333333</v>
      </c>
    </row>
    <row r="900" spans="1:20" ht="48" x14ac:dyDescent="0.2">
      <c r="A900">
        <v>898</v>
      </c>
      <c r="B900" s="3" t="s">
        <v>899</v>
      </c>
      <c r="C900" s="3" t="s">
        <v>5008</v>
      </c>
      <c r="D900">
        <v>2500</v>
      </c>
      <c r="E900">
        <v>70</v>
      </c>
      <c r="F900" t="s">
        <v>8221</v>
      </c>
      <c r="G900" t="s">
        <v>8224</v>
      </c>
      <c r="H900" t="s">
        <v>8246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8279</v>
      </c>
      <c r="O900">
        <f t="shared" si="84"/>
        <v>2.8000000000000003</v>
      </c>
      <c r="P900">
        <f t="shared" si="85"/>
        <v>35</v>
      </c>
      <c r="Q900" s="8" t="str">
        <f t="shared" si="86"/>
        <v>music</v>
      </c>
      <c r="R900" t="str">
        <f t="shared" si="87"/>
        <v>indie rock</v>
      </c>
      <c r="S900" s="6">
        <f t="shared" si="88"/>
        <v>40878.549884259257</v>
      </c>
      <c r="T900" s="6">
        <f t="shared" si="89"/>
        <v>40923.549884259257</v>
      </c>
    </row>
    <row r="901" spans="1:20" ht="48" x14ac:dyDescent="0.2">
      <c r="A901">
        <v>899</v>
      </c>
      <c r="B901" s="3" t="s">
        <v>900</v>
      </c>
      <c r="C901" s="3" t="s">
        <v>5009</v>
      </c>
      <c r="D901">
        <v>750</v>
      </c>
      <c r="E901">
        <v>280</v>
      </c>
      <c r="F901" t="s">
        <v>8221</v>
      </c>
      <c r="G901" t="s">
        <v>8224</v>
      </c>
      <c r="H901" t="s">
        <v>8246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8279</v>
      </c>
      <c r="O901">
        <f t="shared" si="84"/>
        <v>37.333333333333336</v>
      </c>
      <c r="P901">
        <f t="shared" si="85"/>
        <v>35</v>
      </c>
      <c r="Q901" s="8" t="str">
        <f t="shared" si="86"/>
        <v>music</v>
      </c>
      <c r="R901" t="str">
        <f t="shared" si="87"/>
        <v>indie rock</v>
      </c>
      <c r="S901" s="6">
        <f t="shared" si="88"/>
        <v>40645.890763888885</v>
      </c>
      <c r="T901" s="6">
        <f t="shared" si="89"/>
        <v>40690.890763888885</v>
      </c>
    </row>
    <row r="902" spans="1:20" ht="32" x14ac:dyDescent="0.2">
      <c r="A902">
        <v>900</v>
      </c>
      <c r="B902" s="3" t="s">
        <v>901</v>
      </c>
      <c r="C902" s="3" t="s">
        <v>5010</v>
      </c>
      <c r="D902">
        <v>5000</v>
      </c>
      <c r="E902">
        <v>21</v>
      </c>
      <c r="F902" t="s">
        <v>8221</v>
      </c>
      <c r="G902" t="s">
        <v>8224</v>
      </c>
      <c r="H902" t="s">
        <v>8246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8278</v>
      </c>
      <c r="O902">
        <f t="shared" si="84"/>
        <v>0.42</v>
      </c>
      <c r="P902">
        <f t="shared" si="85"/>
        <v>10.5</v>
      </c>
      <c r="Q902" s="8" t="str">
        <f t="shared" si="86"/>
        <v>music</v>
      </c>
      <c r="R902" t="str">
        <f t="shared" si="87"/>
        <v>jazz</v>
      </c>
      <c r="S902" s="6">
        <f t="shared" si="88"/>
        <v>42429.641226851854</v>
      </c>
      <c r="T902" s="6">
        <f t="shared" si="89"/>
        <v>42459.599560185183</v>
      </c>
    </row>
    <row r="903" spans="1:20" ht="64" x14ac:dyDescent="0.2">
      <c r="A903">
        <v>901</v>
      </c>
      <c r="B903" s="3" t="s">
        <v>902</v>
      </c>
      <c r="C903" s="3" t="s">
        <v>5011</v>
      </c>
      <c r="D903">
        <v>6500</v>
      </c>
      <c r="E903">
        <v>0</v>
      </c>
      <c r="F903" t="s">
        <v>8221</v>
      </c>
      <c r="G903" t="s">
        <v>8224</v>
      </c>
      <c r="H903" t="s">
        <v>8246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8278</v>
      </c>
      <c r="O903">
        <f t="shared" si="84"/>
        <v>0</v>
      </c>
      <c r="P903" t="e">
        <f t="shared" si="85"/>
        <v>#DIV/0!</v>
      </c>
      <c r="Q903" s="8" t="str">
        <f t="shared" si="86"/>
        <v>music</v>
      </c>
      <c r="R903" t="str">
        <f t="shared" si="87"/>
        <v>jazz</v>
      </c>
      <c r="S903" s="6">
        <f t="shared" si="88"/>
        <v>40291.603171296294</v>
      </c>
      <c r="T903" s="6">
        <f t="shared" si="89"/>
        <v>40337.59097222222</v>
      </c>
    </row>
    <row r="904" spans="1:20" ht="48" x14ac:dyDescent="0.2">
      <c r="A904">
        <v>902</v>
      </c>
      <c r="B904" s="3" t="s">
        <v>903</v>
      </c>
      <c r="C904" s="3" t="s">
        <v>5012</v>
      </c>
      <c r="D904">
        <v>30000</v>
      </c>
      <c r="E904">
        <v>90</v>
      </c>
      <c r="F904" t="s">
        <v>8221</v>
      </c>
      <c r="G904" t="s">
        <v>8224</v>
      </c>
      <c r="H904" t="s">
        <v>8246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8278</v>
      </c>
      <c r="O904">
        <f t="shared" si="84"/>
        <v>0.3</v>
      </c>
      <c r="P904">
        <f t="shared" si="85"/>
        <v>30</v>
      </c>
      <c r="Q904" s="8" t="str">
        <f t="shared" si="86"/>
        <v>music</v>
      </c>
      <c r="R904" t="str">
        <f t="shared" si="87"/>
        <v>jazz</v>
      </c>
      <c r="S904" s="6">
        <f t="shared" si="88"/>
        <v>41829.757199074069</v>
      </c>
      <c r="T904" s="6">
        <f t="shared" si="89"/>
        <v>41881.4375</v>
      </c>
    </row>
    <row r="905" spans="1:20" ht="48" x14ac:dyDescent="0.2">
      <c r="A905">
        <v>903</v>
      </c>
      <c r="B905" s="3" t="s">
        <v>904</v>
      </c>
      <c r="C905" s="3" t="s">
        <v>5013</v>
      </c>
      <c r="D905">
        <v>5000</v>
      </c>
      <c r="E905">
        <v>160</v>
      </c>
      <c r="F905" t="s">
        <v>8221</v>
      </c>
      <c r="G905" t="s">
        <v>8224</v>
      </c>
      <c r="H905" t="s">
        <v>8246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8278</v>
      </c>
      <c r="O905">
        <f t="shared" si="84"/>
        <v>3.2</v>
      </c>
      <c r="P905">
        <f t="shared" si="85"/>
        <v>40</v>
      </c>
      <c r="Q905" s="8" t="str">
        <f t="shared" si="86"/>
        <v>music</v>
      </c>
      <c r="R905" t="str">
        <f t="shared" si="87"/>
        <v>jazz</v>
      </c>
      <c r="S905" s="6">
        <f t="shared" si="88"/>
        <v>41149.587731481479</v>
      </c>
      <c r="T905" s="6">
        <f t="shared" si="89"/>
        <v>41174.892361111109</v>
      </c>
    </row>
    <row r="906" spans="1:20" ht="48" x14ac:dyDescent="0.2">
      <c r="A906">
        <v>904</v>
      </c>
      <c r="B906" s="3" t="s">
        <v>905</v>
      </c>
      <c r="C906" s="3" t="s">
        <v>5014</v>
      </c>
      <c r="D906">
        <v>50000</v>
      </c>
      <c r="E906">
        <v>151</v>
      </c>
      <c r="F906" t="s">
        <v>8221</v>
      </c>
      <c r="G906" t="s">
        <v>8224</v>
      </c>
      <c r="H906" t="s">
        <v>8246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8278</v>
      </c>
      <c r="O906">
        <f t="shared" si="84"/>
        <v>0.30199999999999999</v>
      </c>
      <c r="P906">
        <f t="shared" si="85"/>
        <v>50.333333333333336</v>
      </c>
      <c r="Q906" s="8" t="str">
        <f t="shared" si="86"/>
        <v>music</v>
      </c>
      <c r="R906" t="str">
        <f t="shared" si="87"/>
        <v>jazz</v>
      </c>
      <c r="S906" s="6">
        <f t="shared" si="88"/>
        <v>42341.87195601852</v>
      </c>
      <c r="T906" s="6">
        <f t="shared" si="89"/>
        <v>42371.87195601852</v>
      </c>
    </row>
    <row r="907" spans="1:20" ht="48" x14ac:dyDescent="0.2">
      <c r="A907">
        <v>905</v>
      </c>
      <c r="B907" s="3" t="s">
        <v>906</v>
      </c>
      <c r="C907" s="3" t="s">
        <v>5015</v>
      </c>
      <c r="D907">
        <v>6500</v>
      </c>
      <c r="E907">
        <v>196</v>
      </c>
      <c r="F907" t="s">
        <v>8221</v>
      </c>
      <c r="G907" t="s">
        <v>8224</v>
      </c>
      <c r="H907" t="s">
        <v>8246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8278</v>
      </c>
      <c r="O907">
        <f t="shared" si="84"/>
        <v>3.0153846153846153</v>
      </c>
      <c r="P907">
        <f t="shared" si="85"/>
        <v>32.666666666666664</v>
      </c>
      <c r="Q907" s="8" t="str">
        <f t="shared" si="86"/>
        <v>music</v>
      </c>
      <c r="R907" t="str">
        <f t="shared" si="87"/>
        <v>jazz</v>
      </c>
      <c r="S907" s="6">
        <f t="shared" si="88"/>
        <v>40507.031550925924</v>
      </c>
      <c r="T907" s="6">
        <f t="shared" si="89"/>
        <v>40567.031550925924</v>
      </c>
    </row>
    <row r="908" spans="1:20" ht="32" x14ac:dyDescent="0.2">
      <c r="A908">
        <v>906</v>
      </c>
      <c r="B908" s="3" t="s">
        <v>907</v>
      </c>
      <c r="C908" s="3" t="s">
        <v>5016</v>
      </c>
      <c r="D908">
        <v>15000</v>
      </c>
      <c r="E908">
        <v>0</v>
      </c>
      <c r="F908" t="s">
        <v>8221</v>
      </c>
      <c r="G908" t="s">
        <v>8224</v>
      </c>
      <c r="H908" t="s">
        <v>8246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8278</v>
      </c>
      <c r="O908">
        <f t="shared" si="84"/>
        <v>0</v>
      </c>
      <c r="P908" t="e">
        <f t="shared" si="85"/>
        <v>#DIV/0!</v>
      </c>
      <c r="Q908" s="8" t="str">
        <f t="shared" si="86"/>
        <v>music</v>
      </c>
      <c r="R908" t="str">
        <f t="shared" si="87"/>
        <v>jazz</v>
      </c>
      <c r="S908" s="6">
        <f t="shared" si="88"/>
        <v>41680.981365740736</v>
      </c>
      <c r="T908" s="6">
        <f t="shared" si="89"/>
        <v>41710.939699074072</v>
      </c>
    </row>
    <row r="909" spans="1:20" ht="32" x14ac:dyDescent="0.2">
      <c r="A909">
        <v>907</v>
      </c>
      <c r="B909" s="3" t="s">
        <v>908</v>
      </c>
      <c r="C909" s="3" t="s">
        <v>5017</v>
      </c>
      <c r="D909">
        <v>2900</v>
      </c>
      <c r="E909">
        <v>0</v>
      </c>
      <c r="F909" t="s">
        <v>8221</v>
      </c>
      <c r="G909" t="s">
        <v>8224</v>
      </c>
      <c r="H909" t="s">
        <v>8246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8278</v>
      </c>
      <c r="O909">
        <f t="shared" si="84"/>
        <v>0</v>
      </c>
      <c r="P909" t="e">
        <f t="shared" si="85"/>
        <v>#DIV/0!</v>
      </c>
      <c r="Q909" s="8" t="str">
        <f t="shared" si="86"/>
        <v>music</v>
      </c>
      <c r="R909" t="str">
        <f t="shared" si="87"/>
        <v>jazz</v>
      </c>
      <c r="S909" s="6">
        <f t="shared" si="88"/>
        <v>40766.9840625</v>
      </c>
      <c r="T909" s="6">
        <f t="shared" si="89"/>
        <v>40796.9840625</v>
      </c>
    </row>
    <row r="910" spans="1:20" ht="48" x14ac:dyDescent="0.2">
      <c r="A910">
        <v>908</v>
      </c>
      <c r="B910" s="3" t="s">
        <v>909</v>
      </c>
      <c r="C910" s="3" t="s">
        <v>5018</v>
      </c>
      <c r="D910">
        <v>2500</v>
      </c>
      <c r="E910">
        <v>0</v>
      </c>
      <c r="F910" t="s">
        <v>8221</v>
      </c>
      <c r="G910" t="s">
        <v>8224</v>
      </c>
      <c r="H910" t="s">
        <v>8246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8278</v>
      </c>
      <c r="O910">
        <f t="shared" si="84"/>
        <v>0</v>
      </c>
      <c r="P910" t="e">
        <f t="shared" si="85"/>
        <v>#DIV/0!</v>
      </c>
      <c r="Q910" s="8" t="str">
        <f t="shared" si="86"/>
        <v>music</v>
      </c>
      <c r="R910" t="str">
        <f t="shared" si="87"/>
        <v>jazz</v>
      </c>
      <c r="S910" s="6">
        <f t="shared" si="88"/>
        <v>40340.593229166661</v>
      </c>
      <c r="T910" s="6">
        <f t="shared" si="89"/>
        <v>40385.999305555553</v>
      </c>
    </row>
    <row r="911" spans="1:20" ht="48" x14ac:dyDescent="0.2">
      <c r="A911">
        <v>909</v>
      </c>
      <c r="B911" s="3" t="s">
        <v>910</v>
      </c>
      <c r="C911" s="3" t="s">
        <v>5019</v>
      </c>
      <c r="D911">
        <v>16000</v>
      </c>
      <c r="E911">
        <v>520</v>
      </c>
      <c r="F911" t="s">
        <v>8221</v>
      </c>
      <c r="G911" t="s">
        <v>8224</v>
      </c>
      <c r="H911" t="s">
        <v>8246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8278</v>
      </c>
      <c r="O911">
        <f t="shared" si="84"/>
        <v>3.25</v>
      </c>
      <c r="P911">
        <f t="shared" si="85"/>
        <v>65</v>
      </c>
      <c r="Q911" s="8" t="str">
        <f t="shared" si="86"/>
        <v>music</v>
      </c>
      <c r="R911" t="str">
        <f t="shared" si="87"/>
        <v>jazz</v>
      </c>
      <c r="S911" s="6">
        <f t="shared" si="88"/>
        <v>41081.481944444444</v>
      </c>
      <c r="T911" s="6">
        <f t="shared" si="89"/>
        <v>41112.958333333328</v>
      </c>
    </row>
    <row r="912" spans="1:20" ht="48" x14ac:dyDescent="0.2">
      <c r="A912">
        <v>910</v>
      </c>
      <c r="B912" s="3" t="s">
        <v>911</v>
      </c>
      <c r="C912" s="3" t="s">
        <v>5020</v>
      </c>
      <c r="D912">
        <v>550</v>
      </c>
      <c r="E912">
        <v>123</v>
      </c>
      <c r="F912" t="s">
        <v>8221</v>
      </c>
      <c r="G912" t="s">
        <v>8225</v>
      </c>
      <c r="H912" t="s">
        <v>8247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8278</v>
      </c>
      <c r="O912">
        <f t="shared" si="84"/>
        <v>22.363636363636363</v>
      </c>
      <c r="P912">
        <f t="shared" si="85"/>
        <v>24.6</v>
      </c>
      <c r="Q912" s="8" t="str">
        <f t="shared" si="86"/>
        <v>music</v>
      </c>
      <c r="R912" t="str">
        <f t="shared" si="87"/>
        <v>jazz</v>
      </c>
      <c r="S912" s="6">
        <f t="shared" si="88"/>
        <v>42737.337025462963</v>
      </c>
      <c r="T912" s="6">
        <f t="shared" si="89"/>
        <v>42797.337025462963</v>
      </c>
    </row>
    <row r="913" spans="1:20" ht="48" x14ac:dyDescent="0.2">
      <c r="A913">
        <v>911</v>
      </c>
      <c r="B913" s="3" t="s">
        <v>912</v>
      </c>
      <c r="C913" s="3" t="s">
        <v>5021</v>
      </c>
      <c r="D913">
        <v>100000</v>
      </c>
      <c r="E913">
        <v>0</v>
      </c>
      <c r="F913" t="s">
        <v>8221</v>
      </c>
      <c r="G913" t="s">
        <v>8224</v>
      </c>
      <c r="H913" t="s">
        <v>8246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8278</v>
      </c>
      <c r="O913">
        <f t="shared" si="84"/>
        <v>0</v>
      </c>
      <c r="P913" t="e">
        <f t="shared" si="85"/>
        <v>#DIV/0!</v>
      </c>
      <c r="Q913" s="8" t="str">
        <f t="shared" si="86"/>
        <v>music</v>
      </c>
      <c r="R913" t="str">
        <f t="shared" si="87"/>
        <v>jazz</v>
      </c>
      <c r="S913" s="6">
        <f t="shared" si="88"/>
        <v>41641.796817129631</v>
      </c>
      <c r="T913" s="6">
        <f t="shared" si="89"/>
        <v>41662.796817129631</v>
      </c>
    </row>
    <row r="914" spans="1:20" ht="48" x14ac:dyDescent="0.2">
      <c r="A914">
        <v>912</v>
      </c>
      <c r="B914" s="3" t="s">
        <v>913</v>
      </c>
      <c r="C914" s="3" t="s">
        <v>5022</v>
      </c>
      <c r="D914">
        <v>3500</v>
      </c>
      <c r="E914">
        <v>30</v>
      </c>
      <c r="F914" t="s">
        <v>8221</v>
      </c>
      <c r="G914" t="s">
        <v>8224</v>
      </c>
      <c r="H914" t="s">
        <v>8246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8278</v>
      </c>
      <c r="O914">
        <f t="shared" si="84"/>
        <v>0.85714285714285721</v>
      </c>
      <c r="P914">
        <f t="shared" si="85"/>
        <v>15</v>
      </c>
      <c r="Q914" s="8" t="str">
        <f t="shared" si="86"/>
        <v>music</v>
      </c>
      <c r="R914" t="str">
        <f t="shared" si="87"/>
        <v>jazz</v>
      </c>
      <c r="S914" s="6">
        <f t="shared" si="88"/>
        <v>41193.901006944441</v>
      </c>
      <c r="T914" s="6">
        <f t="shared" si="89"/>
        <v>41253.942673611105</v>
      </c>
    </row>
    <row r="915" spans="1:20" ht="48" x14ac:dyDescent="0.2">
      <c r="A915">
        <v>913</v>
      </c>
      <c r="B915" s="3" t="s">
        <v>914</v>
      </c>
      <c r="C915" s="3" t="s">
        <v>5023</v>
      </c>
      <c r="D915">
        <v>30000</v>
      </c>
      <c r="E915">
        <v>1982</v>
      </c>
      <c r="F915" t="s">
        <v>8221</v>
      </c>
      <c r="G915" t="s">
        <v>8224</v>
      </c>
      <c r="H915" t="s">
        <v>8246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8278</v>
      </c>
      <c r="O915">
        <f t="shared" si="84"/>
        <v>6.6066666666666665</v>
      </c>
      <c r="P915">
        <f t="shared" si="85"/>
        <v>82.583333333333329</v>
      </c>
      <c r="Q915" s="8" t="str">
        <f t="shared" si="86"/>
        <v>music</v>
      </c>
      <c r="R915" t="str">
        <f t="shared" si="87"/>
        <v>jazz</v>
      </c>
      <c r="S915" s="6">
        <f t="shared" si="88"/>
        <v>41003.930775462963</v>
      </c>
      <c r="T915" s="6">
        <f t="shared" si="89"/>
        <v>41033.930775462963</v>
      </c>
    </row>
    <row r="916" spans="1:20" ht="48" x14ac:dyDescent="0.2">
      <c r="A916">
        <v>914</v>
      </c>
      <c r="B916" s="3" t="s">
        <v>915</v>
      </c>
      <c r="C916" s="3" t="s">
        <v>5024</v>
      </c>
      <c r="D916">
        <v>1500</v>
      </c>
      <c r="E916">
        <v>0</v>
      </c>
      <c r="F916" t="s">
        <v>8221</v>
      </c>
      <c r="G916" t="s">
        <v>8224</v>
      </c>
      <c r="H916" t="s">
        <v>8246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8278</v>
      </c>
      <c r="O916">
        <f t="shared" si="84"/>
        <v>0</v>
      </c>
      <c r="P916" t="e">
        <f t="shared" si="85"/>
        <v>#DIV/0!</v>
      </c>
      <c r="Q916" s="8" t="str">
        <f t="shared" si="86"/>
        <v>music</v>
      </c>
      <c r="R916" t="str">
        <f t="shared" si="87"/>
        <v>jazz</v>
      </c>
      <c r="S916" s="6">
        <f t="shared" si="88"/>
        <v>41116.554942129631</v>
      </c>
      <c r="T916" s="6">
        <f t="shared" si="89"/>
        <v>41146.554942129631</v>
      </c>
    </row>
    <row r="917" spans="1:20" ht="48" x14ac:dyDescent="0.2">
      <c r="A917">
        <v>915</v>
      </c>
      <c r="B917" s="3" t="s">
        <v>916</v>
      </c>
      <c r="C917" s="3" t="s">
        <v>5025</v>
      </c>
      <c r="D917">
        <v>6500</v>
      </c>
      <c r="E917">
        <v>375</v>
      </c>
      <c r="F917" t="s">
        <v>8221</v>
      </c>
      <c r="G917" t="s">
        <v>8224</v>
      </c>
      <c r="H917" t="s">
        <v>8246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8278</v>
      </c>
      <c r="O917">
        <f t="shared" si="84"/>
        <v>5.7692307692307692</v>
      </c>
      <c r="P917">
        <f t="shared" si="85"/>
        <v>41.666666666666664</v>
      </c>
      <c r="Q917" s="8" t="str">
        <f t="shared" si="86"/>
        <v>music</v>
      </c>
      <c r="R917" t="str">
        <f t="shared" si="87"/>
        <v>jazz</v>
      </c>
      <c r="S917" s="6">
        <f t="shared" si="88"/>
        <v>40937.471226851849</v>
      </c>
      <c r="T917" s="6">
        <f t="shared" si="89"/>
        <v>40968.999305555553</v>
      </c>
    </row>
    <row r="918" spans="1:20" ht="48" x14ac:dyDescent="0.2">
      <c r="A918">
        <v>916</v>
      </c>
      <c r="B918" s="3" t="s">
        <v>917</v>
      </c>
      <c r="C918" s="3" t="s">
        <v>5026</v>
      </c>
      <c r="D918">
        <v>3300</v>
      </c>
      <c r="E918">
        <v>0</v>
      </c>
      <c r="F918" t="s">
        <v>8221</v>
      </c>
      <c r="G918" t="s">
        <v>8224</v>
      </c>
      <c r="H918" t="s">
        <v>8246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8278</v>
      </c>
      <c r="O918">
        <f t="shared" si="84"/>
        <v>0</v>
      </c>
      <c r="P918" t="e">
        <f t="shared" si="85"/>
        <v>#DIV/0!</v>
      </c>
      <c r="Q918" s="8" t="str">
        <f t="shared" si="86"/>
        <v>music</v>
      </c>
      <c r="R918" t="str">
        <f t="shared" si="87"/>
        <v>jazz</v>
      </c>
      <c r="S918" s="6">
        <f t="shared" si="88"/>
        <v>40434.645069444443</v>
      </c>
      <c r="T918" s="6">
        <f t="shared" si="89"/>
        <v>40473</v>
      </c>
    </row>
    <row r="919" spans="1:20" ht="48" x14ac:dyDescent="0.2">
      <c r="A919">
        <v>917</v>
      </c>
      <c r="B919" s="3" t="s">
        <v>918</v>
      </c>
      <c r="C919" s="3" t="s">
        <v>5027</v>
      </c>
      <c r="D919">
        <v>5000</v>
      </c>
      <c r="E919">
        <v>30</v>
      </c>
      <c r="F919" t="s">
        <v>8221</v>
      </c>
      <c r="G919" t="s">
        <v>8224</v>
      </c>
      <c r="H919" t="s">
        <v>8246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8278</v>
      </c>
      <c r="O919">
        <f t="shared" si="84"/>
        <v>0.6</v>
      </c>
      <c r="P919">
        <f t="shared" si="85"/>
        <v>30</v>
      </c>
      <c r="Q919" s="8" t="str">
        <f t="shared" si="86"/>
        <v>music</v>
      </c>
      <c r="R919" t="str">
        <f t="shared" si="87"/>
        <v>jazz</v>
      </c>
      <c r="S919" s="6">
        <f t="shared" si="88"/>
        <v>41802.735300925924</v>
      </c>
      <c r="T919" s="6">
        <f t="shared" si="89"/>
        <v>41833.895833333328</v>
      </c>
    </row>
    <row r="920" spans="1:20" ht="48" x14ac:dyDescent="0.2">
      <c r="A920">
        <v>918</v>
      </c>
      <c r="B920" s="3" t="s">
        <v>919</v>
      </c>
      <c r="C920" s="3" t="s">
        <v>5028</v>
      </c>
      <c r="D920">
        <v>3900</v>
      </c>
      <c r="E920">
        <v>196</v>
      </c>
      <c r="F920" t="s">
        <v>8221</v>
      </c>
      <c r="G920" t="s">
        <v>8225</v>
      </c>
      <c r="H920" t="s">
        <v>8247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8278</v>
      </c>
      <c r="O920">
        <f t="shared" si="84"/>
        <v>5.0256410256410255</v>
      </c>
      <c r="P920">
        <f t="shared" si="85"/>
        <v>19.600000000000001</v>
      </c>
      <c r="Q920" s="8" t="str">
        <f t="shared" si="86"/>
        <v>music</v>
      </c>
      <c r="R920" t="str">
        <f t="shared" si="87"/>
        <v>jazz</v>
      </c>
      <c r="S920" s="6">
        <f t="shared" si="88"/>
        <v>41944.707881944443</v>
      </c>
      <c r="T920" s="6">
        <f t="shared" si="89"/>
        <v>41974.749548611107</v>
      </c>
    </row>
    <row r="921" spans="1:20" ht="16" x14ac:dyDescent="0.2">
      <c r="A921">
        <v>919</v>
      </c>
      <c r="B921" s="3" t="s">
        <v>920</v>
      </c>
      <c r="C921" s="3" t="s">
        <v>5029</v>
      </c>
      <c r="D921">
        <v>20000</v>
      </c>
      <c r="E921">
        <v>100</v>
      </c>
      <c r="F921" t="s">
        <v>8221</v>
      </c>
      <c r="G921" t="s">
        <v>8224</v>
      </c>
      <c r="H921" t="s">
        <v>8246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8278</v>
      </c>
      <c r="O921">
        <f t="shared" si="84"/>
        <v>0.5</v>
      </c>
      <c r="P921">
        <f t="shared" si="85"/>
        <v>100</v>
      </c>
      <c r="Q921" s="8" t="str">
        <f t="shared" si="86"/>
        <v>music</v>
      </c>
      <c r="R921" t="str">
        <f t="shared" si="87"/>
        <v>jazz</v>
      </c>
      <c r="S921" s="6">
        <f t="shared" si="88"/>
        <v>41227.433391203704</v>
      </c>
      <c r="T921" s="6">
        <f t="shared" si="89"/>
        <v>41262.433391203704</v>
      </c>
    </row>
    <row r="922" spans="1:20" ht="48" x14ac:dyDescent="0.2">
      <c r="A922">
        <v>920</v>
      </c>
      <c r="B922" s="3" t="s">
        <v>921</v>
      </c>
      <c r="C922" s="3" t="s">
        <v>5030</v>
      </c>
      <c r="D922">
        <v>5500</v>
      </c>
      <c r="E922">
        <v>0</v>
      </c>
      <c r="F922" t="s">
        <v>8221</v>
      </c>
      <c r="G922" t="s">
        <v>8224</v>
      </c>
      <c r="H922" t="s">
        <v>8246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8278</v>
      </c>
      <c r="O922">
        <f t="shared" si="84"/>
        <v>0</v>
      </c>
      <c r="P922" t="e">
        <f t="shared" si="85"/>
        <v>#DIV/0!</v>
      </c>
      <c r="Q922" s="8" t="str">
        <f t="shared" si="86"/>
        <v>music</v>
      </c>
      <c r="R922" t="str">
        <f t="shared" si="87"/>
        <v>jazz</v>
      </c>
      <c r="S922" s="6">
        <f t="shared" si="88"/>
        <v>41562.463217592594</v>
      </c>
      <c r="T922" s="6">
        <f t="shared" si="89"/>
        <v>41592.504884259259</v>
      </c>
    </row>
    <row r="923" spans="1:20" ht="48" x14ac:dyDescent="0.2">
      <c r="A923">
        <v>921</v>
      </c>
      <c r="B923" s="3" t="s">
        <v>922</v>
      </c>
      <c r="C923" s="3" t="s">
        <v>5031</v>
      </c>
      <c r="D923">
        <v>15000</v>
      </c>
      <c r="E923">
        <v>4635</v>
      </c>
      <c r="F923" t="s">
        <v>8221</v>
      </c>
      <c r="G923" t="s">
        <v>8224</v>
      </c>
      <c r="H923" t="s">
        <v>8246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8278</v>
      </c>
      <c r="O923">
        <f t="shared" si="84"/>
        <v>30.9</v>
      </c>
      <c r="P923">
        <f t="shared" si="85"/>
        <v>231.75</v>
      </c>
      <c r="Q923" s="8" t="str">
        <f t="shared" si="86"/>
        <v>music</v>
      </c>
      <c r="R923" t="str">
        <f t="shared" si="87"/>
        <v>jazz</v>
      </c>
      <c r="S923" s="6">
        <f t="shared" si="88"/>
        <v>40846.962685185179</v>
      </c>
      <c r="T923" s="6">
        <f t="shared" si="89"/>
        <v>40889.004351851851</v>
      </c>
    </row>
    <row r="924" spans="1:20" ht="48" x14ac:dyDescent="0.2">
      <c r="A924">
        <v>922</v>
      </c>
      <c r="B924" s="3" t="s">
        <v>923</v>
      </c>
      <c r="C924" s="3" t="s">
        <v>5032</v>
      </c>
      <c r="D924">
        <v>27000</v>
      </c>
      <c r="E924">
        <v>5680</v>
      </c>
      <c r="F924" t="s">
        <v>8221</v>
      </c>
      <c r="G924" t="s">
        <v>8224</v>
      </c>
      <c r="H924" t="s">
        <v>8246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8278</v>
      </c>
      <c r="O924">
        <f t="shared" si="84"/>
        <v>21.037037037037038</v>
      </c>
      <c r="P924">
        <f t="shared" si="85"/>
        <v>189.33333333333334</v>
      </c>
      <c r="Q924" s="8" t="str">
        <f t="shared" si="86"/>
        <v>music</v>
      </c>
      <c r="R924" t="str">
        <f t="shared" si="87"/>
        <v>jazz</v>
      </c>
      <c r="S924" s="6">
        <f t="shared" si="88"/>
        <v>41878.32167824074</v>
      </c>
      <c r="T924" s="6">
        <f t="shared" si="89"/>
        <v>41913.32167824074</v>
      </c>
    </row>
    <row r="925" spans="1:20" ht="48" x14ac:dyDescent="0.2">
      <c r="A925">
        <v>923</v>
      </c>
      <c r="B925" s="3" t="s">
        <v>924</v>
      </c>
      <c r="C925" s="3" t="s">
        <v>5033</v>
      </c>
      <c r="D925">
        <v>15000</v>
      </c>
      <c r="E925">
        <v>330</v>
      </c>
      <c r="F925" t="s">
        <v>8221</v>
      </c>
      <c r="G925" t="s">
        <v>8224</v>
      </c>
      <c r="H925" t="s">
        <v>8246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8278</v>
      </c>
      <c r="O925">
        <f t="shared" si="84"/>
        <v>2.1999999999999997</v>
      </c>
      <c r="P925">
        <f t="shared" si="85"/>
        <v>55</v>
      </c>
      <c r="Q925" s="8" t="str">
        <f t="shared" si="86"/>
        <v>music</v>
      </c>
      <c r="R925" t="str">
        <f t="shared" si="87"/>
        <v>jazz</v>
      </c>
      <c r="S925" s="6">
        <f t="shared" si="88"/>
        <v>41934.751423611109</v>
      </c>
      <c r="T925" s="6">
        <f t="shared" si="89"/>
        <v>41964.793090277781</v>
      </c>
    </row>
    <row r="926" spans="1:20" ht="48" x14ac:dyDescent="0.2">
      <c r="A926">
        <v>924</v>
      </c>
      <c r="B926" s="3" t="s">
        <v>925</v>
      </c>
      <c r="C926" s="3" t="s">
        <v>5034</v>
      </c>
      <c r="D926">
        <v>3000</v>
      </c>
      <c r="E926">
        <v>327</v>
      </c>
      <c r="F926" t="s">
        <v>8221</v>
      </c>
      <c r="G926" t="s">
        <v>8224</v>
      </c>
      <c r="H926" t="s">
        <v>8246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8278</v>
      </c>
      <c r="O926">
        <f t="shared" si="84"/>
        <v>10.9</v>
      </c>
      <c r="P926">
        <f t="shared" si="85"/>
        <v>21.8</v>
      </c>
      <c r="Q926" s="8" t="str">
        <f t="shared" si="86"/>
        <v>music</v>
      </c>
      <c r="R926" t="str">
        <f t="shared" si="87"/>
        <v>jazz</v>
      </c>
      <c r="S926" s="6">
        <f t="shared" si="88"/>
        <v>41288.734594907408</v>
      </c>
      <c r="T926" s="6">
        <f t="shared" si="89"/>
        <v>41318.734594907408</v>
      </c>
    </row>
    <row r="927" spans="1:20" ht="48" x14ac:dyDescent="0.2">
      <c r="A927">
        <v>925</v>
      </c>
      <c r="B927" s="3" t="s">
        <v>926</v>
      </c>
      <c r="C927" s="3" t="s">
        <v>5035</v>
      </c>
      <c r="D927">
        <v>6000</v>
      </c>
      <c r="E927">
        <v>160</v>
      </c>
      <c r="F927" t="s">
        <v>8221</v>
      </c>
      <c r="G927" t="s">
        <v>8224</v>
      </c>
      <c r="H927" t="s">
        <v>8246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8278</v>
      </c>
      <c r="O927">
        <f t="shared" si="84"/>
        <v>2.666666666666667</v>
      </c>
      <c r="P927">
        <f t="shared" si="85"/>
        <v>32</v>
      </c>
      <c r="Q927" s="8" t="str">
        <f t="shared" si="86"/>
        <v>music</v>
      </c>
      <c r="R927" t="str">
        <f t="shared" si="87"/>
        <v>jazz</v>
      </c>
      <c r="S927" s="6">
        <f t="shared" si="88"/>
        <v>41575.672581018516</v>
      </c>
      <c r="T927" s="6">
        <f t="shared" si="89"/>
        <v>41605.71424768518</v>
      </c>
    </row>
    <row r="928" spans="1:20" ht="64" x14ac:dyDescent="0.2">
      <c r="A928">
        <v>926</v>
      </c>
      <c r="B928" s="3" t="s">
        <v>927</v>
      </c>
      <c r="C928" s="3" t="s">
        <v>5036</v>
      </c>
      <c r="D928">
        <v>7000</v>
      </c>
      <c r="E928">
        <v>0</v>
      </c>
      <c r="F928" t="s">
        <v>8221</v>
      </c>
      <c r="G928" t="s">
        <v>8224</v>
      </c>
      <c r="H928" t="s">
        <v>8246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8278</v>
      </c>
      <c r="O928">
        <f t="shared" si="84"/>
        <v>0</v>
      </c>
      <c r="P928" t="e">
        <f t="shared" si="85"/>
        <v>#DIV/0!</v>
      </c>
      <c r="Q928" s="8" t="str">
        <f t="shared" si="86"/>
        <v>music</v>
      </c>
      <c r="R928" t="str">
        <f t="shared" si="87"/>
        <v>jazz</v>
      </c>
      <c r="S928" s="6">
        <f t="shared" si="88"/>
        <v>40337.811689814815</v>
      </c>
      <c r="T928" s="6">
        <f t="shared" si="89"/>
        <v>40367.736111111109</v>
      </c>
    </row>
    <row r="929" spans="1:20" ht="32" x14ac:dyDescent="0.2">
      <c r="A929">
        <v>927</v>
      </c>
      <c r="B929" s="3" t="s">
        <v>928</v>
      </c>
      <c r="C929" s="3" t="s">
        <v>5037</v>
      </c>
      <c r="D929">
        <v>20000</v>
      </c>
      <c r="E929">
        <v>0</v>
      </c>
      <c r="F929" t="s">
        <v>8221</v>
      </c>
      <c r="G929" t="s">
        <v>8224</v>
      </c>
      <c r="H929" t="s">
        <v>8246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8278</v>
      </c>
      <c r="O929">
        <f t="shared" si="84"/>
        <v>0</v>
      </c>
      <c r="P929" t="e">
        <f t="shared" si="85"/>
        <v>#DIV/0!</v>
      </c>
      <c r="Q929" s="8" t="str">
        <f t="shared" si="86"/>
        <v>music</v>
      </c>
      <c r="R929" t="str">
        <f t="shared" si="87"/>
        <v>jazz</v>
      </c>
      <c r="S929" s="6">
        <f t="shared" si="88"/>
        <v>41013.614525462959</v>
      </c>
      <c r="T929" s="6">
        <f t="shared" si="89"/>
        <v>41043.614525462959</v>
      </c>
    </row>
    <row r="930" spans="1:20" ht="48" x14ac:dyDescent="0.2">
      <c r="A930">
        <v>928</v>
      </c>
      <c r="B930" s="3" t="s">
        <v>929</v>
      </c>
      <c r="C930" s="3" t="s">
        <v>5038</v>
      </c>
      <c r="D930">
        <v>14500</v>
      </c>
      <c r="E930">
        <v>1575</v>
      </c>
      <c r="F930" t="s">
        <v>8221</v>
      </c>
      <c r="G930" t="s">
        <v>8224</v>
      </c>
      <c r="H930" t="s">
        <v>8246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8278</v>
      </c>
      <c r="O930">
        <f t="shared" si="84"/>
        <v>10.86206896551724</v>
      </c>
      <c r="P930">
        <f t="shared" si="85"/>
        <v>56.25</v>
      </c>
      <c r="Q930" s="8" t="str">
        <f t="shared" si="86"/>
        <v>music</v>
      </c>
      <c r="R930" t="str">
        <f t="shared" si="87"/>
        <v>jazz</v>
      </c>
      <c r="S930" s="6">
        <f t="shared" si="88"/>
        <v>41180.654085648144</v>
      </c>
      <c r="T930" s="6">
        <f t="shared" si="89"/>
        <v>41230.791666666664</v>
      </c>
    </row>
    <row r="931" spans="1:20" ht="48" x14ac:dyDescent="0.2">
      <c r="A931">
        <v>929</v>
      </c>
      <c r="B931" s="3" t="s">
        <v>930</v>
      </c>
      <c r="C931" s="3" t="s">
        <v>5039</v>
      </c>
      <c r="D931">
        <v>500</v>
      </c>
      <c r="E931">
        <v>0</v>
      </c>
      <c r="F931" t="s">
        <v>8221</v>
      </c>
      <c r="G931" t="s">
        <v>8224</v>
      </c>
      <c r="H931" t="s">
        <v>8246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8278</v>
      </c>
      <c r="O931">
        <f t="shared" si="84"/>
        <v>0</v>
      </c>
      <c r="P931" t="e">
        <f t="shared" si="85"/>
        <v>#DIV/0!</v>
      </c>
      <c r="Q931" s="8" t="str">
        <f t="shared" si="86"/>
        <v>music</v>
      </c>
      <c r="R931" t="str">
        <f t="shared" si="87"/>
        <v>jazz</v>
      </c>
      <c r="S931" s="6">
        <f t="shared" si="88"/>
        <v>40978.029733796291</v>
      </c>
      <c r="T931" s="6">
        <f t="shared" si="89"/>
        <v>41007.988067129627</v>
      </c>
    </row>
    <row r="932" spans="1:20" ht="48" x14ac:dyDescent="0.2">
      <c r="A932">
        <v>930</v>
      </c>
      <c r="B932" s="3" t="s">
        <v>931</v>
      </c>
      <c r="C932" s="3" t="s">
        <v>5040</v>
      </c>
      <c r="D932">
        <v>900</v>
      </c>
      <c r="E932">
        <v>345</v>
      </c>
      <c r="F932" t="s">
        <v>8221</v>
      </c>
      <c r="G932" t="s">
        <v>8224</v>
      </c>
      <c r="H932" t="s">
        <v>8246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8278</v>
      </c>
      <c r="O932">
        <f t="shared" si="84"/>
        <v>38.333333333333336</v>
      </c>
      <c r="P932">
        <f t="shared" si="85"/>
        <v>69</v>
      </c>
      <c r="Q932" s="8" t="str">
        <f t="shared" si="86"/>
        <v>music</v>
      </c>
      <c r="R932" t="str">
        <f t="shared" si="87"/>
        <v>jazz</v>
      </c>
      <c r="S932" s="6">
        <f t="shared" si="88"/>
        <v>40312.707245370366</v>
      </c>
      <c r="T932" s="6">
        <f t="shared" si="89"/>
        <v>40354.688888888886</v>
      </c>
    </row>
    <row r="933" spans="1:20" ht="48" x14ac:dyDescent="0.2">
      <c r="A933">
        <v>931</v>
      </c>
      <c r="B933" s="3" t="s">
        <v>932</v>
      </c>
      <c r="C933" s="3" t="s">
        <v>5041</v>
      </c>
      <c r="D933">
        <v>2000</v>
      </c>
      <c r="E933">
        <v>131</v>
      </c>
      <c r="F933" t="s">
        <v>8221</v>
      </c>
      <c r="G933" t="s">
        <v>8225</v>
      </c>
      <c r="H933" t="s">
        <v>8247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8278</v>
      </c>
      <c r="O933">
        <f t="shared" si="84"/>
        <v>6.5500000000000007</v>
      </c>
      <c r="P933">
        <f t="shared" si="85"/>
        <v>18.714285714285715</v>
      </c>
      <c r="Q933" s="8" t="str">
        <f t="shared" si="86"/>
        <v>music</v>
      </c>
      <c r="R933" t="str">
        <f t="shared" si="87"/>
        <v>jazz</v>
      </c>
      <c r="S933" s="6">
        <f t="shared" si="88"/>
        <v>41680.151643518519</v>
      </c>
      <c r="T933" s="6">
        <f t="shared" si="89"/>
        <v>41714.708333333328</v>
      </c>
    </row>
    <row r="934" spans="1:20" ht="32" x14ac:dyDescent="0.2">
      <c r="A934">
        <v>932</v>
      </c>
      <c r="B934" s="3" t="s">
        <v>933</v>
      </c>
      <c r="C934" s="3" t="s">
        <v>5042</v>
      </c>
      <c r="D934">
        <v>9500</v>
      </c>
      <c r="E934">
        <v>1381</v>
      </c>
      <c r="F934" t="s">
        <v>8221</v>
      </c>
      <c r="G934" t="s">
        <v>8224</v>
      </c>
      <c r="H934" t="s">
        <v>8246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8278</v>
      </c>
      <c r="O934">
        <f t="shared" si="84"/>
        <v>14.536842105263158</v>
      </c>
      <c r="P934">
        <f t="shared" si="85"/>
        <v>46.033333333333331</v>
      </c>
      <c r="Q934" s="8" t="str">
        <f t="shared" si="86"/>
        <v>music</v>
      </c>
      <c r="R934" t="str">
        <f t="shared" si="87"/>
        <v>jazz</v>
      </c>
      <c r="S934" s="6">
        <f t="shared" si="88"/>
        <v>41310.760937499996</v>
      </c>
      <c r="T934" s="6">
        <f t="shared" si="89"/>
        <v>41355.719270833331</v>
      </c>
    </row>
    <row r="935" spans="1:20" ht="48" x14ac:dyDescent="0.2">
      <c r="A935">
        <v>933</v>
      </c>
      <c r="B935" s="3" t="s">
        <v>934</v>
      </c>
      <c r="C935" s="3" t="s">
        <v>5043</v>
      </c>
      <c r="D935">
        <v>2000</v>
      </c>
      <c r="E935">
        <v>120</v>
      </c>
      <c r="F935" t="s">
        <v>8221</v>
      </c>
      <c r="G935" t="s">
        <v>8224</v>
      </c>
      <c r="H935" t="s">
        <v>8246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8278</v>
      </c>
      <c r="O935">
        <f t="shared" si="84"/>
        <v>6</v>
      </c>
      <c r="P935">
        <f t="shared" si="85"/>
        <v>60</v>
      </c>
      <c r="Q935" s="8" t="str">
        <f t="shared" si="86"/>
        <v>music</v>
      </c>
      <c r="R935" t="str">
        <f t="shared" si="87"/>
        <v>jazz</v>
      </c>
      <c r="S935" s="6">
        <f t="shared" si="88"/>
        <v>41710.960752314815</v>
      </c>
      <c r="T935" s="6">
        <f t="shared" si="89"/>
        <v>41770.960752314815</v>
      </c>
    </row>
    <row r="936" spans="1:20" ht="48" x14ac:dyDescent="0.2">
      <c r="A936">
        <v>934</v>
      </c>
      <c r="B936" s="3" t="s">
        <v>935</v>
      </c>
      <c r="C936" s="3" t="s">
        <v>5044</v>
      </c>
      <c r="D936">
        <v>5000</v>
      </c>
      <c r="E936">
        <v>1520</v>
      </c>
      <c r="F936" t="s">
        <v>8221</v>
      </c>
      <c r="G936" t="s">
        <v>8229</v>
      </c>
      <c r="H936" t="s">
        <v>8251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8278</v>
      </c>
      <c r="O936">
        <f t="shared" si="84"/>
        <v>30.4</v>
      </c>
      <c r="P936">
        <f t="shared" si="85"/>
        <v>50.666666666666664</v>
      </c>
      <c r="Q936" s="8" t="str">
        <f t="shared" si="86"/>
        <v>music</v>
      </c>
      <c r="R936" t="str">
        <f t="shared" si="87"/>
        <v>jazz</v>
      </c>
      <c r="S936" s="6">
        <f t="shared" si="88"/>
        <v>41733.528749999998</v>
      </c>
      <c r="T936" s="6">
        <f t="shared" si="89"/>
        <v>41763.041666666664</v>
      </c>
    </row>
    <row r="937" spans="1:20" ht="48" x14ac:dyDescent="0.2">
      <c r="A937">
        <v>935</v>
      </c>
      <c r="B937" s="3" t="s">
        <v>936</v>
      </c>
      <c r="C937" s="3" t="s">
        <v>5045</v>
      </c>
      <c r="D937">
        <v>3500</v>
      </c>
      <c r="E937">
        <v>50</v>
      </c>
      <c r="F937" t="s">
        <v>8221</v>
      </c>
      <c r="G937" t="s">
        <v>8224</v>
      </c>
      <c r="H937" t="s">
        <v>8246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8278</v>
      </c>
      <c r="O937">
        <f t="shared" si="84"/>
        <v>1.4285714285714286</v>
      </c>
      <c r="P937">
        <f t="shared" si="85"/>
        <v>25</v>
      </c>
      <c r="Q937" s="8" t="str">
        <f t="shared" si="86"/>
        <v>music</v>
      </c>
      <c r="R937" t="str">
        <f t="shared" si="87"/>
        <v>jazz</v>
      </c>
      <c r="S937" s="6">
        <f t="shared" si="88"/>
        <v>42368.125335648147</v>
      </c>
      <c r="T937" s="6">
        <f t="shared" si="89"/>
        <v>42398.125335648147</v>
      </c>
    </row>
    <row r="938" spans="1:20" ht="48" x14ac:dyDescent="0.2">
      <c r="A938">
        <v>936</v>
      </c>
      <c r="B938" s="3" t="s">
        <v>937</v>
      </c>
      <c r="C938" s="3" t="s">
        <v>5046</v>
      </c>
      <c r="D938">
        <v>1400</v>
      </c>
      <c r="E938">
        <v>0</v>
      </c>
      <c r="F938" t="s">
        <v>8221</v>
      </c>
      <c r="G938" t="s">
        <v>8224</v>
      </c>
      <c r="H938" t="s">
        <v>8246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8278</v>
      </c>
      <c r="O938">
        <f t="shared" si="84"/>
        <v>0</v>
      </c>
      <c r="P938" t="e">
        <f t="shared" si="85"/>
        <v>#DIV/0!</v>
      </c>
      <c r="Q938" s="8" t="str">
        <f t="shared" si="86"/>
        <v>music</v>
      </c>
      <c r="R938" t="str">
        <f t="shared" si="87"/>
        <v>jazz</v>
      </c>
      <c r="S938" s="6">
        <f t="shared" si="88"/>
        <v>40882.815844907404</v>
      </c>
      <c r="T938" s="6">
        <f t="shared" si="89"/>
        <v>40926.625</v>
      </c>
    </row>
    <row r="939" spans="1:20" ht="48" x14ac:dyDescent="0.2">
      <c r="A939">
        <v>937</v>
      </c>
      <c r="B939" s="3" t="s">
        <v>938</v>
      </c>
      <c r="C939" s="3" t="s">
        <v>5047</v>
      </c>
      <c r="D939">
        <v>3500</v>
      </c>
      <c r="E939">
        <v>40</v>
      </c>
      <c r="F939" t="s">
        <v>8221</v>
      </c>
      <c r="G939" t="s">
        <v>8224</v>
      </c>
      <c r="H939" t="s">
        <v>8246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8278</v>
      </c>
      <c r="O939">
        <f t="shared" si="84"/>
        <v>1.1428571428571428</v>
      </c>
      <c r="P939">
        <f t="shared" si="85"/>
        <v>20</v>
      </c>
      <c r="Q939" s="8" t="str">
        <f t="shared" si="86"/>
        <v>music</v>
      </c>
      <c r="R939" t="str">
        <f t="shared" si="87"/>
        <v>jazz</v>
      </c>
      <c r="S939" s="6">
        <f t="shared" si="88"/>
        <v>41551.589780092589</v>
      </c>
      <c r="T939" s="6">
        <f t="shared" si="89"/>
        <v>41581.63144675926</v>
      </c>
    </row>
    <row r="940" spans="1:20" ht="48" x14ac:dyDescent="0.2">
      <c r="A940">
        <v>938</v>
      </c>
      <c r="B940" s="3" t="s">
        <v>939</v>
      </c>
      <c r="C940" s="3" t="s">
        <v>5048</v>
      </c>
      <c r="D940">
        <v>7000</v>
      </c>
      <c r="E940">
        <v>25</v>
      </c>
      <c r="F940" t="s">
        <v>8221</v>
      </c>
      <c r="G940" t="s">
        <v>8224</v>
      </c>
      <c r="H940" t="s">
        <v>8246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8278</v>
      </c>
      <c r="O940">
        <f t="shared" si="84"/>
        <v>0.35714285714285715</v>
      </c>
      <c r="P940">
        <f t="shared" si="85"/>
        <v>25</v>
      </c>
      <c r="Q940" s="8" t="str">
        <f t="shared" si="86"/>
        <v>music</v>
      </c>
      <c r="R940" t="str">
        <f t="shared" si="87"/>
        <v>jazz</v>
      </c>
      <c r="S940" s="6">
        <f t="shared" si="88"/>
        <v>41124.27138888889</v>
      </c>
      <c r="T940" s="6">
        <f t="shared" si="89"/>
        <v>41154.27138888889</v>
      </c>
    </row>
    <row r="941" spans="1:20" ht="48" x14ac:dyDescent="0.2">
      <c r="A941">
        <v>939</v>
      </c>
      <c r="B941" s="3" t="s">
        <v>940</v>
      </c>
      <c r="C941" s="3" t="s">
        <v>5049</v>
      </c>
      <c r="D941">
        <v>2750</v>
      </c>
      <c r="E941">
        <v>40</v>
      </c>
      <c r="F941" t="s">
        <v>8221</v>
      </c>
      <c r="G941" t="s">
        <v>8224</v>
      </c>
      <c r="H941" t="s">
        <v>8246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8278</v>
      </c>
      <c r="O941">
        <f t="shared" si="84"/>
        <v>1.4545454545454546</v>
      </c>
      <c r="P941">
        <f t="shared" si="85"/>
        <v>20</v>
      </c>
      <c r="Q941" s="8" t="str">
        <f t="shared" si="86"/>
        <v>music</v>
      </c>
      <c r="R941" t="str">
        <f t="shared" si="87"/>
        <v>jazz</v>
      </c>
      <c r="S941" s="6">
        <f t="shared" si="88"/>
        <v>41416.554837962962</v>
      </c>
      <c r="T941" s="6">
        <f t="shared" si="89"/>
        <v>41455.623611111107</v>
      </c>
    </row>
    <row r="942" spans="1:20" ht="48" x14ac:dyDescent="0.2">
      <c r="A942">
        <v>940</v>
      </c>
      <c r="B942" s="3" t="s">
        <v>941</v>
      </c>
      <c r="C942" s="3" t="s">
        <v>5050</v>
      </c>
      <c r="D942">
        <v>9000</v>
      </c>
      <c r="E942">
        <v>1544</v>
      </c>
      <c r="F942" t="s">
        <v>8221</v>
      </c>
      <c r="G942" t="s">
        <v>8224</v>
      </c>
      <c r="H942" t="s">
        <v>8246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8273</v>
      </c>
      <c r="O942">
        <f t="shared" si="84"/>
        <v>17.155555555555555</v>
      </c>
      <c r="P942">
        <f t="shared" si="85"/>
        <v>110.28571428571429</v>
      </c>
      <c r="Q942" s="8" t="str">
        <f t="shared" si="86"/>
        <v>technology</v>
      </c>
      <c r="R942" t="str">
        <f t="shared" si="87"/>
        <v>wearables</v>
      </c>
      <c r="S942" s="6">
        <f t="shared" si="88"/>
        <v>42181.800069444442</v>
      </c>
      <c r="T942" s="6">
        <f t="shared" si="89"/>
        <v>42226.800069444442</v>
      </c>
    </row>
    <row r="943" spans="1:20" ht="48" x14ac:dyDescent="0.2">
      <c r="A943">
        <v>941</v>
      </c>
      <c r="B943" s="3" t="s">
        <v>942</v>
      </c>
      <c r="C943" s="3" t="s">
        <v>5051</v>
      </c>
      <c r="D943">
        <v>50000</v>
      </c>
      <c r="E943">
        <v>1161</v>
      </c>
      <c r="F943" t="s">
        <v>8221</v>
      </c>
      <c r="G943" t="s">
        <v>8224</v>
      </c>
      <c r="H943" t="s">
        <v>8246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8273</v>
      </c>
      <c r="O943">
        <f t="shared" si="84"/>
        <v>2.3220000000000001</v>
      </c>
      <c r="P943">
        <f t="shared" si="85"/>
        <v>37.451612903225808</v>
      </c>
      <c r="Q943" s="8" t="str">
        <f t="shared" si="86"/>
        <v>technology</v>
      </c>
      <c r="R943" t="str">
        <f t="shared" si="87"/>
        <v>wearables</v>
      </c>
      <c r="S943" s="6">
        <f t="shared" si="88"/>
        <v>42745.888252314813</v>
      </c>
      <c r="T943" s="6">
        <f t="shared" si="89"/>
        <v>42775.888252314813</v>
      </c>
    </row>
    <row r="944" spans="1:20" ht="48" x14ac:dyDescent="0.2">
      <c r="A944">
        <v>942</v>
      </c>
      <c r="B944" s="3" t="s">
        <v>943</v>
      </c>
      <c r="C944" s="3" t="s">
        <v>5052</v>
      </c>
      <c r="D944">
        <v>7500</v>
      </c>
      <c r="E944">
        <v>668</v>
      </c>
      <c r="F944" t="s">
        <v>8221</v>
      </c>
      <c r="G944" t="s">
        <v>8224</v>
      </c>
      <c r="H944" t="s">
        <v>8246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8273</v>
      </c>
      <c r="O944">
        <f t="shared" si="84"/>
        <v>8.9066666666666663</v>
      </c>
      <c r="P944">
        <f t="shared" si="85"/>
        <v>41.75</v>
      </c>
      <c r="Q944" s="8" t="str">
        <f t="shared" si="86"/>
        <v>technology</v>
      </c>
      <c r="R944" t="str">
        <f t="shared" si="87"/>
        <v>wearables</v>
      </c>
      <c r="S944" s="6">
        <f t="shared" si="88"/>
        <v>42382.634953703695</v>
      </c>
      <c r="T944" s="6">
        <f t="shared" si="89"/>
        <v>42418.634953703695</v>
      </c>
    </row>
    <row r="945" spans="1:20" ht="32" x14ac:dyDescent="0.2">
      <c r="A945">
        <v>943</v>
      </c>
      <c r="B945" s="3" t="s">
        <v>944</v>
      </c>
      <c r="C945" s="3" t="s">
        <v>5053</v>
      </c>
      <c r="D945">
        <v>3000</v>
      </c>
      <c r="E945">
        <v>289</v>
      </c>
      <c r="F945" t="s">
        <v>8221</v>
      </c>
      <c r="G945" t="s">
        <v>8224</v>
      </c>
      <c r="H945" t="s">
        <v>8246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8273</v>
      </c>
      <c r="O945">
        <f t="shared" si="84"/>
        <v>9.6333333333333346</v>
      </c>
      <c r="P945">
        <f t="shared" si="85"/>
        <v>24.083333333333332</v>
      </c>
      <c r="Q945" s="8" t="str">
        <f t="shared" si="86"/>
        <v>technology</v>
      </c>
      <c r="R945" t="str">
        <f t="shared" si="87"/>
        <v>wearables</v>
      </c>
      <c r="S945" s="6">
        <f t="shared" si="88"/>
        <v>42673.459548611114</v>
      </c>
      <c r="T945" s="6">
        <f t="shared" si="89"/>
        <v>42703.501215277771</v>
      </c>
    </row>
    <row r="946" spans="1:20" ht="48" x14ac:dyDescent="0.2">
      <c r="A946">
        <v>944</v>
      </c>
      <c r="B946" s="3" t="s">
        <v>945</v>
      </c>
      <c r="C946" s="3" t="s">
        <v>5054</v>
      </c>
      <c r="D946">
        <v>50000</v>
      </c>
      <c r="E946">
        <v>6663</v>
      </c>
      <c r="F946" t="s">
        <v>8221</v>
      </c>
      <c r="G946" t="s">
        <v>8224</v>
      </c>
      <c r="H946" t="s">
        <v>8246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8273</v>
      </c>
      <c r="O946">
        <f t="shared" si="84"/>
        <v>13.325999999999999</v>
      </c>
      <c r="P946">
        <f t="shared" si="85"/>
        <v>69.40625</v>
      </c>
      <c r="Q946" s="8" t="str">
        <f t="shared" si="86"/>
        <v>technology</v>
      </c>
      <c r="R946" t="str">
        <f t="shared" si="87"/>
        <v>wearables</v>
      </c>
      <c r="S946" s="6">
        <f t="shared" si="88"/>
        <v>42444.375578703701</v>
      </c>
      <c r="T946" s="6">
        <f t="shared" si="89"/>
        <v>42478.374999999993</v>
      </c>
    </row>
    <row r="947" spans="1:20" ht="48" x14ac:dyDescent="0.2">
      <c r="A947">
        <v>945</v>
      </c>
      <c r="B947" s="3" t="s">
        <v>946</v>
      </c>
      <c r="C947" s="3" t="s">
        <v>5055</v>
      </c>
      <c r="D947">
        <v>100000</v>
      </c>
      <c r="E947">
        <v>2484</v>
      </c>
      <c r="F947" t="s">
        <v>8221</v>
      </c>
      <c r="G947" t="s">
        <v>8230</v>
      </c>
      <c r="H947" t="s">
        <v>8249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8273</v>
      </c>
      <c r="O947">
        <f t="shared" si="84"/>
        <v>2.484</v>
      </c>
      <c r="P947">
        <f t="shared" si="85"/>
        <v>155.25</v>
      </c>
      <c r="Q947" s="8" t="str">
        <f t="shared" si="86"/>
        <v>technology</v>
      </c>
      <c r="R947" t="str">
        <f t="shared" si="87"/>
        <v>wearables</v>
      </c>
      <c r="S947" s="6">
        <f t="shared" si="88"/>
        <v>42732.664652777778</v>
      </c>
      <c r="T947" s="6">
        <f t="shared" si="89"/>
        <v>42784.790972222218</v>
      </c>
    </row>
    <row r="948" spans="1:20" ht="32" x14ac:dyDescent="0.2">
      <c r="A948">
        <v>946</v>
      </c>
      <c r="B948" s="3" t="s">
        <v>947</v>
      </c>
      <c r="C948" s="3" t="s">
        <v>5056</v>
      </c>
      <c r="D948">
        <v>15000</v>
      </c>
      <c r="E948">
        <v>286</v>
      </c>
      <c r="F948" t="s">
        <v>8221</v>
      </c>
      <c r="G948" t="s">
        <v>8224</v>
      </c>
      <c r="H948" t="s">
        <v>8246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8273</v>
      </c>
      <c r="O948">
        <f t="shared" si="84"/>
        <v>1.9066666666666665</v>
      </c>
      <c r="P948">
        <f t="shared" si="85"/>
        <v>57.2</v>
      </c>
      <c r="Q948" s="8" t="str">
        <f t="shared" si="86"/>
        <v>technology</v>
      </c>
      <c r="R948" t="str">
        <f t="shared" si="87"/>
        <v>wearables</v>
      </c>
      <c r="S948" s="6">
        <f t="shared" si="88"/>
        <v>42592.542222222219</v>
      </c>
      <c r="T948" s="6">
        <f t="shared" si="89"/>
        <v>42622.542222222219</v>
      </c>
    </row>
    <row r="949" spans="1:20" ht="48" x14ac:dyDescent="0.2">
      <c r="A949">
        <v>947</v>
      </c>
      <c r="B949" s="3" t="s">
        <v>948</v>
      </c>
      <c r="C949" s="3" t="s">
        <v>5057</v>
      </c>
      <c r="D949">
        <v>850</v>
      </c>
      <c r="E949">
        <v>0</v>
      </c>
      <c r="F949" t="s">
        <v>8221</v>
      </c>
      <c r="G949" t="s">
        <v>8224</v>
      </c>
      <c r="H949" t="s">
        <v>8246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8273</v>
      </c>
      <c r="O949">
        <f t="shared" si="84"/>
        <v>0</v>
      </c>
      <c r="P949" t="e">
        <f t="shared" si="85"/>
        <v>#DIV/0!</v>
      </c>
      <c r="Q949" s="8" t="str">
        <f t="shared" si="86"/>
        <v>technology</v>
      </c>
      <c r="R949" t="str">
        <f t="shared" si="87"/>
        <v>wearables</v>
      </c>
      <c r="S949" s="6">
        <f t="shared" si="88"/>
        <v>42491.57298611111</v>
      </c>
      <c r="T949" s="6">
        <f t="shared" si="89"/>
        <v>42551.57298611111</v>
      </c>
    </row>
    <row r="950" spans="1:20" ht="48" x14ac:dyDescent="0.2">
      <c r="A950">
        <v>948</v>
      </c>
      <c r="B950" s="3" t="s">
        <v>949</v>
      </c>
      <c r="C950" s="3" t="s">
        <v>5058</v>
      </c>
      <c r="D950">
        <v>4000</v>
      </c>
      <c r="E950">
        <v>480</v>
      </c>
      <c r="F950" t="s">
        <v>8221</v>
      </c>
      <c r="G950" t="s">
        <v>8233</v>
      </c>
      <c r="H950" t="s">
        <v>8249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8273</v>
      </c>
      <c r="O950">
        <f t="shared" si="84"/>
        <v>12</v>
      </c>
      <c r="P950">
        <f t="shared" si="85"/>
        <v>60</v>
      </c>
      <c r="Q950" s="8" t="str">
        <f t="shared" si="86"/>
        <v>technology</v>
      </c>
      <c r="R950" t="str">
        <f t="shared" si="87"/>
        <v>wearables</v>
      </c>
      <c r="S950" s="6">
        <f t="shared" si="88"/>
        <v>42411.619953703703</v>
      </c>
      <c r="T950" s="6">
        <f t="shared" si="89"/>
        <v>42441.619953703703</v>
      </c>
    </row>
    <row r="951" spans="1:20" ht="48" x14ac:dyDescent="0.2">
      <c r="A951">
        <v>949</v>
      </c>
      <c r="B951" s="3" t="s">
        <v>950</v>
      </c>
      <c r="C951" s="3" t="s">
        <v>5059</v>
      </c>
      <c r="D951">
        <v>20000</v>
      </c>
      <c r="E951">
        <v>273</v>
      </c>
      <c r="F951" t="s">
        <v>8221</v>
      </c>
      <c r="G951" t="s">
        <v>8236</v>
      </c>
      <c r="H951" t="s">
        <v>8249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8273</v>
      </c>
      <c r="O951">
        <f t="shared" si="84"/>
        <v>1.365</v>
      </c>
      <c r="P951">
        <f t="shared" si="85"/>
        <v>39</v>
      </c>
      <c r="Q951" s="8" t="str">
        <f t="shared" si="86"/>
        <v>technology</v>
      </c>
      <c r="R951" t="str">
        <f t="shared" si="87"/>
        <v>wearables</v>
      </c>
      <c r="S951" s="6">
        <f t="shared" si="88"/>
        <v>42360.835370370369</v>
      </c>
      <c r="T951" s="6">
        <f t="shared" si="89"/>
        <v>42420.835370370369</v>
      </c>
    </row>
    <row r="952" spans="1:20" ht="48" x14ac:dyDescent="0.2">
      <c r="A952">
        <v>950</v>
      </c>
      <c r="B952" s="3" t="s">
        <v>951</v>
      </c>
      <c r="C952" s="3" t="s">
        <v>5060</v>
      </c>
      <c r="D952">
        <v>5000</v>
      </c>
      <c r="E952">
        <v>1402</v>
      </c>
      <c r="F952" t="s">
        <v>8221</v>
      </c>
      <c r="G952" t="s">
        <v>8229</v>
      </c>
      <c r="H952" t="s">
        <v>8251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8273</v>
      </c>
      <c r="O952">
        <f t="shared" si="84"/>
        <v>28.04</v>
      </c>
      <c r="P952">
        <f t="shared" si="85"/>
        <v>58.416666666666664</v>
      </c>
      <c r="Q952" s="8" t="str">
        <f t="shared" si="86"/>
        <v>technology</v>
      </c>
      <c r="R952" t="str">
        <f t="shared" si="87"/>
        <v>wearables</v>
      </c>
      <c r="S952" s="6">
        <f t="shared" si="88"/>
        <v>42356.54237268518</v>
      </c>
      <c r="T952" s="6">
        <f t="shared" si="89"/>
        <v>42386.54237268518</v>
      </c>
    </row>
    <row r="953" spans="1:20" ht="16" x14ac:dyDescent="0.2">
      <c r="A953">
        <v>951</v>
      </c>
      <c r="B953" s="3" t="s">
        <v>952</v>
      </c>
      <c r="C953" s="3" t="s">
        <v>5061</v>
      </c>
      <c r="D953">
        <v>50000</v>
      </c>
      <c r="E953">
        <v>19195</v>
      </c>
      <c r="F953" t="s">
        <v>8221</v>
      </c>
      <c r="G953" t="s">
        <v>8224</v>
      </c>
      <c r="H953" t="s">
        <v>8246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8273</v>
      </c>
      <c r="O953">
        <f t="shared" si="84"/>
        <v>38.39</v>
      </c>
      <c r="P953">
        <f t="shared" si="85"/>
        <v>158.63636363636363</v>
      </c>
      <c r="Q953" s="8" t="str">
        <f t="shared" si="86"/>
        <v>technology</v>
      </c>
      <c r="R953" t="str">
        <f t="shared" si="87"/>
        <v>wearables</v>
      </c>
      <c r="S953" s="6">
        <f t="shared" si="88"/>
        <v>42480.44527777777</v>
      </c>
      <c r="T953" s="6">
        <f t="shared" si="89"/>
        <v>42525.44527777777</v>
      </c>
    </row>
    <row r="954" spans="1:20" ht="32" x14ac:dyDescent="0.2">
      <c r="A954">
        <v>952</v>
      </c>
      <c r="B954" s="3" t="s">
        <v>953</v>
      </c>
      <c r="C954" s="3" t="s">
        <v>5062</v>
      </c>
      <c r="D954">
        <v>49000</v>
      </c>
      <c r="E954">
        <v>19572</v>
      </c>
      <c r="F954" t="s">
        <v>8221</v>
      </c>
      <c r="G954" t="s">
        <v>8224</v>
      </c>
      <c r="H954" t="s">
        <v>8246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8273</v>
      </c>
      <c r="O954">
        <f t="shared" si="84"/>
        <v>39.942857142857143</v>
      </c>
      <c r="P954">
        <f t="shared" si="85"/>
        <v>99.857142857142861</v>
      </c>
      <c r="Q954" s="8" t="str">
        <f t="shared" si="86"/>
        <v>technology</v>
      </c>
      <c r="R954" t="str">
        <f t="shared" si="87"/>
        <v>wearables</v>
      </c>
      <c r="S954" s="6">
        <f t="shared" si="88"/>
        <v>42662.405231481483</v>
      </c>
      <c r="T954" s="6">
        <f t="shared" si="89"/>
        <v>42692.446898148148</v>
      </c>
    </row>
    <row r="955" spans="1:20" ht="48" x14ac:dyDescent="0.2">
      <c r="A955">
        <v>953</v>
      </c>
      <c r="B955" s="3" t="s">
        <v>954</v>
      </c>
      <c r="C955" s="3" t="s">
        <v>5063</v>
      </c>
      <c r="D955">
        <v>15000</v>
      </c>
      <c r="E955">
        <v>126</v>
      </c>
      <c r="F955" t="s">
        <v>8221</v>
      </c>
      <c r="G955" t="s">
        <v>8224</v>
      </c>
      <c r="H955" t="s">
        <v>8246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8273</v>
      </c>
      <c r="O955">
        <f t="shared" si="84"/>
        <v>0.84</v>
      </c>
      <c r="P955">
        <f t="shared" si="85"/>
        <v>25.2</v>
      </c>
      <c r="Q955" s="8" t="str">
        <f t="shared" si="86"/>
        <v>technology</v>
      </c>
      <c r="R955" t="str">
        <f t="shared" si="87"/>
        <v>wearables</v>
      </c>
      <c r="S955" s="6">
        <f t="shared" si="88"/>
        <v>41998.956006944441</v>
      </c>
      <c r="T955" s="6">
        <f t="shared" si="89"/>
        <v>42028.956006944441</v>
      </c>
    </row>
    <row r="956" spans="1:20" ht="48" x14ac:dyDescent="0.2">
      <c r="A956">
        <v>954</v>
      </c>
      <c r="B956" s="3" t="s">
        <v>955</v>
      </c>
      <c r="C956" s="3" t="s">
        <v>5064</v>
      </c>
      <c r="D956">
        <v>15000</v>
      </c>
      <c r="E956">
        <v>6511</v>
      </c>
      <c r="F956" t="s">
        <v>8221</v>
      </c>
      <c r="G956" t="s">
        <v>8224</v>
      </c>
      <c r="H956" t="s">
        <v>8246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8273</v>
      </c>
      <c r="O956">
        <f t="shared" si="84"/>
        <v>43.406666666666666</v>
      </c>
      <c r="P956">
        <f t="shared" si="85"/>
        <v>89.191780821917803</v>
      </c>
      <c r="Q956" s="8" t="str">
        <f t="shared" si="86"/>
        <v>technology</v>
      </c>
      <c r="R956" t="str">
        <f t="shared" si="87"/>
        <v>wearables</v>
      </c>
      <c r="S956" s="6">
        <f t="shared" si="88"/>
        <v>42194.625451388885</v>
      </c>
      <c r="T956" s="6">
        <f t="shared" si="89"/>
        <v>42236.625451388885</v>
      </c>
    </row>
    <row r="957" spans="1:20" ht="48" x14ac:dyDescent="0.2">
      <c r="A957">
        <v>955</v>
      </c>
      <c r="B957" s="3" t="s">
        <v>956</v>
      </c>
      <c r="C957" s="3" t="s">
        <v>5065</v>
      </c>
      <c r="D957">
        <v>300000</v>
      </c>
      <c r="E957">
        <v>16984</v>
      </c>
      <c r="F957" t="s">
        <v>8221</v>
      </c>
      <c r="G957" t="s">
        <v>8224</v>
      </c>
      <c r="H957" t="s">
        <v>8246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8273</v>
      </c>
      <c r="O957">
        <f t="shared" si="84"/>
        <v>5.6613333333333333</v>
      </c>
      <c r="P957">
        <f t="shared" si="85"/>
        <v>182.6236559139785</v>
      </c>
      <c r="Q957" s="8" t="str">
        <f t="shared" si="86"/>
        <v>technology</v>
      </c>
      <c r="R957" t="str">
        <f t="shared" si="87"/>
        <v>wearables</v>
      </c>
      <c r="S957" s="6">
        <f t="shared" si="88"/>
        <v>42586.086805555555</v>
      </c>
      <c r="T957" s="6">
        <f t="shared" si="89"/>
        <v>42626.086805555555</v>
      </c>
    </row>
    <row r="958" spans="1:20" ht="64" x14ac:dyDescent="0.2">
      <c r="A958">
        <v>956</v>
      </c>
      <c r="B958" s="3" t="s">
        <v>957</v>
      </c>
      <c r="C958" s="3" t="s">
        <v>5066</v>
      </c>
      <c r="D958">
        <v>50000</v>
      </c>
      <c r="E958">
        <v>861</v>
      </c>
      <c r="F958" t="s">
        <v>8221</v>
      </c>
      <c r="G958" t="s">
        <v>8224</v>
      </c>
      <c r="H958" t="s">
        <v>8246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8273</v>
      </c>
      <c r="O958">
        <f t="shared" si="84"/>
        <v>1.722</v>
      </c>
      <c r="P958">
        <f t="shared" si="85"/>
        <v>50.647058823529413</v>
      </c>
      <c r="Q958" s="8" t="str">
        <f t="shared" si="86"/>
        <v>technology</v>
      </c>
      <c r="R958" t="str">
        <f t="shared" si="87"/>
        <v>wearables</v>
      </c>
      <c r="S958" s="6">
        <f t="shared" si="88"/>
        <v>42060.705543981479</v>
      </c>
      <c r="T958" s="6">
        <f t="shared" si="89"/>
        <v>42120.663877314808</v>
      </c>
    </row>
    <row r="959" spans="1:20" ht="32" x14ac:dyDescent="0.2">
      <c r="A959">
        <v>957</v>
      </c>
      <c r="B959" s="3" t="s">
        <v>958</v>
      </c>
      <c r="C959" s="3" t="s">
        <v>5067</v>
      </c>
      <c r="D959">
        <v>12000</v>
      </c>
      <c r="E959">
        <v>233</v>
      </c>
      <c r="F959" t="s">
        <v>8221</v>
      </c>
      <c r="G959" t="s">
        <v>8224</v>
      </c>
      <c r="H959" t="s">
        <v>8246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8273</v>
      </c>
      <c r="O959">
        <f t="shared" si="84"/>
        <v>1.9416666666666664</v>
      </c>
      <c r="P959">
        <f t="shared" si="85"/>
        <v>33.285714285714285</v>
      </c>
      <c r="Q959" s="8" t="str">
        <f t="shared" si="86"/>
        <v>technology</v>
      </c>
      <c r="R959" t="str">
        <f t="shared" si="87"/>
        <v>wearables</v>
      </c>
      <c r="S959" s="6">
        <f t="shared" si="88"/>
        <v>42660.344131944446</v>
      </c>
      <c r="T959" s="6">
        <f t="shared" si="89"/>
        <v>42691.385798611103</v>
      </c>
    </row>
    <row r="960" spans="1:20" ht="48" x14ac:dyDescent="0.2">
      <c r="A960">
        <v>958</v>
      </c>
      <c r="B960" s="3" t="s">
        <v>959</v>
      </c>
      <c r="C960" s="3" t="s">
        <v>5068</v>
      </c>
      <c r="D960">
        <v>7777</v>
      </c>
      <c r="E960">
        <v>881</v>
      </c>
      <c r="F960" t="s">
        <v>8221</v>
      </c>
      <c r="G960" t="s">
        <v>8224</v>
      </c>
      <c r="H960" t="s">
        <v>8246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8273</v>
      </c>
      <c r="O960">
        <f t="shared" si="84"/>
        <v>11.328275684711327</v>
      </c>
      <c r="P960">
        <f t="shared" si="85"/>
        <v>51.823529411764703</v>
      </c>
      <c r="Q960" s="8" t="str">
        <f t="shared" si="86"/>
        <v>technology</v>
      </c>
      <c r="R960" t="str">
        <f t="shared" si="87"/>
        <v>wearables</v>
      </c>
      <c r="S960" s="6">
        <f t="shared" si="88"/>
        <v>42082.594479166662</v>
      </c>
      <c r="T960" s="6">
        <f t="shared" si="89"/>
        <v>42103.999305555553</v>
      </c>
    </row>
    <row r="961" spans="1:20" ht="48" x14ac:dyDescent="0.2">
      <c r="A961">
        <v>959</v>
      </c>
      <c r="B961" s="3" t="s">
        <v>960</v>
      </c>
      <c r="C961" s="3" t="s">
        <v>5069</v>
      </c>
      <c r="D961">
        <v>50000</v>
      </c>
      <c r="E961">
        <v>19430</v>
      </c>
      <c r="F961" t="s">
        <v>8221</v>
      </c>
      <c r="G961" t="s">
        <v>8224</v>
      </c>
      <c r="H961" t="s">
        <v>8246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8273</v>
      </c>
      <c r="O961">
        <f t="shared" si="84"/>
        <v>38.86</v>
      </c>
      <c r="P961">
        <f t="shared" si="85"/>
        <v>113.62573099415205</v>
      </c>
      <c r="Q961" s="8" t="str">
        <f t="shared" si="86"/>
        <v>technology</v>
      </c>
      <c r="R961" t="str">
        <f t="shared" si="87"/>
        <v>wearables</v>
      </c>
      <c r="S961" s="6">
        <f t="shared" si="88"/>
        <v>41992.96603009259</v>
      </c>
      <c r="T961" s="6">
        <f t="shared" si="89"/>
        <v>42022.96603009259</v>
      </c>
    </row>
    <row r="962" spans="1:20" ht="48" x14ac:dyDescent="0.2">
      <c r="A962">
        <v>960</v>
      </c>
      <c r="B962" s="3" t="s">
        <v>961</v>
      </c>
      <c r="C962" s="3" t="s">
        <v>5070</v>
      </c>
      <c r="D962">
        <v>55650</v>
      </c>
      <c r="E962">
        <v>25655</v>
      </c>
      <c r="F962" t="s">
        <v>8221</v>
      </c>
      <c r="G962" t="s">
        <v>8224</v>
      </c>
      <c r="H962" t="s">
        <v>8246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8273</v>
      </c>
      <c r="O962">
        <f t="shared" si="84"/>
        <v>46.100628930817614</v>
      </c>
      <c r="P962">
        <f t="shared" si="85"/>
        <v>136.46276595744681</v>
      </c>
      <c r="Q962" s="8" t="str">
        <f t="shared" si="86"/>
        <v>technology</v>
      </c>
      <c r="R962" t="str">
        <f t="shared" si="87"/>
        <v>wearables</v>
      </c>
      <c r="S962" s="6">
        <f t="shared" si="88"/>
        <v>42766.41846064815</v>
      </c>
      <c r="T962" s="6">
        <f t="shared" si="89"/>
        <v>42808.376793981479</v>
      </c>
    </row>
    <row r="963" spans="1:20" ht="48" x14ac:dyDescent="0.2">
      <c r="A963">
        <v>961</v>
      </c>
      <c r="B963" s="3" t="s">
        <v>962</v>
      </c>
      <c r="C963" s="3" t="s">
        <v>5071</v>
      </c>
      <c r="D963">
        <v>95000</v>
      </c>
      <c r="E963">
        <v>40079</v>
      </c>
      <c r="F963" t="s">
        <v>8221</v>
      </c>
      <c r="G963" t="s">
        <v>8224</v>
      </c>
      <c r="H963" t="s">
        <v>8246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8273</v>
      </c>
      <c r="O963">
        <f t="shared" ref="O963:O1026" si="90">E963/D963*100</f>
        <v>42.188421052631583</v>
      </c>
      <c r="P963">
        <f t="shared" ref="P963:P1026" si="91">E963/L963</f>
        <v>364.35454545454547</v>
      </c>
      <c r="Q963" s="8" t="str">
        <f t="shared" ref="Q963:Q1026" si="92">LEFT(N963,SEARCH("/",N963)-1)</f>
        <v>technology</v>
      </c>
      <c r="R963" t="str">
        <f t="shared" ref="R963:R1026" si="93">RIGHT(N963,LEN(N963)-SEARCH("/",N963))</f>
        <v>wearables</v>
      </c>
      <c r="S963" s="6">
        <f t="shared" ref="S963:S1026" si="94">(((J963/60)/60)/24)+DATE(1970,1,1)+(-5/24)</f>
        <v>42740.485358796293</v>
      </c>
      <c r="T963" s="6">
        <f t="shared" ref="T963:T1026" si="95">(((I963/60)/60)/24)+DATE(1970,1,1)+(-5/24)</f>
        <v>42786.583333333336</v>
      </c>
    </row>
    <row r="964" spans="1:20" ht="48" x14ac:dyDescent="0.2">
      <c r="A964">
        <v>962</v>
      </c>
      <c r="B964" s="3" t="s">
        <v>963</v>
      </c>
      <c r="C964" s="3" t="s">
        <v>5072</v>
      </c>
      <c r="D964">
        <v>2500</v>
      </c>
      <c r="E964">
        <v>712</v>
      </c>
      <c r="F964" t="s">
        <v>8221</v>
      </c>
      <c r="G964" t="s">
        <v>8224</v>
      </c>
      <c r="H964" t="s">
        <v>8246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8273</v>
      </c>
      <c r="O964">
        <f t="shared" si="90"/>
        <v>28.48</v>
      </c>
      <c r="P964">
        <f t="shared" si="91"/>
        <v>19.243243243243242</v>
      </c>
      <c r="Q964" s="8" t="str">
        <f t="shared" si="92"/>
        <v>technology</v>
      </c>
      <c r="R964" t="str">
        <f t="shared" si="93"/>
        <v>wearables</v>
      </c>
      <c r="S964" s="6">
        <f t="shared" si="94"/>
        <v>42373.504085648143</v>
      </c>
      <c r="T964" s="6">
        <f t="shared" si="95"/>
        <v>42411.504085648143</v>
      </c>
    </row>
    <row r="965" spans="1:20" ht="32" x14ac:dyDescent="0.2">
      <c r="A965">
        <v>963</v>
      </c>
      <c r="B965" s="3" t="s">
        <v>964</v>
      </c>
      <c r="C965" s="3" t="s">
        <v>5073</v>
      </c>
      <c r="D965">
        <v>35000</v>
      </c>
      <c r="E965">
        <v>377</v>
      </c>
      <c r="F965" t="s">
        <v>8221</v>
      </c>
      <c r="G965" t="s">
        <v>8224</v>
      </c>
      <c r="H965" t="s">
        <v>8246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8273</v>
      </c>
      <c r="O965">
        <f t="shared" si="90"/>
        <v>1.077142857142857</v>
      </c>
      <c r="P965">
        <f t="shared" si="91"/>
        <v>41.888888888888886</v>
      </c>
      <c r="Q965" s="8" t="str">
        <f t="shared" si="92"/>
        <v>technology</v>
      </c>
      <c r="R965" t="str">
        <f t="shared" si="93"/>
        <v>wearables</v>
      </c>
      <c r="S965" s="6">
        <f t="shared" si="94"/>
        <v>42625.427303240744</v>
      </c>
      <c r="T965" s="6">
        <f t="shared" si="95"/>
        <v>42660.427303240744</v>
      </c>
    </row>
    <row r="966" spans="1:20" ht="48" x14ac:dyDescent="0.2">
      <c r="A966">
        <v>964</v>
      </c>
      <c r="B966" s="3" t="s">
        <v>965</v>
      </c>
      <c r="C966" s="3" t="s">
        <v>5074</v>
      </c>
      <c r="D966">
        <v>110000</v>
      </c>
      <c r="E966">
        <v>879</v>
      </c>
      <c r="F966" t="s">
        <v>8221</v>
      </c>
      <c r="G966" t="s">
        <v>8229</v>
      </c>
      <c r="H966" t="s">
        <v>8251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8273</v>
      </c>
      <c r="O966">
        <f t="shared" si="90"/>
        <v>0.79909090909090907</v>
      </c>
      <c r="P966">
        <f t="shared" si="91"/>
        <v>30.310344827586206</v>
      </c>
      <c r="Q966" s="8" t="str">
        <f t="shared" si="92"/>
        <v>technology</v>
      </c>
      <c r="R966" t="str">
        <f t="shared" si="93"/>
        <v>wearables</v>
      </c>
      <c r="S966" s="6">
        <f t="shared" si="94"/>
        <v>42208.420358796291</v>
      </c>
      <c r="T966" s="6">
        <f t="shared" si="95"/>
        <v>42248.420358796291</v>
      </c>
    </row>
    <row r="967" spans="1:20" ht="48" x14ac:dyDescent="0.2">
      <c r="A967">
        <v>965</v>
      </c>
      <c r="B967" s="3" t="s">
        <v>966</v>
      </c>
      <c r="C967" s="3" t="s">
        <v>5075</v>
      </c>
      <c r="D967">
        <v>25000</v>
      </c>
      <c r="E967">
        <v>298</v>
      </c>
      <c r="F967" t="s">
        <v>8221</v>
      </c>
      <c r="G967" t="s">
        <v>8224</v>
      </c>
      <c r="H967" t="s">
        <v>8246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8273</v>
      </c>
      <c r="O967">
        <f t="shared" si="90"/>
        <v>1.1919999999999999</v>
      </c>
      <c r="P967">
        <f t="shared" si="91"/>
        <v>49.666666666666664</v>
      </c>
      <c r="Q967" s="8" t="str">
        <f t="shared" si="92"/>
        <v>technology</v>
      </c>
      <c r="R967" t="str">
        <f t="shared" si="93"/>
        <v>wearables</v>
      </c>
      <c r="S967" s="6">
        <f t="shared" si="94"/>
        <v>42636.808402777773</v>
      </c>
      <c r="T967" s="6">
        <f t="shared" si="95"/>
        <v>42668.957638888889</v>
      </c>
    </row>
    <row r="968" spans="1:20" ht="48" x14ac:dyDescent="0.2">
      <c r="A968">
        <v>966</v>
      </c>
      <c r="B968" s="3" t="s">
        <v>967</v>
      </c>
      <c r="C968" s="3" t="s">
        <v>5076</v>
      </c>
      <c r="D968">
        <v>12000</v>
      </c>
      <c r="E968">
        <v>1776</v>
      </c>
      <c r="F968" t="s">
        <v>8221</v>
      </c>
      <c r="G968" t="s">
        <v>8224</v>
      </c>
      <c r="H968" t="s">
        <v>8246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8273</v>
      </c>
      <c r="O968">
        <f t="shared" si="90"/>
        <v>14.799999999999999</v>
      </c>
      <c r="P968">
        <f t="shared" si="91"/>
        <v>59.2</v>
      </c>
      <c r="Q968" s="8" t="str">
        <f t="shared" si="92"/>
        <v>technology</v>
      </c>
      <c r="R968" t="str">
        <f t="shared" si="93"/>
        <v>wearables</v>
      </c>
      <c r="S968" s="6">
        <f t="shared" si="94"/>
        <v>42619.427453703705</v>
      </c>
      <c r="T968" s="6">
        <f t="shared" si="95"/>
        <v>42649.427453703705</v>
      </c>
    </row>
    <row r="969" spans="1:20" ht="48" x14ac:dyDescent="0.2">
      <c r="A969">
        <v>967</v>
      </c>
      <c r="B969" s="3" t="s">
        <v>968</v>
      </c>
      <c r="C969" s="3" t="s">
        <v>5077</v>
      </c>
      <c r="D969">
        <v>20000</v>
      </c>
      <c r="E969">
        <v>3562</v>
      </c>
      <c r="F969" t="s">
        <v>8221</v>
      </c>
      <c r="G969" t="s">
        <v>8224</v>
      </c>
      <c r="H969" t="s">
        <v>8246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8273</v>
      </c>
      <c r="O969">
        <f t="shared" si="90"/>
        <v>17.810000000000002</v>
      </c>
      <c r="P969">
        <f t="shared" si="91"/>
        <v>43.97530864197531</v>
      </c>
      <c r="Q969" s="8" t="str">
        <f t="shared" si="92"/>
        <v>technology</v>
      </c>
      <c r="R969" t="str">
        <f t="shared" si="93"/>
        <v>wearables</v>
      </c>
      <c r="S969" s="6">
        <f t="shared" si="94"/>
        <v>42422.045995370368</v>
      </c>
      <c r="T969" s="6">
        <f t="shared" si="95"/>
        <v>42482.004328703704</v>
      </c>
    </row>
    <row r="970" spans="1:20" ht="48" x14ac:dyDescent="0.2">
      <c r="A970">
        <v>968</v>
      </c>
      <c r="B970" s="3" t="s">
        <v>969</v>
      </c>
      <c r="C970" s="3" t="s">
        <v>5078</v>
      </c>
      <c r="D970">
        <v>8000</v>
      </c>
      <c r="E970">
        <v>106</v>
      </c>
      <c r="F970" t="s">
        <v>8221</v>
      </c>
      <c r="G970" t="s">
        <v>8224</v>
      </c>
      <c r="H970" t="s">
        <v>8246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8273</v>
      </c>
      <c r="O970">
        <f t="shared" si="90"/>
        <v>1.325</v>
      </c>
      <c r="P970">
        <f t="shared" si="91"/>
        <v>26.5</v>
      </c>
      <c r="Q970" s="8" t="str">
        <f t="shared" si="92"/>
        <v>technology</v>
      </c>
      <c r="R970" t="str">
        <f t="shared" si="93"/>
        <v>wearables</v>
      </c>
      <c r="S970" s="6">
        <f t="shared" si="94"/>
        <v>41836.639282407406</v>
      </c>
      <c r="T970" s="6">
        <f t="shared" si="95"/>
        <v>41866.639282407406</v>
      </c>
    </row>
    <row r="971" spans="1:20" ht="32" x14ac:dyDescent="0.2">
      <c r="A971">
        <v>969</v>
      </c>
      <c r="B971" s="3" t="s">
        <v>970</v>
      </c>
      <c r="C971" s="3" t="s">
        <v>5079</v>
      </c>
      <c r="D971">
        <v>30000</v>
      </c>
      <c r="E971">
        <v>14000</v>
      </c>
      <c r="F971" t="s">
        <v>8221</v>
      </c>
      <c r="G971" t="s">
        <v>8238</v>
      </c>
      <c r="H971" t="s">
        <v>8256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8273</v>
      </c>
      <c r="O971">
        <f t="shared" si="90"/>
        <v>46.666666666666664</v>
      </c>
      <c r="P971">
        <f t="shared" si="91"/>
        <v>1272.7272727272727</v>
      </c>
      <c r="Q971" s="8" t="str">
        <f t="shared" si="92"/>
        <v>technology</v>
      </c>
      <c r="R971" t="str">
        <f t="shared" si="93"/>
        <v>wearables</v>
      </c>
      <c r="S971" s="6">
        <f t="shared" si="94"/>
        <v>42742.094988425924</v>
      </c>
      <c r="T971" s="6">
        <f t="shared" si="95"/>
        <v>42775.094988425924</v>
      </c>
    </row>
    <row r="972" spans="1:20" ht="48" x14ac:dyDescent="0.2">
      <c r="A972">
        <v>970</v>
      </c>
      <c r="B972" s="3" t="s">
        <v>971</v>
      </c>
      <c r="C972" s="3" t="s">
        <v>5080</v>
      </c>
      <c r="D972">
        <v>5000</v>
      </c>
      <c r="E972">
        <v>2296</v>
      </c>
      <c r="F972" t="s">
        <v>8221</v>
      </c>
      <c r="G972" t="s">
        <v>8229</v>
      </c>
      <c r="H972" t="s">
        <v>8251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8273</v>
      </c>
      <c r="O972">
        <f t="shared" si="90"/>
        <v>45.92</v>
      </c>
      <c r="P972">
        <f t="shared" si="91"/>
        <v>164</v>
      </c>
      <c r="Q972" s="8" t="str">
        <f t="shared" si="92"/>
        <v>technology</v>
      </c>
      <c r="R972" t="str">
        <f t="shared" si="93"/>
        <v>wearables</v>
      </c>
      <c r="S972" s="6">
        <f t="shared" si="94"/>
        <v>42721.012187499997</v>
      </c>
      <c r="T972" s="6">
        <f t="shared" si="95"/>
        <v>42757.999305555553</v>
      </c>
    </row>
    <row r="973" spans="1:20" ht="48" x14ac:dyDescent="0.2">
      <c r="A973">
        <v>971</v>
      </c>
      <c r="B973" s="3" t="s">
        <v>972</v>
      </c>
      <c r="C973" s="3" t="s">
        <v>5081</v>
      </c>
      <c r="D973">
        <v>100000</v>
      </c>
      <c r="E973">
        <v>226</v>
      </c>
      <c r="F973" t="s">
        <v>8221</v>
      </c>
      <c r="G973" t="s">
        <v>8224</v>
      </c>
      <c r="H973" t="s">
        <v>8246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8273</v>
      </c>
      <c r="O973">
        <f t="shared" si="90"/>
        <v>0.22599999999999998</v>
      </c>
      <c r="P973">
        <f t="shared" si="91"/>
        <v>45.2</v>
      </c>
      <c r="Q973" s="8" t="str">
        <f t="shared" si="92"/>
        <v>technology</v>
      </c>
      <c r="R973" t="str">
        <f t="shared" si="93"/>
        <v>wearables</v>
      </c>
      <c r="S973" s="6">
        <f t="shared" si="94"/>
        <v>42111.500694444439</v>
      </c>
      <c r="T973" s="6">
        <f t="shared" si="95"/>
        <v>42156.500694444439</v>
      </c>
    </row>
    <row r="974" spans="1:20" ht="48" x14ac:dyDescent="0.2">
      <c r="A974">
        <v>972</v>
      </c>
      <c r="B974" s="3" t="s">
        <v>973</v>
      </c>
      <c r="C974" s="3" t="s">
        <v>5082</v>
      </c>
      <c r="D974">
        <v>20000</v>
      </c>
      <c r="E974">
        <v>6925</v>
      </c>
      <c r="F974" t="s">
        <v>8221</v>
      </c>
      <c r="G974" t="s">
        <v>8224</v>
      </c>
      <c r="H974" t="s">
        <v>8246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8273</v>
      </c>
      <c r="O974">
        <f t="shared" si="90"/>
        <v>34.625</v>
      </c>
      <c r="P974">
        <f t="shared" si="91"/>
        <v>153.88888888888889</v>
      </c>
      <c r="Q974" s="8" t="str">
        <f t="shared" si="92"/>
        <v>technology</v>
      </c>
      <c r="R974" t="str">
        <f t="shared" si="93"/>
        <v>wearables</v>
      </c>
      <c r="S974" s="6">
        <f t="shared" si="94"/>
        <v>41856.657384259255</v>
      </c>
      <c r="T974" s="6">
        <f t="shared" si="95"/>
        <v>41886.082638888889</v>
      </c>
    </row>
    <row r="975" spans="1:20" ht="48" x14ac:dyDescent="0.2">
      <c r="A975">
        <v>973</v>
      </c>
      <c r="B975" s="3" t="s">
        <v>974</v>
      </c>
      <c r="C975" s="3" t="s">
        <v>5083</v>
      </c>
      <c r="D975">
        <v>20000</v>
      </c>
      <c r="E975">
        <v>411</v>
      </c>
      <c r="F975" t="s">
        <v>8221</v>
      </c>
      <c r="G975" t="s">
        <v>8224</v>
      </c>
      <c r="H975" t="s">
        <v>8246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8273</v>
      </c>
      <c r="O975">
        <f t="shared" si="90"/>
        <v>2.0549999999999997</v>
      </c>
      <c r="P975">
        <f t="shared" si="91"/>
        <v>51.375</v>
      </c>
      <c r="Q975" s="8" t="str">
        <f t="shared" si="92"/>
        <v>technology</v>
      </c>
      <c r="R975" t="str">
        <f t="shared" si="93"/>
        <v>wearables</v>
      </c>
      <c r="S975" s="6">
        <f t="shared" si="94"/>
        <v>42256.806631944441</v>
      </c>
      <c r="T975" s="6">
        <f t="shared" si="95"/>
        <v>42316.848298611112</v>
      </c>
    </row>
    <row r="976" spans="1:20" ht="48" x14ac:dyDescent="0.2">
      <c r="A976">
        <v>974</v>
      </c>
      <c r="B976" s="3" t="s">
        <v>975</v>
      </c>
      <c r="C976" s="3" t="s">
        <v>5084</v>
      </c>
      <c r="D976">
        <v>50000</v>
      </c>
      <c r="E976">
        <v>280</v>
      </c>
      <c r="F976" t="s">
        <v>8221</v>
      </c>
      <c r="G976" t="s">
        <v>8224</v>
      </c>
      <c r="H976" t="s">
        <v>8246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8273</v>
      </c>
      <c r="O976">
        <f t="shared" si="90"/>
        <v>0.55999999999999994</v>
      </c>
      <c r="P976">
        <f t="shared" si="91"/>
        <v>93.333333333333329</v>
      </c>
      <c r="Q976" s="8" t="str">
        <f t="shared" si="92"/>
        <v>technology</v>
      </c>
      <c r="R976" t="str">
        <f t="shared" si="93"/>
        <v>wearables</v>
      </c>
      <c r="S976" s="6">
        <f t="shared" si="94"/>
        <v>42424.541157407402</v>
      </c>
      <c r="T976" s="6">
        <f t="shared" si="95"/>
        <v>42454.499490740738</v>
      </c>
    </row>
    <row r="977" spans="1:20" ht="48" x14ac:dyDescent="0.2">
      <c r="A977">
        <v>975</v>
      </c>
      <c r="B977" s="3" t="s">
        <v>976</v>
      </c>
      <c r="C977" s="3" t="s">
        <v>5085</v>
      </c>
      <c r="D977">
        <v>100000</v>
      </c>
      <c r="E977">
        <v>2607</v>
      </c>
      <c r="F977" t="s">
        <v>8221</v>
      </c>
      <c r="G977" t="s">
        <v>8224</v>
      </c>
      <c r="H977" t="s">
        <v>8246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8273</v>
      </c>
      <c r="O977">
        <f t="shared" si="90"/>
        <v>2.6069999999999998</v>
      </c>
      <c r="P977">
        <f t="shared" si="91"/>
        <v>108.625</v>
      </c>
      <c r="Q977" s="8" t="str">
        <f t="shared" si="92"/>
        <v>technology</v>
      </c>
      <c r="R977" t="str">
        <f t="shared" si="93"/>
        <v>wearables</v>
      </c>
      <c r="S977" s="6">
        <f t="shared" si="94"/>
        <v>42489.488252314812</v>
      </c>
      <c r="T977" s="6">
        <f t="shared" si="95"/>
        <v>42549.488252314812</v>
      </c>
    </row>
    <row r="978" spans="1:20" ht="48" x14ac:dyDescent="0.2">
      <c r="A978">
        <v>976</v>
      </c>
      <c r="B978" s="3" t="s">
        <v>977</v>
      </c>
      <c r="C978" s="3" t="s">
        <v>5086</v>
      </c>
      <c r="D978">
        <v>150000</v>
      </c>
      <c r="E978">
        <v>2889</v>
      </c>
      <c r="F978" t="s">
        <v>8221</v>
      </c>
      <c r="G978" t="s">
        <v>8226</v>
      </c>
      <c r="H978" t="s">
        <v>8248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8273</v>
      </c>
      <c r="O978">
        <f t="shared" si="90"/>
        <v>1.9259999999999999</v>
      </c>
      <c r="P978">
        <f t="shared" si="91"/>
        <v>160.5</v>
      </c>
      <c r="Q978" s="8" t="str">
        <f t="shared" si="92"/>
        <v>technology</v>
      </c>
      <c r="R978" t="str">
        <f t="shared" si="93"/>
        <v>wearables</v>
      </c>
      <c r="S978" s="6">
        <f t="shared" si="94"/>
        <v>42184.850659722222</v>
      </c>
      <c r="T978" s="6">
        <f t="shared" si="95"/>
        <v>42229.850659722222</v>
      </c>
    </row>
    <row r="979" spans="1:20" ht="48" x14ac:dyDescent="0.2">
      <c r="A979">
        <v>977</v>
      </c>
      <c r="B979" s="3" t="s">
        <v>978</v>
      </c>
      <c r="C979" s="3" t="s">
        <v>5087</v>
      </c>
      <c r="D979">
        <v>2700</v>
      </c>
      <c r="E979">
        <v>909</v>
      </c>
      <c r="F979" t="s">
        <v>8221</v>
      </c>
      <c r="G979" t="s">
        <v>8239</v>
      </c>
      <c r="H979" t="s">
        <v>8249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8273</v>
      </c>
      <c r="O979">
        <f t="shared" si="90"/>
        <v>33.666666666666664</v>
      </c>
      <c r="P979">
        <f t="shared" si="91"/>
        <v>75.75</v>
      </c>
      <c r="Q979" s="8" t="str">
        <f t="shared" si="92"/>
        <v>technology</v>
      </c>
      <c r="R979" t="str">
        <f t="shared" si="93"/>
        <v>wearables</v>
      </c>
      <c r="S979" s="6">
        <f t="shared" si="94"/>
        <v>42391.733761574076</v>
      </c>
      <c r="T979" s="6">
        <f t="shared" si="95"/>
        <v>42421.733761574076</v>
      </c>
    </row>
    <row r="980" spans="1:20" ht="48" x14ac:dyDescent="0.2">
      <c r="A980">
        <v>978</v>
      </c>
      <c r="B980" s="3" t="s">
        <v>979</v>
      </c>
      <c r="C980" s="3" t="s">
        <v>5088</v>
      </c>
      <c r="D980">
        <v>172889</v>
      </c>
      <c r="E980">
        <v>97273</v>
      </c>
      <c r="F980" t="s">
        <v>8221</v>
      </c>
      <c r="G980" t="s">
        <v>8235</v>
      </c>
      <c r="H980" t="s">
        <v>8255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8273</v>
      </c>
      <c r="O980">
        <f t="shared" si="90"/>
        <v>56.263267182990241</v>
      </c>
      <c r="P980">
        <f t="shared" si="91"/>
        <v>790.83739837398377</v>
      </c>
      <c r="Q980" s="8" t="str">
        <f t="shared" si="92"/>
        <v>technology</v>
      </c>
      <c r="R980" t="str">
        <f t="shared" si="93"/>
        <v>wearables</v>
      </c>
      <c r="S980" s="6">
        <f t="shared" si="94"/>
        <v>42395.100706018515</v>
      </c>
      <c r="T980" s="6">
        <f t="shared" si="95"/>
        <v>42425.100706018515</v>
      </c>
    </row>
    <row r="981" spans="1:20" ht="48" x14ac:dyDescent="0.2">
      <c r="A981">
        <v>979</v>
      </c>
      <c r="B981" s="3" t="s">
        <v>980</v>
      </c>
      <c r="C981" s="3" t="s">
        <v>5089</v>
      </c>
      <c r="D981">
        <v>35000</v>
      </c>
      <c r="E981">
        <v>28986.16</v>
      </c>
      <c r="F981" t="s">
        <v>8221</v>
      </c>
      <c r="G981" t="s">
        <v>8224</v>
      </c>
      <c r="H981" t="s">
        <v>8246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8273</v>
      </c>
      <c r="O981">
        <f t="shared" si="90"/>
        <v>82.817599999999999</v>
      </c>
      <c r="P981">
        <f t="shared" si="91"/>
        <v>301.93916666666667</v>
      </c>
      <c r="Q981" s="8" t="str">
        <f t="shared" si="92"/>
        <v>technology</v>
      </c>
      <c r="R981" t="str">
        <f t="shared" si="93"/>
        <v>wearables</v>
      </c>
      <c r="S981" s="6">
        <f t="shared" si="94"/>
        <v>42506.208657407398</v>
      </c>
      <c r="T981" s="6">
        <f t="shared" si="95"/>
        <v>42541.582638888889</v>
      </c>
    </row>
    <row r="982" spans="1:20" ht="48" x14ac:dyDescent="0.2">
      <c r="A982">
        <v>980</v>
      </c>
      <c r="B982" s="3" t="s">
        <v>981</v>
      </c>
      <c r="C982" s="3" t="s">
        <v>5090</v>
      </c>
      <c r="D982">
        <v>10000</v>
      </c>
      <c r="E982">
        <v>1486</v>
      </c>
      <c r="F982" t="s">
        <v>8221</v>
      </c>
      <c r="G982" t="s">
        <v>8224</v>
      </c>
      <c r="H982" t="s">
        <v>8246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8273</v>
      </c>
      <c r="O982">
        <f t="shared" si="90"/>
        <v>14.860000000000001</v>
      </c>
      <c r="P982">
        <f t="shared" si="91"/>
        <v>47.935483870967744</v>
      </c>
      <c r="Q982" s="8" t="str">
        <f t="shared" si="92"/>
        <v>technology</v>
      </c>
      <c r="R982" t="str">
        <f t="shared" si="93"/>
        <v>wearables</v>
      </c>
      <c r="S982" s="6">
        <f t="shared" si="94"/>
        <v>41928.695856481478</v>
      </c>
      <c r="T982" s="6">
        <f t="shared" si="95"/>
        <v>41973.737523148149</v>
      </c>
    </row>
    <row r="983" spans="1:20" ht="48" x14ac:dyDescent="0.2">
      <c r="A983">
        <v>981</v>
      </c>
      <c r="B983" s="3" t="s">
        <v>982</v>
      </c>
      <c r="C983" s="3" t="s">
        <v>5091</v>
      </c>
      <c r="D983">
        <v>88888</v>
      </c>
      <c r="E983">
        <v>11</v>
      </c>
      <c r="F983" t="s">
        <v>8221</v>
      </c>
      <c r="G983" t="s">
        <v>8224</v>
      </c>
      <c r="H983" t="s">
        <v>8246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8273</v>
      </c>
      <c r="O983">
        <f t="shared" si="90"/>
        <v>1.2375123751237513E-2</v>
      </c>
      <c r="P983">
        <f t="shared" si="91"/>
        <v>2.75</v>
      </c>
      <c r="Q983" s="8" t="str">
        <f t="shared" si="92"/>
        <v>technology</v>
      </c>
      <c r="R983" t="str">
        <f t="shared" si="93"/>
        <v>wearables</v>
      </c>
      <c r="S983" s="6">
        <f t="shared" si="94"/>
        <v>41830.738680555551</v>
      </c>
      <c r="T983" s="6">
        <f t="shared" si="95"/>
        <v>41860.738680555551</v>
      </c>
    </row>
    <row r="984" spans="1:20" ht="32" x14ac:dyDescent="0.2">
      <c r="A984">
        <v>982</v>
      </c>
      <c r="B984" s="3" t="s">
        <v>983</v>
      </c>
      <c r="C984" s="3" t="s">
        <v>5092</v>
      </c>
      <c r="D984">
        <v>17500</v>
      </c>
      <c r="E984">
        <v>3</v>
      </c>
      <c r="F984" t="s">
        <v>8221</v>
      </c>
      <c r="G984" t="s">
        <v>8224</v>
      </c>
      <c r="H984" t="s">
        <v>8246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8273</v>
      </c>
      <c r="O984">
        <f t="shared" si="90"/>
        <v>1.7142857142857144E-2</v>
      </c>
      <c r="P984">
        <f t="shared" si="91"/>
        <v>1</v>
      </c>
      <c r="Q984" s="8" t="str">
        <f t="shared" si="92"/>
        <v>technology</v>
      </c>
      <c r="R984" t="str">
        <f t="shared" si="93"/>
        <v>wearables</v>
      </c>
      <c r="S984" s="6">
        <f t="shared" si="94"/>
        <v>42615.544976851852</v>
      </c>
      <c r="T984" s="6">
        <f t="shared" si="95"/>
        <v>42645.544976851852</v>
      </c>
    </row>
    <row r="985" spans="1:20" ht="48" x14ac:dyDescent="0.2">
      <c r="A985">
        <v>983</v>
      </c>
      <c r="B985" s="3" t="s">
        <v>984</v>
      </c>
      <c r="C985" s="3" t="s">
        <v>5093</v>
      </c>
      <c r="D985">
        <v>104219</v>
      </c>
      <c r="E985">
        <v>30751</v>
      </c>
      <c r="F985" t="s">
        <v>8221</v>
      </c>
      <c r="G985" t="s">
        <v>8227</v>
      </c>
      <c r="H985" t="s">
        <v>8249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8273</v>
      </c>
      <c r="O985">
        <f t="shared" si="90"/>
        <v>29.506136117214709</v>
      </c>
      <c r="P985">
        <f t="shared" si="91"/>
        <v>171.79329608938548</v>
      </c>
      <c r="Q985" s="8" t="str">
        <f t="shared" si="92"/>
        <v>technology</v>
      </c>
      <c r="R985" t="str">
        <f t="shared" si="93"/>
        <v>wearables</v>
      </c>
      <c r="S985" s="6">
        <f t="shared" si="94"/>
        <v>42574.459317129629</v>
      </c>
      <c r="T985" s="6">
        <f t="shared" si="95"/>
        <v>42605.662499999999</v>
      </c>
    </row>
    <row r="986" spans="1:20" ht="80" x14ac:dyDescent="0.2">
      <c r="A986">
        <v>984</v>
      </c>
      <c r="B986" s="3" t="s">
        <v>985</v>
      </c>
      <c r="C986" s="3" t="s">
        <v>5094</v>
      </c>
      <c r="D986">
        <v>10000</v>
      </c>
      <c r="E986">
        <v>106</v>
      </c>
      <c r="F986" t="s">
        <v>8221</v>
      </c>
      <c r="G986" t="s">
        <v>8224</v>
      </c>
      <c r="H986" t="s">
        <v>8246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8273</v>
      </c>
      <c r="O986">
        <f t="shared" si="90"/>
        <v>1.06</v>
      </c>
      <c r="P986">
        <f t="shared" si="91"/>
        <v>35.333333333333336</v>
      </c>
      <c r="Q986" s="8" t="str">
        <f t="shared" si="92"/>
        <v>technology</v>
      </c>
      <c r="R986" t="str">
        <f t="shared" si="93"/>
        <v>wearables</v>
      </c>
      <c r="S986" s="6">
        <f t="shared" si="94"/>
        <v>42060.907499999994</v>
      </c>
      <c r="T986" s="6">
        <f t="shared" si="95"/>
        <v>42090.865833333337</v>
      </c>
    </row>
    <row r="987" spans="1:20" ht="48" x14ac:dyDescent="0.2">
      <c r="A987">
        <v>985</v>
      </c>
      <c r="B987" s="3" t="s">
        <v>986</v>
      </c>
      <c r="C987" s="3" t="s">
        <v>5095</v>
      </c>
      <c r="D987">
        <v>30000</v>
      </c>
      <c r="E987">
        <v>1888</v>
      </c>
      <c r="F987" t="s">
        <v>8221</v>
      </c>
      <c r="G987" t="s">
        <v>8236</v>
      </c>
      <c r="H987" t="s">
        <v>8249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8273</v>
      </c>
      <c r="O987">
        <f t="shared" si="90"/>
        <v>6.293333333333333</v>
      </c>
      <c r="P987">
        <f t="shared" si="91"/>
        <v>82.086956521739125</v>
      </c>
      <c r="Q987" s="8" t="str">
        <f t="shared" si="92"/>
        <v>technology</v>
      </c>
      <c r="R987" t="str">
        <f t="shared" si="93"/>
        <v>wearables</v>
      </c>
      <c r="S987" s="6">
        <f t="shared" si="94"/>
        <v>42339.759375000001</v>
      </c>
      <c r="T987" s="6">
        <f t="shared" si="95"/>
        <v>42369.749999999993</v>
      </c>
    </row>
    <row r="988" spans="1:20" ht="48" x14ac:dyDescent="0.2">
      <c r="A988">
        <v>986</v>
      </c>
      <c r="B988" s="3" t="s">
        <v>987</v>
      </c>
      <c r="C988" s="3" t="s">
        <v>5096</v>
      </c>
      <c r="D988">
        <v>20000</v>
      </c>
      <c r="E988">
        <v>2550</v>
      </c>
      <c r="F988" t="s">
        <v>8221</v>
      </c>
      <c r="G988" t="s">
        <v>8225</v>
      </c>
      <c r="H988" t="s">
        <v>8247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8273</v>
      </c>
      <c r="O988">
        <f t="shared" si="90"/>
        <v>12.75</v>
      </c>
      <c r="P988">
        <f t="shared" si="91"/>
        <v>110.8695652173913</v>
      </c>
      <c r="Q988" s="8" t="str">
        <f t="shared" si="92"/>
        <v>technology</v>
      </c>
      <c r="R988" t="str">
        <f t="shared" si="93"/>
        <v>wearables</v>
      </c>
      <c r="S988" s="6">
        <f t="shared" si="94"/>
        <v>42324.559027777774</v>
      </c>
      <c r="T988" s="6">
        <f t="shared" si="95"/>
        <v>42378.791666666664</v>
      </c>
    </row>
    <row r="989" spans="1:20" ht="48" x14ac:dyDescent="0.2">
      <c r="A989">
        <v>987</v>
      </c>
      <c r="B989" s="3" t="s">
        <v>988</v>
      </c>
      <c r="C989" s="3" t="s">
        <v>5097</v>
      </c>
      <c r="D989">
        <v>50000</v>
      </c>
      <c r="E989">
        <v>6610</v>
      </c>
      <c r="F989" t="s">
        <v>8221</v>
      </c>
      <c r="G989" t="s">
        <v>8233</v>
      </c>
      <c r="H989" t="s">
        <v>8249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8273</v>
      </c>
      <c r="O989">
        <f t="shared" si="90"/>
        <v>13.22</v>
      </c>
      <c r="P989">
        <f t="shared" si="91"/>
        <v>161.21951219512195</v>
      </c>
      <c r="Q989" s="8" t="str">
        <f t="shared" si="92"/>
        <v>technology</v>
      </c>
      <c r="R989" t="str">
        <f t="shared" si="93"/>
        <v>wearables</v>
      </c>
      <c r="S989" s="6">
        <f t="shared" si="94"/>
        <v>41773.086226851847</v>
      </c>
      <c r="T989" s="6">
        <f t="shared" si="95"/>
        <v>41813.086226851847</v>
      </c>
    </row>
    <row r="990" spans="1:20" ht="48" x14ac:dyDescent="0.2">
      <c r="A990">
        <v>988</v>
      </c>
      <c r="B990" s="3" t="s">
        <v>989</v>
      </c>
      <c r="C990" s="3" t="s">
        <v>5098</v>
      </c>
      <c r="D990">
        <v>5000</v>
      </c>
      <c r="E990">
        <v>0</v>
      </c>
      <c r="F990" t="s">
        <v>8221</v>
      </c>
      <c r="G990" t="s">
        <v>8237</v>
      </c>
      <c r="H990" t="s">
        <v>8249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8273</v>
      </c>
      <c r="O990">
        <f t="shared" si="90"/>
        <v>0</v>
      </c>
      <c r="P990" t="e">
        <f t="shared" si="91"/>
        <v>#DIV/0!</v>
      </c>
      <c r="Q990" s="8" t="str">
        <f t="shared" si="92"/>
        <v>technology</v>
      </c>
      <c r="R990" t="str">
        <f t="shared" si="93"/>
        <v>wearables</v>
      </c>
      <c r="S990" s="6">
        <f t="shared" si="94"/>
        <v>42614.148437499993</v>
      </c>
      <c r="T990" s="6">
        <f t="shared" si="95"/>
        <v>42644.148437499993</v>
      </c>
    </row>
    <row r="991" spans="1:20" ht="16" x14ac:dyDescent="0.2">
      <c r="A991">
        <v>989</v>
      </c>
      <c r="B991" s="3" t="s">
        <v>990</v>
      </c>
      <c r="C991" s="3" t="s">
        <v>5099</v>
      </c>
      <c r="D991">
        <v>10000</v>
      </c>
      <c r="E991">
        <v>1677</v>
      </c>
      <c r="F991" t="s">
        <v>8221</v>
      </c>
      <c r="G991" t="s">
        <v>8224</v>
      </c>
      <c r="H991" t="s">
        <v>8246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8273</v>
      </c>
      <c r="O991">
        <f t="shared" si="90"/>
        <v>16.77</v>
      </c>
      <c r="P991">
        <f t="shared" si="91"/>
        <v>52.40625</v>
      </c>
      <c r="Q991" s="8" t="str">
        <f t="shared" si="92"/>
        <v>technology</v>
      </c>
      <c r="R991" t="str">
        <f t="shared" si="93"/>
        <v>wearables</v>
      </c>
      <c r="S991" s="6">
        <f t="shared" si="94"/>
        <v>42611.725636574069</v>
      </c>
      <c r="T991" s="6">
        <f t="shared" si="95"/>
        <v>42641.725636574069</v>
      </c>
    </row>
    <row r="992" spans="1:20" ht="48" x14ac:dyDescent="0.2">
      <c r="A992">
        <v>990</v>
      </c>
      <c r="B992" s="3" t="s">
        <v>991</v>
      </c>
      <c r="C992" s="3" t="s">
        <v>5100</v>
      </c>
      <c r="D992">
        <v>25000</v>
      </c>
      <c r="E992">
        <v>26</v>
      </c>
      <c r="F992" t="s">
        <v>8221</v>
      </c>
      <c r="G992" t="s">
        <v>8224</v>
      </c>
      <c r="H992" t="s">
        <v>8246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8273</v>
      </c>
      <c r="O992">
        <f t="shared" si="90"/>
        <v>0.104</v>
      </c>
      <c r="P992">
        <f t="shared" si="91"/>
        <v>13</v>
      </c>
      <c r="Q992" s="8" t="str">
        <f t="shared" si="92"/>
        <v>technology</v>
      </c>
      <c r="R992" t="str">
        <f t="shared" si="93"/>
        <v>wearables</v>
      </c>
      <c r="S992" s="6">
        <f t="shared" si="94"/>
        <v>41855.575972222221</v>
      </c>
      <c r="T992" s="6">
        <f t="shared" si="95"/>
        <v>41885.575972222221</v>
      </c>
    </row>
    <row r="993" spans="1:20" ht="80" x14ac:dyDescent="0.2">
      <c r="A993">
        <v>991</v>
      </c>
      <c r="B993" s="3" t="s">
        <v>992</v>
      </c>
      <c r="C993" s="3" t="s">
        <v>5101</v>
      </c>
      <c r="D993">
        <v>5000</v>
      </c>
      <c r="E993">
        <v>212</v>
      </c>
      <c r="F993" t="s">
        <v>8221</v>
      </c>
      <c r="G993" t="s">
        <v>8225</v>
      </c>
      <c r="H993" t="s">
        <v>8247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8273</v>
      </c>
      <c r="O993">
        <f t="shared" si="90"/>
        <v>4.24</v>
      </c>
      <c r="P993">
        <f t="shared" si="91"/>
        <v>30.285714285714285</v>
      </c>
      <c r="Q993" s="8" t="str">
        <f t="shared" si="92"/>
        <v>technology</v>
      </c>
      <c r="R993" t="str">
        <f t="shared" si="93"/>
        <v>wearables</v>
      </c>
      <c r="S993" s="6">
        <f t="shared" si="94"/>
        <v>42538.548472222225</v>
      </c>
      <c r="T993" s="6">
        <f t="shared" si="95"/>
        <v>42563.57708333333</v>
      </c>
    </row>
    <row r="994" spans="1:20" ht="48" x14ac:dyDescent="0.2">
      <c r="A994">
        <v>992</v>
      </c>
      <c r="B994" s="3" t="s">
        <v>993</v>
      </c>
      <c r="C994" s="3" t="s">
        <v>5102</v>
      </c>
      <c r="D994">
        <v>100000</v>
      </c>
      <c r="E994">
        <v>467</v>
      </c>
      <c r="F994" t="s">
        <v>8221</v>
      </c>
      <c r="G994" t="s">
        <v>8224</v>
      </c>
      <c r="H994" t="s">
        <v>8246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8273</v>
      </c>
      <c r="O994">
        <f t="shared" si="90"/>
        <v>0.46699999999999997</v>
      </c>
      <c r="P994">
        <f t="shared" si="91"/>
        <v>116.75</v>
      </c>
      <c r="Q994" s="8" t="str">
        <f t="shared" si="92"/>
        <v>technology</v>
      </c>
      <c r="R994" t="str">
        <f t="shared" si="93"/>
        <v>wearables</v>
      </c>
      <c r="S994" s="6">
        <f t="shared" si="94"/>
        <v>42437.71665509259</v>
      </c>
      <c r="T994" s="6">
        <f t="shared" si="95"/>
        <v>42497.674988425926</v>
      </c>
    </row>
    <row r="995" spans="1:20" ht="48" x14ac:dyDescent="0.2">
      <c r="A995">
        <v>993</v>
      </c>
      <c r="B995" s="3" t="s">
        <v>994</v>
      </c>
      <c r="C995" s="3" t="s">
        <v>5103</v>
      </c>
      <c r="D995">
        <v>70000</v>
      </c>
      <c r="E995">
        <v>17561</v>
      </c>
      <c r="F995" t="s">
        <v>8221</v>
      </c>
      <c r="G995" t="s">
        <v>8224</v>
      </c>
      <c r="H995" t="s">
        <v>8246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8273</v>
      </c>
      <c r="O995">
        <f t="shared" si="90"/>
        <v>25.087142857142858</v>
      </c>
      <c r="P995">
        <f t="shared" si="91"/>
        <v>89.59693877551021</v>
      </c>
      <c r="Q995" s="8" t="str">
        <f t="shared" si="92"/>
        <v>technology</v>
      </c>
      <c r="R995" t="str">
        <f t="shared" si="93"/>
        <v>wearables</v>
      </c>
      <c r="S995" s="6">
        <f t="shared" si="94"/>
        <v>42652.756574074076</v>
      </c>
      <c r="T995" s="6">
        <f t="shared" si="95"/>
        <v>42685.999999999993</v>
      </c>
    </row>
    <row r="996" spans="1:20" ht="64" x14ac:dyDescent="0.2">
      <c r="A996">
        <v>994</v>
      </c>
      <c r="B996" s="3" t="s">
        <v>995</v>
      </c>
      <c r="C996" s="3" t="s">
        <v>5104</v>
      </c>
      <c r="D996">
        <v>200000</v>
      </c>
      <c r="E996">
        <v>4669</v>
      </c>
      <c r="F996" t="s">
        <v>8221</v>
      </c>
      <c r="G996" t="s">
        <v>8224</v>
      </c>
      <c r="H996" t="s">
        <v>8246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8273</v>
      </c>
      <c r="O996">
        <f t="shared" si="90"/>
        <v>2.3345000000000002</v>
      </c>
      <c r="P996">
        <f t="shared" si="91"/>
        <v>424.45454545454544</v>
      </c>
      <c r="Q996" s="8" t="str">
        <f t="shared" si="92"/>
        <v>technology</v>
      </c>
      <c r="R996" t="str">
        <f t="shared" si="93"/>
        <v>wearables</v>
      </c>
      <c r="S996" s="6">
        <f t="shared" si="94"/>
        <v>41921.054745370369</v>
      </c>
      <c r="T996" s="6">
        <f t="shared" si="95"/>
        <v>41973.749305555553</v>
      </c>
    </row>
    <row r="997" spans="1:20" ht="48" x14ac:dyDescent="0.2">
      <c r="A997">
        <v>995</v>
      </c>
      <c r="B997" s="3" t="s">
        <v>996</v>
      </c>
      <c r="C997" s="3" t="s">
        <v>5105</v>
      </c>
      <c r="D997">
        <v>10000</v>
      </c>
      <c r="E997">
        <v>726</v>
      </c>
      <c r="F997" t="s">
        <v>8221</v>
      </c>
      <c r="G997" t="s">
        <v>8224</v>
      </c>
      <c r="H997" t="s">
        <v>8246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8273</v>
      </c>
      <c r="O997">
        <f t="shared" si="90"/>
        <v>7.26</v>
      </c>
      <c r="P997">
        <f t="shared" si="91"/>
        <v>80.666666666666671</v>
      </c>
      <c r="Q997" s="8" t="str">
        <f t="shared" si="92"/>
        <v>technology</v>
      </c>
      <c r="R997" t="str">
        <f t="shared" si="93"/>
        <v>wearables</v>
      </c>
      <c r="S997" s="6">
        <f t="shared" si="94"/>
        <v>41947.732407407406</v>
      </c>
      <c r="T997" s="6">
        <f t="shared" si="95"/>
        <v>41972.458333333336</v>
      </c>
    </row>
    <row r="998" spans="1:20" ht="32" x14ac:dyDescent="0.2">
      <c r="A998">
        <v>996</v>
      </c>
      <c r="B998" s="3" t="s">
        <v>997</v>
      </c>
      <c r="C998" s="3" t="s">
        <v>5106</v>
      </c>
      <c r="D998">
        <v>4000</v>
      </c>
      <c r="E998">
        <v>65</v>
      </c>
      <c r="F998" t="s">
        <v>8221</v>
      </c>
      <c r="G998" t="s">
        <v>8224</v>
      </c>
      <c r="H998" t="s">
        <v>8246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8273</v>
      </c>
      <c r="O998">
        <f t="shared" si="90"/>
        <v>1.625</v>
      </c>
      <c r="P998">
        <f t="shared" si="91"/>
        <v>13</v>
      </c>
      <c r="Q998" s="8" t="str">
        <f t="shared" si="92"/>
        <v>technology</v>
      </c>
      <c r="R998" t="str">
        <f t="shared" si="93"/>
        <v>wearables</v>
      </c>
      <c r="S998" s="6">
        <f t="shared" si="94"/>
        <v>41817.658101851848</v>
      </c>
      <c r="T998" s="6">
        <f t="shared" si="95"/>
        <v>41847.435416666667</v>
      </c>
    </row>
    <row r="999" spans="1:20" ht="32" x14ac:dyDescent="0.2">
      <c r="A999">
        <v>997</v>
      </c>
      <c r="B999" s="3" t="s">
        <v>998</v>
      </c>
      <c r="C999" s="3" t="s">
        <v>5107</v>
      </c>
      <c r="D999">
        <v>5000</v>
      </c>
      <c r="E999">
        <v>65</v>
      </c>
      <c r="F999" t="s">
        <v>8221</v>
      </c>
      <c r="G999" t="s">
        <v>8224</v>
      </c>
      <c r="H999" t="s">
        <v>8246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8273</v>
      </c>
      <c r="O999">
        <f t="shared" si="90"/>
        <v>1.3</v>
      </c>
      <c r="P999">
        <f t="shared" si="91"/>
        <v>8.125</v>
      </c>
      <c r="Q999" s="8" t="str">
        <f t="shared" si="92"/>
        <v>technology</v>
      </c>
      <c r="R999" t="str">
        <f t="shared" si="93"/>
        <v>wearables</v>
      </c>
      <c r="S999" s="6">
        <f t="shared" si="94"/>
        <v>41940.894641203704</v>
      </c>
      <c r="T999" s="6">
        <f t="shared" si="95"/>
        <v>41970.936307870368</v>
      </c>
    </row>
    <row r="1000" spans="1:20" ht="32" x14ac:dyDescent="0.2">
      <c r="A1000">
        <v>998</v>
      </c>
      <c r="B1000" s="3" t="s">
        <v>999</v>
      </c>
      <c r="C1000" s="3" t="s">
        <v>5108</v>
      </c>
      <c r="D1000">
        <v>60000</v>
      </c>
      <c r="E1000">
        <v>35135</v>
      </c>
      <c r="F1000" t="s">
        <v>8221</v>
      </c>
      <c r="G1000" t="s">
        <v>8229</v>
      </c>
      <c r="H1000" t="s">
        <v>8251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8273</v>
      </c>
      <c r="O1000">
        <f t="shared" si="90"/>
        <v>58.558333333333337</v>
      </c>
      <c r="P1000">
        <f t="shared" si="91"/>
        <v>153.42794759825327</v>
      </c>
      <c r="Q1000" s="8" t="str">
        <f t="shared" si="92"/>
        <v>technology</v>
      </c>
      <c r="R1000" t="str">
        <f t="shared" si="93"/>
        <v>wearables</v>
      </c>
      <c r="S1000" s="6">
        <f t="shared" si="94"/>
        <v>42281.960659722223</v>
      </c>
      <c r="T1000" s="6">
        <f t="shared" si="95"/>
        <v>42327.002326388887</v>
      </c>
    </row>
    <row r="1001" spans="1:20" ht="48" x14ac:dyDescent="0.2">
      <c r="A1001">
        <v>999</v>
      </c>
      <c r="B1001" s="3" t="s">
        <v>1000</v>
      </c>
      <c r="C1001" s="3" t="s">
        <v>5109</v>
      </c>
      <c r="D1001">
        <v>150000</v>
      </c>
      <c r="E1001">
        <v>11683</v>
      </c>
      <c r="F1001" t="s">
        <v>8221</v>
      </c>
      <c r="G1001" t="s">
        <v>8229</v>
      </c>
      <c r="H1001" t="s">
        <v>8251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8273</v>
      </c>
      <c r="O1001">
        <f t="shared" si="90"/>
        <v>7.7886666666666677</v>
      </c>
      <c r="P1001">
        <f t="shared" si="91"/>
        <v>292.07499999999999</v>
      </c>
      <c r="Q1001" s="8" t="str">
        <f t="shared" si="92"/>
        <v>technology</v>
      </c>
      <c r="R1001" t="str">
        <f t="shared" si="93"/>
        <v>wearables</v>
      </c>
      <c r="S1001" s="6">
        <f t="shared" si="94"/>
        <v>41926.091319444444</v>
      </c>
      <c r="T1001" s="6">
        <f t="shared" si="95"/>
        <v>41956.126388888886</v>
      </c>
    </row>
    <row r="1002" spans="1:20" ht="48" x14ac:dyDescent="0.2">
      <c r="A1002">
        <v>1000</v>
      </c>
      <c r="B1002" s="3" t="s">
        <v>1001</v>
      </c>
      <c r="C1002" s="3" t="s">
        <v>5110</v>
      </c>
      <c r="D1002">
        <v>894700</v>
      </c>
      <c r="E1002">
        <v>19824</v>
      </c>
      <c r="F1002" t="s">
        <v>8220</v>
      </c>
      <c r="G1002" t="s">
        <v>8224</v>
      </c>
      <c r="H1002" t="s">
        <v>8246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8273</v>
      </c>
      <c r="O1002">
        <f t="shared" si="90"/>
        <v>2.2157147647256061</v>
      </c>
      <c r="P1002">
        <f t="shared" si="91"/>
        <v>3304</v>
      </c>
      <c r="Q1002" s="8" t="str">
        <f t="shared" si="92"/>
        <v>technology</v>
      </c>
      <c r="R1002" t="str">
        <f t="shared" si="93"/>
        <v>wearables</v>
      </c>
      <c r="S1002" s="6">
        <f t="shared" si="94"/>
        <v>42748.851388888892</v>
      </c>
      <c r="T1002" s="6">
        <f t="shared" si="95"/>
        <v>42808.80972222222</v>
      </c>
    </row>
    <row r="1003" spans="1:20" ht="48" x14ac:dyDescent="0.2">
      <c r="A1003">
        <v>1001</v>
      </c>
      <c r="B1003" s="3" t="s">
        <v>1002</v>
      </c>
      <c r="C1003" s="3" t="s">
        <v>5111</v>
      </c>
      <c r="D1003">
        <v>5000</v>
      </c>
      <c r="E1003">
        <v>5200</v>
      </c>
      <c r="F1003" t="s">
        <v>8220</v>
      </c>
      <c r="G1003" t="s">
        <v>8225</v>
      </c>
      <c r="H1003" t="s">
        <v>8247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8273</v>
      </c>
      <c r="O1003">
        <f t="shared" si="90"/>
        <v>104</v>
      </c>
      <c r="P1003">
        <f t="shared" si="91"/>
        <v>1300</v>
      </c>
      <c r="Q1003" s="8" t="str">
        <f t="shared" si="92"/>
        <v>technology</v>
      </c>
      <c r="R1003" t="str">
        <f t="shared" si="93"/>
        <v>wearables</v>
      </c>
      <c r="S1003" s="6">
        <f t="shared" si="94"/>
        <v>42720.511724537035</v>
      </c>
      <c r="T1003" s="6">
        <f t="shared" si="95"/>
        <v>42765.511724537035</v>
      </c>
    </row>
    <row r="1004" spans="1:20" ht="48" x14ac:dyDescent="0.2">
      <c r="A1004">
        <v>1002</v>
      </c>
      <c r="B1004" s="3" t="s">
        <v>1003</v>
      </c>
      <c r="C1004" s="3" t="s">
        <v>5112</v>
      </c>
      <c r="D1004">
        <v>9999</v>
      </c>
      <c r="E1004">
        <v>2960</v>
      </c>
      <c r="F1004" t="s">
        <v>8220</v>
      </c>
      <c r="G1004" t="s">
        <v>8224</v>
      </c>
      <c r="H1004" t="s">
        <v>8246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8273</v>
      </c>
      <c r="O1004">
        <f t="shared" si="90"/>
        <v>29.6029602960296</v>
      </c>
      <c r="P1004">
        <f t="shared" si="91"/>
        <v>134.54545454545453</v>
      </c>
      <c r="Q1004" s="8" t="str">
        <f t="shared" si="92"/>
        <v>technology</v>
      </c>
      <c r="R1004" t="str">
        <f t="shared" si="93"/>
        <v>wearables</v>
      </c>
      <c r="S1004" s="6">
        <f t="shared" si="94"/>
        <v>42325.475856481477</v>
      </c>
      <c r="T1004" s="6">
        <f t="shared" si="95"/>
        <v>42355.040972222218</v>
      </c>
    </row>
    <row r="1005" spans="1:20" ht="48" x14ac:dyDescent="0.2">
      <c r="A1005">
        <v>1003</v>
      </c>
      <c r="B1005" s="3" t="s">
        <v>1004</v>
      </c>
      <c r="C1005" s="3" t="s">
        <v>5113</v>
      </c>
      <c r="D1005">
        <v>20000</v>
      </c>
      <c r="E1005">
        <v>3211</v>
      </c>
      <c r="F1005" t="s">
        <v>8220</v>
      </c>
      <c r="G1005" t="s">
        <v>8230</v>
      </c>
      <c r="H1005" t="s">
        <v>8249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8273</v>
      </c>
      <c r="O1005">
        <f t="shared" si="90"/>
        <v>16.055</v>
      </c>
      <c r="P1005">
        <f t="shared" si="91"/>
        <v>214.06666666666666</v>
      </c>
      <c r="Q1005" s="8" t="str">
        <f t="shared" si="92"/>
        <v>technology</v>
      </c>
      <c r="R1005" t="str">
        <f t="shared" si="93"/>
        <v>wearables</v>
      </c>
      <c r="S1005" s="6">
        <f t="shared" si="94"/>
        <v>42780.500706018516</v>
      </c>
      <c r="T1005" s="6">
        <f t="shared" si="95"/>
        <v>42810.459039351852</v>
      </c>
    </row>
    <row r="1006" spans="1:20" ht="32" x14ac:dyDescent="0.2">
      <c r="A1006">
        <v>1004</v>
      </c>
      <c r="B1006" s="3" t="s">
        <v>1005</v>
      </c>
      <c r="C1006" s="3" t="s">
        <v>5114</v>
      </c>
      <c r="D1006">
        <v>25000</v>
      </c>
      <c r="E1006">
        <v>20552</v>
      </c>
      <c r="F1006" t="s">
        <v>8220</v>
      </c>
      <c r="G1006" t="s">
        <v>8224</v>
      </c>
      <c r="H1006" t="s">
        <v>8246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8273</v>
      </c>
      <c r="O1006">
        <f t="shared" si="90"/>
        <v>82.207999999999998</v>
      </c>
      <c r="P1006">
        <f t="shared" si="91"/>
        <v>216.33684210526314</v>
      </c>
      <c r="Q1006" s="8" t="str">
        <f t="shared" si="92"/>
        <v>technology</v>
      </c>
      <c r="R1006" t="str">
        <f t="shared" si="93"/>
        <v>wearables</v>
      </c>
      <c r="S1006" s="6">
        <f t="shared" si="94"/>
        <v>42388.5003125</v>
      </c>
      <c r="T1006" s="6">
        <f t="shared" si="95"/>
        <v>42418.5003125</v>
      </c>
    </row>
    <row r="1007" spans="1:20" ht="32" x14ac:dyDescent="0.2">
      <c r="A1007">
        <v>1005</v>
      </c>
      <c r="B1007" s="3" t="s">
        <v>1006</v>
      </c>
      <c r="C1007" s="3" t="s">
        <v>5115</v>
      </c>
      <c r="D1007">
        <v>200000</v>
      </c>
      <c r="E1007">
        <v>150102</v>
      </c>
      <c r="F1007" t="s">
        <v>8220</v>
      </c>
      <c r="G1007" t="s">
        <v>8224</v>
      </c>
      <c r="H1007" t="s">
        <v>8246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8273</v>
      </c>
      <c r="O1007">
        <f t="shared" si="90"/>
        <v>75.051000000000002</v>
      </c>
      <c r="P1007">
        <f t="shared" si="91"/>
        <v>932.31055900621118</v>
      </c>
      <c r="Q1007" s="8" t="str">
        <f t="shared" si="92"/>
        <v>technology</v>
      </c>
      <c r="R1007" t="str">
        <f t="shared" si="93"/>
        <v>wearables</v>
      </c>
      <c r="S1007" s="6">
        <f t="shared" si="94"/>
        <v>42276.416469907403</v>
      </c>
      <c r="T1007" s="6">
        <f t="shared" si="95"/>
        <v>42307.416469907403</v>
      </c>
    </row>
    <row r="1008" spans="1:20" ht="48" x14ac:dyDescent="0.2">
      <c r="A1008">
        <v>1006</v>
      </c>
      <c r="B1008" s="3" t="s">
        <v>1007</v>
      </c>
      <c r="C1008" s="3" t="s">
        <v>5116</v>
      </c>
      <c r="D1008">
        <v>4000</v>
      </c>
      <c r="E1008">
        <v>234</v>
      </c>
      <c r="F1008" t="s">
        <v>8220</v>
      </c>
      <c r="G1008" t="s">
        <v>8224</v>
      </c>
      <c r="H1008" t="s">
        <v>8246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8273</v>
      </c>
      <c r="O1008">
        <f t="shared" si="90"/>
        <v>5.8500000000000005</v>
      </c>
      <c r="P1008">
        <f t="shared" si="91"/>
        <v>29.25</v>
      </c>
      <c r="Q1008" s="8" t="str">
        <f t="shared" si="92"/>
        <v>technology</v>
      </c>
      <c r="R1008" t="str">
        <f t="shared" si="93"/>
        <v>wearables</v>
      </c>
      <c r="S1008" s="6">
        <f t="shared" si="94"/>
        <v>41976.83185185185</v>
      </c>
      <c r="T1008" s="6">
        <f t="shared" si="95"/>
        <v>41985.09097222222</v>
      </c>
    </row>
    <row r="1009" spans="1:20" ht="48" x14ac:dyDescent="0.2">
      <c r="A1009">
        <v>1007</v>
      </c>
      <c r="B1009" s="3" t="s">
        <v>1008</v>
      </c>
      <c r="C1009" s="3" t="s">
        <v>5117</v>
      </c>
      <c r="D1009">
        <v>30000</v>
      </c>
      <c r="E1009">
        <v>13296</v>
      </c>
      <c r="F1009" t="s">
        <v>8220</v>
      </c>
      <c r="G1009" t="s">
        <v>8224</v>
      </c>
      <c r="H1009" t="s">
        <v>8246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8273</v>
      </c>
      <c r="O1009">
        <f t="shared" si="90"/>
        <v>44.32</v>
      </c>
      <c r="P1009">
        <f t="shared" si="91"/>
        <v>174.94736842105263</v>
      </c>
      <c r="Q1009" s="8" t="str">
        <f t="shared" si="92"/>
        <v>technology</v>
      </c>
      <c r="R1009" t="str">
        <f t="shared" si="93"/>
        <v>wearables</v>
      </c>
      <c r="S1009" s="6">
        <f t="shared" si="94"/>
        <v>42676.3752662037</v>
      </c>
      <c r="T1009" s="6">
        <f t="shared" si="95"/>
        <v>42718.416932870365</v>
      </c>
    </row>
    <row r="1010" spans="1:20" ht="48" x14ac:dyDescent="0.2">
      <c r="A1010">
        <v>1008</v>
      </c>
      <c r="B1010" s="3" t="s">
        <v>1009</v>
      </c>
      <c r="C1010" s="3" t="s">
        <v>5118</v>
      </c>
      <c r="D1010">
        <v>93500</v>
      </c>
      <c r="E1010">
        <v>250</v>
      </c>
      <c r="F1010" t="s">
        <v>8220</v>
      </c>
      <c r="G1010" t="s">
        <v>8238</v>
      </c>
      <c r="H1010" t="s">
        <v>8256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8273</v>
      </c>
      <c r="O1010">
        <f t="shared" si="90"/>
        <v>0.26737967914438499</v>
      </c>
      <c r="P1010">
        <f t="shared" si="91"/>
        <v>250</v>
      </c>
      <c r="Q1010" s="8" t="str">
        <f t="shared" si="92"/>
        <v>technology</v>
      </c>
      <c r="R1010" t="str">
        <f t="shared" si="93"/>
        <v>wearables</v>
      </c>
      <c r="S1010" s="6">
        <f t="shared" si="94"/>
        <v>42702.600868055553</v>
      </c>
      <c r="T1010" s="6">
        <f t="shared" si="95"/>
        <v>42732.600868055553</v>
      </c>
    </row>
    <row r="1011" spans="1:20" ht="48" x14ac:dyDescent="0.2">
      <c r="A1011">
        <v>1009</v>
      </c>
      <c r="B1011" s="3" t="s">
        <v>1010</v>
      </c>
      <c r="C1011" s="3" t="s">
        <v>5119</v>
      </c>
      <c r="D1011">
        <v>50000</v>
      </c>
      <c r="E1011">
        <v>6565</v>
      </c>
      <c r="F1011" t="s">
        <v>8220</v>
      </c>
      <c r="G1011" t="s">
        <v>8224</v>
      </c>
      <c r="H1011" t="s">
        <v>8246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8273</v>
      </c>
      <c r="O1011">
        <f t="shared" si="90"/>
        <v>13.13</v>
      </c>
      <c r="P1011">
        <f t="shared" si="91"/>
        <v>65</v>
      </c>
      <c r="Q1011" s="8" t="str">
        <f t="shared" si="92"/>
        <v>technology</v>
      </c>
      <c r="R1011" t="str">
        <f t="shared" si="93"/>
        <v>wearables</v>
      </c>
      <c r="S1011" s="6">
        <f t="shared" si="94"/>
        <v>42510.396365740737</v>
      </c>
      <c r="T1011" s="6">
        <f t="shared" si="95"/>
        <v>42540.396365740737</v>
      </c>
    </row>
    <row r="1012" spans="1:20" ht="48" x14ac:dyDescent="0.2">
      <c r="A1012">
        <v>1010</v>
      </c>
      <c r="B1012" s="3" t="s">
        <v>1011</v>
      </c>
      <c r="C1012" s="3" t="s">
        <v>5120</v>
      </c>
      <c r="D1012">
        <v>115250</v>
      </c>
      <c r="E1012">
        <v>220</v>
      </c>
      <c r="F1012" t="s">
        <v>8220</v>
      </c>
      <c r="G1012" t="s">
        <v>8224</v>
      </c>
      <c r="H1012" t="s">
        <v>8246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8273</v>
      </c>
      <c r="O1012">
        <f t="shared" si="90"/>
        <v>0.19088937093275488</v>
      </c>
      <c r="P1012">
        <f t="shared" si="91"/>
        <v>55</v>
      </c>
      <c r="Q1012" s="8" t="str">
        <f t="shared" si="92"/>
        <v>technology</v>
      </c>
      <c r="R1012" t="str">
        <f t="shared" si="93"/>
        <v>wearables</v>
      </c>
      <c r="S1012" s="6">
        <f t="shared" si="94"/>
        <v>42561.621087962958</v>
      </c>
      <c r="T1012" s="6">
        <f t="shared" si="95"/>
        <v>42617.915972222218</v>
      </c>
    </row>
    <row r="1013" spans="1:20" ht="48" x14ac:dyDescent="0.2">
      <c r="A1013">
        <v>1011</v>
      </c>
      <c r="B1013" s="3" t="s">
        <v>1012</v>
      </c>
      <c r="C1013" s="3" t="s">
        <v>5121</v>
      </c>
      <c r="D1013">
        <v>20000</v>
      </c>
      <c r="E1013">
        <v>75</v>
      </c>
      <c r="F1013" t="s">
        <v>8220</v>
      </c>
      <c r="G1013" t="s">
        <v>8224</v>
      </c>
      <c r="H1013" t="s">
        <v>8246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8273</v>
      </c>
      <c r="O1013">
        <f t="shared" si="90"/>
        <v>0.375</v>
      </c>
      <c r="P1013">
        <f t="shared" si="91"/>
        <v>75</v>
      </c>
      <c r="Q1013" s="8" t="str">
        <f t="shared" si="92"/>
        <v>technology</v>
      </c>
      <c r="R1013" t="str">
        <f t="shared" si="93"/>
        <v>wearables</v>
      </c>
      <c r="S1013" s="6">
        <f t="shared" si="94"/>
        <v>41946.689756944441</v>
      </c>
      <c r="T1013" s="6">
        <f t="shared" si="95"/>
        <v>41991.689756944441</v>
      </c>
    </row>
    <row r="1014" spans="1:20" ht="48" x14ac:dyDescent="0.2">
      <c r="A1014">
        <v>1012</v>
      </c>
      <c r="B1014" s="3" t="s">
        <v>1013</v>
      </c>
      <c r="C1014" s="3" t="s">
        <v>5122</v>
      </c>
      <c r="D1014">
        <v>5000</v>
      </c>
      <c r="E1014">
        <v>1076751.05</v>
      </c>
      <c r="F1014" t="s">
        <v>8220</v>
      </c>
      <c r="G1014" t="s">
        <v>8224</v>
      </c>
      <c r="H1014" t="s">
        <v>8246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8273</v>
      </c>
      <c r="O1014">
        <f t="shared" si="90"/>
        <v>21535.021000000001</v>
      </c>
      <c r="P1014">
        <f t="shared" si="91"/>
        <v>1389.3561935483872</v>
      </c>
      <c r="Q1014" s="8" t="str">
        <f t="shared" si="92"/>
        <v>technology</v>
      </c>
      <c r="R1014" t="str">
        <f t="shared" si="93"/>
        <v>wearables</v>
      </c>
      <c r="S1014" s="6">
        <f t="shared" si="94"/>
        <v>42714.232083333329</v>
      </c>
      <c r="T1014" s="6">
        <f t="shared" si="95"/>
        <v>42759.232083333329</v>
      </c>
    </row>
    <row r="1015" spans="1:20" ht="48" x14ac:dyDescent="0.2">
      <c r="A1015">
        <v>1013</v>
      </c>
      <c r="B1015" s="3" t="s">
        <v>1014</v>
      </c>
      <c r="C1015" s="3" t="s">
        <v>5123</v>
      </c>
      <c r="D1015">
        <v>25000</v>
      </c>
      <c r="E1015">
        <v>8632</v>
      </c>
      <c r="F1015" t="s">
        <v>8220</v>
      </c>
      <c r="G1015" t="s">
        <v>8224</v>
      </c>
      <c r="H1015" t="s">
        <v>8246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8273</v>
      </c>
      <c r="O1015">
        <f t="shared" si="90"/>
        <v>34.527999999999999</v>
      </c>
      <c r="P1015">
        <f t="shared" si="91"/>
        <v>95.911111111111111</v>
      </c>
      <c r="Q1015" s="8" t="str">
        <f t="shared" si="92"/>
        <v>technology</v>
      </c>
      <c r="R1015" t="str">
        <f t="shared" si="93"/>
        <v>wearables</v>
      </c>
      <c r="S1015" s="6">
        <f t="shared" si="94"/>
        <v>42339.625648148147</v>
      </c>
      <c r="T1015" s="6">
        <f t="shared" si="95"/>
        <v>42367.624999999993</v>
      </c>
    </row>
    <row r="1016" spans="1:20" ht="32" x14ac:dyDescent="0.2">
      <c r="A1016">
        <v>1014</v>
      </c>
      <c r="B1016" s="3" t="s">
        <v>1015</v>
      </c>
      <c r="C1016" s="3" t="s">
        <v>5124</v>
      </c>
      <c r="D1016">
        <v>10000</v>
      </c>
      <c r="E1016">
        <v>3060</v>
      </c>
      <c r="F1016" t="s">
        <v>8220</v>
      </c>
      <c r="G1016" t="s">
        <v>8224</v>
      </c>
      <c r="H1016" t="s">
        <v>8246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8273</v>
      </c>
      <c r="O1016">
        <f t="shared" si="90"/>
        <v>30.599999999999998</v>
      </c>
      <c r="P1016">
        <f t="shared" si="91"/>
        <v>191.25</v>
      </c>
      <c r="Q1016" s="8" t="str">
        <f t="shared" si="92"/>
        <v>technology</v>
      </c>
      <c r="R1016" t="str">
        <f t="shared" si="93"/>
        <v>wearables</v>
      </c>
      <c r="S1016" s="6">
        <f t="shared" si="94"/>
        <v>41954.79415509259</v>
      </c>
      <c r="T1016" s="6">
        <f t="shared" si="95"/>
        <v>42004.79415509259</v>
      </c>
    </row>
    <row r="1017" spans="1:20" ht="32" x14ac:dyDescent="0.2">
      <c r="A1017">
        <v>1015</v>
      </c>
      <c r="B1017" s="3" t="s">
        <v>1016</v>
      </c>
      <c r="C1017" s="3" t="s">
        <v>5125</v>
      </c>
      <c r="D1017">
        <v>9000</v>
      </c>
      <c r="E1017">
        <v>240</v>
      </c>
      <c r="F1017" t="s">
        <v>8220</v>
      </c>
      <c r="G1017" t="s">
        <v>8240</v>
      </c>
      <c r="H1017" t="s">
        <v>8257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8273</v>
      </c>
      <c r="O1017">
        <f t="shared" si="90"/>
        <v>2.666666666666667</v>
      </c>
      <c r="P1017">
        <f t="shared" si="91"/>
        <v>40</v>
      </c>
      <c r="Q1017" s="8" t="str">
        <f t="shared" si="92"/>
        <v>technology</v>
      </c>
      <c r="R1017" t="str">
        <f t="shared" si="93"/>
        <v>wearables</v>
      </c>
      <c r="S1017" s="6">
        <f t="shared" si="94"/>
        <v>42303.670081018521</v>
      </c>
      <c r="T1017" s="6">
        <f t="shared" si="95"/>
        <v>42333.711747685178</v>
      </c>
    </row>
    <row r="1018" spans="1:20" ht="48" x14ac:dyDescent="0.2">
      <c r="A1018">
        <v>1016</v>
      </c>
      <c r="B1018" s="3" t="s">
        <v>1017</v>
      </c>
      <c r="C1018" s="3" t="s">
        <v>5126</v>
      </c>
      <c r="D1018">
        <v>100000</v>
      </c>
      <c r="E1018">
        <v>2842</v>
      </c>
      <c r="F1018" t="s">
        <v>8220</v>
      </c>
      <c r="G1018" t="s">
        <v>8224</v>
      </c>
      <c r="H1018" t="s">
        <v>8246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8273</v>
      </c>
      <c r="O1018">
        <f t="shared" si="90"/>
        <v>2.8420000000000001</v>
      </c>
      <c r="P1018">
        <f t="shared" si="91"/>
        <v>74.78947368421052</v>
      </c>
      <c r="Q1018" s="8" t="str">
        <f t="shared" si="92"/>
        <v>technology</v>
      </c>
      <c r="R1018" t="str">
        <f t="shared" si="93"/>
        <v>wearables</v>
      </c>
      <c r="S1018" s="6">
        <f t="shared" si="94"/>
        <v>42421.898796296293</v>
      </c>
      <c r="T1018" s="6">
        <f t="shared" si="95"/>
        <v>42466.857129629621</v>
      </c>
    </row>
    <row r="1019" spans="1:20" ht="48" x14ac:dyDescent="0.2">
      <c r="A1019">
        <v>1017</v>
      </c>
      <c r="B1019" s="3" t="s">
        <v>1018</v>
      </c>
      <c r="C1019" s="3" t="s">
        <v>5127</v>
      </c>
      <c r="D1019">
        <v>250000</v>
      </c>
      <c r="E1019">
        <v>57197</v>
      </c>
      <c r="F1019" t="s">
        <v>8220</v>
      </c>
      <c r="G1019" t="s">
        <v>8224</v>
      </c>
      <c r="H1019" t="s">
        <v>8246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8273</v>
      </c>
      <c r="O1019">
        <f t="shared" si="90"/>
        <v>22.878799999999998</v>
      </c>
      <c r="P1019">
        <f t="shared" si="91"/>
        <v>161.11830985915492</v>
      </c>
      <c r="Q1019" s="8" t="str">
        <f t="shared" si="92"/>
        <v>technology</v>
      </c>
      <c r="R1019" t="str">
        <f t="shared" si="93"/>
        <v>wearables</v>
      </c>
      <c r="S1019" s="6">
        <f t="shared" si="94"/>
        <v>42289.466840277775</v>
      </c>
      <c r="T1019" s="6">
        <f t="shared" si="95"/>
        <v>42329.508506944439</v>
      </c>
    </row>
    <row r="1020" spans="1:20" ht="48" x14ac:dyDescent="0.2">
      <c r="A1020">
        <v>1018</v>
      </c>
      <c r="B1020" s="3" t="s">
        <v>1019</v>
      </c>
      <c r="C1020" s="3" t="s">
        <v>5128</v>
      </c>
      <c r="D1020">
        <v>20000</v>
      </c>
      <c r="E1020">
        <v>621</v>
      </c>
      <c r="F1020" t="s">
        <v>8220</v>
      </c>
      <c r="G1020" t="s">
        <v>8224</v>
      </c>
      <c r="H1020" t="s">
        <v>8246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8273</v>
      </c>
      <c r="O1020">
        <f t="shared" si="90"/>
        <v>3.105</v>
      </c>
      <c r="P1020">
        <f t="shared" si="91"/>
        <v>88.714285714285708</v>
      </c>
      <c r="Q1020" s="8" t="str">
        <f t="shared" si="92"/>
        <v>technology</v>
      </c>
      <c r="R1020" t="str">
        <f t="shared" si="93"/>
        <v>wearables</v>
      </c>
      <c r="S1020" s="6">
        <f t="shared" si="94"/>
        <v>42535.283946759257</v>
      </c>
      <c r="T1020" s="6">
        <f t="shared" si="95"/>
        <v>42565.283946759257</v>
      </c>
    </row>
    <row r="1021" spans="1:20" ht="32" x14ac:dyDescent="0.2">
      <c r="A1021">
        <v>1019</v>
      </c>
      <c r="B1021" s="3" t="s">
        <v>1020</v>
      </c>
      <c r="C1021" s="3" t="s">
        <v>5129</v>
      </c>
      <c r="D1021">
        <v>45000</v>
      </c>
      <c r="E1021">
        <v>21300</v>
      </c>
      <c r="F1021" t="s">
        <v>8220</v>
      </c>
      <c r="G1021" t="s">
        <v>8224</v>
      </c>
      <c r="H1021" t="s">
        <v>8246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8273</v>
      </c>
      <c r="O1021">
        <f t="shared" si="90"/>
        <v>47.333333333333336</v>
      </c>
      <c r="P1021">
        <f t="shared" si="91"/>
        <v>53.25</v>
      </c>
      <c r="Q1021" s="8" t="str">
        <f t="shared" si="92"/>
        <v>technology</v>
      </c>
      <c r="R1021" t="str">
        <f t="shared" si="93"/>
        <v>wearables</v>
      </c>
      <c r="S1021" s="6">
        <f t="shared" si="94"/>
        <v>42009.765613425923</v>
      </c>
      <c r="T1021" s="6">
        <f t="shared" si="95"/>
        <v>42039.765613425923</v>
      </c>
    </row>
    <row r="1022" spans="1:20" ht="48" x14ac:dyDescent="0.2">
      <c r="A1022">
        <v>1020</v>
      </c>
      <c r="B1022" s="3" t="s">
        <v>1021</v>
      </c>
      <c r="C1022" s="3" t="s">
        <v>5130</v>
      </c>
      <c r="D1022">
        <v>1550</v>
      </c>
      <c r="E1022">
        <v>3186</v>
      </c>
      <c r="F1022" t="s">
        <v>8219</v>
      </c>
      <c r="G1022" t="s">
        <v>8229</v>
      </c>
      <c r="H1022" t="s">
        <v>8251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8280</v>
      </c>
      <c r="O1022">
        <f t="shared" si="90"/>
        <v>205.54838709677421</v>
      </c>
      <c r="P1022">
        <f t="shared" si="91"/>
        <v>106.2</v>
      </c>
      <c r="Q1022" s="8" t="str">
        <f t="shared" si="92"/>
        <v>music</v>
      </c>
      <c r="R1022" t="str">
        <f t="shared" si="93"/>
        <v>electronic music</v>
      </c>
      <c r="S1022" s="6">
        <f t="shared" si="94"/>
        <v>42126.861215277771</v>
      </c>
      <c r="T1022" s="6">
        <f t="shared" si="95"/>
        <v>42156.824305555558</v>
      </c>
    </row>
    <row r="1023" spans="1:20" ht="48" x14ac:dyDescent="0.2">
      <c r="A1023">
        <v>1021</v>
      </c>
      <c r="B1023" s="3" t="s">
        <v>1022</v>
      </c>
      <c r="C1023" s="3" t="s">
        <v>5131</v>
      </c>
      <c r="D1023">
        <v>3000</v>
      </c>
      <c r="E1023">
        <v>10554.11</v>
      </c>
      <c r="F1023" t="s">
        <v>8219</v>
      </c>
      <c r="G1023" t="s">
        <v>8224</v>
      </c>
      <c r="H1023" t="s">
        <v>8246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8280</v>
      </c>
      <c r="O1023">
        <f t="shared" si="90"/>
        <v>351.80366666666669</v>
      </c>
      <c r="P1023">
        <f t="shared" si="91"/>
        <v>22.079728033472804</v>
      </c>
      <c r="Q1023" s="8" t="str">
        <f t="shared" si="92"/>
        <v>music</v>
      </c>
      <c r="R1023" t="str">
        <f t="shared" si="93"/>
        <v>electronic music</v>
      </c>
      <c r="S1023" s="6">
        <f t="shared" si="94"/>
        <v>42271.043645833335</v>
      </c>
      <c r="T1023" s="6">
        <f t="shared" si="95"/>
        <v>42293.958333333336</v>
      </c>
    </row>
    <row r="1024" spans="1:20" ht="32" x14ac:dyDescent="0.2">
      <c r="A1024">
        <v>1022</v>
      </c>
      <c r="B1024" s="3" t="s">
        <v>1023</v>
      </c>
      <c r="C1024" s="3" t="s">
        <v>5132</v>
      </c>
      <c r="D1024">
        <v>2000</v>
      </c>
      <c r="E1024">
        <v>2298</v>
      </c>
      <c r="F1024" t="s">
        <v>8219</v>
      </c>
      <c r="G1024" t="s">
        <v>8224</v>
      </c>
      <c r="H1024" t="s">
        <v>8246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8280</v>
      </c>
      <c r="O1024">
        <f t="shared" si="90"/>
        <v>114.9</v>
      </c>
      <c r="P1024">
        <f t="shared" si="91"/>
        <v>31.054054054054053</v>
      </c>
      <c r="Q1024" s="8" t="str">
        <f t="shared" si="92"/>
        <v>music</v>
      </c>
      <c r="R1024" t="str">
        <f t="shared" si="93"/>
        <v>electronic music</v>
      </c>
      <c r="S1024" s="6">
        <f t="shared" si="94"/>
        <v>42111.438391203708</v>
      </c>
      <c r="T1024" s="6">
        <f t="shared" si="95"/>
        <v>42141.438391203708</v>
      </c>
    </row>
    <row r="1025" spans="1:20" ht="48" x14ac:dyDescent="0.2">
      <c r="A1025">
        <v>1023</v>
      </c>
      <c r="B1025" s="3" t="s">
        <v>1024</v>
      </c>
      <c r="C1025" s="3" t="s">
        <v>5133</v>
      </c>
      <c r="D1025">
        <v>2000</v>
      </c>
      <c r="E1025">
        <v>4743</v>
      </c>
      <c r="F1025" t="s">
        <v>8219</v>
      </c>
      <c r="G1025" t="s">
        <v>8225</v>
      </c>
      <c r="H1025" t="s">
        <v>8247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8280</v>
      </c>
      <c r="O1025">
        <f t="shared" si="90"/>
        <v>237.15</v>
      </c>
      <c r="P1025">
        <f t="shared" si="91"/>
        <v>36.206106870229007</v>
      </c>
      <c r="Q1025" s="8" t="str">
        <f t="shared" si="92"/>
        <v>music</v>
      </c>
      <c r="R1025" t="str">
        <f t="shared" si="93"/>
        <v>electronic music</v>
      </c>
      <c r="S1025" s="6">
        <f t="shared" si="94"/>
        <v>42145.711354166669</v>
      </c>
      <c r="T1025" s="6">
        <f t="shared" si="95"/>
        <v>42175.711354166669</v>
      </c>
    </row>
    <row r="1026" spans="1:20" ht="48" x14ac:dyDescent="0.2">
      <c r="A1026">
        <v>1024</v>
      </c>
      <c r="B1026" s="3" t="s">
        <v>1025</v>
      </c>
      <c r="C1026" s="3" t="s">
        <v>5134</v>
      </c>
      <c r="D1026">
        <v>20000</v>
      </c>
      <c r="E1026">
        <v>23727.55</v>
      </c>
      <c r="F1026" t="s">
        <v>8219</v>
      </c>
      <c r="G1026" t="s">
        <v>8235</v>
      </c>
      <c r="H1026" t="s">
        <v>8255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8280</v>
      </c>
      <c r="O1026">
        <f t="shared" si="90"/>
        <v>118.63774999999998</v>
      </c>
      <c r="P1026">
        <f t="shared" si="91"/>
        <v>388.9762295081967</v>
      </c>
      <c r="Q1026" s="8" t="str">
        <f t="shared" si="92"/>
        <v>music</v>
      </c>
      <c r="R1026" t="str">
        <f t="shared" si="93"/>
        <v>electronic music</v>
      </c>
      <c r="S1026" s="6">
        <f t="shared" si="94"/>
        <v>42370.372256944444</v>
      </c>
      <c r="T1026" s="6">
        <f t="shared" si="95"/>
        <v>42400.372256944444</v>
      </c>
    </row>
    <row r="1027" spans="1:20" ht="32" x14ac:dyDescent="0.2">
      <c r="A1027">
        <v>1025</v>
      </c>
      <c r="B1027" s="3" t="s">
        <v>1026</v>
      </c>
      <c r="C1027" s="3" t="s">
        <v>5135</v>
      </c>
      <c r="D1027">
        <v>70000</v>
      </c>
      <c r="E1027">
        <v>76949.820000000007</v>
      </c>
      <c r="F1027" t="s">
        <v>8219</v>
      </c>
      <c r="G1027" t="s">
        <v>8224</v>
      </c>
      <c r="H1027" t="s">
        <v>8246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8280</v>
      </c>
      <c r="O1027">
        <f t="shared" ref="O1027:O1090" si="96">E1027/D1027*100</f>
        <v>109.92831428571431</v>
      </c>
      <c r="P1027">
        <f t="shared" ref="P1027:P1090" si="97">E1027/L1027</f>
        <v>71.848571428571432</v>
      </c>
      <c r="Q1027" s="8" t="str">
        <f t="shared" ref="Q1027:Q1090" si="98">LEFT(N1027,SEARCH("/",N1027)-1)</f>
        <v>music</v>
      </c>
      <c r="R1027" t="str">
        <f t="shared" ref="R1027:R1090" si="99">RIGHT(N1027,LEN(N1027)-SEARCH("/",N1027))</f>
        <v>electronic music</v>
      </c>
      <c r="S1027" s="6">
        <f t="shared" ref="S1027:S1090" si="100">(((J1027/60)/60)/24)+DATE(1970,1,1)+(-5/24)</f>
        <v>42049.625428240739</v>
      </c>
      <c r="T1027" s="6">
        <f t="shared" ref="T1027:T1090" si="101">(((I1027/60)/60)/24)+DATE(1970,1,1)+(-5/24)</f>
        <v>42079.583761574067</v>
      </c>
    </row>
    <row r="1028" spans="1:20" ht="48" x14ac:dyDescent="0.2">
      <c r="A1028">
        <v>1026</v>
      </c>
      <c r="B1028" s="3" t="s">
        <v>1027</v>
      </c>
      <c r="C1028" s="3" t="s">
        <v>5136</v>
      </c>
      <c r="D1028">
        <v>7000</v>
      </c>
      <c r="E1028">
        <v>7000.58</v>
      </c>
      <c r="F1028" t="s">
        <v>8219</v>
      </c>
      <c r="G1028" t="s">
        <v>8225</v>
      </c>
      <c r="H1028" t="s">
        <v>8247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8280</v>
      </c>
      <c r="O1028">
        <f t="shared" si="96"/>
        <v>100.00828571428571</v>
      </c>
      <c r="P1028">
        <f t="shared" si="97"/>
        <v>57.381803278688523</v>
      </c>
      <c r="Q1028" s="8" t="str">
        <f t="shared" si="98"/>
        <v>music</v>
      </c>
      <c r="R1028" t="str">
        <f t="shared" si="99"/>
        <v>electronic music</v>
      </c>
      <c r="S1028" s="6">
        <f t="shared" si="100"/>
        <v>42426.199259259258</v>
      </c>
      <c r="T1028" s="6">
        <f t="shared" si="101"/>
        <v>42460.157592592594</v>
      </c>
    </row>
    <row r="1029" spans="1:20" ht="48" x14ac:dyDescent="0.2">
      <c r="A1029">
        <v>1027</v>
      </c>
      <c r="B1029" s="3" t="s">
        <v>1028</v>
      </c>
      <c r="C1029" s="3" t="s">
        <v>5137</v>
      </c>
      <c r="D1029">
        <v>7501</v>
      </c>
      <c r="E1029">
        <v>7733</v>
      </c>
      <c r="F1029" t="s">
        <v>8219</v>
      </c>
      <c r="G1029" t="s">
        <v>8224</v>
      </c>
      <c r="H1029" t="s">
        <v>8246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8280</v>
      </c>
      <c r="O1029">
        <f t="shared" si="96"/>
        <v>103.09292094387415</v>
      </c>
      <c r="P1029">
        <f t="shared" si="97"/>
        <v>69.666666666666671</v>
      </c>
      <c r="Q1029" s="8" t="str">
        <f t="shared" si="98"/>
        <v>music</v>
      </c>
      <c r="R1029" t="str">
        <f t="shared" si="99"/>
        <v>electronic music</v>
      </c>
      <c r="S1029" s="6">
        <f t="shared" si="100"/>
        <v>41904.825775462959</v>
      </c>
      <c r="T1029" s="6">
        <f t="shared" si="101"/>
        <v>41934.825775462959</v>
      </c>
    </row>
    <row r="1030" spans="1:20" ht="48" x14ac:dyDescent="0.2">
      <c r="A1030">
        <v>1028</v>
      </c>
      <c r="B1030" s="3" t="s">
        <v>1029</v>
      </c>
      <c r="C1030" s="3" t="s">
        <v>5138</v>
      </c>
      <c r="D1030">
        <v>10000</v>
      </c>
      <c r="E1030">
        <v>11727</v>
      </c>
      <c r="F1030" t="s">
        <v>8219</v>
      </c>
      <c r="G1030" t="s">
        <v>8225</v>
      </c>
      <c r="H1030" t="s">
        <v>8247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8280</v>
      </c>
      <c r="O1030">
        <f t="shared" si="96"/>
        <v>117.27000000000001</v>
      </c>
      <c r="P1030">
        <f t="shared" si="97"/>
        <v>45.988235294117644</v>
      </c>
      <c r="Q1030" s="8" t="str">
        <f t="shared" si="98"/>
        <v>music</v>
      </c>
      <c r="R1030" t="str">
        <f t="shared" si="99"/>
        <v>electronic music</v>
      </c>
      <c r="S1030" s="6">
        <f t="shared" si="100"/>
        <v>42755.419039351851</v>
      </c>
      <c r="T1030" s="6">
        <f t="shared" si="101"/>
        <v>42800.624999999993</v>
      </c>
    </row>
    <row r="1031" spans="1:20" ht="32" x14ac:dyDescent="0.2">
      <c r="A1031">
        <v>1029</v>
      </c>
      <c r="B1031" s="3" t="s">
        <v>1030</v>
      </c>
      <c r="C1031" s="3" t="s">
        <v>5139</v>
      </c>
      <c r="D1031">
        <v>10000</v>
      </c>
      <c r="E1031">
        <v>11176</v>
      </c>
      <c r="F1031" t="s">
        <v>8219</v>
      </c>
      <c r="G1031" t="s">
        <v>8235</v>
      </c>
      <c r="H1031" t="s">
        <v>8255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8280</v>
      </c>
      <c r="O1031">
        <f t="shared" si="96"/>
        <v>111.75999999999999</v>
      </c>
      <c r="P1031">
        <f t="shared" si="97"/>
        <v>79.262411347517727</v>
      </c>
      <c r="Q1031" s="8" t="str">
        <f t="shared" si="98"/>
        <v>music</v>
      </c>
      <c r="R1031" t="str">
        <f t="shared" si="99"/>
        <v>electronic music</v>
      </c>
      <c r="S1031" s="6">
        <f t="shared" si="100"/>
        <v>42044.503553240742</v>
      </c>
      <c r="T1031" s="6">
        <f t="shared" si="101"/>
        <v>42098.707638888889</v>
      </c>
    </row>
    <row r="1032" spans="1:20" ht="32" x14ac:dyDescent="0.2">
      <c r="A1032">
        <v>1030</v>
      </c>
      <c r="B1032" s="3" t="s">
        <v>1031</v>
      </c>
      <c r="C1032" s="3" t="s">
        <v>5140</v>
      </c>
      <c r="D1032">
        <v>2000</v>
      </c>
      <c r="E1032">
        <v>6842</v>
      </c>
      <c r="F1032" t="s">
        <v>8219</v>
      </c>
      <c r="G1032" t="s">
        <v>8224</v>
      </c>
      <c r="H1032" t="s">
        <v>8246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8280</v>
      </c>
      <c r="O1032">
        <f t="shared" si="96"/>
        <v>342.09999999999997</v>
      </c>
      <c r="P1032">
        <f t="shared" si="97"/>
        <v>43.031446540880502</v>
      </c>
      <c r="Q1032" s="8" t="str">
        <f t="shared" si="98"/>
        <v>music</v>
      </c>
      <c r="R1032" t="str">
        <f t="shared" si="99"/>
        <v>electronic music</v>
      </c>
      <c r="S1032" s="6">
        <f t="shared" si="100"/>
        <v>42611.274872685179</v>
      </c>
      <c r="T1032" s="6">
        <f t="shared" si="101"/>
        <v>42625.274872685179</v>
      </c>
    </row>
    <row r="1033" spans="1:20" ht="48" x14ac:dyDescent="0.2">
      <c r="A1033">
        <v>1031</v>
      </c>
      <c r="B1033" s="3" t="s">
        <v>1032</v>
      </c>
      <c r="C1033" s="3" t="s">
        <v>5141</v>
      </c>
      <c r="D1033">
        <v>10000</v>
      </c>
      <c r="E1033">
        <v>10740</v>
      </c>
      <c r="F1033" t="s">
        <v>8219</v>
      </c>
      <c r="G1033" t="s">
        <v>8224</v>
      </c>
      <c r="H1033" t="s">
        <v>8246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8280</v>
      </c>
      <c r="O1033">
        <f t="shared" si="96"/>
        <v>107.4</v>
      </c>
      <c r="P1033">
        <f t="shared" si="97"/>
        <v>108.48484848484848</v>
      </c>
      <c r="Q1033" s="8" t="str">
        <f t="shared" si="98"/>
        <v>music</v>
      </c>
      <c r="R1033" t="str">
        <f t="shared" si="99"/>
        <v>electronic music</v>
      </c>
      <c r="S1033" s="6">
        <f t="shared" si="100"/>
        <v>42324.555671296293</v>
      </c>
      <c r="T1033" s="6">
        <f t="shared" si="101"/>
        <v>42354.555671296293</v>
      </c>
    </row>
    <row r="1034" spans="1:20" ht="16" x14ac:dyDescent="0.2">
      <c r="A1034">
        <v>1032</v>
      </c>
      <c r="B1034" s="3" t="s">
        <v>1033</v>
      </c>
      <c r="C1034" s="3" t="s">
        <v>5142</v>
      </c>
      <c r="D1034">
        <v>5400</v>
      </c>
      <c r="E1034">
        <v>5858.84</v>
      </c>
      <c r="F1034" t="s">
        <v>8219</v>
      </c>
      <c r="G1034" t="s">
        <v>8224</v>
      </c>
      <c r="H1034" t="s">
        <v>8246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8280</v>
      </c>
      <c r="O1034">
        <f t="shared" si="96"/>
        <v>108.49703703703703</v>
      </c>
      <c r="P1034">
        <f t="shared" si="97"/>
        <v>61.029583333333335</v>
      </c>
      <c r="Q1034" s="8" t="str">
        <f t="shared" si="98"/>
        <v>music</v>
      </c>
      <c r="R1034" t="str">
        <f t="shared" si="99"/>
        <v>electronic music</v>
      </c>
      <c r="S1034" s="6">
        <f t="shared" si="100"/>
        <v>42514.458622685182</v>
      </c>
      <c r="T1034" s="6">
        <f t="shared" si="101"/>
        <v>42544.458622685182</v>
      </c>
    </row>
    <row r="1035" spans="1:20" ht="48" x14ac:dyDescent="0.2">
      <c r="A1035">
        <v>1033</v>
      </c>
      <c r="B1035" s="3" t="s">
        <v>1034</v>
      </c>
      <c r="C1035" s="3" t="s">
        <v>5143</v>
      </c>
      <c r="D1035">
        <v>1328</v>
      </c>
      <c r="E1035">
        <v>1366</v>
      </c>
      <c r="F1035" t="s">
        <v>8219</v>
      </c>
      <c r="G1035" t="s">
        <v>8225</v>
      </c>
      <c r="H1035" t="s">
        <v>8247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8280</v>
      </c>
      <c r="O1035">
        <f t="shared" si="96"/>
        <v>102.86144578313252</v>
      </c>
      <c r="P1035">
        <f t="shared" si="97"/>
        <v>50.592592592592595</v>
      </c>
      <c r="Q1035" s="8" t="str">
        <f t="shared" si="98"/>
        <v>music</v>
      </c>
      <c r="R1035" t="str">
        <f t="shared" si="99"/>
        <v>electronic music</v>
      </c>
      <c r="S1035" s="6">
        <f t="shared" si="100"/>
        <v>42688.524074074077</v>
      </c>
      <c r="T1035" s="6">
        <f t="shared" si="101"/>
        <v>42716.524074074077</v>
      </c>
    </row>
    <row r="1036" spans="1:20" ht="48" x14ac:dyDescent="0.2">
      <c r="A1036">
        <v>1034</v>
      </c>
      <c r="B1036" s="3" t="s">
        <v>1035</v>
      </c>
      <c r="C1036" s="3" t="s">
        <v>5144</v>
      </c>
      <c r="D1036">
        <v>5000</v>
      </c>
      <c r="E1036">
        <v>6500.09</v>
      </c>
      <c r="F1036" t="s">
        <v>8219</v>
      </c>
      <c r="G1036" t="s">
        <v>8224</v>
      </c>
      <c r="H1036" t="s">
        <v>8246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8280</v>
      </c>
      <c r="O1036">
        <f t="shared" si="96"/>
        <v>130.0018</v>
      </c>
      <c r="P1036">
        <f t="shared" si="97"/>
        <v>39.157168674698795</v>
      </c>
      <c r="Q1036" s="8" t="str">
        <f t="shared" si="98"/>
        <v>music</v>
      </c>
      <c r="R1036" t="str">
        <f t="shared" si="99"/>
        <v>electronic music</v>
      </c>
      <c r="S1036" s="6">
        <f t="shared" si="100"/>
        <v>42554.958379629628</v>
      </c>
      <c r="T1036" s="6">
        <f t="shared" si="101"/>
        <v>42586.957638888889</v>
      </c>
    </row>
    <row r="1037" spans="1:20" ht="48" x14ac:dyDescent="0.2">
      <c r="A1037">
        <v>1035</v>
      </c>
      <c r="B1037" s="3" t="s">
        <v>1036</v>
      </c>
      <c r="C1037" s="3" t="s">
        <v>5145</v>
      </c>
      <c r="D1037">
        <v>4600</v>
      </c>
      <c r="E1037">
        <v>4952</v>
      </c>
      <c r="F1037" t="s">
        <v>8219</v>
      </c>
      <c r="G1037" t="s">
        <v>8224</v>
      </c>
      <c r="H1037" t="s">
        <v>8246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8280</v>
      </c>
      <c r="O1037">
        <f t="shared" si="96"/>
        <v>107.65217391304347</v>
      </c>
      <c r="P1037">
        <f t="shared" si="97"/>
        <v>65.15789473684211</v>
      </c>
      <c r="Q1037" s="8" t="str">
        <f t="shared" si="98"/>
        <v>music</v>
      </c>
      <c r="R1037" t="str">
        <f t="shared" si="99"/>
        <v>electronic music</v>
      </c>
      <c r="S1037" s="6">
        <f t="shared" si="100"/>
        <v>42016.43310185185</v>
      </c>
      <c r="T1037" s="6">
        <f t="shared" si="101"/>
        <v>42046.43310185185</v>
      </c>
    </row>
    <row r="1038" spans="1:20" ht="48" x14ac:dyDescent="0.2">
      <c r="A1038">
        <v>1036</v>
      </c>
      <c r="B1038" s="3" t="s">
        <v>1037</v>
      </c>
      <c r="C1038" s="3" t="s">
        <v>5146</v>
      </c>
      <c r="D1038">
        <v>4500</v>
      </c>
      <c r="E1038">
        <v>5056.22</v>
      </c>
      <c r="F1038" t="s">
        <v>8219</v>
      </c>
      <c r="G1038" t="s">
        <v>8224</v>
      </c>
      <c r="H1038" t="s">
        <v>8246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8280</v>
      </c>
      <c r="O1038">
        <f t="shared" si="96"/>
        <v>112.36044444444444</v>
      </c>
      <c r="P1038">
        <f t="shared" si="97"/>
        <v>23.963127962085309</v>
      </c>
      <c r="Q1038" s="8" t="str">
        <f t="shared" si="98"/>
        <v>music</v>
      </c>
      <c r="R1038" t="str">
        <f t="shared" si="99"/>
        <v>electronic music</v>
      </c>
      <c r="S1038" s="6">
        <f t="shared" si="100"/>
        <v>41249.240624999999</v>
      </c>
      <c r="T1038" s="6">
        <f t="shared" si="101"/>
        <v>41281.125</v>
      </c>
    </row>
    <row r="1039" spans="1:20" ht="48" x14ac:dyDescent="0.2">
      <c r="A1039">
        <v>1037</v>
      </c>
      <c r="B1039" s="3" t="s">
        <v>1038</v>
      </c>
      <c r="C1039" s="3" t="s">
        <v>5147</v>
      </c>
      <c r="D1039">
        <v>1000</v>
      </c>
      <c r="E1039">
        <v>1021</v>
      </c>
      <c r="F1039" t="s">
        <v>8219</v>
      </c>
      <c r="G1039" t="s">
        <v>8224</v>
      </c>
      <c r="H1039" t="s">
        <v>8246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8280</v>
      </c>
      <c r="O1039">
        <f t="shared" si="96"/>
        <v>102.1</v>
      </c>
      <c r="P1039">
        <f t="shared" si="97"/>
        <v>48.61904761904762</v>
      </c>
      <c r="Q1039" s="8" t="str">
        <f t="shared" si="98"/>
        <v>music</v>
      </c>
      <c r="R1039" t="str">
        <f t="shared" si="99"/>
        <v>electronic music</v>
      </c>
      <c r="S1039" s="6">
        <f t="shared" si="100"/>
        <v>42119.61414351852</v>
      </c>
      <c r="T1039" s="6">
        <f t="shared" si="101"/>
        <v>42141.999999999993</v>
      </c>
    </row>
    <row r="1040" spans="1:20" ht="48" x14ac:dyDescent="0.2">
      <c r="A1040">
        <v>1038</v>
      </c>
      <c r="B1040" s="3" t="s">
        <v>1039</v>
      </c>
      <c r="C1040" s="3" t="s">
        <v>5148</v>
      </c>
      <c r="D1040">
        <v>1500</v>
      </c>
      <c r="E1040">
        <v>2180</v>
      </c>
      <c r="F1040" t="s">
        <v>8219</v>
      </c>
      <c r="G1040" t="s">
        <v>8224</v>
      </c>
      <c r="H1040" t="s">
        <v>8246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8280</v>
      </c>
      <c r="O1040">
        <f t="shared" si="96"/>
        <v>145.33333333333334</v>
      </c>
      <c r="P1040">
        <f t="shared" si="97"/>
        <v>35.73770491803279</v>
      </c>
      <c r="Q1040" s="8" t="str">
        <f t="shared" si="98"/>
        <v>music</v>
      </c>
      <c r="R1040" t="str">
        <f t="shared" si="99"/>
        <v>electronic music</v>
      </c>
      <c r="S1040" s="6">
        <f t="shared" si="100"/>
        <v>42418.023414351854</v>
      </c>
      <c r="T1040" s="6">
        <f t="shared" si="101"/>
        <v>42447.981747685182</v>
      </c>
    </row>
    <row r="1041" spans="1:20" ht="48" x14ac:dyDescent="0.2">
      <c r="A1041">
        <v>1039</v>
      </c>
      <c r="B1041" s="3" t="s">
        <v>1040</v>
      </c>
      <c r="C1041" s="3" t="s">
        <v>5149</v>
      </c>
      <c r="D1041">
        <v>500</v>
      </c>
      <c r="E1041">
        <v>641</v>
      </c>
      <c r="F1041" t="s">
        <v>8219</v>
      </c>
      <c r="G1041" t="s">
        <v>8224</v>
      </c>
      <c r="H1041" t="s">
        <v>8246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8280</v>
      </c>
      <c r="O1041">
        <f t="shared" si="96"/>
        <v>128.19999999999999</v>
      </c>
      <c r="P1041">
        <f t="shared" si="97"/>
        <v>21.366666666666667</v>
      </c>
      <c r="Q1041" s="8" t="str">
        <f t="shared" si="98"/>
        <v>music</v>
      </c>
      <c r="R1041" t="str">
        <f t="shared" si="99"/>
        <v>electronic music</v>
      </c>
      <c r="S1041" s="6">
        <f t="shared" si="100"/>
        <v>42691.900995370372</v>
      </c>
      <c r="T1041" s="6">
        <f t="shared" si="101"/>
        <v>42717.124305555553</v>
      </c>
    </row>
    <row r="1042" spans="1:20" ht="48" x14ac:dyDescent="0.2">
      <c r="A1042">
        <v>1040</v>
      </c>
      <c r="B1042" s="3" t="s">
        <v>1041</v>
      </c>
      <c r="C1042" s="3" t="s">
        <v>5150</v>
      </c>
      <c r="D1042">
        <v>85000</v>
      </c>
      <c r="E1042">
        <v>250</v>
      </c>
      <c r="F1042" t="s">
        <v>8220</v>
      </c>
      <c r="G1042" t="s">
        <v>8224</v>
      </c>
      <c r="H1042" t="s">
        <v>8246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8281</v>
      </c>
      <c r="O1042">
        <f t="shared" si="96"/>
        <v>0.29411764705882354</v>
      </c>
      <c r="P1042">
        <f t="shared" si="97"/>
        <v>250</v>
      </c>
      <c r="Q1042" s="8" t="str">
        <f t="shared" si="98"/>
        <v>journalism</v>
      </c>
      <c r="R1042" t="str">
        <f t="shared" si="99"/>
        <v>audio</v>
      </c>
      <c r="S1042" s="6">
        <f t="shared" si="100"/>
        <v>42579.500104166662</v>
      </c>
      <c r="T1042" s="6">
        <f t="shared" si="101"/>
        <v>42609.500104166662</v>
      </c>
    </row>
    <row r="1043" spans="1:20" ht="48" x14ac:dyDescent="0.2">
      <c r="A1043">
        <v>1041</v>
      </c>
      <c r="B1043" s="3" t="s">
        <v>1042</v>
      </c>
      <c r="C1043" s="3" t="s">
        <v>5151</v>
      </c>
      <c r="D1043">
        <v>50</v>
      </c>
      <c r="E1043">
        <v>0</v>
      </c>
      <c r="F1043" t="s">
        <v>8220</v>
      </c>
      <c r="G1043" t="s">
        <v>8224</v>
      </c>
      <c r="H1043" t="s">
        <v>8246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8281</v>
      </c>
      <c r="O1043">
        <f t="shared" si="96"/>
        <v>0</v>
      </c>
      <c r="P1043" t="e">
        <f t="shared" si="97"/>
        <v>#DIV/0!</v>
      </c>
      <c r="Q1043" s="8" t="str">
        <f t="shared" si="98"/>
        <v>journalism</v>
      </c>
      <c r="R1043" t="str">
        <f t="shared" si="99"/>
        <v>audio</v>
      </c>
      <c r="S1043" s="6">
        <f t="shared" si="100"/>
        <v>41830.851759259262</v>
      </c>
      <c r="T1043" s="6">
        <f t="shared" si="101"/>
        <v>41850.851759259262</v>
      </c>
    </row>
    <row r="1044" spans="1:20" ht="48" x14ac:dyDescent="0.2">
      <c r="A1044">
        <v>1042</v>
      </c>
      <c r="B1044" s="3" t="s">
        <v>1043</v>
      </c>
      <c r="C1044" s="3" t="s">
        <v>5152</v>
      </c>
      <c r="D1044">
        <v>650</v>
      </c>
      <c r="E1044">
        <v>10</v>
      </c>
      <c r="F1044" t="s">
        <v>8220</v>
      </c>
      <c r="G1044" t="s">
        <v>8224</v>
      </c>
      <c r="H1044" t="s">
        <v>8246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8281</v>
      </c>
      <c r="O1044">
        <f t="shared" si="96"/>
        <v>1.5384615384615385</v>
      </c>
      <c r="P1044">
        <f t="shared" si="97"/>
        <v>10</v>
      </c>
      <c r="Q1044" s="8" t="str">
        <f t="shared" si="98"/>
        <v>journalism</v>
      </c>
      <c r="R1044" t="str">
        <f t="shared" si="99"/>
        <v>audio</v>
      </c>
      <c r="S1044" s="6">
        <f t="shared" si="100"/>
        <v>41851.487824074073</v>
      </c>
      <c r="T1044" s="6">
        <f t="shared" si="101"/>
        <v>41894.208333333328</v>
      </c>
    </row>
    <row r="1045" spans="1:20" ht="48" x14ac:dyDescent="0.2">
      <c r="A1045">
        <v>1043</v>
      </c>
      <c r="B1045" s="3" t="s">
        <v>1044</v>
      </c>
      <c r="C1045" s="3" t="s">
        <v>5153</v>
      </c>
      <c r="D1045">
        <v>100000</v>
      </c>
      <c r="E1045">
        <v>8537</v>
      </c>
      <c r="F1045" t="s">
        <v>8220</v>
      </c>
      <c r="G1045" t="s">
        <v>8224</v>
      </c>
      <c r="H1045" t="s">
        <v>8246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8281</v>
      </c>
      <c r="O1045">
        <f t="shared" si="96"/>
        <v>8.5370000000000008</v>
      </c>
      <c r="P1045">
        <f t="shared" si="97"/>
        <v>29.236301369863014</v>
      </c>
      <c r="Q1045" s="8" t="str">
        <f t="shared" si="98"/>
        <v>journalism</v>
      </c>
      <c r="R1045" t="str">
        <f t="shared" si="99"/>
        <v>audio</v>
      </c>
      <c r="S1045" s="6">
        <f t="shared" si="100"/>
        <v>42114.044618055552</v>
      </c>
      <c r="T1045" s="6">
        <f t="shared" si="101"/>
        <v>42144.044618055552</v>
      </c>
    </row>
    <row r="1046" spans="1:20" ht="48" x14ac:dyDescent="0.2">
      <c r="A1046">
        <v>1044</v>
      </c>
      <c r="B1046" s="3" t="s">
        <v>1045</v>
      </c>
      <c r="C1046" s="3" t="s">
        <v>5154</v>
      </c>
      <c r="D1046">
        <v>7000</v>
      </c>
      <c r="E1046">
        <v>6</v>
      </c>
      <c r="F1046" t="s">
        <v>8220</v>
      </c>
      <c r="G1046" t="s">
        <v>8224</v>
      </c>
      <c r="H1046" t="s">
        <v>8246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8281</v>
      </c>
      <c r="O1046">
        <f t="shared" si="96"/>
        <v>8.5714285714285715E-2</v>
      </c>
      <c r="P1046">
        <f t="shared" si="97"/>
        <v>3</v>
      </c>
      <c r="Q1046" s="8" t="str">
        <f t="shared" si="98"/>
        <v>journalism</v>
      </c>
      <c r="R1046" t="str">
        <f t="shared" si="99"/>
        <v>audio</v>
      </c>
      <c r="S1046" s="6">
        <f t="shared" si="100"/>
        <v>42011.717604166661</v>
      </c>
      <c r="T1046" s="6">
        <f t="shared" si="101"/>
        <v>42068.643749999996</v>
      </c>
    </row>
    <row r="1047" spans="1:20" ht="48" x14ac:dyDescent="0.2">
      <c r="A1047">
        <v>1045</v>
      </c>
      <c r="B1047" s="3" t="s">
        <v>1046</v>
      </c>
      <c r="C1047" s="3" t="s">
        <v>5155</v>
      </c>
      <c r="D1047">
        <v>10000</v>
      </c>
      <c r="E1047">
        <v>266</v>
      </c>
      <c r="F1047" t="s">
        <v>8220</v>
      </c>
      <c r="G1047" t="s">
        <v>8224</v>
      </c>
      <c r="H1047" t="s">
        <v>8246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8281</v>
      </c>
      <c r="O1047">
        <f t="shared" si="96"/>
        <v>2.6599999999999997</v>
      </c>
      <c r="P1047">
        <f t="shared" si="97"/>
        <v>33.25</v>
      </c>
      <c r="Q1047" s="8" t="str">
        <f t="shared" si="98"/>
        <v>journalism</v>
      </c>
      <c r="R1047" t="str">
        <f t="shared" si="99"/>
        <v>audio</v>
      </c>
      <c r="S1047" s="6">
        <f t="shared" si="100"/>
        <v>41844.666087962964</v>
      </c>
      <c r="T1047" s="6">
        <f t="shared" si="101"/>
        <v>41874.666087962964</v>
      </c>
    </row>
    <row r="1048" spans="1:20" ht="48" x14ac:dyDescent="0.2">
      <c r="A1048">
        <v>1046</v>
      </c>
      <c r="B1048" s="3" t="s">
        <v>1047</v>
      </c>
      <c r="C1048" s="3" t="s">
        <v>5156</v>
      </c>
      <c r="D1048">
        <v>3000</v>
      </c>
      <c r="E1048">
        <v>0</v>
      </c>
      <c r="F1048" t="s">
        <v>8220</v>
      </c>
      <c r="G1048" t="s">
        <v>8236</v>
      </c>
      <c r="H1048" t="s">
        <v>8249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8281</v>
      </c>
      <c r="O1048">
        <f t="shared" si="96"/>
        <v>0</v>
      </c>
      <c r="P1048" t="e">
        <f t="shared" si="97"/>
        <v>#DIV/0!</v>
      </c>
      <c r="Q1048" s="8" t="str">
        <f t="shared" si="98"/>
        <v>journalism</v>
      </c>
      <c r="R1048" t="str">
        <f t="shared" si="99"/>
        <v>audio</v>
      </c>
      <c r="S1048" s="6">
        <f t="shared" si="100"/>
        <v>42319.643055555549</v>
      </c>
      <c r="T1048" s="6">
        <f t="shared" si="101"/>
        <v>42364.643055555549</v>
      </c>
    </row>
    <row r="1049" spans="1:20" ht="48" x14ac:dyDescent="0.2">
      <c r="A1049">
        <v>1047</v>
      </c>
      <c r="B1049" s="3" t="s">
        <v>1048</v>
      </c>
      <c r="C1049" s="3" t="s">
        <v>5157</v>
      </c>
      <c r="D1049">
        <v>2000</v>
      </c>
      <c r="E1049">
        <v>1</v>
      </c>
      <c r="F1049" t="s">
        <v>8220</v>
      </c>
      <c r="G1049" t="s">
        <v>8224</v>
      </c>
      <c r="H1049" t="s">
        <v>8246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8281</v>
      </c>
      <c r="O1049">
        <f t="shared" si="96"/>
        <v>0.05</v>
      </c>
      <c r="P1049">
        <f t="shared" si="97"/>
        <v>1</v>
      </c>
      <c r="Q1049" s="8" t="str">
        <f t="shared" si="98"/>
        <v>journalism</v>
      </c>
      <c r="R1049" t="str">
        <f t="shared" si="99"/>
        <v>audio</v>
      </c>
      <c r="S1049" s="6">
        <f t="shared" si="100"/>
        <v>41918.610127314809</v>
      </c>
      <c r="T1049" s="6">
        <f t="shared" si="101"/>
        <v>41948.65179398148</v>
      </c>
    </row>
    <row r="1050" spans="1:20" ht="48" x14ac:dyDescent="0.2">
      <c r="A1050">
        <v>1048</v>
      </c>
      <c r="B1050" s="3" t="s">
        <v>1049</v>
      </c>
      <c r="C1050" s="3" t="s">
        <v>5158</v>
      </c>
      <c r="D1050">
        <v>15000</v>
      </c>
      <c r="E1050">
        <v>212</v>
      </c>
      <c r="F1050" t="s">
        <v>8220</v>
      </c>
      <c r="G1050" t="s">
        <v>8224</v>
      </c>
      <c r="H1050" t="s">
        <v>8246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8281</v>
      </c>
      <c r="O1050">
        <f t="shared" si="96"/>
        <v>1.4133333333333333</v>
      </c>
      <c r="P1050">
        <f t="shared" si="97"/>
        <v>53</v>
      </c>
      <c r="Q1050" s="8" t="str">
        <f t="shared" si="98"/>
        <v>journalism</v>
      </c>
      <c r="R1050" t="str">
        <f t="shared" si="99"/>
        <v>audio</v>
      </c>
      <c r="S1050" s="6">
        <f t="shared" si="100"/>
        <v>42597.844780092586</v>
      </c>
      <c r="T1050" s="6">
        <f t="shared" si="101"/>
        <v>42637.844780092586</v>
      </c>
    </row>
    <row r="1051" spans="1:20" ht="16" x14ac:dyDescent="0.2">
      <c r="A1051">
        <v>1049</v>
      </c>
      <c r="B1051" s="3" t="s">
        <v>1050</v>
      </c>
      <c r="C1051" s="3" t="s">
        <v>5159</v>
      </c>
      <c r="D1051">
        <v>12000</v>
      </c>
      <c r="E1051">
        <v>0</v>
      </c>
      <c r="F1051" t="s">
        <v>8220</v>
      </c>
      <c r="G1051" t="s">
        <v>8224</v>
      </c>
      <c r="H1051" t="s">
        <v>8246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8281</v>
      </c>
      <c r="O1051">
        <f t="shared" si="96"/>
        <v>0</v>
      </c>
      <c r="P1051" t="e">
        <f t="shared" si="97"/>
        <v>#DIV/0!</v>
      </c>
      <c r="Q1051" s="8" t="str">
        <f t="shared" si="98"/>
        <v>journalism</v>
      </c>
      <c r="R1051" t="str">
        <f t="shared" si="99"/>
        <v>audio</v>
      </c>
      <c r="S1051" s="6">
        <f t="shared" si="100"/>
        <v>42382.222743055558</v>
      </c>
      <c r="T1051" s="6">
        <f t="shared" si="101"/>
        <v>42412.222743055558</v>
      </c>
    </row>
    <row r="1052" spans="1:20" ht="16" x14ac:dyDescent="0.2">
      <c r="A1052">
        <v>1050</v>
      </c>
      <c r="B1052" s="3" t="s">
        <v>1051</v>
      </c>
      <c r="C1052" s="3" t="s">
        <v>5160</v>
      </c>
      <c r="D1052">
        <v>2500</v>
      </c>
      <c r="E1052">
        <v>0</v>
      </c>
      <c r="F1052" t="s">
        <v>8220</v>
      </c>
      <c r="G1052" t="s">
        <v>8224</v>
      </c>
      <c r="H1052" t="s">
        <v>8246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8281</v>
      </c>
      <c r="O1052">
        <f t="shared" si="96"/>
        <v>0</v>
      </c>
      <c r="P1052" t="e">
        <f t="shared" si="97"/>
        <v>#DIV/0!</v>
      </c>
      <c r="Q1052" s="8" t="str">
        <f t="shared" si="98"/>
        <v>journalism</v>
      </c>
      <c r="R1052" t="str">
        <f t="shared" si="99"/>
        <v>audio</v>
      </c>
      <c r="S1052" s="6">
        <f t="shared" si="100"/>
        <v>42231.588854166665</v>
      </c>
      <c r="T1052" s="6">
        <f t="shared" si="101"/>
        <v>42261.588854166665</v>
      </c>
    </row>
    <row r="1053" spans="1:20" ht="48" x14ac:dyDescent="0.2">
      <c r="A1053">
        <v>1051</v>
      </c>
      <c r="B1053" s="3" t="s">
        <v>1052</v>
      </c>
      <c r="C1053" s="3" t="s">
        <v>5161</v>
      </c>
      <c r="D1053">
        <v>500</v>
      </c>
      <c r="E1053">
        <v>0</v>
      </c>
      <c r="F1053" t="s">
        <v>8220</v>
      </c>
      <c r="G1053" t="s">
        <v>8224</v>
      </c>
      <c r="H1053" t="s">
        <v>8246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8281</v>
      </c>
      <c r="O1053">
        <f t="shared" si="96"/>
        <v>0</v>
      </c>
      <c r="P1053" t="e">
        <f t="shared" si="97"/>
        <v>#DIV/0!</v>
      </c>
      <c r="Q1053" s="8" t="str">
        <f t="shared" si="98"/>
        <v>journalism</v>
      </c>
      <c r="R1053" t="str">
        <f t="shared" si="99"/>
        <v>audio</v>
      </c>
      <c r="S1053" s="6">
        <f t="shared" si="100"/>
        <v>41849.805844907409</v>
      </c>
      <c r="T1053" s="6">
        <f t="shared" si="101"/>
        <v>41877.805844907409</v>
      </c>
    </row>
    <row r="1054" spans="1:20" ht="64" x14ac:dyDescent="0.2">
      <c r="A1054">
        <v>1052</v>
      </c>
      <c r="B1054" s="3" t="s">
        <v>1053</v>
      </c>
      <c r="C1054" s="3" t="s">
        <v>5162</v>
      </c>
      <c r="D1054">
        <v>4336</v>
      </c>
      <c r="E1054">
        <v>0</v>
      </c>
      <c r="F1054" t="s">
        <v>8220</v>
      </c>
      <c r="G1054" t="s">
        <v>8224</v>
      </c>
      <c r="H1054" t="s">
        <v>8246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8281</v>
      </c>
      <c r="O1054">
        <f t="shared" si="96"/>
        <v>0</v>
      </c>
      <c r="P1054" t="e">
        <f t="shared" si="97"/>
        <v>#DIV/0!</v>
      </c>
      <c r="Q1054" s="8" t="str">
        <f t="shared" si="98"/>
        <v>journalism</v>
      </c>
      <c r="R1054" t="str">
        <f t="shared" si="99"/>
        <v>audio</v>
      </c>
      <c r="S1054" s="6">
        <f t="shared" si="100"/>
        <v>42483.589062499996</v>
      </c>
      <c r="T1054" s="6">
        <f t="shared" si="101"/>
        <v>42527.631249999999</v>
      </c>
    </row>
    <row r="1055" spans="1:20" ht="48" x14ac:dyDescent="0.2">
      <c r="A1055">
        <v>1053</v>
      </c>
      <c r="B1055" s="3" t="s">
        <v>1054</v>
      </c>
      <c r="C1055" s="3" t="s">
        <v>5163</v>
      </c>
      <c r="D1055">
        <v>1500</v>
      </c>
      <c r="E1055">
        <v>15</v>
      </c>
      <c r="F1055" t="s">
        <v>8220</v>
      </c>
      <c r="G1055" t="s">
        <v>8224</v>
      </c>
      <c r="H1055" t="s">
        <v>8246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8281</v>
      </c>
      <c r="O1055">
        <f t="shared" si="96"/>
        <v>1</v>
      </c>
      <c r="P1055">
        <f t="shared" si="97"/>
        <v>15</v>
      </c>
      <c r="Q1055" s="8" t="str">
        <f t="shared" si="98"/>
        <v>journalism</v>
      </c>
      <c r="R1055" t="str">
        <f t="shared" si="99"/>
        <v>audio</v>
      </c>
      <c r="S1055" s="6">
        <f t="shared" si="100"/>
        <v>42774.964490740742</v>
      </c>
      <c r="T1055" s="6">
        <f t="shared" si="101"/>
        <v>42799.964490740742</v>
      </c>
    </row>
    <row r="1056" spans="1:20" ht="48" x14ac:dyDescent="0.2">
      <c r="A1056">
        <v>1054</v>
      </c>
      <c r="B1056" s="3" t="s">
        <v>1055</v>
      </c>
      <c r="C1056" s="3" t="s">
        <v>5164</v>
      </c>
      <c r="D1056">
        <v>2500</v>
      </c>
      <c r="E1056">
        <v>0</v>
      </c>
      <c r="F1056" t="s">
        <v>8220</v>
      </c>
      <c r="G1056" t="s">
        <v>8224</v>
      </c>
      <c r="H1056" t="s">
        <v>8246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8281</v>
      </c>
      <c r="O1056">
        <f t="shared" si="96"/>
        <v>0</v>
      </c>
      <c r="P1056" t="e">
        <f t="shared" si="97"/>
        <v>#DIV/0!</v>
      </c>
      <c r="Q1056" s="8" t="str">
        <f t="shared" si="98"/>
        <v>journalism</v>
      </c>
      <c r="R1056" t="str">
        <f t="shared" si="99"/>
        <v>audio</v>
      </c>
      <c r="S1056" s="6">
        <f t="shared" si="100"/>
        <v>41831.643506944441</v>
      </c>
      <c r="T1056" s="6">
        <f t="shared" si="101"/>
        <v>41861.708333333328</v>
      </c>
    </row>
    <row r="1057" spans="1:20" ht="48" x14ac:dyDescent="0.2">
      <c r="A1057">
        <v>1055</v>
      </c>
      <c r="B1057" s="3" t="s">
        <v>1056</v>
      </c>
      <c r="C1057" s="3" t="s">
        <v>5165</v>
      </c>
      <c r="D1057">
        <v>3500</v>
      </c>
      <c r="E1057">
        <v>0</v>
      </c>
      <c r="F1057" t="s">
        <v>8220</v>
      </c>
      <c r="G1057" t="s">
        <v>8224</v>
      </c>
      <c r="H1057" t="s">
        <v>8246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8281</v>
      </c>
      <c r="O1057">
        <f t="shared" si="96"/>
        <v>0</v>
      </c>
      <c r="P1057" t="e">
        <f t="shared" si="97"/>
        <v>#DIV/0!</v>
      </c>
      <c r="Q1057" s="8" t="str">
        <f t="shared" si="98"/>
        <v>journalism</v>
      </c>
      <c r="R1057" t="str">
        <f t="shared" si="99"/>
        <v>audio</v>
      </c>
      <c r="S1057" s="6">
        <f t="shared" si="100"/>
        <v>42406.784085648142</v>
      </c>
      <c r="T1057" s="6">
        <f t="shared" si="101"/>
        <v>42436.784085648142</v>
      </c>
    </row>
    <row r="1058" spans="1:20" ht="48" x14ac:dyDescent="0.2">
      <c r="A1058">
        <v>1056</v>
      </c>
      <c r="B1058" s="3" t="s">
        <v>1057</v>
      </c>
      <c r="C1058" s="3" t="s">
        <v>5166</v>
      </c>
      <c r="D1058">
        <v>10000</v>
      </c>
      <c r="E1058">
        <v>0</v>
      </c>
      <c r="F1058" t="s">
        <v>8220</v>
      </c>
      <c r="G1058" t="s">
        <v>8224</v>
      </c>
      <c r="H1058" t="s">
        <v>8246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8281</v>
      </c>
      <c r="O1058">
        <f t="shared" si="96"/>
        <v>0</v>
      </c>
      <c r="P1058" t="e">
        <f t="shared" si="97"/>
        <v>#DIV/0!</v>
      </c>
      <c r="Q1058" s="8" t="str">
        <f t="shared" si="98"/>
        <v>journalism</v>
      </c>
      <c r="R1058" t="str">
        <f t="shared" si="99"/>
        <v>audio</v>
      </c>
      <c r="S1058" s="6">
        <f t="shared" si="100"/>
        <v>42058.511307870365</v>
      </c>
      <c r="T1058" s="6">
        <f t="shared" si="101"/>
        <v>42118.469641203708</v>
      </c>
    </row>
    <row r="1059" spans="1:20" ht="32" x14ac:dyDescent="0.2">
      <c r="A1059">
        <v>1057</v>
      </c>
      <c r="B1059" s="3" t="s">
        <v>1058</v>
      </c>
      <c r="C1059" s="3" t="s">
        <v>5167</v>
      </c>
      <c r="D1059">
        <v>10000</v>
      </c>
      <c r="E1059">
        <v>0</v>
      </c>
      <c r="F1059" t="s">
        <v>8220</v>
      </c>
      <c r="G1059" t="s">
        <v>8224</v>
      </c>
      <c r="H1059" t="s">
        <v>8246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8281</v>
      </c>
      <c r="O1059">
        <f t="shared" si="96"/>
        <v>0</v>
      </c>
      <c r="P1059" t="e">
        <f t="shared" si="97"/>
        <v>#DIV/0!</v>
      </c>
      <c r="Q1059" s="8" t="str">
        <f t="shared" si="98"/>
        <v>journalism</v>
      </c>
      <c r="R1059" t="str">
        <f t="shared" si="99"/>
        <v>audio</v>
      </c>
      <c r="S1059" s="6">
        <f t="shared" si="100"/>
        <v>42678.662997685176</v>
      </c>
      <c r="T1059" s="6">
        <f t="shared" si="101"/>
        <v>42708.704664351848</v>
      </c>
    </row>
    <row r="1060" spans="1:20" ht="48" x14ac:dyDescent="0.2">
      <c r="A1060">
        <v>1058</v>
      </c>
      <c r="B1060" s="3" t="s">
        <v>1059</v>
      </c>
      <c r="C1060" s="3" t="s">
        <v>5168</v>
      </c>
      <c r="D1060">
        <v>40000</v>
      </c>
      <c r="E1060">
        <v>0</v>
      </c>
      <c r="F1060" t="s">
        <v>8220</v>
      </c>
      <c r="G1060" t="s">
        <v>8224</v>
      </c>
      <c r="H1060" t="s">
        <v>8246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8281</v>
      </c>
      <c r="O1060">
        <f t="shared" si="96"/>
        <v>0</v>
      </c>
      <c r="P1060" t="e">
        <f t="shared" si="97"/>
        <v>#DIV/0!</v>
      </c>
      <c r="Q1060" s="8" t="str">
        <f t="shared" si="98"/>
        <v>journalism</v>
      </c>
      <c r="R1060" t="str">
        <f t="shared" si="99"/>
        <v>audio</v>
      </c>
      <c r="S1060" s="6">
        <f t="shared" si="100"/>
        <v>42047.692627314813</v>
      </c>
      <c r="T1060" s="6">
        <f t="shared" si="101"/>
        <v>42088.791666666664</v>
      </c>
    </row>
    <row r="1061" spans="1:20" ht="16" x14ac:dyDescent="0.2">
      <c r="A1061">
        <v>1059</v>
      </c>
      <c r="B1061" s="3" t="s">
        <v>1060</v>
      </c>
      <c r="C1061" s="3" t="s">
        <v>5169</v>
      </c>
      <c r="D1061">
        <v>1100</v>
      </c>
      <c r="E1061">
        <v>0</v>
      </c>
      <c r="F1061" t="s">
        <v>8220</v>
      </c>
      <c r="G1061" t="s">
        <v>8224</v>
      </c>
      <c r="H1061" t="s">
        <v>8246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8281</v>
      </c>
      <c r="O1061">
        <f t="shared" si="96"/>
        <v>0</v>
      </c>
      <c r="P1061" t="e">
        <f t="shared" si="97"/>
        <v>#DIV/0!</v>
      </c>
      <c r="Q1061" s="8" t="str">
        <f t="shared" si="98"/>
        <v>journalism</v>
      </c>
      <c r="R1061" t="str">
        <f t="shared" si="99"/>
        <v>audio</v>
      </c>
      <c r="S1061" s="6">
        <f t="shared" si="100"/>
        <v>42046.581666666665</v>
      </c>
      <c r="T1061" s="6">
        <f t="shared" si="101"/>
        <v>42076.54</v>
      </c>
    </row>
    <row r="1062" spans="1:20" ht="48" x14ac:dyDescent="0.2">
      <c r="A1062">
        <v>1060</v>
      </c>
      <c r="B1062" s="3" t="s">
        <v>1061</v>
      </c>
      <c r="C1062" s="3" t="s">
        <v>5170</v>
      </c>
      <c r="D1062">
        <v>5000</v>
      </c>
      <c r="E1062">
        <v>50</v>
      </c>
      <c r="F1062" t="s">
        <v>8220</v>
      </c>
      <c r="G1062" t="s">
        <v>8224</v>
      </c>
      <c r="H1062" t="s">
        <v>8246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8281</v>
      </c>
      <c r="O1062">
        <f t="shared" si="96"/>
        <v>1</v>
      </c>
      <c r="P1062">
        <f t="shared" si="97"/>
        <v>50</v>
      </c>
      <c r="Q1062" s="8" t="str">
        <f t="shared" si="98"/>
        <v>journalism</v>
      </c>
      <c r="R1062" t="str">
        <f t="shared" si="99"/>
        <v>audio</v>
      </c>
      <c r="S1062" s="6">
        <f t="shared" si="100"/>
        <v>42079.704780092587</v>
      </c>
      <c r="T1062" s="6">
        <f t="shared" si="101"/>
        <v>42109.704780092587</v>
      </c>
    </row>
    <row r="1063" spans="1:20" ht="32" x14ac:dyDescent="0.2">
      <c r="A1063">
        <v>1061</v>
      </c>
      <c r="B1063" s="3" t="s">
        <v>1062</v>
      </c>
      <c r="C1063" s="3" t="s">
        <v>5171</v>
      </c>
      <c r="D1063">
        <v>4000</v>
      </c>
      <c r="E1063">
        <v>0</v>
      </c>
      <c r="F1063" t="s">
        <v>8220</v>
      </c>
      <c r="G1063" t="s">
        <v>8224</v>
      </c>
      <c r="H1063" t="s">
        <v>8246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8281</v>
      </c>
      <c r="O1063">
        <f t="shared" si="96"/>
        <v>0</v>
      </c>
      <c r="P1063" t="e">
        <f t="shared" si="97"/>
        <v>#DIV/0!</v>
      </c>
      <c r="Q1063" s="8" t="str">
        <f t="shared" si="98"/>
        <v>journalism</v>
      </c>
      <c r="R1063" t="str">
        <f t="shared" si="99"/>
        <v>audio</v>
      </c>
      <c r="S1063" s="6">
        <f t="shared" si="100"/>
        <v>42432.068379629629</v>
      </c>
      <c r="T1063" s="6">
        <f t="shared" si="101"/>
        <v>42491.833333333336</v>
      </c>
    </row>
    <row r="1064" spans="1:20" ht="16" x14ac:dyDescent="0.2">
      <c r="A1064">
        <v>1062</v>
      </c>
      <c r="B1064" s="3" t="s">
        <v>1063</v>
      </c>
      <c r="C1064" s="3" t="s">
        <v>5172</v>
      </c>
      <c r="D1064">
        <v>199</v>
      </c>
      <c r="E1064">
        <v>190</v>
      </c>
      <c r="F1064" t="s">
        <v>8220</v>
      </c>
      <c r="G1064" t="s">
        <v>8224</v>
      </c>
      <c r="H1064" t="s">
        <v>8246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8281</v>
      </c>
      <c r="O1064">
        <f t="shared" si="96"/>
        <v>95.477386934673376</v>
      </c>
      <c r="P1064">
        <f t="shared" si="97"/>
        <v>47.5</v>
      </c>
      <c r="Q1064" s="8" t="str">
        <f t="shared" si="98"/>
        <v>journalism</v>
      </c>
      <c r="R1064" t="str">
        <f t="shared" si="99"/>
        <v>audio</v>
      </c>
      <c r="S1064" s="6">
        <f t="shared" si="100"/>
        <v>42556.598854166667</v>
      </c>
      <c r="T1064" s="6">
        <f t="shared" si="101"/>
        <v>42563.598854166667</v>
      </c>
    </row>
    <row r="1065" spans="1:20" ht="48" x14ac:dyDescent="0.2">
      <c r="A1065">
        <v>1063</v>
      </c>
      <c r="B1065" s="3" t="s">
        <v>1064</v>
      </c>
      <c r="C1065" s="3" t="s">
        <v>5173</v>
      </c>
      <c r="D1065">
        <v>1000</v>
      </c>
      <c r="E1065">
        <v>0</v>
      </c>
      <c r="F1065" t="s">
        <v>8220</v>
      </c>
      <c r="G1065" t="s">
        <v>8224</v>
      </c>
      <c r="H1065" t="s">
        <v>8246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8281</v>
      </c>
      <c r="O1065">
        <f t="shared" si="96"/>
        <v>0</v>
      </c>
      <c r="P1065" t="e">
        <f t="shared" si="97"/>
        <v>#DIV/0!</v>
      </c>
      <c r="Q1065" s="8" t="str">
        <f t="shared" si="98"/>
        <v>journalism</v>
      </c>
      <c r="R1065" t="str">
        <f t="shared" si="99"/>
        <v>audio</v>
      </c>
      <c r="S1065" s="6">
        <f t="shared" si="100"/>
        <v>42582.822476851848</v>
      </c>
      <c r="T1065" s="6">
        <f t="shared" si="101"/>
        <v>42612.822476851848</v>
      </c>
    </row>
    <row r="1066" spans="1:20" ht="48" x14ac:dyDescent="0.2">
      <c r="A1066">
        <v>1064</v>
      </c>
      <c r="B1066" s="3" t="s">
        <v>1065</v>
      </c>
      <c r="C1066" s="3" t="s">
        <v>5174</v>
      </c>
      <c r="D1066">
        <v>90000</v>
      </c>
      <c r="E1066">
        <v>8077</v>
      </c>
      <c r="F1066" t="s">
        <v>8221</v>
      </c>
      <c r="G1066" t="s">
        <v>8224</v>
      </c>
      <c r="H1066" t="s">
        <v>8246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8282</v>
      </c>
      <c r="O1066">
        <f t="shared" si="96"/>
        <v>8.974444444444444</v>
      </c>
      <c r="P1066">
        <f t="shared" si="97"/>
        <v>65.666666666666671</v>
      </c>
      <c r="Q1066" s="8" t="str">
        <f t="shared" si="98"/>
        <v>games</v>
      </c>
      <c r="R1066" t="str">
        <f t="shared" si="99"/>
        <v>video games</v>
      </c>
      <c r="S1066" s="6">
        <f t="shared" si="100"/>
        <v>41417.019710648143</v>
      </c>
      <c r="T1066" s="6">
        <f t="shared" si="101"/>
        <v>41462.019710648143</v>
      </c>
    </row>
    <row r="1067" spans="1:20" ht="48" x14ac:dyDescent="0.2">
      <c r="A1067">
        <v>1065</v>
      </c>
      <c r="B1067" s="3" t="s">
        <v>1066</v>
      </c>
      <c r="C1067" s="3" t="s">
        <v>5175</v>
      </c>
      <c r="D1067">
        <v>3000</v>
      </c>
      <c r="E1067">
        <v>81</v>
      </c>
      <c r="F1067" t="s">
        <v>8221</v>
      </c>
      <c r="G1067" t="s">
        <v>8226</v>
      </c>
      <c r="H1067" t="s">
        <v>8248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8282</v>
      </c>
      <c r="O1067">
        <f t="shared" si="96"/>
        <v>2.7</v>
      </c>
      <c r="P1067">
        <f t="shared" si="97"/>
        <v>16.2</v>
      </c>
      <c r="Q1067" s="8" t="str">
        <f t="shared" si="98"/>
        <v>games</v>
      </c>
      <c r="R1067" t="str">
        <f t="shared" si="99"/>
        <v>video games</v>
      </c>
      <c r="S1067" s="6">
        <f t="shared" si="100"/>
        <v>41661.172708333332</v>
      </c>
      <c r="T1067" s="6">
        <f t="shared" si="101"/>
        <v>41689.172708333332</v>
      </c>
    </row>
    <row r="1068" spans="1:20" ht="48" x14ac:dyDescent="0.2">
      <c r="A1068">
        <v>1066</v>
      </c>
      <c r="B1068" s="3" t="s">
        <v>1067</v>
      </c>
      <c r="C1068" s="3" t="s">
        <v>5176</v>
      </c>
      <c r="D1068">
        <v>150000</v>
      </c>
      <c r="E1068">
        <v>5051</v>
      </c>
      <c r="F1068" t="s">
        <v>8221</v>
      </c>
      <c r="G1068" t="s">
        <v>8224</v>
      </c>
      <c r="H1068" t="s">
        <v>8246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8282</v>
      </c>
      <c r="O1068">
        <f t="shared" si="96"/>
        <v>3.3673333333333333</v>
      </c>
      <c r="P1068">
        <f t="shared" si="97"/>
        <v>34.128378378378379</v>
      </c>
      <c r="Q1068" s="8" t="str">
        <f t="shared" si="98"/>
        <v>games</v>
      </c>
      <c r="R1068" t="str">
        <f t="shared" si="99"/>
        <v>video games</v>
      </c>
      <c r="S1068" s="6">
        <f t="shared" si="100"/>
        <v>41445.754421296297</v>
      </c>
      <c r="T1068" s="6">
        <f t="shared" si="101"/>
        <v>41490.754421296297</v>
      </c>
    </row>
    <row r="1069" spans="1:20" ht="48" x14ac:dyDescent="0.2">
      <c r="A1069">
        <v>1067</v>
      </c>
      <c r="B1069" s="3" t="s">
        <v>1068</v>
      </c>
      <c r="C1069" s="3" t="s">
        <v>5177</v>
      </c>
      <c r="D1069">
        <v>500</v>
      </c>
      <c r="E1069">
        <v>130</v>
      </c>
      <c r="F1069" t="s">
        <v>8221</v>
      </c>
      <c r="G1069" t="s">
        <v>8224</v>
      </c>
      <c r="H1069" t="s">
        <v>8246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8282</v>
      </c>
      <c r="O1069">
        <f t="shared" si="96"/>
        <v>26</v>
      </c>
      <c r="P1069">
        <f t="shared" si="97"/>
        <v>13</v>
      </c>
      <c r="Q1069" s="8" t="str">
        <f t="shared" si="98"/>
        <v>games</v>
      </c>
      <c r="R1069" t="str">
        <f t="shared" si="99"/>
        <v>video games</v>
      </c>
      <c r="S1069" s="6">
        <f t="shared" si="100"/>
        <v>41599.647349537037</v>
      </c>
      <c r="T1069" s="6">
        <f t="shared" si="101"/>
        <v>41629.647349537037</v>
      </c>
    </row>
    <row r="1070" spans="1:20" ht="48" x14ac:dyDescent="0.2">
      <c r="A1070">
        <v>1068</v>
      </c>
      <c r="B1070" s="3" t="s">
        <v>1069</v>
      </c>
      <c r="C1070" s="3" t="s">
        <v>5178</v>
      </c>
      <c r="D1070">
        <v>30000</v>
      </c>
      <c r="E1070">
        <v>45</v>
      </c>
      <c r="F1070" t="s">
        <v>8221</v>
      </c>
      <c r="G1070" t="s">
        <v>8224</v>
      </c>
      <c r="H1070" t="s">
        <v>8246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8282</v>
      </c>
      <c r="O1070">
        <f t="shared" si="96"/>
        <v>0.15</v>
      </c>
      <c r="P1070">
        <f t="shared" si="97"/>
        <v>11.25</v>
      </c>
      <c r="Q1070" s="8" t="str">
        <f t="shared" si="98"/>
        <v>games</v>
      </c>
      <c r="R1070" t="str">
        <f t="shared" si="99"/>
        <v>video games</v>
      </c>
      <c r="S1070" s="6">
        <f t="shared" si="100"/>
        <v>42440.162777777768</v>
      </c>
      <c r="T1070" s="6">
        <f t="shared" si="101"/>
        <v>42470.121111111112</v>
      </c>
    </row>
    <row r="1071" spans="1:20" ht="48" x14ac:dyDescent="0.2">
      <c r="A1071">
        <v>1069</v>
      </c>
      <c r="B1071" s="3" t="s">
        <v>1070</v>
      </c>
      <c r="C1071" s="3" t="s">
        <v>5179</v>
      </c>
      <c r="D1071">
        <v>2200</v>
      </c>
      <c r="E1071">
        <v>850</v>
      </c>
      <c r="F1071" t="s">
        <v>8221</v>
      </c>
      <c r="G1071" t="s">
        <v>8224</v>
      </c>
      <c r="H1071" t="s">
        <v>8246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8282</v>
      </c>
      <c r="O1071">
        <f t="shared" si="96"/>
        <v>38.636363636363633</v>
      </c>
      <c r="P1071">
        <f t="shared" si="97"/>
        <v>40.476190476190474</v>
      </c>
      <c r="Q1071" s="8" t="str">
        <f t="shared" si="98"/>
        <v>games</v>
      </c>
      <c r="R1071" t="str">
        <f t="shared" si="99"/>
        <v>video games</v>
      </c>
      <c r="S1071" s="6">
        <f t="shared" si="100"/>
        <v>41572.021516203698</v>
      </c>
      <c r="T1071" s="6">
        <f t="shared" si="101"/>
        <v>41604.06318287037</v>
      </c>
    </row>
    <row r="1072" spans="1:20" ht="48" x14ac:dyDescent="0.2">
      <c r="A1072">
        <v>1070</v>
      </c>
      <c r="B1072" s="3" t="s">
        <v>1071</v>
      </c>
      <c r="C1072" s="3" t="s">
        <v>5180</v>
      </c>
      <c r="D1072">
        <v>10000</v>
      </c>
      <c r="E1072">
        <v>70</v>
      </c>
      <c r="F1072" t="s">
        <v>8221</v>
      </c>
      <c r="G1072" t="s">
        <v>8224</v>
      </c>
      <c r="H1072" t="s">
        <v>8246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8282</v>
      </c>
      <c r="O1072">
        <f t="shared" si="96"/>
        <v>0.70000000000000007</v>
      </c>
      <c r="P1072">
        <f t="shared" si="97"/>
        <v>35</v>
      </c>
      <c r="Q1072" s="8" t="str">
        <f t="shared" si="98"/>
        <v>games</v>
      </c>
      <c r="R1072" t="str">
        <f t="shared" si="99"/>
        <v>video games</v>
      </c>
      <c r="S1072" s="6">
        <f t="shared" si="100"/>
        <v>41162.803495370368</v>
      </c>
      <c r="T1072" s="6">
        <f t="shared" si="101"/>
        <v>41182.803495370368</v>
      </c>
    </row>
    <row r="1073" spans="1:20" ht="48" x14ac:dyDescent="0.2">
      <c r="A1073">
        <v>1071</v>
      </c>
      <c r="B1073" s="3" t="s">
        <v>1072</v>
      </c>
      <c r="C1073" s="3" t="s">
        <v>5181</v>
      </c>
      <c r="D1073">
        <v>100</v>
      </c>
      <c r="E1073">
        <v>0</v>
      </c>
      <c r="F1073" t="s">
        <v>8221</v>
      </c>
      <c r="G1073" t="s">
        <v>8234</v>
      </c>
      <c r="H1073" t="s">
        <v>8254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8282</v>
      </c>
      <c r="O1073">
        <f t="shared" si="96"/>
        <v>0</v>
      </c>
      <c r="P1073" t="e">
        <f t="shared" si="97"/>
        <v>#DIV/0!</v>
      </c>
      <c r="Q1073" s="8" t="str">
        <f t="shared" si="98"/>
        <v>games</v>
      </c>
      <c r="R1073" t="str">
        <f t="shared" si="99"/>
        <v>video games</v>
      </c>
      <c r="S1073" s="6">
        <f t="shared" si="100"/>
        <v>42295.545057870368</v>
      </c>
      <c r="T1073" s="6">
        <f t="shared" si="101"/>
        <v>42325.586724537039</v>
      </c>
    </row>
    <row r="1074" spans="1:20" ht="48" x14ac:dyDescent="0.2">
      <c r="A1074">
        <v>1072</v>
      </c>
      <c r="B1074" s="3" t="s">
        <v>1073</v>
      </c>
      <c r="C1074" s="3" t="s">
        <v>5182</v>
      </c>
      <c r="D1074">
        <v>75000</v>
      </c>
      <c r="E1074">
        <v>51</v>
      </c>
      <c r="F1074" t="s">
        <v>8221</v>
      </c>
      <c r="G1074" t="s">
        <v>8224</v>
      </c>
      <c r="H1074" t="s">
        <v>8246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8282</v>
      </c>
      <c r="O1074">
        <f t="shared" si="96"/>
        <v>6.8000000000000005E-2</v>
      </c>
      <c r="P1074">
        <f t="shared" si="97"/>
        <v>12.75</v>
      </c>
      <c r="Q1074" s="8" t="str">
        <f t="shared" si="98"/>
        <v>games</v>
      </c>
      <c r="R1074" t="str">
        <f t="shared" si="99"/>
        <v>video games</v>
      </c>
      <c r="S1074" s="6">
        <f t="shared" si="100"/>
        <v>41645.623807870368</v>
      </c>
      <c r="T1074" s="6">
        <f t="shared" si="101"/>
        <v>41675.623807870368</v>
      </c>
    </row>
    <row r="1075" spans="1:20" ht="32" x14ac:dyDescent="0.2">
      <c r="A1075">
        <v>1073</v>
      </c>
      <c r="B1075" s="3" t="s">
        <v>1074</v>
      </c>
      <c r="C1075" s="3" t="s">
        <v>5183</v>
      </c>
      <c r="D1075">
        <v>750</v>
      </c>
      <c r="E1075">
        <v>10</v>
      </c>
      <c r="F1075" t="s">
        <v>8221</v>
      </c>
      <c r="G1075" t="s">
        <v>8224</v>
      </c>
      <c r="H1075" t="s">
        <v>8246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8282</v>
      </c>
      <c r="O1075">
        <f t="shared" si="96"/>
        <v>1.3333333333333335</v>
      </c>
      <c r="P1075">
        <f t="shared" si="97"/>
        <v>10</v>
      </c>
      <c r="Q1075" s="8" t="str">
        <f t="shared" si="98"/>
        <v>games</v>
      </c>
      <c r="R1075" t="str">
        <f t="shared" si="99"/>
        <v>video games</v>
      </c>
      <c r="S1075" s="6">
        <f t="shared" si="100"/>
        <v>40802.756261574068</v>
      </c>
      <c r="T1075" s="6">
        <f t="shared" si="101"/>
        <v>40832.756261574068</v>
      </c>
    </row>
    <row r="1076" spans="1:20" ht="48" x14ac:dyDescent="0.2">
      <c r="A1076">
        <v>1074</v>
      </c>
      <c r="B1076" s="3" t="s">
        <v>1075</v>
      </c>
      <c r="C1076" s="3" t="s">
        <v>5184</v>
      </c>
      <c r="D1076">
        <v>54000</v>
      </c>
      <c r="E1076">
        <v>3407</v>
      </c>
      <c r="F1076" t="s">
        <v>8221</v>
      </c>
      <c r="G1076" t="s">
        <v>8224</v>
      </c>
      <c r="H1076" t="s">
        <v>8246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8282</v>
      </c>
      <c r="O1076">
        <f t="shared" si="96"/>
        <v>6.3092592592592585</v>
      </c>
      <c r="P1076">
        <f t="shared" si="97"/>
        <v>113.56666666666666</v>
      </c>
      <c r="Q1076" s="8" t="str">
        <f t="shared" si="98"/>
        <v>games</v>
      </c>
      <c r="R1076" t="str">
        <f t="shared" si="99"/>
        <v>video games</v>
      </c>
      <c r="S1076" s="6">
        <f t="shared" si="100"/>
        <v>41612.964641203704</v>
      </c>
      <c r="T1076" s="6">
        <f t="shared" si="101"/>
        <v>41642.964641203704</v>
      </c>
    </row>
    <row r="1077" spans="1:20" ht="32" x14ac:dyDescent="0.2">
      <c r="A1077">
        <v>1075</v>
      </c>
      <c r="B1077" s="3" t="s">
        <v>1076</v>
      </c>
      <c r="C1077" s="3" t="s">
        <v>5185</v>
      </c>
      <c r="D1077">
        <v>1000</v>
      </c>
      <c r="E1077">
        <v>45</v>
      </c>
      <c r="F1077" t="s">
        <v>8221</v>
      </c>
      <c r="G1077" t="s">
        <v>8224</v>
      </c>
      <c r="H1077" t="s">
        <v>8246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8282</v>
      </c>
      <c r="O1077">
        <f t="shared" si="96"/>
        <v>4.5</v>
      </c>
      <c r="P1077">
        <f t="shared" si="97"/>
        <v>15</v>
      </c>
      <c r="Q1077" s="8" t="str">
        <f t="shared" si="98"/>
        <v>games</v>
      </c>
      <c r="R1077" t="str">
        <f t="shared" si="99"/>
        <v>video games</v>
      </c>
      <c r="S1077" s="6">
        <f t="shared" si="100"/>
        <v>41005.695787037032</v>
      </c>
      <c r="T1077" s="6">
        <f t="shared" si="101"/>
        <v>41035.695787037032</v>
      </c>
    </row>
    <row r="1078" spans="1:20" ht="48" x14ac:dyDescent="0.2">
      <c r="A1078">
        <v>1076</v>
      </c>
      <c r="B1078" s="3" t="s">
        <v>1077</v>
      </c>
      <c r="C1078" s="3" t="s">
        <v>5186</v>
      </c>
      <c r="D1078">
        <v>75000</v>
      </c>
      <c r="E1078">
        <v>47074</v>
      </c>
      <c r="F1078" t="s">
        <v>8221</v>
      </c>
      <c r="G1078" t="s">
        <v>8224</v>
      </c>
      <c r="H1078" t="s">
        <v>8246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8282</v>
      </c>
      <c r="O1078">
        <f t="shared" si="96"/>
        <v>62.765333333333331</v>
      </c>
      <c r="P1078">
        <f t="shared" si="97"/>
        <v>48.281025641025643</v>
      </c>
      <c r="Q1078" s="8" t="str">
        <f t="shared" si="98"/>
        <v>games</v>
      </c>
      <c r="R1078" t="str">
        <f t="shared" si="99"/>
        <v>video games</v>
      </c>
      <c r="S1078" s="6">
        <f t="shared" si="100"/>
        <v>41838.169560185182</v>
      </c>
      <c r="T1078" s="6">
        <f t="shared" si="101"/>
        <v>41893.169560185182</v>
      </c>
    </row>
    <row r="1079" spans="1:20" ht="48" x14ac:dyDescent="0.2">
      <c r="A1079">
        <v>1077</v>
      </c>
      <c r="B1079" s="3" t="s">
        <v>1078</v>
      </c>
      <c r="C1079" s="3" t="s">
        <v>5187</v>
      </c>
      <c r="D1079">
        <v>25000</v>
      </c>
      <c r="E1079">
        <v>7344</v>
      </c>
      <c r="F1079" t="s">
        <v>8221</v>
      </c>
      <c r="G1079" t="s">
        <v>8224</v>
      </c>
      <c r="H1079" t="s">
        <v>8246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8282</v>
      </c>
      <c r="O1079">
        <f t="shared" si="96"/>
        <v>29.376000000000001</v>
      </c>
      <c r="P1079">
        <f t="shared" si="97"/>
        <v>43.976047904191617</v>
      </c>
      <c r="Q1079" s="8" t="str">
        <f t="shared" si="98"/>
        <v>games</v>
      </c>
      <c r="R1079" t="str">
        <f t="shared" si="99"/>
        <v>video games</v>
      </c>
      <c r="S1079" s="6">
        <f t="shared" si="100"/>
        <v>42352.958460648144</v>
      </c>
      <c r="T1079" s="6">
        <f t="shared" si="101"/>
        <v>42382.958460648144</v>
      </c>
    </row>
    <row r="1080" spans="1:20" ht="48" x14ac:dyDescent="0.2">
      <c r="A1080">
        <v>1078</v>
      </c>
      <c r="B1080" s="3" t="s">
        <v>1079</v>
      </c>
      <c r="C1080" s="3" t="s">
        <v>5188</v>
      </c>
      <c r="D1080">
        <v>600</v>
      </c>
      <c r="E1080">
        <v>45</v>
      </c>
      <c r="F1080" t="s">
        <v>8221</v>
      </c>
      <c r="G1080" t="s">
        <v>8224</v>
      </c>
      <c r="H1080" t="s">
        <v>8246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8282</v>
      </c>
      <c r="O1080">
        <f t="shared" si="96"/>
        <v>7.5</v>
      </c>
      <c r="P1080">
        <f t="shared" si="97"/>
        <v>9</v>
      </c>
      <c r="Q1080" s="8" t="str">
        <f t="shared" si="98"/>
        <v>games</v>
      </c>
      <c r="R1080" t="str">
        <f t="shared" si="99"/>
        <v>video games</v>
      </c>
      <c r="S1080" s="6">
        <f t="shared" si="100"/>
        <v>40700.987511574072</v>
      </c>
      <c r="T1080" s="6">
        <f t="shared" si="101"/>
        <v>40745.987511574072</v>
      </c>
    </row>
    <row r="1081" spans="1:20" ht="48" x14ac:dyDescent="0.2">
      <c r="A1081">
        <v>1079</v>
      </c>
      <c r="B1081" s="3" t="s">
        <v>1080</v>
      </c>
      <c r="C1081" s="3" t="s">
        <v>5189</v>
      </c>
      <c r="D1081">
        <v>26000</v>
      </c>
      <c r="E1081">
        <v>678</v>
      </c>
      <c r="F1081" t="s">
        <v>8221</v>
      </c>
      <c r="G1081" t="s">
        <v>8236</v>
      </c>
      <c r="H1081" t="s">
        <v>8249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8282</v>
      </c>
      <c r="O1081">
        <f t="shared" si="96"/>
        <v>2.6076923076923078</v>
      </c>
      <c r="P1081">
        <f t="shared" si="97"/>
        <v>37.666666666666664</v>
      </c>
      <c r="Q1081" s="8" t="str">
        <f t="shared" si="98"/>
        <v>games</v>
      </c>
      <c r="R1081" t="str">
        <f t="shared" si="99"/>
        <v>video games</v>
      </c>
      <c r="S1081" s="6">
        <f t="shared" si="100"/>
        <v>42479.35805555556</v>
      </c>
      <c r="T1081" s="6">
        <f t="shared" si="101"/>
        <v>42504.35805555556</v>
      </c>
    </row>
    <row r="1082" spans="1:20" ht="48" x14ac:dyDescent="0.2">
      <c r="A1082">
        <v>1080</v>
      </c>
      <c r="B1082" s="3" t="s">
        <v>1081</v>
      </c>
      <c r="C1082" s="3" t="s">
        <v>5190</v>
      </c>
      <c r="D1082">
        <v>20000</v>
      </c>
      <c r="E1082">
        <v>1821</v>
      </c>
      <c r="F1082" t="s">
        <v>8221</v>
      </c>
      <c r="G1082" t="s">
        <v>8224</v>
      </c>
      <c r="H1082" t="s">
        <v>8246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8282</v>
      </c>
      <c r="O1082">
        <f t="shared" si="96"/>
        <v>9.1050000000000004</v>
      </c>
      <c r="P1082">
        <f t="shared" si="97"/>
        <v>18.581632653061224</v>
      </c>
      <c r="Q1082" s="8" t="str">
        <f t="shared" si="98"/>
        <v>games</v>
      </c>
      <c r="R1082" t="str">
        <f t="shared" si="99"/>
        <v>video games</v>
      </c>
      <c r="S1082" s="6">
        <f t="shared" si="100"/>
        <v>41739.929780092592</v>
      </c>
      <c r="T1082" s="6">
        <f t="shared" si="101"/>
        <v>41769.929780092592</v>
      </c>
    </row>
    <row r="1083" spans="1:20" ht="48" x14ac:dyDescent="0.2">
      <c r="A1083">
        <v>1081</v>
      </c>
      <c r="B1083" s="3" t="s">
        <v>1082</v>
      </c>
      <c r="C1083" s="3" t="s">
        <v>5191</v>
      </c>
      <c r="D1083">
        <v>68000</v>
      </c>
      <c r="E1083">
        <v>12</v>
      </c>
      <c r="F1083" t="s">
        <v>8221</v>
      </c>
      <c r="G1083" t="s">
        <v>8224</v>
      </c>
      <c r="H1083" t="s">
        <v>8246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8282</v>
      </c>
      <c r="O1083">
        <f t="shared" si="96"/>
        <v>1.7647058823529412E-2</v>
      </c>
      <c r="P1083">
        <f t="shared" si="97"/>
        <v>3</v>
      </c>
      <c r="Q1083" s="8" t="str">
        <f t="shared" si="98"/>
        <v>games</v>
      </c>
      <c r="R1083" t="str">
        <f t="shared" si="99"/>
        <v>video games</v>
      </c>
      <c r="S1083" s="6">
        <f t="shared" si="100"/>
        <v>42002.718657407408</v>
      </c>
      <c r="T1083" s="6">
        <f t="shared" si="101"/>
        <v>42032.718657407408</v>
      </c>
    </row>
    <row r="1084" spans="1:20" ht="32" x14ac:dyDescent="0.2">
      <c r="A1084">
        <v>1082</v>
      </c>
      <c r="B1084" s="3" t="s">
        <v>1083</v>
      </c>
      <c r="C1084" s="3" t="s">
        <v>5192</v>
      </c>
      <c r="D1084">
        <v>10000</v>
      </c>
      <c r="E1084">
        <v>56</v>
      </c>
      <c r="F1084" t="s">
        <v>8221</v>
      </c>
      <c r="G1084" t="s">
        <v>8224</v>
      </c>
      <c r="H1084" t="s">
        <v>8246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8282</v>
      </c>
      <c r="O1084">
        <f t="shared" si="96"/>
        <v>0.55999999999999994</v>
      </c>
      <c r="P1084">
        <f t="shared" si="97"/>
        <v>18.666666666666668</v>
      </c>
      <c r="Q1084" s="8" t="str">
        <f t="shared" si="98"/>
        <v>games</v>
      </c>
      <c r="R1084" t="str">
        <f t="shared" si="99"/>
        <v>video games</v>
      </c>
      <c r="S1084" s="6">
        <f t="shared" si="100"/>
        <v>41101.697777777779</v>
      </c>
      <c r="T1084" s="6">
        <f t="shared" si="101"/>
        <v>41131.697777777779</v>
      </c>
    </row>
    <row r="1085" spans="1:20" ht="48" x14ac:dyDescent="0.2">
      <c r="A1085">
        <v>1083</v>
      </c>
      <c r="B1085" s="3" t="s">
        <v>1084</v>
      </c>
      <c r="C1085" s="3" t="s">
        <v>5193</v>
      </c>
      <c r="D1085">
        <v>50000</v>
      </c>
      <c r="E1085">
        <v>410</v>
      </c>
      <c r="F1085" t="s">
        <v>8221</v>
      </c>
      <c r="G1085" t="s">
        <v>8229</v>
      </c>
      <c r="H1085" t="s">
        <v>8251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8282</v>
      </c>
      <c r="O1085">
        <f t="shared" si="96"/>
        <v>0.82000000000000006</v>
      </c>
      <c r="P1085">
        <f t="shared" si="97"/>
        <v>410</v>
      </c>
      <c r="Q1085" s="8" t="str">
        <f t="shared" si="98"/>
        <v>games</v>
      </c>
      <c r="R1085" t="str">
        <f t="shared" si="99"/>
        <v>video games</v>
      </c>
      <c r="S1085" s="6">
        <f t="shared" si="100"/>
        <v>41793.451192129629</v>
      </c>
      <c r="T1085" s="6">
        <f t="shared" si="101"/>
        <v>41853.451192129629</v>
      </c>
    </row>
    <row r="1086" spans="1:20" ht="16" x14ac:dyDescent="0.2">
      <c r="A1086">
        <v>1084</v>
      </c>
      <c r="B1086" s="3" t="s">
        <v>1085</v>
      </c>
      <c r="C1086" s="3" t="s">
        <v>5194</v>
      </c>
      <c r="D1086">
        <v>550</v>
      </c>
      <c r="E1086">
        <v>0</v>
      </c>
      <c r="F1086" t="s">
        <v>8221</v>
      </c>
      <c r="G1086" t="s">
        <v>8224</v>
      </c>
      <c r="H1086" t="s">
        <v>8246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8282</v>
      </c>
      <c r="O1086">
        <f t="shared" si="96"/>
        <v>0</v>
      </c>
      <c r="P1086" t="e">
        <f t="shared" si="97"/>
        <v>#DIV/0!</v>
      </c>
      <c r="Q1086" s="8" t="str">
        <f t="shared" si="98"/>
        <v>games</v>
      </c>
      <c r="R1086" t="str">
        <f t="shared" si="99"/>
        <v>video games</v>
      </c>
      <c r="S1086" s="6">
        <f t="shared" si="100"/>
        <v>41829.703749999993</v>
      </c>
      <c r="T1086" s="6">
        <f t="shared" si="101"/>
        <v>41859.703749999993</v>
      </c>
    </row>
    <row r="1087" spans="1:20" ht="32" x14ac:dyDescent="0.2">
      <c r="A1087">
        <v>1085</v>
      </c>
      <c r="B1087" s="3" t="s">
        <v>1086</v>
      </c>
      <c r="C1087" s="3" t="s">
        <v>5195</v>
      </c>
      <c r="D1087">
        <v>30000</v>
      </c>
      <c r="E1087">
        <v>1026</v>
      </c>
      <c r="F1087" t="s">
        <v>8221</v>
      </c>
      <c r="G1087" t="s">
        <v>8229</v>
      </c>
      <c r="H1087" t="s">
        <v>8251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8282</v>
      </c>
      <c r="O1087">
        <f t="shared" si="96"/>
        <v>3.42</v>
      </c>
      <c r="P1087">
        <f t="shared" si="97"/>
        <v>114</v>
      </c>
      <c r="Q1087" s="8" t="str">
        <f t="shared" si="98"/>
        <v>games</v>
      </c>
      <c r="R1087" t="str">
        <f t="shared" si="99"/>
        <v>video games</v>
      </c>
      <c r="S1087" s="6">
        <f t="shared" si="100"/>
        <v>42413.462673611109</v>
      </c>
      <c r="T1087" s="6">
        <f t="shared" si="101"/>
        <v>42443.421006944445</v>
      </c>
    </row>
    <row r="1088" spans="1:20" ht="16" x14ac:dyDescent="0.2">
      <c r="A1088">
        <v>1086</v>
      </c>
      <c r="B1088" s="3" t="s">
        <v>1087</v>
      </c>
      <c r="C1088" s="3" t="s">
        <v>5196</v>
      </c>
      <c r="D1088">
        <v>18000</v>
      </c>
      <c r="E1088">
        <v>15</v>
      </c>
      <c r="F1088" t="s">
        <v>8221</v>
      </c>
      <c r="G1088" t="s">
        <v>8224</v>
      </c>
      <c r="H1088" t="s">
        <v>8246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8282</v>
      </c>
      <c r="O1088">
        <f t="shared" si="96"/>
        <v>8.3333333333333343E-2</v>
      </c>
      <c r="P1088">
        <f t="shared" si="97"/>
        <v>7.5</v>
      </c>
      <c r="Q1088" s="8" t="str">
        <f t="shared" si="98"/>
        <v>games</v>
      </c>
      <c r="R1088" t="str">
        <f t="shared" si="99"/>
        <v>video games</v>
      </c>
      <c r="S1088" s="6">
        <f t="shared" si="100"/>
        <v>41845.658460648148</v>
      </c>
      <c r="T1088" s="6">
        <f t="shared" si="101"/>
        <v>41875.658460648148</v>
      </c>
    </row>
    <row r="1089" spans="1:20" ht="48" x14ac:dyDescent="0.2">
      <c r="A1089">
        <v>1087</v>
      </c>
      <c r="B1089" s="3" t="s">
        <v>1088</v>
      </c>
      <c r="C1089" s="3" t="s">
        <v>5197</v>
      </c>
      <c r="D1089">
        <v>1100</v>
      </c>
      <c r="E1089">
        <v>0</v>
      </c>
      <c r="F1089" t="s">
        <v>8221</v>
      </c>
      <c r="G1089" t="s">
        <v>8224</v>
      </c>
      <c r="H1089" t="s">
        <v>8246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8282</v>
      </c>
      <c r="O1089">
        <f t="shared" si="96"/>
        <v>0</v>
      </c>
      <c r="P1089" t="e">
        <f t="shared" si="97"/>
        <v>#DIV/0!</v>
      </c>
      <c r="Q1089" s="8" t="str">
        <f t="shared" si="98"/>
        <v>games</v>
      </c>
      <c r="R1089" t="str">
        <f t="shared" si="99"/>
        <v>video games</v>
      </c>
      <c r="S1089" s="6">
        <f t="shared" si="100"/>
        <v>41775.505636574075</v>
      </c>
      <c r="T1089" s="6">
        <f t="shared" si="101"/>
        <v>41805.505636574075</v>
      </c>
    </row>
    <row r="1090" spans="1:20" ht="32" x14ac:dyDescent="0.2">
      <c r="A1090">
        <v>1088</v>
      </c>
      <c r="B1090" s="3" t="s">
        <v>1089</v>
      </c>
      <c r="C1090" s="3" t="s">
        <v>5198</v>
      </c>
      <c r="D1090">
        <v>45000</v>
      </c>
      <c r="E1090">
        <v>6382.34</v>
      </c>
      <c r="F1090" t="s">
        <v>8221</v>
      </c>
      <c r="G1090" t="s">
        <v>8224</v>
      </c>
      <c r="H1090" t="s">
        <v>8246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8282</v>
      </c>
      <c r="O1090">
        <f t="shared" si="96"/>
        <v>14.182977777777777</v>
      </c>
      <c r="P1090">
        <f t="shared" si="97"/>
        <v>43.41727891156463</v>
      </c>
      <c r="Q1090" s="8" t="str">
        <f t="shared" si="98"/>
        <v>games</v>
      </c>
      <c r="R1090" t="str">
        <f t="shared" si="99"/>
        <v>video games</v>
      </c>
      <c r="S1090" s="6">
        <f t="shared" si="100"/>
        <v>41723.591053240736</v>
      </c>
      <c r="T1090" s="6">
        <f t="shared" si="101"/>
        <v>41753.591053240736</v>
      </c>
    </row>
    <row r="1091" spans="1:20" ht="32" x14ac:dyDescent="0.2">
      <c r="A1091">
        <v>1089</v>
      </c>
      <c r="B1091" s="3" t="s">
        <v>1090</v>
      </c>
      <c r="C1091" s="3" t="s">
        <v>5199</v>
      </c>
      <c r="D1091">
        <v>15000</v>
      </c>
      <c r="E1091">
        <v>1174</v>
      </c>
      <c r="F1091" t="s">
        <v>8221</v>
      </c>
      <c r="G1091" t="s">
        <v>8230</v>
      </c>
      <c r="H1091" t="s">
        <v>8249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8282</v>
      </c>
      <c r="O1091">
        <f t="shared" ref="O1091:O1154" si="102">E1091/D1091*100</f>
        <v>7.8266666666666662</v>
      </c>
      <c r="P1091">
        <f t="shared" ref="P1091:P1154" si="103">E1091/L1091</f>
        <v>23.959183673469386</v>
      </c>
      <c r="Q1091" s="8" t="str">
        <f t="shared" ref="Q1091:Q1154" si="104">LEFT(N1091,SEARCH("/",N1091)-1)</f>
        <v>games</v>
      </c>
      <c r="R1091" t="str">
        <f t="shared" ref="R1091:R1154" si="105">RIGHT(N1091,LEN(N1091)-SEARCH("/",N1091))</f>
        <v>video games</v>
      </c>
      <c r="S1091" s="6">
        <f t="shared" ref="S1091:S1154" si="106">(((J1091/60)/60)/24)+DATE(1970,1,1)+(-5/24)</f>
        <v>42150.981192129628</v>
      </c>
      <c r="T1091" s="6">
        <f t="shared" ref="T1091:T1154" si="107">(((I1091/60)/60)/24)+DATE(1970,1,1)+(-5/24)</f>
        <v>42180.981192129628</v>
      </c>
    </row>
    <row r="1092" spans="1:20" ht="48" x14ac:dyDescent="0.2">
      <c r="A1092">
        <v>1090</v>
      </c>
      <c r="B1092" s="3" t="s">
        <v>1091</v>
      </c>
      <c r="C1092" s="3" t="s">
        <v>5200</v>
      </c>
      <c r="D1092">
        <v>12999</v>
      </c>
      <c r="E1092">
        <v>5</v>
      </c>
      <c r="F1092" t="s">
        <v>8221</v>
      </c>
      <c r="G1092" t="s">
        <v>8226</v>
      </c>
      <c r="H1092" t="s">
        <v>8248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8282</v>
      </c>
      <c r="O1092">
        <f t="shared" si="102"/>
        <v>3.8464497269020695E-2</v>
      </c>
      <c r="P1092">
        <f t="shared" si="103"/>
        <v>5</v>
      </c>
      <c r="Q1092" s="8" t="str">
        <f t="shared" si="104"/>
        <v>games</v>
      </c>
      <c r="R1092" t="str">
        <f t="shared" si="105"/>
        <v>video games</v>
      </c>
      <c r="S1092" s="6">
        <f t="shared" si="106"/>
        <v>42122.977465277778</v>
      </c>
      <c r="T1092" s="6">
        <f t="shared" si="107"/>
        <v>42152.977465277778</v>
      </c>
    </row>
    <row r="1093" spans="1:20" ht="48" x14ac:dyDescent="0.2">
      <c r="A1093">
        <v>1091</v>
      </c>
      <c r="B1093" s="3" t="s">
        <v>1092</v>
      </c>
      <c r="C1093" s="3" t="s">
        <v>5201</v>
      </c>
      <c r="D1093">
        <v>200</v>
      </c>
      <c r="E1093">
        <v>25</v>
      </c>
      <c r="F1093" t="s">
        <v>8221</v>
      </c>
      <c r="G1093" t="s">
        <v>8225</v>
      </c>
      <c r="H1093" t="s">
        <v>8247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8282</v>
      </c>
      <c r="O1093">
        <f t="shared" si="102"/>
        <v>12.5</v>
      </c>
      <c r="P1093">
        <f t="shared" si="103"/>
        <v>12.5</v>
      </c>
      <c r="Q1093" s="8" t="str">
        <f t="shared" si="104"/>
        <v>games</v>
      </c>
      <c r="R1093" t="str">
        <f t="shared" si="105"/>
        <v>video games</v>
      </c>
      <c r="S1093" s="6">
        <f t="shared" si="106"/>
        <v>42440.611944444441</v>
      </c>
      <c r="T1093" s="6">
        <f t="shared" si="107"/>
        <v>42470.57027777777</v>
      </c>
    </row>
    <row r="1094" spans="1:20" ht="48" x14ac:dyDescent="0.2">
      <c r="A1094">
        <v>1092</v>
      </c>
      <c r="B1094" s="3" t="s">
        <v>1093</v>
      </c>
      <c r="C1094" s="3" t="s">
        <v>5202</v>
      </c>
      <c r="D1094">
        <v>2000</v>
      </c>
      <c r="E1094">
        <v>21</v>
      </c>
      <c r="F1094" t="s">
        <v>8221</v>
      </c>
      <c r="G1094" t="s">
        <v>8224</v>
      </c>
      <c r="H1094" t="s">
        <v>8246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8282</v>
      </c>
      <c r="O1094">
        <f t="shared" si="102"/>
        <v>1.05</v>
      </c>
      <c r="P1094">
        <f t="shared" si="103"/>
        <v>3</v>
      </c>
      <c r="Q1094" s="8" t="str">
        <f t="shared" si="104"/>
        <v>games</v>
      </c>
      <c r="R1094" t="str">
        <f t="shared" si="105"/>
        <v>video games</v>
      </c>
      <c r="S1094" s="6">
        <f t="shared" si="106"/>
        <v>41249.817569444444</v>
      </c>
      <c r="T1094" s="6">
        <f t="shared" si="107"/>
        <v>41279.817569444444</v>
      </c>
    </row>
    <row r="1095" spans="1:20" ht="48" x14ac:dyDescent="0.2">
      <c r="A1095">
        <v>1093</v>
      </c>
      <c r="B1095" s="3" t="s">
        <v>1094</v>
      </c>
      <c r="C1095" s="3" t="s">
        <v>5203</v>
      </c>
      <c r="D1095">
        <v>300</v>
      </c>
      <c r="E1095">
        <v>42.25</v>
      </c>
      <c r="F1095" t="s">
        <v>8221</v>
      </c>
      <c r="G1095" t="s">
        <v>8229</v>
      </c>
      <c r="H1095" t="s">
        <v>8251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8282</v>
      </c>
      <c r="O1095">
        <f t="shared" si="102"/>
        <v>14.083333333333334</v>
      </c>
      <c r="P1095">
        <f t="shared" si="103"/>
        <v>10.5625</v>
      </c>
      <c r="Q1095" s="8" t="str">
        <f t="shared" si="104"/>
        <v>games</v>
      </c>
      <c r="R1095" t="str">
        <f t="shared" si="105"/>
        <v>video games</v>
      </c>
      <c r="S1095" s="6">
        <f t="shared" si="106"/>
        <v>42396.765474537031</v>
      </c>
      <c r="T1095" s="6">
        <f t="shared" si="107"/>
        <v>42411.765474537031</v>
      </c>
    </row>
    <row r="1096" spans="1:20" ht="48" x14ac:dyDescent="0.2">
      <c r="A1096">
        <v>1094</v>
      </c>
      <c r="B1096" s="3" t="s">
        <v>1095</v>
      </c>
      <c r="C1096" s="3" t="s">
        <v>5204</v>
      </c>
      <c r="D1096">
        <v>18000</v>
      </c>
      <c r="E1096">
        <v>3294.01</v>
      </c>
      <c r="F1096" t="s">
        <v>8221</v>
      </c>
      <c r="G1096" t="s">
        <v>8224</v>
      </c>
      <c r="H1096" t="s">
        <v>8246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8282</v>
      </c>
      <c r="O1096">
        <f t="shared" si="102"/>
        <v>18.300055555555556</v>
      </c>
      <c r="P1096">
        <f t="shared" si="103"/>
        <v>122.00037037037038</v>
      </c>
      <c r="Q1096" s="8" t="str">
        <f t="shared" si="104"/>
        <v>games</v>
      </c>
      <c r="R1096" t="str">
        <f t="shared" si="105"/>
        <v>video games</v>
      </c>
      <c r="S1096" s="6">
        <f t="shared" si="106"/>
        <v>40795.505011574067</v>
      </c>
      <c r="T1096" s="6">
        <f t="shared" si="107"/>
        <v>40825.505011574067</v>
      </c>
    </row>
    <row r="1097" spans="1:20" ht="48" x14ac:dyDescent="0.2">
      <c r="A1097">
        <v>1095</v>
      </c>
      <c r="B1097" s="3" t="s">
        <v>1096</v>
      </c>
      <c r="C1097" s="3" t="s">
        <v>5205</v>
      </c>
      <c r="D1097">
        <v>500000</v>
      </c>
      <c r="E1097">
        <v>25174</v>
      </c>
      <c r="F1097" t="s">
        <v>8221</v>
      </c>
      <c r="G1097" t="s">
        <v>8224</v>
      </c>
      <c r="H1097" t="s">
        <v>8246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8282</v>
      </c>
      <c r="O1097">
        <f t="shared" si="102"/>
        <v>5.0347999999999997</v>
      </c>
      <c r="P1097">
        <f t="shared" si="103"/>
        <v>267.80851063829789</v>
      </c>
      <c r="Q1097" s="8" t="str">
        <f t="shared" si="104"/>
        <v>games</v>
      </c>
      <c r="R1097" t="str">
        <f t="shared" si="105"/>
        <v>video games</v>
      </c>
      <c r="S1097" s="6">
        <f t="shared" si="106"/>
        <v>41486.328935185185</v>
      </c>
      <c r="T1097" s="6">
        <f t="shared" si="107"/>
        <v>41516.328935185185</v>
      </c>
    </row>
    <row r="1098" spans="1:20" ht="48" x14ac:dyDescent="0.2">
      <c r="A1098">
        <v>1096</v>
      </c>
      <c r="B1098" s="3" t="s">
        <v>1097</v>
      </c>
      <c r="C1098" s="3" t="s">
        <v>5206</v>
      </c>
      <c r="D1098">
        <v>12000</v>
      </c>
      <c r="E1098">
        <v>2152</v>
      </c>
      <c r="F1098" t="s">
        <v>8221</v>
      </c>
      <c r="G1098" t="s">
        <v>8224</v>
      </c>
      <c r="H1098" t="s">
        <v>8246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8282</v>
      </c>
      <c r="O1098">
        <f t="shared" si="102"/>
        <v>17.933333333333334</v>
      </c>
      <c r="P1098">
        <f t="shared" si="103"/>
        <v>74.206896551724142</v>
      </c>
      <c r="Q1098" s="8" t="str">
        <f t="shared" si="104"/>
        <v>games</v>
      </c>
      <c r="R1098" t="str">
        <f t="shared" si="105"/>
        <v>video games</v>
      </c>
      <c r="S1098" s="6">
        <f t="shared" si="106"/>
        <v>41885.309652777774</v>
      </c>
      <c r="T1098" s="6">
        <f t="shared" si="107"/>
        <v>41915.9375</v>
      </c>
    </row>
    <row r="1099" spans="1:20" ht="48" x14ac:dyDescent="0.2">
      <c r="A1099">
        <v>1097</v>
      </c>
      <c r="B1099" s="3" t="s">
        <v>1098</v>
      </c>
      <c r="C1099" s="3" t="s">
        <v>5207</v>
      </c>
      <c r="D1099">
        <v>100000</v>
      </c>
      <c r="E1099">
        <v>47</v>
      </c>
      <c r="F1099" t="s">
        <v>8221</v>
      </c>
      <c r="G1099" t="s">
        <v>8224</v>
      </c>
      <c r="H1099" t="s">
        <v>8246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8282</v>
      </c>
      <c r="O1099">
        <f t="shared" si="102"/>
        <v>4.7E-2</v>
      </c>
      <c r="P1099">
        <f t="shared" si="103"/>
        <v>6.7142857142857144</v>
      </c>
      <c r="Q1099" s="8" t="str">
        <f t="shared" si="104"/>
        <v>games</v>
      </c>
      <c r="R1099" t="str">
        <f t="shared" si="105"/>
        <v>video games</v>
      </c>
      <c r="S1099" s="6">
        <f t="shared" si="106"/>
        <v>41660.584224537037</v>
      </c>
      <c r="T1099" s="6">
        <f t="shared" si="107"/>
        <v>41700.584224537037</v>
      </c>
    </row>
    <row r="1100" spans="1:20" ht="32" x14ac:dyDescent="0.2">
      <c r="A1100">
        <v>1098</v>
      </c>
      <c r="B1100" s="3" t="s">
        <v>1099</v>
      </c>
      <c r="C1100" s="3" t="s">
        <v>5208</v>
      </c>
      <c r="D1100">
        <v>25000</v>
      </c>
      <c r="E1100">
        <v>1803</v>
      </c>
      <c r="F1100" t="s">
        <v>8221</v>
      </c>
      <c r="G1100" t="s">
        <v>8224</v>
      </c>
      <c r="H1100" t="s">
        <v>8246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8282</v>
      </c>
      <c r="O1100">
        <f t="shared" si="102"/>
        <v>7.2120000000000006</v>
      </c>
      <c r="P1100">
        <f t="shared" si="103"/>
        <v>81.954545454545453</v>
      </c>
      <c r="Q1100" s="8" t="str">
        <f t="shared" si="104"/>
        <v>games</v>
      </c>
      <c r="R1100" t="str">
        <f t="shared" si="105"/>
        <v>video games</v>
      </c>
      <c r="S1100" s="6">
        <f t="shared" si="106"/>
        <v>41712.554340277777</v>
      </c>
      <c r="T1100" s="6">
        <f t="shared" si="107"/>
        <v>41742.554340277777</v>
      </c>
    </row>
    <row r="1101" spans="1:20" ht="48" x14ac:dyDescent="0.2">
      <c r="A1101">
        <v>1099</v>
      </c>
      <c r="B1101" s="3" t="s">
        <v>1100</v>
      </c>
      <c r="C1101" s="3" t="s">
        <v>5209</v>
      </c>
      <c r="D1101">
        <v>5000</v>
      </c>
      <c r="E1101">
        <v>25</v>
      </c>
      <c r="F1101" t="s">
        <v>8221</v>
      </c>
      <c r="G1101" t="s">
        <v>8225</v>
      </c>
      <c r="H1101" t="s">
        <v>8247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8282</v>
      </c>
      <c r="O1101">
        <f t="shared" si="102"/>
        <v>0.5</v>
      </c>
      <c r="P1101">
        <f t="shared" si="103"/>
        <v>25</v>
      </c>
      <c r="Q1101" s="8" t="str">
        <f t="shared" si="104"/>
        <v>games</v>
      </c>
      <c r="R1101" t="str">
        <f t="shared" si="105"/>
        <v>video games</v>
      </c>
      <c r="S1101" s="6">
        <f t="shared" si="106"/>
        <v>42107.628101851849</v>
      </c>
      <c r="T1101" s="6">
        <f t="shared" si="107"/>
        <v>42137.628101851849</v>
      </c>
    </row>
    <row r="1102" spans="1:20" ht="48" x14ac:dyDescent="0.2">
      <c r="A1102">
        <v>1100</v>
      </c>
      <c r="B1102" s="3" t="s">
        <v>1101</v>
      </c>
      <c r="C1102" s="3" t="s">
        <v>5210</v>
      </c>
      <c r="D1102">
        <v>4000</v>
      </c>
      <c r="E1102">
        <v>100</v>
      </c>
      <c r="F1102" t="s">
        <v>8221</v>
      </c>
      <c r="G1102" t="s">
        <v>8236</v>
      </c>
      <c r="H1102" t="s">
        <v>8249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8282</v>
      </c>
      <c r="O1102">
        <f t="shared" si="102"/>
        <v>2.5</v>
      </c>
      <c r="P1102">
        <f t="shared" si="103"/>
        <v>10</v>
      </c>
      <c r="Q1102" s="8" t="str">
        <f t="shared" si="104"/>
        <v>games</v>
      </c>
      <c r="R1102" t="str">
        <f t="shared" si="105"/>
        <v>video games</v>
      </c>
      <c r="S1102" s="6">
        <f t="shared" si="106"/>
        <v>42383.902442129627</v>
      </c>
      <c r="T1102" s="6">
        <f t="shared" si="107"/>
        <v>42413.902442129627</v>
      </c>
    </row>
    <row r="1103" spans="1:20" ht="32" x14ac:dyDescent="0.2">
      <c r="A1103">
        <v>1101</v>
      </c>
      <c r="B1103" s="3" t="s">
        <v>1102</v>
      </c>
      <c r="C1103" s="3" t="s">
        <v>5211</v>
      </c>
      <c r="D1103">
        <v>100000</v>
      </c>
      <c r="E1103">
        <v>41</v>
      </c>
      <c r="F1103" t="s">
        <v>8221</v>
      </c>
      <c r="G1103" t="s">
        <v>8224</v>
      </c>
      <c r="H1103" t="s">
        <v>8246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8282</v>
      </c>
      <c r="O1103">
        <f t="shared" si="102"/>
        <v>4.1000000000000002E-2</v>
      </c>
      <c r="P1103">
        <f t="shared" si="103"/>
        <v>6.833333333333333</v>
      </c>
      <c r="Q1103" s="8" t="str">
        <f t="shared" si="104"/>
        <v>games</v>
      </c>
      <c r="R1103" t="str">
        <f t="shared" si="105"/>
        <v>video games</v>
      </c>
      <c r="S1103" s="6">
        <f t="shared" si="106"/>
        <v>42538.564097222225</v>
      </c>
      <c r="T1103" s="6">
        <f t="shared" si="107"/>
        <v>42565.549999999996</v>
      </c>
    </row>
    <row r="1104" spans="1:20" ht="48" x14ac:dyDescent="0.2">
      <c r="A1104">
        <v>1102</v>
      </c>
      <c r="B1104" s="3" t="s">
        <v>1103</v>
      </c>
      <c r="C1104" s="3" t="s">
        <v>5212</v>
      </c>
      <c r="D1104">
        <v>8000</v>
      </c>
      <c r="E1104">
        <v>425</v>
      </c>
      <c r="F1104" t="s">
        <v>8221</v>
      </c>
      <c r="G1104" t="s">
        <v>8224</v>
      </c>
      <c r="H1104" t="s">
        <v>8246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8282</v>
      </c>
      <c r="O1104">
        <f t="shared" si="102"/>
        <v>5.3125</v>
      </c>
      <c r="P1104">
        <f t="shared" si="103"/>
        <v>17.708333333333332</v>
      </c>
      <c r="Q1104" s="8" t="str">
        <f t="shared" si="104"/>
        <v>games</v>
      </c>
      <c r="R1104" t="str">
        <f t="shared" si="105"/>
        <v>video games</v>
      </c>
      <c r="S1104" s="6">
        <f t="shared" si="106"/>
        <v>41576.837094907409</v>
      </c>
      <c r="T1104" s="6">
        <f t="shared" si="107"/>
        <v>41617.040972222218</v>
      </c>
    </row>
    <row r="1105" spans="1:20" ht="48" x14ac:dyDescent="0.2">
      <c r="A1105">
        <v>1103</v>
      </c>
      <c r="B1105" s="3" t="s">
        <v>1104</v>
      </c>
      <c r="C1105" s="3" t="s">
        <v>5213</v>
      </c>
      <c r="D1105">
        <v>15000</v>
      </c>
      <c r="E1105">
        <v>243</v>
      </c>
      <c r="F1105" t="s">
        <v>8221</v>
      </c>
      <c r="G1105" t="s">
        <v>8224</v>
      </c>
      <c r="H1105" t="s">
        <v>8246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8282</v>
      </c>
      <c r="O1105">
        <f t="shared" si="102"/>
        <v>1.6199999999999999</v>
      </c>
      <c r="P1105">
        <f t="shared" si="103"/>
        <v>16.2</v>
      </c>
      <c r="Q1105" s="8" t="str">
        <f t="shared" si="104"/>
        <v>games</v>
      </c>
      <c r="R1105" t="str">
        <f t="shared" si="105"/>
        <v>video games</v>
      </c>
      <c r="S1105" s="6">
        <f t="shared" si="106"/>
        <v>42479.013773148145</v>
      </c>
      <c r="T1105" s="6">
        <f t="shared" si="107"/>
        <v>42539.013773148145</v>
      </c>
    </row>
    <row r="1106" spans="1:20" ht="48" x14ac:dyDescent="0.2">
      <c r="A1106">
        <v>1104</v>
      </c>
      <c r="B1106" s="3" t="s">
        <v>1105</v>
      </c>
      <c r="C1106" s="3" t="s">
        <v>5214</v>
      </c>
      <c r="D1106">
        <v>60000</v>
      </c>
      <c r="E1106">
        <v>2971</v>
      </c>
      <c r="F1106" t="s">
        <v>8221</v>
      </c>
      <c r="G1106" t="s">
        <v>8225</v>
      </c>
      <c r="H1106" t="s">
        <v>8247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8282</v>
      </c>
      <c r="O1106">
        <f t="shared" si="102"/>
        <v>4.9516666666666671</v>
      </c>
      <c r="P1106">
        <f t="shared" si="103"/>
        <v>80.297297297297291</v>
      </c>
      <c r="Q1106" s="8" t="str">
        <f t="shared" si="104"/>
        <v>games</v>
      </c>
      <c r="R1106" t="str">
        <f t="shared" si="105"/>
        <v>video games</v>
      </c>
      <c r="S1106" s="6">
        <f t="shared" si="106"/>
        <v>41771.201631944445</v>
      </c>
      <c r="T1106" s="6">
        <f t="shared" si="107"/>
        <v>41801.201631944445</v>
      </c>
    </row>
    <row r="1107" spans="1:20" ht="48" x14ac:dyDescent="0.2">
      <c r="A1107">
        <v>1105</v>
      </c>
      <c r="B1107" s="3" t="s">
        <v>1106</v>
      </c>
      <c r="C1107" s="3" t="s">
        <v>5215</v>
      </c>
      <c r="D1107">
        <v>900000</v>
      </c>
      <c r="E1107">
        <v>1431</v>
      </c>
      <c r="F1107" t="s">
        <v>8221</v>
      </c>
      <c r="G1107" t="s">
        <v>8224</v>
      </c>
      <c r="H1107" t="s">
        <v>8246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8282</v>
      </c>
      <c r="O1107">
        <f t="shared" si="102"/>
        <v>0.159</v>
      </c>
      <c r="P1107">
        <f t="shared" si="103"/>
        <v>71.55</v>
      </c>
      <c r="Q1107" s="8" t="str">
        <f t="shared" si="104"/>
        <v>games</v>
      </c>
      <c r="R1107" t="str">
        <f t="shared" si="105"/>
        <v>video games</v>
      </c>
      <c r="S1107" s="6">
        <f t="shared" si="106"/>
        <v>41691.927395833329</v>
      </c>
      <c r="T1107" s="6">
        <f t="shared" si="107"/>
        <v>41721.885729166665</v>
      </c>
    </row>
    <row r="1108" spans="1:20" ht="48" x14ac:dyDescent="0.2">
      <c r="A1108">
        <v>1106</v>
      </c>
      <c r="B1108" s="3" t="s">
        <v>1107</v>
      </c>
      <c r="C1108" s="3" t="s">
        <v>5216</v>
      </c>
      <c r="D1108">
        <v>400</v>
      </c>
      <c r="E1108">
        <v>165</v>
      </c>
      <c r="F1108" t="s">
        <v>8221</v>
      </c>
      <c r="G1108" t="s">
        <v>8224</v>
      </c>
      <c r="H1108" t="s">
        <v>8246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8282</v>
      </c>
      <c r="O1108">
        <f t="shared" si="102"/>
        <v>41.25</v>
      </c>
      <c r="P1108">
        <f t="shared" si="103"/>
        <v>23.571428571428573</v>
      </c>
      <c r="Q1108" s="8" t="str">
        <f t="shared" si="104"/>
        <v>games</v>
      </c>
      <c r="R1108" t="str">
        <f t="shared" si="105"/>
        <v>video games</v>
      </c>
      <c r="S1108" s="6">
        <f t="shared" si="106"/>
        <v>40973.532118055555</v>
      </c>
      <c r="T1108" s="6">
        <f t="shared" si="107"/>
        <v>41003.490451388883</v>
      </c>
    </row>
    <row r="1109" spans="1:20" ht="64" x14ac:dyDescent="0.2">
      <c r="A1109">
        <v>1107</v>
      </c>
      <c r="B1109" s="3" t="s">
        <v>1108</v>
      </c>
      <c r="C1109" s="3" t="s">
        <v>5217</v>
      </c>
      <c r="D1109">
        <v>10000</v>
      </c>
      <c r="E1109">
        <v>0</v>
      </c>
      <c r="F1109" t="s">
        <v>8221</v>
      </c>
      <c r="G1109" t="s">
        <v>8224</v>
      </c>
      <c r="H1109" t="s">
        <v>8246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8282</v>
      </c>
      <c r="O1109">
        <f t="shared" si="102"/>
        <v>0</v>
      </c>
      <c r="P1109" t="e">
        <f t="shared" si="103"/>
        <v>#DIV/0!</v>
      </c>
      <c r="Q1109" s="8" t="str">
        <f t="shared" si="104"/>
        <v>games</v>
      </c>
      <c r="R1109" t="str">
        <f t="shared" si="105"/>
        <v>video games</v>
      </c>
      <c r="S1109" s="6">
        <f t="shared" si="106"/>
        <v>41813.653055555551</v>
      </c>
      <c r="T1109" s="6">
        <f t="shared" si="107"/>
        <v>41843.653055555551</v>
      </c>
    </row>
    <row r="1110" spans="1:20" ht="48" x14ac:dyDescent="0.2">
      <c r="A1110">
        <v>1108</v>
      </c>
      <c r="B1110" s="3" t="s">
        <v>1109</v>
      </c>
      <c r="C1110" s="3" t="s">
        <v>5218</v>
      </c>
      <c r="D1110">
        <v>25000</v>
      </c>
      <c r="E1110">
        <v>732.5</v>
      </c>
      <c r="F1110" t="s">
        <v>8221</v>
      </c>
      <c r="G1110" t="s">
        <v>8224</v>
      </c>
      <c r="H1110" t="s">
        <v>8246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8282</v>
      </c>
      <c r="O1110">
        <f t="shared" si="102"/>
        <v>2.93</v>
      </c>
      <c r="P1110">
        <f t="shared" si="103"/>
        <v>34.88095238095238</v>
      </c>
      <c r="Q1110" s="8" t="str">
        <f t="shared" si="104"/>
        <v>games</v>
      </c>
      <c r="R1110" t="str">
        <f t="shared" si="105"/>
        <v>video games</v>
      </c>
      <c r="S1110" s="6">
        <f t="shared" si="106"/>
        <v>40952.42864583333</v>
      </c>
      <c r="T1110" s="6">
        <f t="shared" si="107"/>
        <v>41012.386979166666</v>
      </c>
    </row>
    <row r="1111" spans="1:20" ht="48" x14ac:dyDescent="0.2">
      <c r="A1111">
        <v>1109</v>
      </c>
      <c r="B1111" s="3" t="s">
        <v>1110</v>
      </c>
      <c r="C1111" s="3" t="s">
        <v>5219</v>
      </c>
      <c r="D1111">
        <v>10000</v>
      </c>
      <c r="E1111">
        <v>45</v>
      </c>
      <c r="F1111" t="s">
        <v>8221</v>
      </c>
      <c r="G1111" t="s">
        <v>8224</v>
      </c>
      <c r="H1111" t="s">
        <v>8246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8282</v>
      </c>
      <c r="O1111">
        <f t="shared" si="102"/>
        <v>0.44999999999999996</v>
      </c>
      <c r="P1111">
        <f t="shared" si="103"/>
        <v>15</v>
      </c>
      <c r="Q1111" s="8" t="str">
        <f t="shared" si="104"/>
        <v>games</v>
      </c>
      <c r="R1111" t="str">
        <f t="shared" si="105"/>
        <v>video games</v>
      </c>
      <c r="S1111" s="6">
        <f t="shared" si="106"/>
        <v>42662.543865740743</v>
      </c>
      <c r="T1111" s="6">
        <f t="shared" si="107"/>
        <v>42692.5855324074</v>
      </c>
    </row>
    <row r="1112" spans="1:20" ht="48" x14ac:dyDescent="0.2">
      <c r="A1112">
        <v>1110</v>
      </c>
      <c r="B1112" s="3" t="s">
        <v>1111</v>
      </c>
      <c r="C1112" s="3" t="s">
        <v>5220</v>
      </c>
      <c r="D1112">
        <v>50000</v>
      </c>
      <c r="E1112">
        <v>255</v>
      </c>
      <c r="F1112" t="s">
        <v>8221</v>
      </c>
      <c r="G1112" t="s">
        <v>8224</v>
      </c>
      <c r="H1112" t="s">
        <v>8246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8282</v>
      </c>
      <c r="O1112">
        <f t="shared" si="102"/>
        <v>0.51</v>
      </c>
      <c r="P1112">
        <f t="shared" si="103"/>
        <v>23.181818181818183</v>
      </c>
      <c r="Q1112" s="8" t="str">
        <f t="shared" si="104"/>
        <v>games</v>
      </c>
      <c r="R1112" t="str">
        <f t="shared" si="105"/>
        <v>video games</v>
      </c>
      <c r="S1112" s="6">
        <f t="shared" si="106"/>
        <v>41220.72479166666</v>
      </c>
      <c r="T1112" s="6">
        <f t="shared" si="107"/>
        <v>41250.72479166666</v>
      </c>
    </row>
    <row r="1113" spans="1:20" ht="48" x14ac:dyDescent="0.2">
      <c r="A1113">
        <v>1111</v>
      </c>
      <c r="B1113" s="3" t="s">
        <v>1112</v>
      </c>
      <c r="C1113" s="3" t="s">
        <v>5221</v>
      </c>
      <c r="D1113">
        <v>2500</v>
      </c>
      <c r="E1113">
        <v>1</v>
      </c>
      <c r="F1113" t="s">
        <v>8221</v>
      </c>
      <c r="G1113" t="s">
        <v>8224</v>
      </c>
      <c r="H1113" t="s">
        <v>8246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8282</v>
      </c>
      <c r="O1113">
        <f t="shared" si="102"/>
        <v>0.04</v>
      </c>
      <c r="P1113">
        <f t="shared" si="103"/>
        <v>1</v>
      </c>
      <c r="Q1113" s="8" t="str">
        <f t="shared" si="104"/>
        <v>games</v>
      </c>
      <c r="R1113" t="str">
        <f t="shared" si="105"/>
        <v>video games</v>
      </c>
      <c r="S1113" s="6">
        <f t="shared" si="106"/>
        <v>42346.995254629634</v>
      </c>
      <c r="T1113" s="6">
        <f t="shared" si="107"/>
        <v>42376.995254629634</v>
      </c>
    </row>
    <row r="1114" spans="1:20" ht="48" x14ac:dyDescent="0.2">
      <c r="A1114">
        <v>1112</v>
      </c>
      <c r="B1114" s="3" t="s">
        <v>1113</v>
      </c>
      <c r="C1114" s="3" t="s">
        <v>5222</v>
      </c>
      <c r="D1114">
        <v>88000</v>
      </c>
      <c r="E1114">
        <v>31272.92</v>
      </c>
      <c r="F1114" t="s">
        <v>8221</v>
      </c>
      <c r="G1114" t="s">
        <v>8224</v>
      </c>
      <c r="H1114" t="s">
        <v>8246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8282</v>
      </c>
      <c r="O1114">
        <f t="shared" si="102"/>
        <v>35.537409090909087</v>
      </c>
      <c r="P1114">
        <f t="shared" si="103"/>
        <v>100.23371794871794</v>
      </c>
      <c r="Q1114" s="8" t="str">
        <f t="shared" si="104"/>
        <v>games</v>
      </c>
      <c r="R1114" t="str">
        <f t="shared" si="105"/>
        <v>video games</v>
      </c>
      <c r="S1114" s="6">
        <f t="shared" si="106"/>
        <v>41963.551053240742</v>
      </c>
      <c r="T1114" s="6">
        <f t="shared" si="107"/>
        <v>42023.145833333336</v>
      </c>
    </row>
    <row r="1115" spans="1:20" ht="48" x14ac:dyDescent="0.2">
      <c r="A1115">
        <v>1113</v>
      </c>
      <c r="B1115" s="3" t="s">
        <v>1114</v>
      </c>
      <c r="C1115" s="3" t="s">
        <v>5223</v>
      </c>
      <c r="D1115">
        <v>1000</v>
      </c>
      <c r="E1115">
        <v>5</v>
      </c>
      <c r="F1115" t="s">
        <v>8221</v>
      </c>
      <c r="G1115" t="s">
        <v>8225</v>
      </c>
      <c r="H1115" t="s">
        <v>8247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8282</v>
      </c>
      <c r="O1115">
        <f t="shared" si="102"/>
        <v>0.5</v>
      </c>
      <c r="P1115">
        <f t="shared" si="103"/>
        <v>5</v>
      </c>
      <c r="Q1115" s="8" t="str">
        <f t="shared" si="104"/>
        <v>games</v>
      </c>
      <c r="R1115" t="str">
        <f t="shared" si="105"/>
        <v>video games</v>
      </c>
      <c r="S1115" s="6">
        <f t="shared" si="106"/>
        <v>41835.768749999996</v>
      </c>
      <c r="T1115" s="6">
        <f t="shared" si="107"/>
        <v>41865.768749999996</v>
      </c>
    </row>
    <row r="1116" spans="1:20" ht="48" x14ac:dyDescent="0.2">
      <c r="A1116">
        <v>1114</v>
      </c>
      <c r="B1116" s="3" t="s">
        <v>1115</v>
      </c>
      <c r="C1116" s="3" t="s">
        <v>5224</v>
      </c>
      <c r="D1116">
        <v>6000</v>
      </c>
      <c r="E1116">
        <v>10</v>
      </c>
      <c r="F1116" t="s">
        <v>8221</v>
      </c>
      <c r="G1116" t="s">
        <v>8225</v>
      </c>
      <c r="H1116" t="s">
        <v>8247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8282</v>
      </c>
      <c r="O1116">
        <f t="shared" si="102"/>
        <v>0.16666666666666669</v>
      </c>
      <c r="P1116">
        <f t="shared" si="103"/>
        <v>3.3333333333333335</v>
      </c>
      <c r="Q1116" s="8" t="str">
        <f t="shared" si="104"/>
        <v>games</v>
      </c>
      <c r="R1116" t="str">
        <f t="shared" si="105"/>
        <v>video games</v>
      </c>
      <c r="S1116" s="6">
        <f t="shared" si="106"/>
        <v>41526.13758101852</v>
      </c>
      <c r="T1116" s="6">
        <f t="shared" si="107"/>
        <v>41556.13758101852</v>
      </c>
    </row>
    <row r="1117" spans="1:20" ht="48" x14ac:dyDescent="0.2">
      <c r="A1117">
        <v>1115</v>
      </c>
      <c r="B1117" s="3" t="s">
        <v>1116</v>
      </c>
      <c r="C1117" s="3" t="s">
        <v>5225</v>
      </c>
      <c r="D1117">
        <v>40000</v>
      </c>
      <c r="E1117">
        <v>53</v>
      </c>
      <c r="F1117" t="s">
        <v>8221</v>
      </c>
      <c r="G1117" t="s">
        <v>8224</v>
      </c>
      <c r="H1117" t="s">
        <v>8246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8282</v>
      </c>
      <c r="O1117">
        <f t="shared" si="102"/>
        <v>0.13250000000000001</v>
      </c>
      <c r="P1117">
        <f t="shared" si="103"/>
        <v>13.25</v>
      </c>
      <c r="Q1117" s="8" t="str">
        <f t="shared" si="104"/>
        <v>games</v>
      </c>
      <c r="R1117" t="str">
        <f t="shared" si="105"/>
        <v>video games</v>
      </c>
      <c r="S1117" s="6">
        <f t="shared" si="106"/>
        <v>42429.487210648142</v>
      </c>
      <c r="T1117" s="6">
        <f t="shared" si="107"/>
        <v>42459.445543981477</v>
      </c>
    </row>
    <row r="1118" spans="1:20" ht="32" x14ac:dyDescent="0.2">
      <c r="A1118">
        <v>1116</v>
      </c>
      <c r="B1118" s="3" t="s">
        <v>1117</v>
      </c>
      <c r="C1118" s="3" t="s">
        <v>5226</v>
      </c>
      <c r="D1118">
        <v>500000</v>
      </c>
      <c r="E1118">
        <v>178.52</v>
      </c>
      <c r="F1118" t="s">
        <v>8221</v>
      </c>
      <c r="G1118" t="s">
        <v>8224</v>
      </c>
      <c r="H1118" t="s">
        <v>8246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8282</v>
      </c>
      <c r="O1118">
        <f t="shared" si="102"/>
        <v>3.5704000000000007E-2</v>
      </c>
      <c r="P1118">
        <f t="shared" si="103"/>
        <v>17.852</v>
      </c>
      <c r="Q1118" s="8" t="str">
        <f t="shared" si="104"/>
        <v>games</v>
      </c>
      <c r="R1118" t="str">
        <f t="shared" si="105"/>
        <v>video games</v>
      </c>
      <c r="S1118" s="6">
        <f t="shared" si="106"/>
        <v>41009.638981481476</v>
      </c>
      <c r="T1118" s="6">
        <f t="shared" si="107"/>
        <v>41069.638981481476</v>
      </c>
    </row>
    <row r="1119" spans="1:20" ht="48" x14ac:dyDescent="0.2">
      <c r="A1119">
        <v>1117</v>
      </c>
      <c r="B1119" s="3" t="s">
        <v>1118</v>
      </c>
      <c r="C1119" s="3" t="s">
        <v>5227</v>
      </c>
      <c r="D1119">
        <v>1000</v>
      </c>
      <c r="E1119">
        <v>83</v>
      </c>
      <c r="F1119" t="s">
        <v>8221</v>
      </c>
      <c r="G1119" t="s">
        <v>8236</v>
      </c>
      <c r="H1119" t="s">
        <v>8249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8282</v>
      </c>
      <c r="O1119">
        <f t="shared" si="102"/>
        <v>8.3000000000000007</v>
      </c>
      <c r="P1119">
        <f t="shared" si="103"/>
        <v>10.375</v>
      </c>
      <c r="Q1119" s="8" t="str">
        <f t="shared" si="104"/>
        <v>games</v>
      </c>
      <c r="R1119" t="str">
        <f t="shared" si="105"/>
        <v>video games</v>
      </c>
      <c r="S1119" s="6">
        <f t="shared" si="106"/>
        <v>42333.390196759261</v>
      </c>
      <c r="T1119" s="6">
        <f t="shared" si="107"/>
        <v>42363.390196759261</v>
      </c>
    </row>
    <row r="1120" spans="1:20" ht="48" x14ac:dyDescent="0.2">
      <c r="A1120">
        <v>1118</v>
      </c>
      <c r="B1120" s="3" t="s">
        <v>1119</v>
      </c>
      <c r="C1120" s="3" t="s">
        <v>5228</v>
      </c>
      <c r="D1120">
        <v>4500</v>
      </c>
      <c r="E1120">
        <v>109</v>
      </c>
      <c r="F1120" t="s">
        <v>8221</v>
      </c>
      <c r="G1120" t="s">
        <v>8226</v>
      </c>
      <c r="H1120" t="s">
        <v>8248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8282</v>
      </c>
      <c r="O1120">
        <f t="shared" si="102"/>
        <v>2.4222222222222221</v>
      </c>
      <c r="P1120">
        <f t="shared" si="103"/>
        <v>36.333333333333336</v>
      </c>
      <c r="Q1120" s="8" t="str">
        <f t="shared" si="104"/>
        <v>games</v>
      </c>
      <c r="R1120" t="str">
        <f t="shared" si="105"/>
        <v>video games</v>
      </c>
      <c r="S1120" s="6">
        <f t="shared" si="106"/>
        <v>41703.958090277774</v>
      </c>
      <c r="T1120" s="6">
        <f t="shared" si="107"/>
        <v>41733.91642361111</v>
      </c>
    </row>
    <row r="1121" spans="1:20" ht="48" x14ac:dyDescent="0.2">
      <c r="A1121">
        <v>1119</v>
      </c>
      <c r="B1121" s="3" t="s">
        <v>1120</v>
      </c>
      <c r="C1121" s="3" t="s">
        <v>5229</v>
      </c>
      <c r="D1121">
        <v>2100</v>
      </c>
      <c r="E1121">
        <v>5</v>
      </c>
      <c r="F1121" t="s">
        <v>8221</v>
      </c>
      <c r="G1121" t="s">
        <v>8224</v>
      </c>
      <c r="H1121" t="s">
        <v>8246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8282</v>
      </c>
      <c r="O1121">
        <f t="shared" si="102"/>
        <v>0.23809523809523811</v>
      </c>
      <c r="P1121">
        <f t="shared" si="103"/>
        <v>5</v>
      </c>
      <c r="Q1121" s="8" t="str">
        <f t="shared" si="104"/>
        <v>games</v>
      </c>
      <c r="R1121" t="str">
        <f t="shared" si="105"/>
        <v>video games</v>
      </c>
      <c r="S1121" s="6">
        <f t="shared" si="106"/>
        <v>41722.584074074075</v>
      </c>
      <c r="T1121" s="6">
        <f t="shared" si="107"/>
        <v>41735.584074074075</v>
      </c>
    </row>
    <row r="1122" spans="1:20" ht="32" x14ac:dyDescent="0.2">
      <c r="A1122">
        <v>1120</v>
      </c>
      <c r="B1122" s="3" t="s">
        <v>1121</v>
      </c>
      <c r="C1122" s="3" t="s">
        <v>5230</v>
      </c>
      <c r="D1122">
        <v>25000</v>
      </c>
      <c r="E1122">
        <v>0</v>
      </c>
      <c r="F1122" t="s">
        <v>8221</v>
      </c>
      <c r="G1122" t="s">
        <v>8224</v>
      </c>
      <c r="H1122" t="s">
        <v>8246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8282</v>
      </c>
      <c r="O1122">
        <f t="shared" si="102"/>
        <v>0</v>
      </c>
      <c r="P1122" t="e">
        <f t="shared" si="103"/>
        <v>#DIV/0!</v>
      </c>
      <c r="Q1122" s="8" t="str">
        <f t="shared" si="104"/>
        <v>games</v>
      </c>
      <c r="R1122" t="str">
        <f t="shared" si="105"/>
        <v>video games</v>
      </c>
      <c r="S1122" s="6">
        <f t="shared" si="106"/>
        <v>40799.664351851847</v>
      </c>
      <c r="T1122" s="6">
        <f t="shared" si="107"/>
        <v>40844.664351851847</v>
      </c>
    </row>
    <row r="1123" spans="1:20" ht="48" x14ac:dyDescent="0.2">
      <c r="A1123">
        <v>1121</v>
      </c>
      <c r="B1123" s="3" t="s">
        <v>1122</v>
      </c>
      <c r="C1123" s="3" t="s">
        <v>5231</v>
      </c>
      <c r="D1123">
        <v>250000</v>
      </c>
      <c r="E1123">
        <v>29</v>
      </c>
      <c r="F1123" t="s">
        <v>8221</v>
      </c>
      <c r="G1123" t="s">
        <v>8224</v>
      </c>
      <c r="H1123" t="s">
        <v>8246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8282</v>
      </c>
      <c r="O1123">
        <f t="shared" si="102"/>
        <v>1.1599999999999999E-2</v>
      </c>
      <c r="P1123">
        <f t="shared" si="103"/>
        <v>5.8</v>
      </c>
      <c r="Q1123" s="8" t="str">
        <f t="shared" si="104"/>
        <v>games</v>
      </c>
      <c r="R1123" t="str">
        <f t="shared" si="105"/>
        <v>video games</v>
      </c>
      <c r="S1123" s="6">
        <f t="shared" si="106"/>
        <v>42412.72587962963</v>
      </c>
      <c r="T1123" s="6">
        <f t="shared" si="107"/>
        <v>42442.684212962959</v>
      </c>
    </row>
    <row r="1124" spans="1:20" ht="48" x14ac:dyDescent="0.2">
      <c r="A1124">
        <v>1122</v>
      </c>
      <c r="B1124" s="3" t="s">
        <v>1123</v>
      </c>
      <c r="C1124" s="3" t="s">
        <v>5232</v>
      </c>
      <c r="D1124">
        <v>3200</v>
      </c>
      <c r="E1124">
        <v>0</v>
      </c>
      <c r="F1124" t="s">
        <v>8221</v>
      </c>
      <c r="G1124" t="s">
        <v>8225</v>
      </c>
      <c r="H1124" t="s">
        <v>8247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8282</v>
      </c>
      <c r="O1124">
        <f t="shared" si="102"/>
        <v>0</v>
      </c>
      <c r="P1124" t="e">
        <f t="shared" si="103"/>
        <v>#DIV/0!</v>
      </c>
      <c r="Q1124" s="8" t="str">
        <f t="shared" si="104"/>
        <v>games</v>
      </c>
      <c r="R1124" t="str">
        <f t="shared" si="105"/>
        <v>video games</v>
      </c>
      <c r="S1124" s="6">
        <f t="shared" si="106"/>
        <v>41410.495659722219</v>
      </c>
      <c r="T1124" s="6">
        <f t="shared" si="107"/>
        <v>41424.495659722219</v>
      </c>
    </row>
    <row r="1125" spans="1:20" ht="48" x14ac:dyDescent="0.2">
      <c r="A1125">
        <v>1123</v>
      </c>
      <c r="B1125" s="3" t="s">
        <v>1124</v>
      </c>
      <c r="C1125" s="3" t="s">
        <v>5233</v>
      </c>
      <c r="D1125">
        <v>5000</v>
      </c>
      <c r="E1125">
        <v>11</v>
      </c>
      <c r="F1125" t="s">
        <v>8221</v>
      </c>
      <c r="G1125" t="s">
        <v>8224</v>
      </c>
      <c r="H1125" t="s">
        <v>8246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8282</v>
      </c>
      <c r="O1125">
        <f t="shared" si="102"/>
        <v>0.22</v>
      </c>
      <c r="P1125">
        <f t="shared" si="103"/>
        <v>3.6666666666666665</v>
      </c>
      <c r="Q1125" s="8" t="str">
        <f t="shared" si="104"/>
        <v>games</v>
      </c>
      <c r="R1125" t="str">
        <f t="shared" si="105"/>
        <v>video games</v>
      </c>
      <c r="S1125" s="6">
        <f t="shared" si="106"/>
        <v>41718.315370370365</v>
      </c>
      <c r="T1125" s="6">
        <f t="shared" si="107"/>
        <v>41748.315370370365</v>
      </c>
    </row>
    <row r="1126" spans="1:20" ht="48" x14ac:dyDescent="0.2">
      <c r="A1126">
        <v>1124</v>
      </c>
      <c r="B1126" s="3" t="s">
        <v>1125</v>
      </c>
      <c r="C1126" s="3" t="s">
        <v>5234</v>
      </c>
      <c r="D1126">
        <v>90000</v>
      </c>
      <c r="E1126">
        <v>425</v>
      </c>
      <c r="F1126" t="s">
        <v>8221</v>
      </c>
      <c r="G1126" t="s">
        <v>8224</v>
      </c>
      <c r="H1126" t="s">
        <v>8246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8283</v>
      </c>
      <c r="O1126">
        <f t="shared" si="102"/>
        <v>0.47222222222222221</v>
      </c>
      <c r="P1126">
        <f t="shared" si="103"/>
        <v>60.714285714285715</v>
      </c>
      <c r="Q1126" s="8" t="str">
        <f t="shared" si="104"/>
        <v>games</v>
      </c>
      <c r="R1126" t="str">
        <f t="shared" si="105"/>
        <v>mobile games</v>
      </c>
      <c r="S1126" s="6">
        <f t="shared" si="106"/>
        <v>42094.458923611113</v>
      </c>
      <c r="T1126" s="6">
        <f t="shared" si="107"/>
        <v>42124.458923611113</v>
      </c>
    </row>
    <row r="1127" spans="1:20" ht="48" x14ac:dyDescent="0.2">
      <c r="A1127">
        <v>1125</v>
      </c>
      <c r="B1127" s="3" t="s">
        <v>1126</v>
      </c>
      <c r="C1127" s="3" t="s">
        <v>5235</v>
      </c>
      <c r="D1127">
        <v>3000</v>
      </c>
      <c r="E1127">
        <v>0</v>
      </c>
      <c r="F1127" t="s">
        <v>8221</v>
      </c>
      <c r="G1127" t="s">
        <v>8225</v>
      </c>
      <c r="H1127" t="s">
        <v>8247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8283</v>
      </c>
      <c r="O1127">
        <f t="shared" si="102"/>
        <v>0</v>
      </c>
      <c r="P1127" t="e">
        <f t="shared" si="103"/>
        <v>#DIV/0!</v>
      </c>
      <c r="Q1127" s="8" t="str">
        <f t="shared" si="104"/>
        <v>games</v>
      </c>
      <c r="R1127" t="str">
        <f t="shared" si="105"/>
        <v>mobile games</v>
      </c>
      <c r="S1127" s="6">
        <f t="shared" si="106"/>
        <v>42212.415856481479</v>
      </c>
      <c r="T1127" s="6">
        <f t="shared" si="107"/>
        <v>42272.415856481479</v>
      </c>
    </row>
    <row r="1128" spans="1:20" ht="32" x14ac:dyDescent="0.2">
      <c r="A1128">
        <v>1126</v>
      </c>
      <c r="B1128" s="3" t="s">
        <v>1127</v>
      </c>
      <c r="C1128" s="3" t="s">
        <v>5236</v>
      </c>
      <c r="D1128">
        <v>2000</v>
      </c>
      <c r="E1128">
        <v>10</v>
      </c>
      <c r="F1128" t="s">
        <v>8221</v>
      </c>
      <c r="G1128" t="s">
        <v>8224</v>
      </c>
      <c r="H1128" t="s">
        <v>8246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8283</v>
      </c>
      <c r="O1128">
        <f t="shared" si="102"/>
        <v>0.5</v>
      </c>
      <c r="P1128">
        <f t="shared" si="103"/>
        <v>5</v>
      </c>
      <c r="Q1128" s="8" t="str">
        <f t="shared" si="104"/>
        <v>games</v>
      </c>
      <c r="R1128" t="str">
        <f t="shared" si="105"/>
        <v>mobile games</v>
      </c>
      <c r="S1128" s="6">
        <f t="shared" si="106"/>
        <v>42535.11914351851</v>
      </c>
      <c r="T1128" s="6">
        <f t="shared" si="107"/>
        <v>42565.11914351851</v>
      </c>
    </row>
    <row r="1129" spans="1:20" ht="64" x14ac:dyDescent="0.2">
      <c r="A1129">
        <v>1127</v>
      </c>
      <c r="B1129" s="3" t="s">
        <v>1128</v>
      </c>
      <c r="C1129" s="3" t="s">
        <v>5237</v>
      </c>
      <c r="D1129">
        <v>35000</v>
      </c>
      <c r="E1129">
        <v>585</v>
      </c>
      <c r="F1129" t="s">
        <v>8221</v>
      </c>
      <c r="G1129" t="s">
        <v>8224</v>
      </c>
      <c r="H1129" t="s">
        <v>8246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8283</v>
      </c>
      <c r="O1129">
        <f t="shared" si="102"/>
        <v>1.6714285714285713</v>
      </c>
      <c r="P1129">
        <f t="shared" si="103"/>
        <v>25.434782608695652</v>
      </c>
      <c r="Q1129" s="8" t="str">
        <f t="shared" si="104"/>
        <v>games</v>
      </c>
      <c r="R1129" t="str">
        <f t="shared" si="105"/>
        <v>mobile games</v>
      </c>
      <c r="S1129" s="6">
        <f t="shared" si="106"/>
        <v>41926.645833333328</v>
      </c>
      <c r="T1129" s="6">
        <f t="shared" si="107"/>
        <v>41957.687499999993</v>
      </c>
    </row>
    <row r="1130" spans="1:20" ht="16" x14ac:dyDescent="0.2">
      <c r="A1130">
        <v>1128</v>
      </c>
      <c r="B1130" s="3" t="s">
        <v>1129</v>
      </c>
      <c r="C1130" s="3" t="s">
        <v>5238</v>
      </c>
      <c r="D1130">
        <v>1000</v>
      </c>
      <c r="E1130">
        <v>1</v>
      </c>
      <c r="F1130" t="s">
        <v>8221</v>
      </c>
      <c r="G1130" t="s">
        <v>8225</v>
      </c>
      <c r="H1130" t="s">
        <v>8247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8283</v>
      </c>
      <c r="O1130">
        <f t="shared" si="102"/>
        <v>0.1</v>
      </c>
      <c r="P1130">
        <f t="shared" si="103"/>
        <v>1</v>
      </c>
      <c r="Q1130" s="8" t="str">
        <f t="shared" si="104"/>
        <v>games</v>
      </c>
      <c r="R1130" t="str">
        <f t="shared" si="105"/>
        <v>mobile games</v>
      </c>
      <c r="S1130" s="6">
        <f t="shared" si="106"/>
        <v>41828.441168981481</v>
      </c>
      <c r="T1130" s="6">
        <f t="shared" si="107"/>
        <v>41858.441168981481</v>
      </c>
    </row>
    <row r="1131" spans="1:20" ht="48" x14ac:dyDescent="0.2">
      <c r="A1131">
        <v>1129</v>
      </c>
      <c r="B1131" s="3" t="s">
        <v>1130</v>
      </c>
      <c r="C1131" s="3" t="s">
        <v>5239</v>
      </c>
      <c r="D1131">
        <v>20000</v>
      </c>
      <c r="E1131">
        <v>21</v>
      </c>
      <c r="F1131" t="s">
        <v>8221</v>
      </c>
      <c r="G1131" t="s">
        <v>8224</v>
      </c>
      <c r="H1131" t="s">
        <v>8246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8283</v>
      </c>
      <c r="O1131">
        <f t="shared" si="102"/>
        <v>0.105</v>
      </c>
      <c r="P1131">
        <f t="shared" si="103"/>
        <v>10.5</v>
      </c>
      <c r="Q1131" s="8" t="str">
        <f t="shared" si="104"/>
        <v>games</v>
      </c>
      <c r="R1131" t="str">
        <f t="shared" si="105"/>
        <v>mobile games</v>
      </c>
      <c r="S1131" s="6">
        <f t="shared" si="106"/>
        <v>42496.056631944441</v>
      </c>
      <c r="T1131" s="6">
        <f t="shared" si="107"/>
        <v>42526.056631944441</v>
      </c>
    </row>
    <row r="1132" spans="1:20" ht="48" x14ac:dyDescent="0.2">
      <c r="A1132">
        <v>1130</v>
      </c>
      <c r="B1132" s="3" t="s">
        <v>1131</v>
      </c>
      <c r="C1132" s="3" t="s">
        <v>5240</v>
      </c>
      <c r="D1132">
        <v>5000</v>
      </c>
      <c r="E1132">
        <v>11</v>
      </c>
      <c r="F1132" t="s">
        <v>8221</v>
      </c>
      <c r="G1132" t="s">
        <v>8224</v>
      </c>
      <c r="H1132" t="s">
        <v>8246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8283</v>
      </c>
      <c r="O1132">
        <f t="shared" si="102"/>
        <v>0.22</v>
      </c>
      <c r="P1132">
        <f t="shared" si="103"/>
        <v>3.6666666666666665</v>
      </c>
      <c r="Q1132" s="8" t="str">
        <f t="shared" si="104"/>
        <v>games</v>
      </c>
      <c r="R1132" t="str">
        <f t="shared" si="105"/>
        <v>mobile games</v>
      </c>
      <c r="S1132" s="6">
        <f t="shared" si="106"/>
        <v>41908.788194444445</v>
      </c>
      <c r="T1132" s="6">
        <f t="shared" si="107"/>
        <v>41968.829861111109</v>
      </c>
    </row>
    <row r="1133" spans="1:20" ht="48" x14ac:dyDescent="0.2">
      <c r="A1133">
        <v>1131</v>
      </c>
      <c r="B1133" s="3" t="s">
        <v>1132</v>
      </c>
      <c r="C1133" s="3" t="s">
        <v>5241</v>
      </c>
      <c r="D1133">
        <v>40000</v>
      </c>
      <c r="E1133">
        <v>0</v>
      </c>
      <c r="F1133" t="s">
        <v>8221</v>
      </c>
      <c r="G1133" t="s">
        <v>8226</v>
      </c>
      <c r="H1133" t="s">
        <v>8248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8283</v>
      </c>
      <c r="O1133">
        <f t="shared" si="102"/>
        <v>0</v>
      </c>
      <c r="P1133" t="e">
        <f t="shared" si="103"/>
        <v>#DIV/0!</v>
      </c>
      <c r="Q1133" s="8" t="str">
        <f t="shared" si="104"/>
        <v>games</v>
      </c>
      <c r="R1133" t="str">
        <f t="shared" si="105"/>
        <v>mobile games</v>
      </c>
      <c r="S1133" s="6">
        <f t="shared" si="106"/>
        <v>42332.699861111112</v>
      </c>
      <c r="T1133" s="6">
        <f t="shared" si="107"/>
        <v>42362.699861111112</v>
      </c>
    </row>
    <row r="1134" spans="1:20" ht="48" x14ac:dyDescent="0.2">
      <c r="A1134">
        <v>1132</v>
      </c>
      <c r="B1134" s="3" t="s">
        <v>1133</v>
      </c>
      <c r="C1134" s="3" t="s">
        <v>5242</v>
      </c>
      <c r="D1134">
        <v>10000</v>
      </c>
      <c r="E1134">
        <v>1438</v>
      </c>
      <c r="F1134" t="s">
        <v>8221</v>
      </c>
      <c r="G1134" t="s">
        <v>8229</v>
      </c>
      <c r="H1134" t="s">
        <v>8251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8283</v>
      </c>
      <c r="O1134">
        <f t="shared" si="102"/>
        <v>14.38</v>
      </c>
      <c r="P1134">
        <f t="shared" si="103"/>
        <v>110.61538461538461</v>
      </c>
      <c r="Q1134" s="8" t="str">
        <f t="shared" si="104"/>
        <v>games</v>
      </c>
      <c r="R1134" t="str">
        <f t="shared" si="105"/>
        <v>mobile games</v>
      </c>
      <c r="S1134" s="6">
        <f t="shared" si="106"/>
        <v>42705.907071759262</v>
      </c>
      <c r="T1134" s="6">
        <f t="shared" si="107"/>
        <v>42735.907071759262</v>
      </c>
    </row>
    <row r="1135" spans="1:20" ht="48" x14ac:dyDescent="0.2">
      <c r="A1135">
        <v>1133</v>
      </c>
      <c r="B1135" s="3" t="s">
        <v>1134</v>
      </c>
      <c r="C1135" s="3" t="s">
        <v>5243</v>
      </c>
      <c r="D1135">
        <v>3000</v>
      </c>
      <c r="E1135">
        <v>20</v>
      </c>
      <c r="F1135" t="s">
        <v>8221</v>
      </c>
      <c r="G1135" t="s">
        <v>8225</v>
      </c>
      <c r="H1135" t="s">
        <v>8247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8283</v>
      </c>
      <c r="O1135">
        <f t="shared" si="102"/>
        <v>0.66666666666666674</v>
      </c>
      <c r="P1135">
        <f t="shared" si="103"/>
        <v>20</v>
      </c>
      <c r="Q1135" s="8" t="str">
        <f t="shared" si="104"/>
        <v>games</v>
      </c>
      <c r="R1135" t="str">
        <f t="shared" si="105"/>
        <v>mobile games</v>
      </c>
      <c r="S1135" s="6">
        <f t="shared" si="106"/>
        <v>41821.198854166665</v>
      </c>
      <c r="T1135" s="6">
        <f t="shared" si="107"/>
        <v>41851.198854166665</v>
      </c>
    </row>
    <row r="1136" spans="1:20" ht="48" x14ac:dyDescent="0.2">
      <c r="A1136">
        <v>1134</v>
      </c>
      <c r="B1136" s="3" t="s">
        <v>1135</v>
      </c>
      <c r="C1136" s="3" t="s">
        <v>5244</v>
      </c>
      <c r="D1136">
        <v>25000</v>
      </c>
      <c r="E1136">
        <v>1</v>
      </c>
      <c r="F1136" t="s">
        <v>8221</v>
      </c>
      <c r="G1136" t="s">
        <v>8226</v>
      </c>
      <c r="H1136" t="s">
        <v>8248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8283</v>
      </c>
      <c r="O1136">
        <f t="shared" si="102"/>
        <v>4.0000000000000001E-3</v>
      </c>
      <c r="P1136">
        <f t="shared" si="103"/>
        <v>1</v>
      </c>
      <c r="Q1136" s="8" t="str">
        <f t="shared" si="104"/>
        <v>games</v>
      </c>
      <c r="R1136" t="str">
        <f t="shared" si="105"/>
        <v>mobile games</v>
      </c>
      <c r="S1136" s="6">
        <f t="shared" si="106"/>
        <v>41958.07671296296</v>
      </c>
      <c r="T1136" s="6">
        <f t="shared" si="107"/>
        <v>41971.981249999997</v>
      </c>
    </row>
    <row r="1137" spans="1:20" ht="64" x14ac:dyDescent="0.2">
      <c r="A1137">
        <v>1135</v>
      </c>
      <c r="B1137" s="3" t="s">
        <v>1136</v>
      </c>
      <c r="C1137" s="3" t="s">
        <v>5245</v>
      </c>
      <c r="D1137">
        <v>1000</v>
      </c>
      <c r="E1137">
        <v>50</v>
      </c>
      <c r="F1137" t="s">
        <v>8221</v>
      </c>
      <c r="G1137" t="s">
        <v>8236</v>
      </c>
      <c r="H1137" t="s">
        <v>8249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8283</v>
      </c>
      <c r="O1137">
        <f t="shared" si="102"/>
        <v>5</v>
      </c>
      <c r="P1137">
        <f t="shared" si="103"/>
        <v>50</v>
      </c>
      <c r="Q1137" s="8" t="str">
        <f t="shared" si="104"/>
        <v>games</v>
      </c>
      <c r="R1137" t="str">
        <f t="shared" si="105"/>
        <v>mobile games</v>
      </c>
      <c r="S1137" s="6">
        <f t="shared" si="106"/>
        <v>42558.781180555547</v>
      </c>
      <c r="T1137" s="6">
        <f t="shared" si="107"/>
        <v>42588.781180555547</v>
      </c>
    </row>
    <row r="1138" spans="1:20" ht="48" x14ac:dyDescent="0.2">
      <c r="A1138">
        <v>1136</v>
      </c>
      <c r="B1138" s="3" t="s">
        <v>1137</v>
      </c>
      <c r="C1138" s="3" t="s">
        <v>5246</v>
      </c>
      <c r="D1138">
        <v>4190</v>
      </c>
      <c r="E1138">
        <v>270</v>
      </c>
      <c r="F1138" t="s">
        <v>8221</v>
      </c>
      <c r="G1138" t="s">
        <v>8230</v>
      </c>
      <c r="H1138" t="s">
        <v>8249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8283</v>
      </c>
      <c r="O1138">
        <f t="shared" si="102"/>
        <v>6.4439140811455857</v>
      </c>
      <c r="P1138">
        <f t="shared" si="103"/>
        <v>45</v>
      </c>
      <c r="Q1138" s="8" t="str">
        <f t="shared" si="104"/>
        <v>games</v>
      </c>
      <c r="R1138" t="str">
        <f t="shared" si="105"/>
        <v>mobile games</v>
      </c>
      <c r="S1138" s="6">
        <f t="shared" si="106"/>
        <v>42327.463298611103</v>
      </c>
      <c r="T1138" s="6">
        <f t="shared" si="107"/>
        <v>42357.463298611103</v>
      </c>
    </row>
    <row r="1139" spans="1:20" ht="48" x14ac:dyDescent="0.2">
      <c r="A1139">
        <v>1137</v>
      </c>
      <c r="B1139" s="3" t="s">
        <v>1138</v>
      </c>
      <c r="C1139" s="3" t="s">
        <v>5247</v>
      </c>
      <c r="D1139">
        <v>25000</v>
      </c>
      <c r="E1139">
        <v>9875</v>
      </c>
      <c r="F1139" t="s">
        <v>8221</v>
      </c>
      <c r="G1139" t="s">
        <v>8224</v>
      </c>
      <c r="H1139" t="s">
        <v>8246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8283</v>
      </c>
      <c r="O1139">
        <f t="shared" si="102"/>
        <v>39.5</v>
      </c>
      <c r="P1139">
        <f t="shared" si="103"/>
        <v>253.2051282051282</v>
      </c>
      <c r="Q1139" s="8" t="str">
        <f t="shared" si="104"/>
        <v>games</v>
      </c>
      <c r="R1139" t="str">
        <f t="shared" si="105"/>
        <v>mobile games</v>
      </c>
      <c r="S1139" s="6">
        <f t="shared" si="106"/>
        <v>42453.611354166664</v>
      </c>
      <c r="T1139" s="6">
        <f t="shared" si="107"/>
        <v>42483.611354166664</v>
      </c>
    </row>
    <row r="1140" spans="1:20" ht="48" x14ac:dyDescent="0.2">
      <c r="A1140">
        <v>1138</v>
      </c>
      <c r="B1140" s="3" t="s">
        <v>1139</v>
      </c>
      <c r="C1140" s="3" t="s">
        <v>5248</v>
      </c>
      <c r="D1140">
        <v>35000</v>
      </c>
      <c r="E1140">
        <v>125</v>
      </c>
      <c r="F1140" t="s">
        <v>8221</v>
      </c>
      <c r="G1140" t="s">
        <v>8224</v>
      </c>
      <c r="H1140" t="s">
        <v>8246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8283</v>
      </c>
      <c r="O1140">
        <f t="shared" si="102"/>
        <v>0.35714285714285715</v>
      </c>
      <c r="P1140">
        <f t="shared" si="103"/>
        <v>31.25</v>
      </c>
      <c r="Q1140" s="8" t="str">
        <f t="shared" si="104"/>
        <v>games</v>
      </c>
      <c r="R1140" t="str">
        <f t="shared" si="105"/>
        <v>mobile games</v>
      </c>
      <c r="S1140" s="6">
        <f t="shared" si="106"/>
        <v>42736.698275462964</v>
      </c>
      <c r="T1140" s="6">
        <f t="shared" si="107"/>
        <v>42756.698275462964</v>
      </c>
    </row>
    <row r="1141" spans="1:20" ht="48" x14ac:dyDescent="0.2">
      <c r="A1141">
        <v>1139</v>
      </c>
      <c r="B1141" s="3" t="s">
        <v>1140</v>
      </c>
      <c r="C1141" s="3" t="s">
        <v>5249</v>
      </c>
      <c r="D1141">
        <v>8000</v>
      </c>
      <c r="E1141">
        <v>5</v>
      </c>
      <c r="F1141" t="s">
        <v>8221</v>
      </c>
      <c r="G1141" t="s">
        <v>8224</v>
      </c>
      <c r="H1141" t="s">
        <v>8246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8283</v>
      </c>
      <c r="O1141">
        <f t="shared" si="102"/>
        <v>6.25E-2</v>
      </c>
      <c r="P1141">
        <f t="shared" si="103"/>
        <v>5</v>
      </c>
      <c r="Q1141" s="8" t="str">
        <f t="shared" si="104"/>
        <v>games</v>
      </c>
      <c r="R1141" t="str">
        <f t="shared" si="105"/>
        <v>mobile games</v>
      </c>
      <c r="S1141" s="6">
        <f t="shared" si="106"/>
        <v>41975.139189814807</v>
      </c>
      <c r="T1141" s="6">
        <f t="shared" si="107"/>
        <v>42005.139189814807</v>
      </c>
    </row>
    <row r="1142" spans="1:20" ht="48" x14ac:dyDescent="0.2">
      <c r="A1142">
        <v>1140</v>
      </c>
      <c r="B1142" s="3" t="s">
        <v>1141</v>
      </c>
      <c r="C1142" s="3" t="s">
        <v>5250</v>
      </c>
      <c r="D1142">
        <v>5000</v>
      </c>
      <c r="E1142">
        <v>0</v>
      </c>
      <c r="F1142" t="s">
        <v>8221</v>
      </c>
      <c r="G1142" t="s">
        <v>8225</v>
      </c>
      <c r="H1142" t="s">
        <v>8247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8283</v>
      </c>
      <c r="O1142">
        <f t="shared" si="102"/>
        <v>0</v>
      </c>
      <c r="P1142" t="e">
        <f t="shared" si="103"/>
        <v>#DIV/0!</v>
      </c>
      <c r="Q1142" s="8" t="str">
        <f t="shared" si="104"/>
        <v>games</v>
      </c>
      <c r="R1142" t="str">
        <f t="shared" si="105"/>
        <v>mobile games</v>
      </c>
      <c r="S1142" s="6">
        <f t="shared" si="106"/>
        <v>42192.253715277773</v>
      </c>
      <c r="T1142" s="6">
        <f t="shared" si="107"/>
        <v>42222.253715277773</v>
      </c>
    </row>
    <row r="1143" spans="1:20" ht="16" x14ac:dyDescent="0.2">
      <c r="A1143">
        <v>1141</v>
      </c>
      <c r="B1143" s="3" t="s">
        <v>1142</v>
      </c>
      <c r="C1143" s="3" t="s">
        <v>5251</v>
      </c>
      <c r="D1143">
        <v>500</v>
      </c>
      <c r="E1143">
        <v>0</v>
      </c>
      <c r="F1143" t="s">
        <v>8221</v>
      </c>
      <c r="G1143" t="s">
        <v>8236</v>
      </c>
      <c r="H1143" t="s">
        <v>8249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8283</v>
      </c>
      <c r="O1143">
        <f t="shared" si="102"/>
        <v>0</v>
      </c>
      <c r="P1143" t="e">
        <f t="shared" si="103"/>
        <v>#DIV/0!</v>
      </c>
      <c r="Q1143" s="8" t="str">
        <f t="shared" si="104"/>
        <v>games</v>
      </c>
      <c r="R1143" t="str">
        <f t="shared" si="105"/>
        <v>mobile games</v>
      </c>
      <c r="S1143" s="6">
        <f t="shared" si="106"/>
        <v>42164.491319444445</v>
      </c>
      <c r="T1143" s="6">
        <f t="shared" si="107"/>
        <v>42194.491319444445</v>
      </c>
    </row>
    <row r="1144" spans="1:20" ht="48" x14ac:dyDescent="0.2">
      <c r="A1144">
        <v>1142</v>
      </c>
      <c r="B1144" s="3" t="s">
        <v>1143</v>
      </c>
      <c r="C1144" s="3" t="s">
        <v>5252</v>
      </c>
      <c r="D1144">
        <v>4000</v>
      </c>
      <c r="E1144">
        <v>0</v>
      </c>
      <c r="F1144" t="s">
        <v>8221</v>
      </c>
      <c r="G1144" t="s">
        <v>8224</v>
      </c>
      <c r="H1144" t="s">
        <v>8246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8283</v>
      </c>
      <c r="O1144">
        <f t="shared" si="102"/>
        <v>0</v>
      </c>
      <c r="P1144" t="e">
        <f t="shared" si="103"/>
        <v>#DIV/0!</v>
      </c>
      <c r="Q1144" s="8" t="str">
        <f t="shared" si="104"/>
        <v>games</v>
      </c>
      <c r="R1144" t="str">
        <f t="shared" si="105"/>
        <v>mobile games</v>
      </c>
      <c r="S1144" s="6">
        <f t="shared" si="106"/>
        <v>42021.797766203708</v>
      </c>
      <c r="T1144" s="6">
        <f t="shared" si="107"/>
        <v>42051.797766203708</v>
      </c>
    </row>
    <row r="1145" spans="1:20" ht="48" x14ac:dyDescent="0.2">
      <c r="A1145">
        <v>1143</v>
      </c>
      <c r="B1145" s="3" t="s">
        <v>1144</v>
      </c>
      <c r="C1145" s="3" t="s">
        <v>5253</v>
      </c>
      <c r="D1145">
        <v>45000</v>
      </c>
      <c r="E1145">
        <v>186</v>
      </c>
      <c r="F1145" t="s">
        <v>8221</v>
      </c>
      <c r="G1145" t="s">
        <v>8224</v>
      </c>
      <c r="H1145" t="s">
        <v>8246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8283</v>
      </c>
      <c r="O1145">
        <f t="shared" si="102"/>
        <v>0.41333333333333333</v>
      </c>
      <c r="P1145">
        <f t="shared" si="103"/>
        <v>23.25</v>
      </c>
      <c r="Q1145" s="8" t="str">
        <f t="shared" si="104"/>
        <v>games</v>
      </c>
      <c r="R1145" t="str">
        <f t="shared" si="105"/>
        <v>mobile games</v>
      </c>
      <c r="S1145" s="6">
        <f t="shared" si="106"/>
        <v>42324.985254629624</v>
      </c>
      <c r="T1145" s="6">
        <f t="shared" si="107"/>
        <v>42354.985254629624</v>
      </c>
    </row>
    <row r="1146" spans="1:20" ht="48" x14ac:dyDescent="0.2">
      <c r="A1146">
        <v>1144</v>
      </c>
      <c r="B1146" s="3" t="s">
        <v>1145</v>
      </c>
      <c r="C1146" s="3" t="s">
        <v>5254</v>
      </c>
      <c r="D1146">
        <v>9300</v>
      </c>
      <c r="E1146">
        <v>0</v>
      </c>
      <c r="F1146" t="s">
        <v>8221</v>
      </c>
      <c r="G1146" t="s">
        <v>8224</v>
      </c>
      <c r="H1146" t="s">
        <v>8246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8284</v>
      </c>
      <c r="O1146">
        <f t="shared" si="102"/>
        <v>0</v>
      </c>
      <c r="P1146" t="e">
        <f t="shared" si="103"/>
        <v>#DIV/0!</v>
      </c>
      <c r="Q1146" s="8" t="str">
        <f t="shared" si="104"/>
        <v>food</v>
      </c>
      <c r="R1146" t="str">
        <f t="shared" si="105"/>
        <v>food trucks</v>
      </c>
      <c r="S1146" s="6">
        <f t="shared" si="106"/>
        <v>42092.973611111105</v>
      </c>
      <c r="T1146" s="6">
        <f t="shared" si="107"/>
        <v>42122.973611111105</v>
      </c>
    </row>
    <row r="1147" spans="1:20" ht="48" x14ac:dyDescent="0.2">
      <c r="A1147">
        <v>1145</v>
      </c>
      <c r="B1147" s="3" t="s">
        <v>1146</v>
      </c>
      <c r="C1147" s="3" t="s">
        <v>5255</v>
      </c>
      <c r="D1147">
        <v>80000</v>
      </c>
      <c r="E1147">
        <v>100</v>
      </c>
      <c r="F1147" t="s">
        <v>8221</v>
      </c>
      <c r="G1147" t="s">
        <v>8224</v>
      </c>
      <c r="H1147" t="s">
        <v>8246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8284</v>
      </c>
      <c r="O1147">
        <f t="shared" si="102"/>
        <v>0.125</v>
      </c>
      <c r="P1147">
        <f t="shared" si="103"/>
        <v>100</v>
      </c>
      <c r="Q1147" s="8" t="str">
        <f t="shared" si="104"/>
        <v>food</v>
      </c>
      <c r="R1147" t="str">
        <f t="shared" si="105"/>
        <v>food trucks</v>
      </c>
      <c r="S1147" s="6">
        <f t="shared" si="106"/>
        <v>41854.539259259262</v>
      </c>
      <c r="T1147" s="6">
        <f t="shared" si="107"/>
        <v>41914.539259259262</v>
      </c>
    </row>
    <row r="1148" spans="1:20" ht="32" x14ac:dyDescent="0.2">
      <c r="A1148">
        <v>1146</v>
      </c>
      <c r="B1148" s="3" t="s">
        <v>1147</v>
      </c>
      <c r="C1148" s="3" t="s">
        <v>5256</v>
      </c>
      <c r="D1148">
        <v>6000</v>
      </c>
      <c r="E1148">
        <v>530</v>
      </c>
      <c r="F1148" t="s">
        <v>8221</v>
      </c>
      <c r="G1148" t="s">
        <v>8224</v>
      </c>
      <c r="H1148" t="s">
        <v>8246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8284</v>
      </c>
      <c r="O1148">
        <f t="shared" si="102"/>
        <v>8.8333333333333339</v>
      </c>
      <c r="P1148">
        <f t="shared" si="103"/>
        <v>44.166666666666664</v>
      </c>
      <c r="Q1148" s="8" t="str">
        <f t="shared" si="104"/>
        <v>food</v>
      </c>
      <c r="R1148" t="str">
        <f t="shared" si="105"/>
        <v>food trucks</v>
      </c>
      <c r="S1148" s="6">
        <f t="shared" si="106"/>
        <v>41723.745057870365</v>
      </c>
      <c r="T1148" s="6">
        <f t="shared" si="107"/>
        <v>41761.745057870365</v>
      </c>
    </row>
    <row r="1149" spans="1:20" ht="48" x14ac:dyDescent="0.2">
      <c r="A1149">
        <v>1147</v>
      </c>
      <c r="B1149" s="3" t="s">
        <v>1148</v>
      </c>
      <c r="C1149" s="3" t="s">
        <v>5257</v>
      </c>
      <c r="D1149">
        <v>25000</v>
      </c>
      <c r="E1149">
        <v>0</v>
      </c>
      <c r="F1149" t="s">
        <v>8221</v>
      </c>
      <c r="G1149" t="s">
        <v>8229</v>
      </c>
      <c r="H1149" t="s">
        <v>8251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8284</v>
      </c>
      <c r="O1149">
        <f t="shared" si="102"/>
        <v>0</v>
      </c>
      <c r="P1149" t="e">
        <f t="shared" si="103"/>
        <v>#DIV/0!</v>
      </c>
      <c r="Q1149" s="8" t="str">
        <f t="shared" si="104"/>
        <v>food</v>
      </c>
      <c r="R1149" t="str">
        <f t="shared" si="105"/>
        <v>food trucks</v>
      </c>
      <c r="S1149" s="6">
        <f t="shared" si="106"/>
        <v>41871.763692129629</v>
      </c>
      <c r="T1149" s="6">
        <f t="shared" si="107"/>
        <v>41931.763692129629</v>
      </c>
    </row>
    <row r="1150" spans="1:20" ht="32" x14ac:dyDescent="0.2">
      <c r="A1150">
        <v>1148</v>
      </c>
      <c r="B1150" s="3" t="s">
        <v>1149</v>
      </c>
      <c r="C1150" s="3" t="s">
        <v>5258</v>
      </c>
      <c r="D1150">
        <v>15000</v>
      </c>
      <c r="E1150">
        <v>73</v>
      </c>
      <c r="F1150" t="s">
        <v>8221</v>
      </c>
      <c r="G1150" t="s">
        <v>8224</v>
      </c>
      <c r="H1150" t="s">
        <v>8246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8284</v>
      </c>
      <c r="O1150">
        <f t="shared" si="102"/>
        <v>0.48666666666666669</v>
      </c>
      <c r="P1150">
        <f t="shared" si="103"/>
        <v>24.333333333333332</v>
      </c>
      <c r="Q1150" s="8" t="str">
        <f t="shared" si="104"/>
        <v>food</v>
      </c>
      <c r="R1150" t="str">
        <f t="shared" si="105"/>
        <v>food trucks</v>
      </c>
      <c r="S1150" s="6">
        <f t="shared" si="106"/>
        <v>42674.962743055548</v>
      </c>
      <c r="T1150" s="6">
        <f t="shared" si="107"/>
        <v>42705.00440972222</v>
      </c>
    </row>
    <row r="1151" spans="1:20" ht="32" x14ac:dyDescent="0.2">
      <c r="A1151">
        <v>1149</v>
      </c>
      <c r="B1151" s="3" t="s">
        <v>1150</v>
      </c>
      <c r="C1151" s="3" t="s">
        <v>5259</v>
      </c>
      <c r="D1151">
        <v>50000</v>
      </c>
      <c r="E1151">
        <v>75</v>
      </c>
      <c r="F1151" t="s">
        <v>8221</v>
      </c>
      <c r="G1151" t="s">
        <v>8224</v>
      </c>
      <c r="H1151" t="s">
        <v>8246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8284</v>
      </c>
      <c r="O1151">
        <f t="shared" si="102"/>
        <v>0.15</v>
      </c>
      <c r="P1151">
        <f t="shared" si="103"/>
        <v>37.5</v>
      </c>
      <c r="Q1151" s="8" t="str">
        <f t="shared" si="104"/>
        <v>food</v>
      </c>
      <c r="R1151" t="str">
        <f t="shared" si="105"/>
        <v>food trucks</v>
      </c>
      <c r="S1151" s="6">
        <f t="shared" si="106"/>
        <v>42507.501921296294</v>
      </c>
      <c r="T1151" s="6">
        <f t="shared" si="107"/>
        <v>42537.501921296294</v>
      </c>
    </row>
    <row r="1152" spans="1:20" ht="32" x14ac:dyDescent="0.2">
      <c r="A1152">
        <v>1150</v>
      </c>
      <c r="B1152" s="3" t="s">
        <v>1151</v>
      </c>
      <c r="C1152" s="3" t="s">
        <v>5260</v>
      </c>
      <c r="D1152">
        <v>2500</v>
      </c>
      <c r="E1152">
        <v>252</v>
      </c>
      <c r="F1152" t="s">
        <v>8221</v>
      </c>
      <c r="G1152" t="s">
        <v>8224</v>
      </c>
      <c r="H1152" t="s">
        <v>8246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8284</v>
      </c>
      <c r="O1152">
        <f t="shared" si="102"/>
        <v>10.08</v>
      </c>
      <c r="P1152">
        <f t="shared" si="103"/>
        <v>42</v>
      </c>
      <c r="Q1152" s="8" t="str">
        <f t="shared" si="104"/>
        <v>food</v>
      </c>
      <c r="R1152" t="str">
        <f t="shared" si="105"/>
        <v>food trucks</v>
      </c>
      <c r="S1152" s="6">
        <f t="shared" si="106"/>
        <v>42317.74623842592</v>
      </c>
      <c r="T1152" s="6">
        <f t="shared" si="107"/>
        <v>42377.74623842592</v>
      </c>
    </row>
    <row r="1153" spans="1:20" ht="48" x14ac:dyDescent="0.2">
      <c r="A1153">
        <v>1151</v>
      </c>
      <c r="B1153" s="3" t="s">
        <v>1152</v>
      </c>
      <c r="C1153" s="3" t="s">
        <v>5261</v>
      </c>
      <c r="D1153">
        <v>25000</v>
      </c>
      <c r="E1153">
        <v>0</v>
      </c>
      <c r="F1153" t="s">
        <v>8221</v>
      </c>
      <c r="G1153" t="s">
        <v>8224</v>
      </c>
      <c r="H1153" t="s">
        <v>8246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8284</v>
      </c>
      <c r="O1153">
        <f t="shared" si="102"/>
        <v>0</v>
      </c>
      <c r="P1153" t="e">
        <f t="shared" si="103"/>
        <v>#DIV/0!</v>
      </c>
      <c r="Q1153" s="8" t="str">
        <f t="shared" si="104"/>
        <v>food</v>
      </c>
      <c r="R1153" t="str">
        <f t="shared" si="105"/>
        <v>food trucks</v>
      </c>
      <c r="S1153" s="6">
        <f t="shared" si="106"/>
        <v>42223.894247685181</v>
      </c>
      <c r="T1153" s="6">
        <f t="shared" si="107"/>
        <v>42253.894247685181</v>
      </c>
    </row>
    <row r="1154" spans="1:20" ht="16" x14ac:dyDescent="0.2">
      <c r="A1154">
        <v>1152</v>
      </c>
      <c r="B1154" s="3" t="s">
        <v>1153</v>
      </c>
      <c r="C1154" s="3" t="s">
        <v>5262</v>
      </c>
      <c r="D1154">
        <v>16000</v>
      </c>
      <c r="E1154">
        <v>911</v>
      </c>
      <c r="F1154" t="s">
        <v>8221</v>
      </c>
      <c r="G1154" t="s">
        <v>8224</v>
      </c>
      <c r="H1154" t="s">
        <v>8246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8284</v>
      </c>
      <c r="O1154">
        <f t="shared" si="102"/>
        <v>5.6937500000000005</v>
      </c>
      <c r="P1154">
        <f t="shared" si="103"/>
        <v>60.733333333333334</v>
      </c>
      <c r="Q1154" s="8" t="str">
        <f t="shared" si="104"/>
        <v>food</v>
      </c>
      <c r="R1154" t="str">
        <f t="shared" si="105"/>
        <v>food trucks</v>
      </c>
      <c r="S1154" s="6">
        <f t="shared" si="106"/>
        <v>42109.501296296294</v>
      </c>
      <c r="T1154" s="6">
        <f t="shared" si="107"/>
        <v>42139.501296296294</v>
      </c>
    </row>
    <row r="1155" spans="1:20" ht="32" x14ac:dyDescent="0.2">
      <c r="A1155">
        <v>1153</v>
      </c>
      <c r="B1155" s="3" t="s">
        <v>1154</v>
      </c>
      <c r="C1155" s="3" t="s">
        <v>5263</v>
      </c>
      <c r="D1155">
        <v>8000</v>
      </c>
      <c r="E1155">
        <v>50</v>
      </c>
      <c r="F1155" t="s">
        <v>8221</v>
      </c>
      <c r="G1155" t="s">
        <v>8224</v>
      </c>
      <c r="H1155" t="s">
        <v>8246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8284</v>
      </c>
      <c r="O1155">
        <f t="shared" ref="O1155:O1218" si="108">E1155/D1155*100</f>
        <v>0.625</v>
      </c>
      <c r="P1155">
        <f t="shared" ref="P1155:P1218" si="109">E1155/L1155</f>
        <v>50</v>
      </c>
      <c r="Q1155" s="8" t="str">
        <f t="shared" ref="Q1155:Q1218" si="110">LEFT(N1155,SEARCH("/",N1155)-1)</f>
        <v>food</v>
      </c>
      <c r="R1155" t="str">
        <f t="shared" ref="R1155:R1218" si="111">RIGHT(N1155,LEN(N1155)-SEARCH("/",N1155))</f>
        <v>food trucks</v>
      </c>
      <c r="S1155" s="6">
        <f t="shared" ref="S1155:S1218" si="112">(((J1155/60)/60)/24)+DATE(1970,1,1)+(-5/24)</f>
        <v>42143.505844907406</v>
      </c>
      <c r="T1155" s="6">
        <f t="shared" ref="T1155:T1218" si="113">(((I1155/60)/60)/24)+DATE(1970,1,1)+(-5/24)</f>
        <v>42173.505844907406</v>
      </c>
    </row>
    <row r="1156" spans="1:20" ht="48" x14ac:dyDescent="0.2">
      <c r="A1156">
        <v>1154</v>
      </c>
      <c r="B1156" s="3" t="s">
        <v>1155</v>
      </c>
      <c r="C1156" s="3" t="s">
        <v>5264</v>
      </c>
      <c r="D1156">
        <v>5000</v>
      </c>
      <c r="E1156">
        <v>325</v>
      </c>
      <c r="F1156" t="s">
        <v>8221</v>
      </c>
      <c r="G1156" t="s">
        <v>8224</v>
      </c>
      <c r="H1156" t="s">
        <v>8246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8284</v>
      </c>
      <c r="O1156">
        <f t="shared" si="108"/>
        <v>6.5</v>
      </c>
      <c r="P1156">
        <f t="shared" si="109"/>
        <v>108.33333333333333</v>
      </c>
      <c r="Q1156" s="8" t="str">
        <f t="shared" si="110"/>
        <v>food</v>
      </c>
      <c r="R1156" t="str">
        <f t="shared" si="111"/>
        <v>food trucks</v>
      </c>
      <c r="S1156" s="6">
        <f t="shared" si="112"/>
        <v>42222.900532407402</v>
      </c>
      <c r="T1156" s="6">
        <f t="shared" si="113"/>
        <v>42252.900532407402</v>
      </c>
    </row>
    <row r="1157" spans="1:20" ht="48" x14ac:dyDescent="0.2">
      <c r="A1157">
        <v>1155</v>
      </c>
      <c r="B1157" s="3" t="s">
        <v>1156</v>
      </c>
      <c r="C1157" s="3" t="s">
        <v>5265</v>
      </c>
      <c r="D1157">
        <v>25000</v>
      </c>
      <c r="E1157">
        <v>188</v>
      </c>
      <c r="F1157" t="s">
        <v>8221</v>
      </c>
      <c r="G1157" t="s">
        <v>8224</v>
      </c>
      <c r="H1157" t="s">
        <v>8246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8284</v>
      </c>
      <c r="O1157">
        <f t="shared" si="108"/>
        <v>0.752</v>
      </c>
      <c r="P1157">
        <f t="shared" si="109"/>
        <v>23.5</v>
      </c>
      <c r="Q1157" s="8" t="str">
        <f t="shared" si="110"/>
        <v>food</v>
      </c>
      <c r="R1157" t="str">
        <f t="shared" si="111"/>
        <v>food trucks</v>
      </c>
      <c r="S1157" s="6">
        <f t="shared" si="112"/>
        <v>41835.555648148147</v>
      </c>
      <c r="T1157" s="6">
        <f t="shared" si="113"/>
        <v>41865.555648148147</v>
      </c>
    </row>
    <row r="1158" spans="1:20" ht="48" x14ac:dyDescent="0.2">
      <c r="A1158">
        <v>1156</v>
      </c>
      <c r="B1158" s="3" t="s">
        <v>1157</v>
      </c>
      <c r="C1158" s="3" t="s">
        <v>5266</v>
      </c>
      <c r="D1158">
        <v>6500</v>
      </c>
      <c r="E1158">
        <v>0</v>
      </c>
      <c r="F1158" t="s">
        <v>8221</v>
      </c>
      <c r="G1158" t="s">
        <v>8224</v>
      </c>
      <c r="H1158" t="s">
        <v>8246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8284</v>
      </c>
      <c r="O1158">
        <f t="shared" si="108"/>
        <v>0</v>
      </c>
      <c r="P1158" t="e">
        <f t="shared" si="109"/>
        <v>#DIV/0!</v>
      </c>
      <c r="Q1158" s="8" t="str">
        <f t="shared" si="110"/>
        <v>food</v>
      </c>
      <c r="R1158" t="str">
        <f t="shared" si="111"/>
        <v>food trucks</v>
      </c>
      <c r="S1158" s="6">
        <f t="shared" si="112"/>
        <v>42028.862986111104</v>
      </c>
      <c r="T1158" s="6">
        <f t="shared" si="113"/>
        <v>42058.862986111104</v>
      </c>
    </row>
    <row r="1159" spans="1:20" ht="48" x14ac:dyDescent="0.2">
      <c r="A1159">
        <v>1157</v>
      </c>
      <c r="B1159" s="3" t="s">
        <v>1158</v>
      </c>
      <c r="C1159" s="3" t="s">
        <v>5267</v>
      </c>
      <c r="D1159">
        <v>10000</v>
      </c>
      <c r="E1159">
        <v>151</v>
      </c>
      <c r="F1159" t="s">
        <v>8221</v>
      </c>
      <c r="G1159" t="s">
        <v>8224</v>
      </c>
      <c r="H1159" t="s">
        <v>8246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8284</v>
      </c>
      <c r="O1159">
        <f t="shared" si="108"/>
        <v>1.51</v>
      </c>
      <c r="P1159">
        <f t="shared" si="109"/>
        <v>50.333333333333336</v>
      </c>
      <c r="Q1159" s="8" t="str">
        <f t="shared" si="110"/>
        <v>food</v>
      </c>
      <c r="R1159" t="str">
        <f t="shared" si="111"/>
        <v>food trucks</v>
      </c>
      <c r="S1159" s="6">
        <f t="shared" si="112"/>
        <v>41918.419907407406</v>
      </c>
      <c r="T1159" s="6">
        <f t="shared" si="113"/>
        <v>41978.461574074077</v>
      </c>
    </row>
    <row r="1160" spans="1:20" ht="48" x14ac:dyDescent="0.2">
      <c r="A1160">
        <v>1158</v>
      </c>
      <c r="B1160" s="3" t="s">
        <v>1159</v>
      </c>
      <c r="C1160" s="3" t="s">
        <v>5268</v>
      </c>
      <c r="D1160">
        <v>7500</v>
      </c>
      <c r="E1160">
        <v>35</v>
      </c>
      <c r="F1160" t="s">
        <v>8221</v>
      </c>
      <c r="G1160" t="s">
        <v>8224</v>
      </c>
      <c r="H1160" t="s">
        <v>8246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8284</v>
      </c>
      <c r="O1160">
        <f t="shared" si="108"/>
        <v>0.46666666666666673</v>
      </c>
      <c r="P1160">
        <f t="shared" si="109"/>
        <v>11.666666666666666</v>
      </c>
      <c r="Q1160" s="8" t="str">
        <f t="shared" si="110"/>
        <v>food</v>
      </c>
      <c r="R1160" t="str">
        <f t="shared" si="111"/>
        <v>food trucks</v>
      </c>
      <c r="S1160" s="6">
        <f t="shared" si="112"/>
        <v>41951.883425925924</v>
      </c>
      <c r="T1160" s="6">
        <f t="shared" si="113"/>
        <v>41981.883425925924</v>
      </c>
    </row>
    <row r="1161" spans="1:20" ht="48" x14ac:dyDescent="0.2">
      <c r="A1161">
        <v>1159</v>
      </c>
      <c r="B1161" s="3" t="s">
        <v>1160</v>
      </c>
      <c r="C1161" s="3" t="s">
        <v>5269</v>
      </c>
      <c r="D1161">
        <v>6750</v>
      </c>
      <c r="E1161">
        <v>0</v>
      </c>
      <c r="F1161" t="s">
        <v>8221</v>
      </c>
      <c r="G1161" t="s">
        <v>8224</v>
      </c>
      <c r="H1161" t="s">
        <v>8246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8284</v>
      </c>
      <c r="O1161">
        <f t="shared" si="108"/>
        <v>0</v>
      </c>
      <c r="P1161" t="e">
        <f t="shared" si="109"/>
        <v>#DIV/0!</v>
      </c>
      <c r="Q1161" s="8" t="str">
        <f t="shared" si="110"/>
        <v>food</v>
      </c>
      <c r="R1161" t="str">
        <f t="shared" si="111"/>
        <v>food trucks</v>
      </c>
      <c r="S1161" s="6">
        <f t="shared" si="112"/>
        <v>42154.518113425926</v>
      </c>
      <c r="T1161" s="6">
        <f t="shared" si="113"/>
        <v>42185.447916666664</v>
      </c>
    </row>
    <row r="1162" spans="1:20" ht="48" x14ac:dyDescent="0.2">
      <c r="A1162">
        <v>1160</v>
      </c>
      <c r="B1162" s="3" t="s">
        <v>1161</v>
      </c>
      <c r="C1162" s="3" t="s">
        <v>5270</v>
      </c>
      <c r="D1162">
        <v>30000</v>
      </c>
      <c r="E1162">
        <v>1155</v>
      </c>
      <c r="F1162" t="s">
        <v>8221</v>
      </c>
      <c r="G1162" t="s">
        <v>8224</v>
      </c>
      <c r="H1162" t="s">
        <v>8246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8284</v>
      </c>
      <c r="O1162">
        <f t="shared" si="108"/>
        <v>3.85</v>
      </c>
      <c r="P1162">
        <f t="shared" si="109"/>
        <v>60.789473684210527</v>
      </c>
      <c r="Q1162" s="8" t="str">
        <f t="shared" si="110"/>
        <v>food</v>
      </c>
      <c r="R1162" t="str">
        <f t="shared" si="111"/>
        <v>food trucks</v>
      </c>
      <c r="S1162" s="6">
        <f t="shared" si="112"/>
        <v>42060.946597222217</v>
      </c>
      <c r="T1162" s="6">
        <f t="shared" si="113"/>
        <v>42090.90493055556</v>
      </c>
    </row>
    <row r="1163" spans="1:20" ht="48" x14ac:dyDescent="0.2">
      <c r="A1163">
        <v>1161</v>
      </c>
      <c r="B1163" s="3" t="s">
        <v>1162</v>
      </c>
      <c r="C1163" s="3" t="s">
        <v>5271</v>
      </c>
      <c r="D1163">
        <v>18000</v>
      </c>
      <c r="E1163">
        <v>0</v>
      </c>
      <c r="F1163" t="s">
        <v>8221</v>
      </c>
      <c r="G1163" t="s">
        <v>8224</v>
      </c>
      <c r="H1163" t="s">
        <v>8246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8284</v>
      </c>
      <c r="O1163">
        <f t="shared" si="108"/>
        <v>0</v>
      </c>
      <c r="P1163" t="e">
        <f t="shared" si="109"/>
        <v>#DIV/0!</v>
      </c>
      <c r="Q1163" s="8" t="str">
        <f t="shared" si="110"/>
        <v>food</v>
      </c>
      <c r="R1163" t="str">
        <f t="shared" si="111"/>
        <v>food trucks</v>
      </c>
      <c r="S1163" s="6">
        <f t="shared" si="112"/>
        <v>42122.421168981477</v>
      </c>
      <c r="T1163" s="6">
        <f t="shared" si="113"/>
        <v>42143.421168981477</v>
      </c>
    </row>
    <row r="1164" spans="1:20" ht="48" x14ac:dyDescent="0.2">
      <c r="A1164">
        <v>1162</v>
      </c>
      <c r="B1164" s="3" t="s">
        <v>1163</v>
      </c>
      <c r="C1164" s="3" t="s">
        <v>5272</v>
      </c>
      <c r="D1164">
        <v>60000</v>
      </c>
      <c r="E1164">
        <v>35</v>
      </c>
      <c r="F1164" t="s">
        <v>8221</v>
      </c>
      <c r="G1164" t="s">
        <v>8224</v>
      </c>
      <c r="H1164" t="s">
        <v>8246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8284</v>
      </c>
      <c r="O1164">
        <f t="shared" si="108"/>
        <v>5.8333333333333341E-2</v>
      </c>
      <c r="P1164">
        <f t="shared" si="109"/>
        <v>17.5</v>
      </c>
      <c r="Q1164" s="8" t="str">
        <f t="shared" si="110"/>
        <v>food</v>
      </c>
      <c r="R1164" t="str">
        <f t="shared" si="111"/>
        <v>food trucks</v>
      </c>
      <c r="S1164" s="6">
        <f t="shared" si="112"/>
        <v>41876.475277777776</v>
      </c>
      <c r="T1164" s="6">
        <f t="shared" si="113"/>
        <v>41907.475277777776</v>
      </c>
    </row>
    <row r="1165" spans="1:20" ht="48" x14ac:dyDescent="0.2">
      <c r="A1165">
        <v>1163</v>
      </c>
      <c r="B1165" s="3" t="s">
        <v>1164</v>
      </c>
      <c r="C1165" s="3" t="s">
        <v>5273</v>
      </c>
      <c r="D1165">
        <v>5200</v>
      </c>
      <c r="E1165">
        <v>0</v>
      </c>
      <c r="F1165" t="s">
        <v>8221</v>
      </c>
      <c r="G1165" t="s">
        <v>8224</v>
      </c>
      <c r="H1165" t="s">
        <v>8246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8284</v>
      </c>
      <c r="O1165">
        <f t="shared" si="108"/>
        <v>0</v>
      </c>
      <c r="P1165" t="e">
        <f t="shared" si="109"/>
        <v>#DIV/0!</v>
      </c>
      <c r="Q1165" s="8" t="str">
        <f t="shared" si="110"/>
        <v>food</v>
      </c>
      <c r="R1165" t="str">
        <f t="shared" si="111"/>
        <v>food trucks</v>
      </c>
      <c r="S1165" s="6">
        <f t="shared" si="112"/>
        <v>41830.515277777777</v>
      </c>
      <c r="T1165" s="6">
        <f t="shared" si="113"/>
        <v>41860.515277777777</v>
      </c>
    </row>
    <row r="1166" spans="1:20" ht="64" x14ac:dyDescent="0.2">
      <c r="A1166">
        <v>1164</v>
      </c>
      <c r="B1166" s="3" t="s">
        <v>1165</v>
      </c>
      <c r="C1166" s="3" t="s">
        <v>5274</v>
      </c>
      <c r="D1166">
        <v>10000</v>
      </c>
      <c r="E1166">
        <v>0</v>
      </c>
      <c r="F1166" t="s">
        <v>8221</v>
      </c>
      <c r="G1166" t="s">
        <v>8224</v>
      </c>
      <c r="H1166" t="s">
        <v>8246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8284</v>
      </c>
      <c r="O1166">
        <f t="shared" si="108"/>
        <v>0</v>
      </c>
      <c r="P1166" t="e">
        <f t="shared" si="109"/>
        <v>#DIV/0!</v>
      </c>
      <c r="Q1166" s="8" t="str">
        <f t="shared" si="110"/>
        <v>food</v>
      </c>
      <c r="R1166" t="str">
        <f t="shared" si="111"/>
        <v>food trucks</v>
      </c>
      <c r="S1166" s="6">
        <f t="shared" si="112"/>
        <v>42509.51599537037</v>
      </c>
      <c r="T1166" s="6">
        <f t="shared" si="113"/>
        <v>42539.51599537037</v>
      </c>
    </row>
    <row r="1167" spans="1:20" ht="48" x14ac:dyDescent="0.2">
      <c r="A1167">
        <v>1165</v>
      </c>
      <c r="B1167" s="3" t="s">
        <v>1166</v>
      </c>
      <c r="C1167" s="3" t="s">
        <v>5275</v>
      </c>
      <c r="D1167">
        <v>10000</v>
      </c>
      <c r="E1167">
        <v>2070.5</v>
      </c>
      <c r="F1167" t="s">
        <v>8221</v>
      </c>
      <c r="G1167" t="s">
        <v>8224</v>
      </c>
      <c r="H1167" t="s">
        <v>8246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8284</v>
      </c>
      <c r="O1167">
        <f t="shared" si="108"/>
        <v>20.705000000000002</v>
      </c>
      <c r="P1167">
        <f t="shared" si="109"/>
        <v>82.82</v>
      </c>
      <c r="Q1167" s="8" t="str">
        <f t="shared" si="110"/>
        <v>food</v>
      </c>
      <c r="R1167" t="str">
        <f t="shared" si="111"/>
        <v>food trucks</v>
      </c>
      <c r="S1167" s="6">
        <f t="shared" si="112"/>
        <v>41792.006134259253</v>
      </c>
      <c r="T1167" s="6">
        <f t="shared" si="113"/>
        <v>41826.006134259253</v>
      </c>
    </row>
    <row r="1168" spans="1:20" ht="48" x14ac:dyDescent="0.2">
      <c r="A1168">
        <v>1166</v>
      </c>
      <c r="B1168" s="3" t="s">
        <v>1167</v>
      </c>
      <c r="C1168" s="3" t="s">
        <v>5276</v>
      </c>
      <c r="D1168">
        <v>15000</v>
      </c>
      <c r="E1168">
        <v>2871</v>
      </c>
      <c r="F1168" t="s">
        <v>8221</v>
      </c>
      <c r="G1168" t="s">
        <v>8224</v>
      </c>
      <c r="H1168" t="s">
        <v>8246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8284</v>
      </c>
      <c r="O1168">
        <f t="shared" si="108"/>
        <v>19.139999999999997</v>
      </c>
      <c r="P1168">
        <f t="shared" si="109"/>
        <v>358.875</v>
      </c>
      <c r="Q1168" s="8" t="str">
        <f t="shared" si="110"/>
        <v>food</v>
      </c>
      <c r="R1168" t="str">
        <f t="shared" si="111"/>
        <v>food trucks</v>
      </c>
      <c r="S1168" s="6">
        <f t="shared" si="112"/>
        <v>42150.277106481481</v>
      </c>
      <c r="T1168" s="6">
        <f t="shared" si="113"/>
        <v>42180.958333333336</v>
      </c>
    </row>
    <row r="1169" spans="1:20" ht="48" x14ac:dyDescent="0.2">
      <c r="A1169">
        <v>1167</v>
      </c>
      <c r="B1169" s="3" t="s">
        <v>1168</v>
      </c>
      <c r="C1169" s="3" t="s">
        <v>5277</v>
      </c>
      <c r="D1169">
        <v>60000</v>
      </c>
      <c r="E1169">
        <v>979</v>
      </c>
      <c r="F1169" t="s">
        <v>8221</v>
      </c>
      <c r="G1169" t="s">
        <v>8224</v>
      </c>
      <c r="H1169" t="s">
        <v>8246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8284</v>
      </c>
      <c r="O1169">
        <f t="shared" si="108"/>
        <v>1.6316666666666666</v>
      </c>
      <c r="P1169">
        <f t="shared" si="109"/>
        <v>61.1875</v>
      </c>
      <c r="Q1169" s="8" t="str">
        <f t="shared" si="110"/>
        <v>food</v>
      </c>
      <c r="R1169" t="str">
        <f t="shared" si="111"/>
        <v>food trucks</v>
      </c>
      <c r="S1169" s="6">
        <f t="shared" si="112"/>
        <v>41863.526562499996</v>
      </c>
      <c r="T1169" s="6">
        <f t="shared" si="113"/>
        <v>41894.526562499996</v>
      </c>
    </row>
    <row r="1170" spans="1:20" ht="48" x14ac:dyDescent="0.2">
      <c r="A1170">
        <v>1168</v>
      </c>
      <c r="B1170" s="3" t="s">
        <v>1169</v>
      </c>
      <c r="C1170" s="3" t="s">
        <v>5278</v>
      </c>
      <c r="D1170">
        <v>18000</v>
      </c>
      <c r="E1170">
        <v>1020</v>
      </c>
      <c r="F1170" t="s">
        <v>8221</v>
      </c>
      <c r="G1170" t="s">
        <v>8224</v>
      </c>
      <c r="H1170" t="s">
        <v>8246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8284</v>
      </c>
      <c r="O1170">
        <f t="shared" si="108"/>
        <v>5.6666666666666661</v>
      </c>
      <c r="P1170">
        <f t="shared" si="109"/>
        <v>340</v>
      </c>
      <c r="Q1170" s="8" t="str">
        <f t="shared" si="110"/>
        <v>food</v>
      </c>
      <c r="R1170" t="str">
        <f t="shared" si="111"/>
        <v>food trucks</v>
      </c>
      <c r="S1170" s="6">
        <f t="shared" si="112"/>
        <v>42604.845659722218</v>
      </c>
      <c r="T1170" s="6">
        <f t="shared" si="113"/>
        <v>42634.845659722218</v>
      </c>
    </row>
    <row r="1171" spans="1:20" ht="48" x14ac:dyDescent="0.2">
      <c r="A1171">
        <v>1169</v>
      </c>
      <c r="B1171" s="3" t="s">
        <v>1170</v>
      </c>
      <c r="C1171" s="3" t="s">
        <v>5279</v>
      </c>
      <c r="D1171">
        <v>10000</v>
      </c>
      <c r="E1171">
        <v>17</v>
      </c>
      <c r="F1171" t="s">
        <v>8221</v>
      </c>
      <c r="G1171" t="s">
        <v>8224</v>
      </c>
      <c r="H1171" t="s">
        <v>8246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8284</v>
      </c>
      <c r="O1171">
        <f t="shared" si="108"/>
        <v>0.16999999999999998</v>
      </c>
      <c r="P1171">
        <f t="shared" si="109"/>
        <v>5.666666666666667</v>
      </c>
      <c r="Q1171" s="8" t="str">
        <f t="shared" si="110"/>
        <v>food</v>
      </c>
      <c r="R1171" t="str">
        <f t="shared" si="111"/>
        <v>food trucks</v>
      </c>
      <c r="S1171" s="6">
        <f t="shared" si="112"/>
        <v>42027.145405092589</v>
      </c>
      <c r="T1171" s="6">
        <f t="shared" si="113"/>
        <v>42057.145405092589</v>
      </c>
    </row>
    <row r="1172" spans="1:20" ht="48" x14ac:dyDescent="0.2">
      <c r="A1172">
        <v>1170</v>
      </c>
      <c r="B1172" s="3" t="s">
        <v>1171</v>
      </c>
      <c r="C1172" s="3" t="s">
        <v>5280</v>
      </c>
      <c r="D1172">
        <v>25000</v>
      </c>
      <c r="E1172">
        <v>100</v>
      </c>
      <c r="F1172" t="s">
        <v>8221</v>
      </c>
      <c r="G1172" t="s">
        <v>8225</v>
      </c>
      <c r="H1172" t="s">
        <v>8247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8284</v>
      </c>
      <c r="O1172">
        <f t="shared" si="108"/>
        <v>0.4</v>
      </c>
      <c r="P1172">
        <f t="shared" si="109"/>
        <v>50</v>
      </c>
      <c r="Q1172" s="8" t="str">
        <f t="shared" si="110"/>
        <v>food</v>
      </c>
      <c r="R1172" t="str">
        <f t="shared" si="111"/>
        <v>food trucks</v>
      </c>
      <c r="S1172" s="6">
        <f t="shared" si="112"/>
        <v>42124.684849537036</v>
      </c>
      <c r="T1172" s="6">
        <f t="shared" si="113"/>
        <v>42154.684849537036</v>
      </c>
    </row>
    <row r="1173" spans="1:20" ht="32" x14ac:dyDescent="0.2">
      <c r="A1173">
        <v>1171</v>
      </c>
      <c r="B1173" s="3" t="s">
        <v>1172</v>
      </c>
      <c r="C1173" s="3" t="s">
        <v>5281</v>
      </c>
      <c r="D1173">
        <v>25000</v>
      </c>
      <c r="E1173">
        <v>25</v>
      </c>
      <c r="F1173" t="s">
        <v>8221</v>
      </c>
      <c r="G1173" t="s">
        <v>8224</v>
      </c>
      <c r="H1173" t="s">
        <v>8246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8284</v>
      </c>
      <c r="O1173">
        <f t="shared" si="108"/>
        <v>0.1</v>
      </c>
      <c r="P1173">
        <f t="shared" si="109"/>
        <v>25</v>
      </c>
      <c r="Q1173" s="8" t="str">
        <f t="shared" si="110"/>
        <v>food</v>
      </c>
      <c r="R1173" t="str">
        <f t="shared" si="111"/>
        <v>food trucks</v>
      </c>
      <c r="S1173" s="6">
        <f t="shared" si="112"/>
        <v>41938.596377314811</v>
      </c>
      <c r="T1173" s="6">
        <f t="shared" si="113"/>
        <v>41956.638043981475</v>
      </c>
    </row>
    <row r="1174" spans="1:20" ht="16" x14ac:dyDescent="0.2">
      <c r="A1174">
        <v>1172</v>
      </c>
      <c r="B1174" s="3" t="s">
        <v>1173</v>
      </c>
      <c r="C1174" s="3" t="s">
        <v>5282</v>
      </c>
      <c r="D1174">
        <v>9000</v>
      </c>
      <c r="E1174">
        <v>0</v>
      </c>
      <c r="F1174" t="s">
        <v>8221</v>
      </c>
      <c r="G1174" t="s">
        <v>8224</v>
      </c>
      <c r="H1174" t="s">
        <v>8246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8284</v>
      </c>
      <c r="O1174">
        <f t="shared" si="108"/>
        <v>0</v>
      </c>
      <c r="P1174" t="e">
        <f t="shared" si="109"/>
        <v>#DIV/0!</v>
      </c>
      <c r="Q1174" s="8" t="str">
        <f t="shared" si="110"/>
        <v>food</v>
      </c>
      <c r="R1174" t="str">
        <f t="shared" si="111"/>
        <v>food trucks</v>
      </c>
      <c r="S1174" s="6">
        <f t="shared" si="112"/>
        <v>41841.473981481482</v>
      </c>
      <c r="T1174" s="6">
        <f t="shared" si="113"/>
        <v>41871.473981481482</v>
      </c>
    </row>
    <row r="1175" spans="1:20" ht="48" x14ac:dyDescent="0.2">
      <c r="A1175">
        <v>1173</v>
      </c>
      <c r="B1175" s="3" t="s">
        <v>1174</v>
      </c>
      <c r="C1175" s="3" t="s">
        <v>5283</v>
      </c>
      <c r="D1175">
        <v>125000</v>
      </c>
      <c r="E1175">
        <v>30</v>
      </c>
      <c r="F1175" t="s">
        <v>8221</v>
      </c>
      <c r="G1175" t="s">
        <v>8224</v>
      </c>
      <c r="H1175" t="s">
        <v>8246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8284</v>
      </c>
      <c r="O1175">
        <f t="shared" si="108"/>
        <v>2.4E-2</v>
      </c>
      <c r="P1175">
        <f t="shared" si="109"/>
        <v>30</v>
      </c>
      <c r="Q1175" s="8" t="str">
        <f t="shared" si="110"/>
        <v>food</v>
      </c>
      <c r="R1175" t="str">
        <f t="shared" si="111"/>
        <v>food trucks</v>
      </c>
      <c r="S1175" s="6">
        <f t="shared" si="112"/>
        <v>42183.97751157407</v>
      </c>
      <c r="T1175" s="6">
        <f t="shared" si="113"/>
        <v>42218.97751157407</v>
      </c>
    </row>
    <row r="1176" spans="1:20" ht="48" x14ac:dyDescent="0.2">
      <c r="A1176">
        <v>1174</v>
      </c>
      <c r="B1176" s="3" t="s">
        <v>1175</v>
      </c>
      <c r="C1176" s="3" t="s">
        <v>5284</v>
      </c>
      <c r="D1176">
        <v>15000</v>
      </c>
      <c r="E1176">
        <v>886</v>
      </c>
      <c r="F1176" t="s">
        <v>8221</v>
      </c>
      <c r="G1176" t="s">
        <v>8224</v>
      </c>
      <c r="H1176" t="s">
        <v>8246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8284</v>
      </c>
      <c r="O1176">
        <f t="shared" si="108"/>
        <v>5.9066666666666672</v>
      </c>
      <c r="P1176">
        <f t="shared" si="109"/>
        <v>46.631578947368418</v>
      </c>
      <c r="Q1176" s="8" t="str">
        <f t="shared" si="110"/>
        <v>food</v>
      </c>
      <c r="R1176" t="str">
        <f t="shared" si="111"/>
        <v>food trucks</v>
      </c>
      <c r="S1176" s="6">
        <f t="shared" si="112"/>
        <v>42468.633414351854</v>
      </c>
      <c r="T1176" s="6">
        <f t="shared" si="113"/>
        <v>42498.633414351854</v>
      </c>
    </row>
    <row r="1177" spans="1:20" ht="48" x14ac:dyDescent="0.2">
      <c r="A1177">
        <v>1175</v>
      </c>
      <c r="B1177" s="3" t="s">
        <v>1176</v>
      </c>
      <c r="C1177" s="3" t="s">
        <v>5285</v>
      </c>
      <c r="D1177">
        <v>20000</v>
      </c>
      <c r="E1177">
        <v>585</v>
      </c>
      <c r="F1177" t="s">
        <v>8221</v>
      </c>
      <c r="G1177" t="s">
        <v>8224</v>
      </c>
      <c r="H1177" t="s">
        <v>8246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8284</v>
      </c>
      <c r="O1177">
        <f t="shared" si="108"/>
        <v>2.9250000000000003</v>
      </c>
      <c r="P1177">
        <f t="shared" si="109"/>
        <v>65</v>
      </c>
      <c r="Q1177" s="8" t="str">
        <f t="shared" si="110"/>
        <v>food</v>
      </c>
      <c r="R1177" t="str">
        <f t="shared" si="111"/>
        <v>food trucks</v>
      </c>
      <c r="S1177" s="6">
        <f t="shared" si="112"/>
        <v>42170.520127314812</v>
      </c>
      <c r="T1177" s="6">
        <f t="shared" si="113"/>
        <v>42200.520127314812</v>
      </c>
    </row>
    <row r="1178" spans="1:20" ht="64" x14ac:dyDescent="0.2">
      <c r="A1178">
        <v>1176</v>
      </c>
      <c r="B1178" s="3" t="s">
        <v>1177</v>
      </c>
      <c r="C1178" s="3" t="s">
        <v>5286</v>
      </c>
      <c r="D1178">
        <v>175000</v>
      </c>
      <c r="E1178">
        <v>10</v>
      </c>
      <c r="F1178" t="s">
        <v>8221</v>
      </c>
      <c r="G1178" t="s">
        <v>8226</v>
      </c>
      <c r="H1178" t="s">
        <v>8248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8284</v>
      </c>
      <c r="O1178">
        <f t="shared" si="108"/>
        <v>5.7142857142857143E-3</v>
      </c>
      <c r="P1178">
        <f t="shared" si="109"/>
        <v>10</v>
      </c>
      <c r="Q1178" s="8" t="str">
        <f t="shared" si="110"/>
        <v>food</v>
      </c>
      <c r="R1178" t="str">
        <f t="shared" si="111"/>
        <v>food trucks</v>
      </c>
      <c r="S1178" s="6">
        <f t="shared" si="112"/>
        <v>42745.811319444438</v>
      </c>
      <c r="T1178" s="6">
        <f t="shared" si="113"/>
        <v>42800.333333333336</v>
      </c>
    </row>
    <row r="1179" spans="1:20" ht="48" x14ac:dyDescent="0.2">
      <c r="A1179">
        <v>1177</v>
      </c>
      <c r="B1179" s="3" t="s">
        <v>1178</v>
      </c>
      <c r="C1179" s="3" t="s">
        <v>5287</v>
      </c>
      <c r="D1179">
        <v>6000</v>
      </c>
      <c r="E1179">
        <v>0</v>
      </c>
      <c r="F1179" t="s">
        <v>8221</v>
      </c>
      <c r="G1179" t="s">
        <v>8225</v>
      </c>
      <c r="H1179" t="s">
        <v>8247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8284</v>
      </c>
      <c r="O1179">
        <f t="shared" si="108"/>
        <v>0</v>
      </c>
      <c r="P1179" t="e">
        <f t="shared" si="109"/>
        <v>#DIV/0!</v>
      </c>
      <c r="Q1179" s="8" t="str">
        <f t="shared" si="110"/>
        <v>food</v>
      </c>
      <c r="R1179" t="str">
        <f t="shared" si="111"/>
        <v>food trucks</v>
      </c>
      <c r="S1179" s="6">
        <f t="shared" si="112"/>
        <v>41897.452499999999</v>
      </c>
      <c r="T1179" s="6">
        <f t="shared" si="113"/>
        <v>41927.452499999999</v>
      </c>
    </row>
    <row r="1180" spans="1:20" ht="48" x14ac:dyDescent="0.2">
      <c r="A1180">
        <v>1178</v>
      </c>
      <c r="B1180" s="3" t="s">
        <v>1179</v>
      </c>
      <c r="C1180" s="3" t="s">
        <v>5288</v>
      </c>
      <c r="D1180">
        <v>75000</v>
      </c>
      <c r="E1180">
        <v>5</v>
      </c>
      <c r="F1180" t="s">
        <v>8221</v>
      </c>
      <c r="G1180" t="s">
        <v>8224</v>
      </c>
      <c r="H1180" t="s">
        <v>8246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8284</v>
      </c>
      <c r="O1180">
        <f t="shared" si="108"/>
        <v>6.6666666666666671E-3</v>
      </c>
      <c r="P1180">
        <f t="shared" si="109"/>
        <v>5</v>
      </c>
      <c r="Q1180" s="8" t="str">
        <f t="shared" si="110"/>
        <v>food</v>
      </c>
      <c r="R1180" t="str">
        <f t="shared" si="111"/>
        <v>food trucks</v>
      </c>
      <c r="S1180" s="6">
        <f t="shared" si="112"/>
        <v>41837.69736111111</v>
      </c>
      <c r="T1180" s="6">
        <f t="shared" si="113"/>
        <v>41867.69736111111</v>
      </c>
    </row>
    <row r="1181" spans="1:20" ht="48" x14ac:dyDescent="0.2">
      <c r="A1181">
        <v>1179</v>
      </c>
      <c r="B1181" s="3" t="s">
        <v>1180</v>
      </c>
      <c r="C1181" s="3" t="s">
        <v>5289</v>
      </c>
      <c r="D1181">
        <v>60000</v>
      </c>
      <c r="E1181">
        <v>3200</v>
      </c>
      <c r="F1181" t="s">
        <v>8221</v>
      </c>
      <c r="G1181" t="s">
        <v>8229</v>
      </c>
      <c r="H1181" t="s">
        <v>8251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8284</v>
      </c>
      <c r="O1181">
        <f t="shared" si="108"/>
        <v>5.3333333333333339</v>
      </c>
      <c r="P1181">
        <f t="shared" si="109"/>
        <v>640</v>
      </c>
      <c r="Q1181" s="8" t="str">
        <f t="shared" si="110"/>
        <v>food</v>
      </c>
      <c r="R1181" t="str">
        <f t="shared" si="111"/>
        <v>food trucks</v>
      </c>
      <c r="S1181" s="6">
        <f t="shared" si="112"/>
        <v>42275.511886574073</v>
      </c>
      <c r="T1181" s="6">
        <f t="shared" si="113"/>
        <v>42305.511886574073</v>
      </c>
    </row>
    <row r="1182" spans="1:20" ht="32" x14ac:dyDescent="0.2">
      <c r="A1182">
        <v>1180</v>
      </c>
      <c r="B1182" s="3" t="s">
        <v>1181</v>
      </c>
      <c r="C1182" s="3" t="s">
        <v>5290</v>
      </c>
      <c r="D1182">
        <v>50000</v>
      </c>
      <c r="E1182">
        <v>5875</v>
      </c>
      <c r="F1182" t="s">
        <v>8221</v>
      </c>
      <c r="G1182" t="s">
        <v>8224</v>
      </c>
      <c r="H1182" t="s">
        <v>8246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8284</v>
      </c>
      <c r="O1182">
        <f t="shared" si="108"/>
        <v>11.75</v>
      </c>
      <c r="P1182">
        <f t="shared" si="109"/>
        <v>69.117647058823536</v>
      </c>
      <c r="Q1182" s="8" t="str">
        <f t="shared" si="110"/>
        <v>food</v>
      </c>
      <c r="R1182" t="str">
        <f t="shared" si="111"/>
        <v>food trucks</v>
      </c>
      <c r="S1182" s="6">
        <f t="shared" si="112"/>
        <v>41781.598541666666</v>
      </c>
      <c r="T1182" s="6">
        <f t="shared" si="113"/>
        <v>41818.598541666666</v>
      </c>
    </row>
    <row r="1183" spans="1:20" ht="16" x14ac:dyDescent="0.2">
      <c r="A1183">
        <v>1181</v>
      </c>
      <c r="B1183" s="3" t="s">
        <v>1182</v>
      </c>
      <c r="C1183" s="3" t="s">
        <v>5291</v>
      </c>
      <c r="D1183">
        <v>50000</v>
      </c>
      <c r="E1183">
        <v>4</v>
      </c>
      <c r="F1183" t="s">
        <v>8221</v>
      </c>
      <c r="G1183" t="s">
        <v>8224</v>
      </c>
      <c r="H1183" t="s">
        <v>8246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8284</v>
      </c>
      <c r="O1183">
        <f t="shared" si="108"/>
        <v>8.0000000000000002E-3</v>
      </c>
      <c r="P1183">
        <f t="shared" si="109"/>
        <v>1.3333333333333333</v>
      </c>
      <c r="Q1183" s="8" t="str">
        <f t="shared" si="110"/>
        <v>food</v>
      </c>
      <c r="R1183" t="str">
        <f t="shared" si="111"/>
        <v>food trucks</v>
      </c>
      <c r="S1183" s="6">
        <f t="shared" si="112"/>
        <v>42034.131030092591</v>
      </c>
      <c r="T1183" s="6">
        <f t="shared" si="113"/>
        <v>42064.131030092591</v>
      </c>
    </row>
    <row r="1184" spans="1:20" ht="48" x14ac:dyDescent="0.2">
      <c r="A1184">
        <v>1182</v>
      </c>
      <c r="B1184" s="3" t="s">
        <v>1183</v>
      </c>
      <c r="C1184" s="3" t="s">
        <v>5292</v>
      </c>
      <c r="D1184">
        <v>1000</v>
      </c>
      <c r="E1184">
        <v>42</v>
      </c>
      <c r="F1184" t="s">
        <v>8221</v>
      </c>
      <c r="G1184" t="s">
        <v>8224</v>
      </c>
      <c r="H1184" t="s">
        <v>8246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8284</v>
      </c>
      <c r="O1184">
        <f t="shared" si="108"/>
        <v>4.2</v>
      </c>
      <c r="P1184">
        <f t="shared" si="109"/>
        <v>10.5</v>
      </c>
      <c r="Q1184" s="8" t="str">
        <f t="shared" si="110"/>
        <v>food</v>
      </c>
      <c r="R1184" t="str">
        <f t="shared" si="111"/>
        <v>food trucks</v>
      </c>
      <c r="S1184" s="6">
        <f t="shared" si="112"/>
        <v>42728.619074074071</v>
      </c>
      <c r="T1184" s="6">
        <f t="shared" si="113"/>
        <v>42747.487499999996</v>
      </c>
    </row>
    <row r="1185" spans="1:20" ht="48" x14ac:dyDescent="0.2">
      <c r="A1185">
        <v>1183</v>
      </c>
      <c r="B1185" s="3" t="s">
        <v>1184</v>
      </c>
      <c r="C1185" s="3" t="s">
        <v>5293</v>
      </c>
      <c r="D1185">
        <v>2500</v>
      </c>
      <c r="E1185">
        <v>100</v>
      </c>
      <c r="F1185" t="s">
        <v>8221</v>
      </c>
      <c r="G1185" t="s">
        <v>8224</v>
      </c>
      <c r="H1185" t="s">
        <v>8246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8284</v>
      </c>
      <c r="O1185">
        <f t="shared" si="108"/>
        <v>4</v>
      </c>
      <c r="P1185">
        <f t="shared" si="109"/>
        <v>33.333333333333336</v>
      </c>
      <c r="Q1185" s="8" t="str">
        <f t="shared" si="110"/>
        <v>food</v>
      </c>
      <c r="R1185" t="str">
        <f t="shared" si="111"/>
        <v>food trucks</v>
      </c>
      <c r="S1185" s="6">
        <f t="shared" si="112"/>
        <v>42656.653043981474</v>
      </c>
      <c r="T1185" s="6">
        <f t="shared" si="113"/>
        <v>42675.957638888889</v>
      </c>
    </row>
    <row r="1186" spans="1:20" ht="48" x14ac:dyDescent="0.2">
      <c r="A1186">
        <v>1184</v>
      </c>
      <c r="B1186" s="3" t="s">
        <v>1185</v>
      </c>
      <c r="C1186" s="3" t="s">
        <v>5294</v>
      </c>
      <c r="D1186">
        <v>22000</v>
      </c>
      <c r="E1186">
        <v>23086</v>
      </c>
      <c r="F1186" t="s">
        <v>8219</v>
      </c>
      <c r="G1186" t="s">
        <v>8225</v>
      </c>
      <c r="H1186" t="s">
        <v>8247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8285</v>
      </c>
      <c r="O1186">
        <f t="shared" si="108"/>
        <v>104.93636363636362</v>
      </c>
      <c r="P1186">
        <f t="shared" si="109"/>
        <v>61.562666666666665</v>
      </c>
      <c r="Q1186" s="8" t="str">
        <f t="shared" si="110"/>
        <v>photography</v>
      </c>
      <c r="R1186" t="str">
        <f t="shared" si="111"/>
        <v>photobooks</v>
      </c>
      <c r="S1186" s="6">
        <f t="shared" si="112"/>
        <v>42741.391331018516</v>
      </c>
      <c r="T1186" s="6">
        <f t="shared" si="113"/>
        <v>42772.391331018516</v>
      </c>
    </row>
    <row r="1187" spans="1:20" ht="48" x14ac:dyDescent="0.2">
      <c r="A1187">
        <v>1185</v>
      </c>
      <c r="B1187" s="3" t="s">
        <v>1186</v>
      </c>
      <c r="C1187" s="3" t="s">
        <v>5295</v>
      </c>
      <c r="D1187">
        <v>12500</v>
      </c>
      <c r="E1187">
        <v>13180</v>
      </c>
      <c r="F1187" t="s">
        <v>8219</v>
      </c>
      <c r="G1187" t="s">
        <v>8224</v>
      </c>
      <c r="H1187" t="s">
        <v>8246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8285</v>
      </c>
      <c r="O1187">
        <f t="shared" si="108"/>
        <v>105.44</v>
      </c>
      <c r="P1187">
        <f t="shared" si="109"/>
        <v>118.73873873873873</v>
      </c>
      <c r="Q1187" s="8" t="str">
        <f t="shared" si="110"/>
        <v>photography</v>
      </c>
      <c r="R1187" t="str">
        <f t="shared" si="111"/>
        <v>photobooks</v>
      </c>
      <c r="S1187" s="6">
        <f t="shared" si="112"/>
        <v>42130.656817129631</v>
      </c>
      <c r="T1187" s="6">
        <f t="shared" si="113"/>
        <v>42162.958333333336</v>
      </c>
    </row>
    <row r="1188" spans="1:20" ht="48" x14ac:dyDescent="0.2">
      <c r="A1188">
        <v>1186</v>
      </c>
      <c r="B1188" s="3" t="s">
        <v>1187</v>
      </c>
      <c r="C1188" s="3" t="s">
        <v>5296</v>
      </c>
      <c r="D1188">
        <v>7500</v>
      </c>
      <c r="E1188">
        <v>8005</v>
      </c>
      <c r="F1188" t="s">
        <v>8219</v>
      </c>
      <c r="G1188" t="s">
        <v>8225</v>
      </c>
      <c r="H1188" t="s">
        <v>8247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8285</v>
      </c>
      <c r="O1188">
        <f t="shared" si="108"/>
        <v>106.73333333333332</v>
      </c>
      <c r="P1188">
        <f t="shared" si="109"/>
        <v>65.081300813008127</v>
      </c>
      <c r="Q1188" s="8" t="str">
        <f t="shared" si="110"/>
        <v>photography</v>
      </c>
      <c r="R1188" t="str">
        <f t="shared" si="111"/>
        <v>photobooks</v>
      </c>
      <c r="S1188" s="6">
        <f t="shared" si="112"/>
        <v>42123.655034722215</v>
      </c>
      <c r="T1188" s="6">
        <f t="shared" si="113"/>
        <v>42156.737499999996</v>
      </c>
    </row>
    <row r="1189" spans="1:20" ht="48" x14ac:dyDescent="0.2">
      <c r="A1189">
        <v>1187</v>
      </c>
      <c r="B1189" s="3" t="s">
        <v>1188</v>
      </c>
      <c r="C1189" s="3" t="s">
        <v>5297</v>
      </c>
      <c r="D1189">
        <v>8750</v>
      </c>
      <c r="E1189">
        <v>9111</v>
      </c>
      <c r="F1189" t="s">
        <v>8219</v>
      </c>
      <c r="G1189" t="s">
        <v>8224</v>
      </c>
      <c r="H1189" t="s">
        <v>8246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8285</v>
      </c>
      <c r="O1189">
        <f t="shared" si="108"/>
        <v>104.12571428571428</v>
      </c>
      <c r="P1189">
        <f t="shared" si="109"/>
        <v>130.15714285714284</v>
      </c>
      <c r="Q1189" s="8" t="str">
        <f t="shared" si="110"/>
        <v>photography</v>
      </c>
      <c r="R1189" t="str">
        <f t="shared" si="111"/>
        <v>photobooks</v>
      </c>
      <c r="S1189" s="6">
        <f t="shared" si="112"/>
        <v>42109.686608796292</v>
      </c>
      <c r="T1189" s="6">
        <f t="shared" si="113"/>
        <v>42141.541666666664</v>
      </c>
    </row>
    <row r="1190" spans="1:20" ht="48" x14ac:dyDescent="0.2">
      <c r="A1190">
        <v>1188</v>
      </c>
      <c r="B1190" s="3" t="s">
        <v>1189</v>
      </c>
      <c r="C1190" s="3" t="s">
        <v>5298</v>
      </c>
      <c r="D1190">
        <v>2000</v>
      </c>
      <c r="E1190">
        <v>3211</v>
      </c>
      <c r="F1190" t="s">
        <v>8219</v>
      </c>
      <c r="G1190" t="s">
        <v>8229</v>
      </c>
      <c r="H1190" t="s">
        <v>8251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8285</v>
      </c>
      <c r="O1190">
        <f t="shared" si="108"/>
        <v>160.54999999999998</v>
      </c>
      <c r="P1190">
        <f t="shared" si="109"/>
        <v>37.776470588235291</v>
      </c>
      <c r="Q1190" s="8" t="str">
        <f t="shared" si="110"/>
        <v>photography</v>
      </c>
      <c r="R1190" t="str">
        <f t="shared" si="111"/>
        <v>photobooks</v>
      </c>
      <c r="S1190" s="6">
        <f t="shared" si="112"/>
        <v>42711.492361111108</v>
      </c>
      <c r="T1190" s="6">
        <f t="shared" si="113"/>
        <v>42732.492361111108</v>
      </c>
    </row>
    <row r="1191" spans="1:20" ht="48" x14ac:dyDescent="0.2">
      <c r="A1191">
        <v>1189</v>
      </c>
      <c r="B1191" s="3" t="s">
        <v>1190</v>
      </c>
      <c r="C1191" s="3" t="s">
        <v>5299</v>
      </c>
      <c r="D1191">
        <v>9000</v>
      </c>
      <c r="E1191">
        <v>9700</v>
      </c>
      <c r="F1191" t="s">
        <v>8219</v>
      </c>
      <c r="G1191" t="s">
        <v>8224</v>
      </c>
      <c r="H1191" t="s">
        <v>8246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8285</v>
      </c>
      <c r="O1191">
        <f t="shared" si="108"/>
        <v>107.77777777777777</v>
      </c>
      <c r="P1191">
        <f t="shared" si="109"/>
        <v>112.79069767441861</v>
      </c>
      <c r="Q1191" s="8" t="str">
        <f t="shared" si="110"/>
        <v>photography</v>
      </c>
      <c r="R1191" t="str">
        <f t="shared" si="111"/>
        <v>photobooks</v>
      </c>
      <c r="S1191" s="6">
        <f t="shared" si="112"/>
        <v>42529.770775462959</v>
      </c>
      <c r="T1191" s="6">
        <f t="shared" si="113"/>
        <v>42550.770775462959</v>
      </c>
    </row>
    <row r="1192" spans="1:20" ht="32" x14ac:dyDescent="0.2">
      <c r="A1192">
        <v>1190</v>
      </c>
      <c r="B1192" s="3" t="s">
        <v>1191</v>
      </c>
      <c r="C1192" s="3" t="s">
        <v>5300</v>
      </c>
      <c r="D1192">
        <v>500</v>
      </c>
      <c r="E1192">
        <v>675</v>
      </c>
      <c r="F1192" t="s">
        <v>8219</v>
      </c>
      <c r="G1192" t="s">
        <v>8224</v>
      </c>
      <c r="H1192" t="s">
        <v>8246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8285</v>
      </c>
      <c r="O1192">
        <f t="shared" si="108"/>
        <v>135</v>
      </c>
      <c r="P1192">
        <f t="shared" si="109"/>
        <v>51.92307692307692</v>
      </c>
      <c r="Q1192" s="8" t="str">
        <f t="shared" si="110"/>
        <v>photography</v>
      </c>
      <c r="R1192" t="str">
        <f t="shared" si="111"/>
        <v>photobooks</v>
      </c>
      <c r="S1192" s="6">
        <f t="shared" si="112"/>
        <v>41852.457465277774</v>
      </c>
      <c r="T1192" s="6">
        <f t="shared" si="113"/>
        <v>41882.457465277774</v>
      </c>
    </row>
    <row r="1193" spans="1:20" ht="48" x14ac:dyDescent="0.2">
      <c r="A1193">
        <v>1191</v>
      </c>
      <c r="B1193" s="3" t="s">
        <v>1192</v>
      </c>
      <c r="C1193" s="3" t="s">
        <v>5301</v>
      </c>
      <c r="D1193">
        <v>2700</v>
      </c>
      <c r="E1193">
        <v>2945</v>
      </c>
      <c r="F1193" t="s">
        <v>8219</v>
      </c>
      <c r="G1193" t="s">
        <v>8224</v>
      </c>
      <c r="H1193" t="s">
        <v>8246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8285</v>
      </c>
      <c r="O1193">
        <f t="shared" si="108"/>
        <v>109.07407407407408</v>
      </c>
      <c r="P1193">
        <f t="shared" si="109"/>
        <v>89.242424242424249</v>
      </c>
      <c r="Q1193" s="8" t="str">
        <f t="shared" si="110"/>
        <v>photography</v>
      </c>
      <c r="R1193" t="str">
        <f t="shared" si="111"/>
        <v>photobooks</v>
      </c>
      <c r="S1193" s="6">
        <f t="shared" si="112"/>
        <v>42419.395370370366</v>
      </c>
      <c r="T1193" s="6">
        <f t="shared" si="113"/>
        <v>42449.353703703695</v>
      </c>
    </row>
    <row r="1194" spans="1:20" ht="32" x14ac:dyDescent="0.2">
      <c r="A1194">
        <v>1192</v>
      </c>
      <c r="B1194" s="3" t="s">
        <v>1193</v>
      </c>
      <c r="C1194" s="3" t="s">
        <v>5302</v>
      </c>
      <c r="D1194">
        <v>100</v>
      </c>
      <c r="E1194">
        <v>290</v>
      </c>
      <c r="F1194" t="s">
        <v>8219</v>
      </c>
      <c r="G1194" t="s">
        <v>8225</v>
      </c>
      <c r="H1194" t="s">
        <v>8247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8285</v>
      </c>
      <c r="O1194">
        <f t="shared" si="108"/>
        <v>290</v>
      </c>
      <c r="P1194">
        <f t="shared" si="109"/>
        <v>19.333333333333332</v>
      </c>
      <c r="Q1194" s="8" t="str">
        <f t="shared" si="110"/>
        <v>photography</v>
      </c>
      <c r="R1194" t="str">
        <f t="shared" si="111"/>
        <v>photobooks</v>
      </c>
      <c r="S1194" s="6">
        <f t="shared" si="112"/>
        <v>42747.298356481479</v>
      </c>
      <c r="T1194" s="6">
        <f t="shared" si="113"/>
        <v>42777.298356481479</v>
      </c>
    </row>
    <row r="1195" spans="1:20" ht="48" x14ac:dyDescent="0.2">
      <c r="A1195">
        <v>1193</v>
      </c>
      <c r="B1195" s="3" t="s">
        <v>1194</v>
      </c>
      <c r="C1195" s="3" t="s">
        <v>5303</v>
      </c>
      <c r="D1195">
        <v>21000</v>
      </c>
      <c r="E1195">
        <v>21831</v>
      </c>
      <c r="F1195" t="s">
        <v>8219</v>
      </c>
      <c r="G1195" t="s">
        <v>8224</v>
      </c>
      <c r="H1195" t="s">
        <v>8246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8285</v>
      </c>
      <c r="O1195">
        <f t="shared" si="108"/>
        <v>103.95714285714286</v>
      </c>
      <c r="P1195">
        <f t="shared" si="109"/>
        <v>79.967032967032964</v>
      </c>
      <c r="Q1195" s="8" t="str">
        <f t="shared" si="110"/>
        <v>photography</v>
      </c>
      <c r="R1195" t="str">
        <f t="shared" si="111"/>
        <v>photobooks</v>
      </c>
      <c r="S1195" s="6">
        <f t="shared" si="112"/>
        <v>42409.567743055559</v>
      </c>
      <c r="T1195" s="6">
        <f t="shared" si="113"/>
        <v>42469.526076388887</v>
      </c>
    </row>
    <row r="1196" spans="1:20" ht="48" x14ac:dyDescent="0.2">
      <c r="A1196">
        <v>1194</v>
      </c>
      <c r="B1196" s="3" t="s">
        <v>1195</v>
      </c>
      <c r="C1196" s="3" t="s">
        <v>5304</v>
      </c>
      <c r="D1196">
        <v>12500</v>
      </c>
      <c r="E1196">
        <v>40280</v>
      </c>
      <c r="F1196" t="s">
        <v>8219</v>
      </c>
      <c r="G1196" t="s">
        <v>8241</v>
      </c>
      <c r="H1196" t="s">
        <v>8249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8285</v>
      </c>
      <c r="O1196">
        <f t="shared" si="108"/>
        <v>322.24</v>
      </c>
      <c r="P1196">
        <f t="shared" si="109"/>
        <v>56.414565826330531</v>
      </c>
      <c r="Q1196" s="8" t="str">
        <f t="shared" si="110"/>
        <v>photography</v>
      </c>
      <c r="R1196" t="str">
        <f t="shared" si="111"/>
        <v>photobooks</v>
      </c>
      <c r="S1196" s="6">
        <f t="shared" si="112"/>
        <v>42072.27984953703</v>
      </c>
      <c r="T1196" s="6">
        <f t="shared" si="113"/>
        <v>42102.27984953703</v>
      </c>
    </row>
    <row r="1197" spans="1:20" ht="64" x14ac:dyDescent="0.2">
      <c r="A1197">
        <v>1195</v>
      </c>
      <c r="B1197" s="3" t="s">
        <v>1196</v>
      </c>
      <c r="C1197" s="3" t="s">
        <v>5305</v>
      </c>
      <c r="D1197">
        <v>10000</v>
      </c>
      <c r="E1197">
        <v>13500</v>
      </c>
      <c r="F1197" t="s">
        <v>8219</v>
      </c>
      <c r="G1197" t="s">
        <v>8237</v>
      </c>
      <c r="H1197" t="s">
        <v>8249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8285</v>
      </c>
      <c r="O1197">
        <f t="shared" si="108"/>
        <v>135</v>
      </c>
      <c r="P1197">
        <f t="shared" si="109"/>
        <v>79.411764705882348</v>
      </c>
      <c r="Q1197" s="8" t="str">
        <f t="shared" si="110"/>
        <v>photography</v>
      </c>
      <c r="R1197" t="str">
        <f t="shared" si="111"/>
        <v>photobooks</v>
      </c>
      <c r="S1197" s="6">
        <f t="shared" si="112"/>
        <v>42298.139502314814</v>
      </c>
      <c r="T1197" s="6">
        <f t="shared" si="113"/>
        <v>42358.166666666664</v>
      </c>
    </row>
    <row r="1198" spans="1:20" ht="32" x14ac:dyDescent="0.2">
      <c r="A1198">
        <v>1196</v>
      </c>
      <c r="B1198" s="3" t="s">
        <v>1197</v>
      </c>
      <c r="C1198" s="3" t="s">
        <v>5306</v>
      </c>
      <c r="D1198">
        <v>14500</v>
      </c>
      <c r="E1198">
        <v>39137</v>
      </c>
      <c r="F1198" t="s">
        <v>8219</v>
      </c>
      <c r="G1198" t="s">
        <v>8225</v>
      </c>
      <c r="H1198" t="s">
        <v>8247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8285</v>
      </c>
      <c r="O1198">
        <f t="shared" si="108"/>
        <v>269.91034482758624</v>
      </c>
      <c r="P1198">
        <f t="shared" si="109"/>
        <v>76.439453125</v>
      </c>
      <c r="Q1198" s="8" t="str">
        <f t="shared" si="110"/>
        <v>photography</v>
      </c>
      <c r="R1198" t="str">
        <f t="shared" si="111"/>
        <v>photobooks</v>
      </c>
      <c r="S1198" s="6">
        <f t="shared" si="112"/>
        <v>42326.610405092586</v>
      </c>
      <c r="T1198" s="6">
        <f t="shared" si="113"/>
        <v>42356.610405092586</v>
      </c>
    </row>
    <row r="1199" spans="1:20" ht="48" x14ac:dyDescent="0.2">
      <c r="A1199">
        <v>1197</v>
      </c>
      <c r="B1199" s="3" t="s">
        <v>1198</v>
      </c>
      <c r="C1199" s="3" t="s">
        <v>5307</v>
      </c>
      <c r="D1199">
        <v>15000</v>
      </c>
      <c r="E1199">
        <v>37994</v>
      </c>
      <c r="F1199" t="s">
        <v>8219</v>
      </c>
      <c r="G1199" t="s">
        <v>8224</v>
      </c>
      <c r="H1199" t="s">
        <v>8246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8285</v>
      </c>
      <c r="O1199">
        <f t="shared" si="108"/>
        <v>253.29333333333332</v>
      </c>
      <c r="P1199">
        <f t="shared" si="109"/>
        <v>121</v>
      </c>
      <c r="Q1199" s="8" t="str">
        <f t="shared" si="110"/>
        <v>photography</v>
      </c>
      <c r="R1199" t="str">
        <f t="shared" si="111"/>
        <v>photobooks</v>
      </c>
      <c r="S1199" s="6">
        <f t="shared" si="112"/>
        <v>42503.456412037034</v>
      </c>
      <c r="T1199" s="6">
        <f t="shared" si="113"/>
        <v>42534.040972222218</v>
      </c>
    </row>
    <row r="1200" spans="1:20" ht="48" x14ac:dyDescent="0.2">
      <c r="A1200">
        <v>1198</v>
      </c>
      <c r="B1200" s="3" t="s">
        <v>1199</v>
      </c>
      <c r="C1200" s="3" t="s">
        <v>5308</v>
      </c>
      <c r="D1200">
        <v>3500</v>
      </c>
      <c r="E1200">
        <v>9121</v>
      </c>
      <c r="F1200" t="s">
        <v>8219</v>
      </c>
      <c r="G1200" t="s">
        <v>8224</v>
      </c>
      <c r="H1200" t="s">
        <v>8246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8285</v>
      </c>
      <c r="O1200">
        <f t="shared" si="108"/>
        <v>260.59999999999997</v>
      </c>
      <c r="P1200">
        <f t="shared" si="109"/>
        <v>54.616766467065865</v>
      </c>
      <c r="Q1200" s="8" t="str">
        <f t="shared" si="110"/>
        <v>photography</v>
      </c>
      <c r="R1200" t="str">
        <f t="shared" si="111"/>
        <v>photobooks</v>
      </c>
      <c r="S1200" s="6">
        <f t="shared" si="112"/>
        <v>42333.410717592589</v>
      </c>
      <c r="T1200" s="6">
        <f t="shared" si="113"/>
        <v>42368.916666666664</v>
      </c>
    </row>
    <row r="1201" spans="1:20" ht="48" x14ac:dyDescent="0.2">
      <c r="A1201">
        <v>1199</v>
      </c>
      <c r="B1201" s="3" t="s">
        <v>1200</v>
      </c>
      <c r="C1201" s="3" t="s">
        <v>5309</v>
      </c>
      <c r="D1201">
        <v>2658</v>
      </c>
      <c r="E1201">
        <v>2693</v>
      </c>
      <c r="F1201" t="s">
        <v>8219</v>
      </c>
      <c r="G1201" t="s">
        <v>8225</v>
      </c>
      <c r="H1201" t="s">
        <v>8247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8285</v>
      </c>
      <c r="O1201">
        <f t="shared" si="108"/>
        <v>101.31677953348381</v>
      </c>
      <c r="P1201">
        <f t="shared" si="109"/>
        <v>299.22222222222223</v>
      </c>
      <c r="Q1201" s="8" t="str">
        <f t="shared" si="110"/>
        <v>photography</v>
      </c>
      <c r="R1201" t="str">
        <f t="shared" si="111"/>
        <v>photobooks</v>
      </c>
      <c r="S1201" s="6">
        <f t="shared" si="112"/>
        <v>42161.562499999993</v>
      </c>
      <c r="T1201" s="6">
        <f t="shared" si="113"/>
        <v>42193.562499999993</v>
      </c>
    </row>
    <row r="1202" spans="1:20" ht="48" x14ac:dyDescent="0.2">
      <c r="A1202">
        <v>1200</v>
      </c>
      <c r="B1202" s="3" t="s">
        <v>1201</v>
      </c>
      <c r="C1202" s="3" t="s">
        <v>5310</v>
      </c>
      <c r="D1202">
        <v>4800</v>
      </c>
      <c r="E1202">
        <v>6029</v>
      </c>
      <c r="F1202" t="s">
        <v>8219</v>
      </c>
      <c r="G1202" t="s">
        <v>8224</v>
      </c>
      <c r="H1202" t="s">
        <v>8246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8285</v>
      </c>
      <c r="O1202">
        <f t="shared" si="108"/>
        <v>125.60416666666667</v>
      </c>
      <c r="P1202">
        <f t="shared" si="109"/>
        <v>58.533980582524272</v>
      </c>
      <c r="Q1202" s="8" t="str">
        <f t="shared" si="110"/>
        <v>photography</v>
      </c>
      <c r="R1202" t="str">
        <f t="shared" si="111"/>
        <v>photobooks</v>
      </c>
      <c r="S1202" s="6">
        <f t="shared" si="112"/>
        <v>42089.269166666665</v>
      </c>
      <c r="T1202" s="6">
        <f t="shared" si="113"/>
        <v>42110.269166666665</v>
      </c>
    </row>
    <row r="1203" spans="1:20" ht="48" x14ac:dyDescent="0.2">
      <c r="A1203">
        <v>1201</v>
      </c>
      <c r="B1203" s="3" t="s">
        <v>1202</v>
      </c>
      <c r="C1203" s="3" t="s">
        <v>5311</v>
      </c>
      <c r="D1203">
        <v>6000</v>
      </c>
      <c r="E1203">
        <v>6146.27</v>
      </c>
      <c r="F1203" t="s">
        <v>8219</v>
      </c>
      <c r="G1203" t="s">
        <v>8225</v>
      </c>
      <c r="H1203" t="s">
        <v>8247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8285</v>
      </c>
      <c r="O1203">
        <f t="shared" si="108"/>
        <v>102.43783333333334</v>
      </c>
      <c r="P1203">
        <f t="shared" si="109"/>
        <v>55.371801801801809</v>
      </c>
      <c r="Q1203" s="8" t="str">
        <f t="shared" si="110"/>
        <v>photography</v>
      </c>
      <c r="R1203" t="str">
        <f t="shared" si="111"/>
        <v>photobooks</v>
      </c>
      <c r="S1203" s="6">
        <f t="shared" si="112"/>
        <v>42536.398680555554</v>
      </c>
      <c r="T1203" s="6">
        <f t="shared" si="113"/>
        <v>42566.398680555554</v>
      </c>
    </row>
    <row r="1204" spans="1:20" ht="48" x14ac:dyDescent="0.2">
      <c r="A1204">
        <v>1202</v>
      </c>
      <c r="B1204" s="3" t="s">
        <v>1203</v>
      </c>
      <c r="C1204" s="3" t="s">
        <v>5312</v>
      </c>
      <c r="D1204">
        <v>25000</v>
      </c>
      <c r="E1204">
        <v>49811</v>
      </c>
      <c r="F1204" t="s">
        <v>8219</v>
      </c>
      <c r="G1204" t="s">
        <v>8226</v>
      </c>
      <c r="H1204" t="s">
        <v>8248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8285</v>
      </c>
      <c r="O1204">
        <f t="shared" si="108"/>
        <v>199.244</v>
      </c>
      <c r="P1204">
        <f t="shared" si="109"/>
        <v>183.80442804428046</v>
      </c>
      <c r="Q1204" s="8" t="str">
        <f t="shared" si="110"/>
        <v>photography</v>
      </c>
      <c r="R1204" t="str">
        <f t="shared" si="111"/>
        <v>photobooks</v>
      </c>
      <c r="S1204" s="6">
        <f t="shared" si="112"/>
        <v>42152.080486111103</v>
      </c>
      <c r="T1204" s="6">
        <f t="shared" si="113"/>
        <v>42182.080486111103</v>
      </c>
    </row>
    <row r="1205" spans="1:20" ht="48" x14ac:dyDescent="0.2">
      <c r="A1205">
        <v>1203</v>
      </c>
      <c r="B1205" s="3" t="s">
        <v>1204</v>
      </c>
      <c r="C1205" s="3" t="s">
        <v>5313</v>
      </c>
      <c r="D1205">
        <v>16300</v>
      </c>
      <c r="E1205">
        <v>16700</v>
      </c>
      <c r="F1205" t="s">
        <v>8219</v>
      </c>
      <c r="G1205" t="s">
        <v>8224</v>
      </c>
      <c r="H1205" t="s">
        <v>8246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8285</v>
      </c>
      <c r="O1205">
        <f t="shared" si="108"/>
        <v>102.45398773006136</v>
      </c>
      <c r="P1205">
        <f t="shared" si="109"/>
        <v>165.34653465346534</v>
      </c>
      <c r="Q1205" s="8" t="str">
        <f t="shared" si="110"/>
        <v>photography</v>
      </c>
      <c r="R1205" t="str">
        <f t="shared" si="111"/>
        <v>photobooks</v>
      </c>
      <c r="S1205" s="6">
        <f t="shared" si="112"/>
        <v>42125.4065625</v>
      </c>
      <c r="T1205" s="6">
        <f t="shared" si="113"/>
        <v>42155.4065625</v>
      </c>
    </row>
    <row r="1206" spans="1:20" ht="48" x14ac:dyDescent="0.2">
      <c r="A1206">
        <v>1204</v>
      </c>
      <c r="B1206" s="3" t="s">
        <v>1205</v>
      </c>
      <c r="C1206" s="3" t="s">
        <v>5314</v>
      </c>
      <c r="D1206">
        <v>13000</v>
      </c>
      <c r="E1206">
        <v>13383</v>
      </c>
      <c r="F1206" t="s">
        <v>8219</v>
      </c>
      <c r="G1206" t="s">
        <v>8224</v>
      </c>
      <c r="H1206" t="s">
        <v>8246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8285</v>
      </c>
      <c r="O1206">
        <f t="shared" si="108"/>
        <v>102.94615384615385</v>
      </c>
      <c r="P1206">
        <f t="shared" si="109"/>
        <v>234.78947368421052</v>
      </c>
      <c r="Q1206" s="8" t="str">
        <f t="shared" si="110"/>
        <v>photography</v>
      </c>
      <c r="R1206" t="str">
        <f t="shared" si="111"/>
        <v>photobooks</v>
      </c>
      <c r="S1206" s="6">
        <f t="shared" si="112"/>
        <v>42297.539733796293</v>
      </c>
      <c r="T1206" s="6">
        <f t="shared" si="113"/>
        <v>42341.999999999993</v>
      </c>
    </row>
    <row r="1207" spans="1:20" ht="48" x14ac:dyDescent="0.2">
      <c r="A1207">
        <v>1205</v>
      </c>
      <c r="B1207" s="3" t="s">
        <v>1206</v>
      </c>
      <c r="C1207" s="3" t="s">
        <v>5315</v>
      </c>
      <c r="D1207">
        <v>13000</v>
      </c>
      <c r="E1207">
        <v>13112</v>
      </c>
      <c r="F1207" t="s">
        <v>8219</v>
      </c>
      <c r="G1207" t="s">
        <v>8236</v>
      </c>
      <c r="H1207" t="s">
        <v>8249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8285</v>
      </c>
      <c r="O1207">
        <f t="shared" si="108"/>
        <v>100.86153846153847</v>
      </c>
      <c r="P1207">
        <f t="shared" si="109"/>
        <v>211.48387096774192</v>
      </c>
      <c r="Q1207" s="8" t="str">
        <f t="shared" si="110"/>
        <v>photography</v>
      </c>
      <c r="R1207" t="str">
        <f t="shared" si="111"/>
        <v>photobooks</v>
      </c>
      <c r="S1207" s="6">
        <f t="shared" si="112"/>
        <v>42138.298043981478</v>
      </c>
      <c r="T1207" s="6">
        <f t="shared" si="113"/>
        <v>42168.298043981478</v>
      </c>
    </row>
    <row r="1208" spans="1:20" ht="48" x14ac:dyDescent="0.2">
      <c r="A1208">
        <v>1206</v>
      </c>
      <c r="B1208" s="3" t="s">
        <v>1207</v>
      </c>
      <c r="C1208" s="3" t="s">
        <v>5316</v>
      </c>
      <c r="D1208">
        <v>900</v>
      </c>
      <c r="E1208">
        <v>1035</v>
      </c>
      <c r="F1208" t="s">
        <v>8219</v>
      </c>
      <c r="G1208" t="s">
        <v>8239</v>
      </c>
      <c r="H1208" t="s">
        <v>8249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8285</v>
      </c>
      <c r="O1208">
        <f t="shared" si="108"/>
        <v>114.99999999999999</v>
      </c>
      <c r="P1208">
        <f t="shared" si="109"/>
        <v>32.34375</v>
      </c>
      <c r="Q1208" s="8" t="str">
        <f t="shared" si="110"/>
        <v>photography</v>
      </c>
      <c r="R1208" t="str">
        <f t="shared" si="111"/>
        <v>photobooks</v>
      </c>
      <c r="S1208" s="6">
        <f t="shared" si="112"/>
        <v>42772.567743055559</v>
      </c>
      <c r="T1208" s="6">
        <f t="shared" si="113"/>
        <v>42805.353472222218</v>
      </c>
    </row>
    <row r="1209" spans="1:20" ht="32" x14ac:dyDescent="0.2">
      <c r="A1209">
        <v>1207</v>
      </c>
      <c r="B1209" s="3" t="s">
        <v>1208</v>
      </c>
      <c r="C1209" s="3" t="s">
        <v>5317</v>
      </c>
      <c r="D1209">
        <v>16700</v>
      </c>
      <c r="E1209">
        <v>17396</v>
      </c>
      <c r="F1209" t="s">
        <v>8219</v>
      </c>
      <c r="G1209" t="s">
        <v>8237</v>
      </c>
      <c r="H1209" t="s">
        <v>8249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8285</v>
      </c>
      <c r="O1209">
        <f t="shared" si="108"/>
        <v>104.16766467065868</v>
      </c>
      <c r="P1209">
        <f t="shared" si="109"/>
        <v>123.37588652482269</v>
      </c>
      <c r="Q1209" s="8" t="str">
        <f t="shared" si="110"/>
        <v>photography</v>
      </c>
      <c r="R1209" t="str">
        <f t="shared" si="111"/>
        <v>photobooks</v>
      </c>
      <c r="S1209" s="6">
        <f t="shared" si="112"/>
        <v>42430.221909722219</v>
      </c>
      <c r="T1209" s="6">
        <f t="shared" si="113"/>
        <v>42460.208333333336</v>
      </c>
    </row>
    <row r="1210" spans="1:20" ht="48" x14ac:dyDescent="0.2">
      <c r="A1210">
        <v>1208</v>
      </c>
      <c r="B1210" s="3" t="s">
        <v>1209</v>
      </c>
      <c r="C1210" s="3" t="s">
        <v>5318</v>
      </c>
      <c r="D1210">
        <v>10000</v>
      </c>
      <c r="E1210">
        <v>15530</v>
      </c>
      <c r="F1210" t="s">
        <v>8219</v>
      </c>
      <c r="G1210" t="s">
        <v>8224</v>
      </c>
      <c r="H1210" t="s">
        <v>8246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8285</v>
      </c>
      <c r="O1210">
        <f t="shared" si="108"/>
        <v>155.29999999999998</v>
      </c>
      <c r="P1210">
        <f t="shared" si="109"/>
        <v>207.06666666666666</v>
      </c>
      <c r="Q1210" s="8" t="str">
        <f t="shared" si="110"/>
        <v>photography</v>
      </c>
      <c r="R1210" t="str">
        <f t="shared" si="111"/>
        <v>photobooks</v>
      </c>
      <c r="S1210" s="6">
        <f t="shared" si="112"/>
        <v>42423.500740740739</v>
      </c>
      <c r="T1210" s="6">
        <f t="shared" si="113"/>
        <v>42453.459074074075</v>
      </c>
    </row>
    <row r="1211" spans="1:20" ht="48" x14ac:dyDescent="0.2">
      <c r="A1211">
        <v>1209</v>
      </c>
      <c r="B1211" s="3" t="s">
        <v>1210</v>
      </c>
      <c r="C1211" s="3" t="s">
        <v>5319</v>
      </c>
      <c r="D1211">
        <v>6000</v>
      </c>
      <c r="E1211">
        <v>6360</v>
      </c>
      <c r="F1211" t="s">
        <v>8219</v>
      </c>
      <c r="G1211" t="s">
        <v>8224</v>
      </c>
      <c r="H1211" t="s">
        <v>8246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8285</v>
      </c>
      <c r="O1211">
        <f t="shared" si="108"/>
        <v>106</v>
      </c>
      <c r="P1211">
        <f t="shared" si="109"/>
        <v>138.2608695652174</v>
      </c>
      <c r="Q1211" s="8" t="str">
        <f t="shared" si="110"/>
        <v>photography</v>
      </c>
      <c r="R1211" t="str">
        <f t="shared" si="111"/>
        <v>photobooks</v>
      </c>
      <c r="S1211" s="6">
        <f t="shared" si="112"/>
        <v>42761.637789351851</v>
      </c>
      <c r="T1211" s="6">
        <f t="shared" si="113"/>
        <v>42791.637789351851</v>
      </c>
    </row>
    <row r="1212" spans="1:20" ht="32" x14ac:dyDescent="0.2">
      <c r="A1212">
        <v>1210</v>
      </c>
      <c r="B1212" s="3" t="s">
        <v>1211</v>
      </c>
      <c r="C1212" s="3" t="s">
        <v>5320</v>
      </c>
      <c r="D1212">
        <v>20000</v>
      </c>
      <c r="E1212">
        <v>50863</v>
      </c>
      <c r="F1212" t="s">
        <v>8219</v>
      </c>
      <c r="G1212" t="s">
        <v>8235</v>
      </c>
      <c r="H1212" t="s">
        <v>8255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8285</v>
      </c>
      <c r="O1212">
        <f t="shared" si="108"/>
        <v>254.31499999999997</v>
      </c>
      <c r="P1212">
        <f t="shared" si="109"/>
        <v>493.81553398058253</v>
      </c>
      <c r="Q1212" s="8" t="str">
        <f t="shared" si="110"/>
        <v>photography</v>
      </c>
      <c r="R1212" t="str">
        <f t="shared" si="111"/>
        <v>photobooks</v>
      </c>
      <c r="S1212" s="6">
        <f t="shared" si="112"/>
        <v>42132.733472222222</v>
      </c>
      <c r="T1212" s="6">
        <f t="shared" si="113"/>
        <v>42155.666666666664</v>
      </c>
    </row>
    <row r="1213" spans="1:20" ht="48" x14ac:dyDescent="0.2">
      <c r="A1213">
        <v>1211</v>
      </c>
      <c r="B1213" s="3" t="s">
        <v>1212</v>
      </c>
      <c r="C1213" s="3" t="s">
        <v>5321</v>
      </c>
      <c r="D1213">
        <v>1000</v>
      </c>
      <c r="E1213">
        <v>1011</v>
      </c>
      <c r="F1213" t="s">
        <v>8219</v>
      </c>
      <c r="G1213" t="s">
        <v>8229</v>
      </c>
      <c r="H1213" t="s">
        <v>8251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8285</v>
      </c>
      <c r="O1213">
        <f t="shared" si="108"/>
        <v>101.1</v>
      </c>
      <c r="P1213">
        <f t="shared" si="109"/>
        <v>168.5</v>
      </c>
      <c r="Q1213" s="8" t="str">
        <f t="shared" si="110"/>
        <v>photography</v>
      </c>
      <c r="R1213" t="str">
        <f t="shared" si="111"/>
        <v>photobooks</v>
      </c>
      <c r="S1213" s="6">
        <f t="shared" si="112"/>
        <v>42515.658113425925</v>
      </c>
      <c r="T1213" s="6">
        <f t="shared" si="113"/>
        <v>42530.658113425925</v>
      </c>
    </row>
    <row r="1214" spans="1:20" ht="48" x14ac:dyDescent="0.2">
      <c r="A1214">
        <v>1212</v>
      </c>
      <c r="B1214" s="3" t="s">
        <v>1213</v>
      </c>
      <c r="C1214" s="3" t="s">
        <v>5322</v>
      </c>
      <c r="D1214">
        <v>2500</v>
      </c>
      <c r="E1214">
        <v>3226</v>
      </c>
      <c r="F1214" t="s">
        <v>8219</v>
      </c>
      <c r="G1214" t="s">
        <v>8224</v>
      </c>
      <c r="H1214" t="s">
        <v>8246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8285</v>
      </c>
      <c r="O1214">
        <f t="shared" si="108"/>
        <v>129.04</v>
      </c>
      <c r="P1214">
        <f t="shared" si="109"/>
        <v>38.867469879518069</v>
      </c>
      <c r="Q1214" s="8" t="str">
        <f t="shared" si="110"/>
        <v>photography</v>
      </c>
      <c r="R1214" t="str">
        <f t="shared" si="111"/>
        <v>photobooks</v>
      </c>
      <c r="S1214" s="6">
        <f t="shared" si="112"/>
        <v>42318.741840277777</v>
      </c>
      <c r="T1214" s="6">
        <f t="shared" si="113"/>
        <v>42334.833333333336</v>
      </c>
    </row>
    <row r="1215" spans="1:20" ht="48" x14ac:dyDescent="0.2">
      <c r="A1215">
        <v>1213</v>
      </c>
      <c r="B1215" s="3" t="s">
        <v>1214</v>
      </c>
      <c r="C1215" s="3" t="s">
        <v>5323</v>
      </c>
      <c r="D1215">
        <v>6500</v>
      </c>
      <c r="E1215">
        <v>6645</v>
      </c>
      <c r="F1215" t="s">
        <v>8219</v>
      </c>
      <c r="G1215" t="s">
        <v>8225</v>
      </c>
      <c r="H1215" t="s">
        <v>8247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8285</v>
      </c>
      <c r="O1215">
        <f t="shared" si="108"/>
        <v>102.23076923076924</v>
      </c>
      <c r="P1215">
        <f t="shared" si="109"/>
        <v>61.527777777777779</v>
      </c>
      <c r="Q1215" s="8" t="str">
        <f t="shared" si="110"/>
        <v>photography</v>
      </c>
      <c r="R1215" t="str">
        <f t="shared" si="111"/>
        <v>photobooks</v>
      </c>
      <c r="S1215" s="6">
        <f t="shared" si="112"/>
        <v>42731.547453703701</v>
      </c>
      <c r="T1215" s="6">
        <f t="shared" si="113"/>
        <v>42766.547453703701</v>
      </c>
    </row>
    <row r="1216" spans="1:20" ht="48" x14ac:dyDescent="0.2">
      <c r="A1216">
        <v>1214</v>
      </c>
      <c r="B1216" s="3" t="s">
        <v>1215</v>
      </c>
      <c r="C1216" s="3" t="s">
        <v>5324</v>
      </c>
      <c r="D1216">
        <v>2000</v>
      </c>
      <c r="E1216">
        <v>2636</v>
      </c>
      <c r="F1216" t="s">
        <v>8219</v>
      </c>
      <c r="G1216" t="s">
        <v>8224</v>
      </c>
      <c r="H1216" t="s">
        <v>8246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8285</v>
      </c>
      <c r="O1216">
        <f t="shared" si="108"/>
        <v>131.80000000000001</v>
      </c>
      <c r="P1216">
        <f t="shared" si="109"/>
        <v>105.44</v>
      </c>
      <c r="Q1216" s="8" t="str">
        <f t="shared" si="110"/>
        <v>photography</v>
      </c>
      <c r="R1216" t="str">
        <f t="shared" si="111"/>
        <v>photobooks</v>
      </c>
      <c r="S1216" s="6">
        <f t="shared" si="112"/>
        <v>42104.632002314807</v>
      </c>
      <c r="T1216" s="6">
        <f t="shared" si="113"/>
        <v>42164.632002314807</v>
      </c>
    </row>
    <row r="1217" spans="1:20" ht="48" x14ac:dyDescent="0.2">
      <c r="A1217">
        <v>1215</v>
      </c>
      <c r="B1217" s="3" t="s">
        <v>1216</v>
      </c>
      <c r="C1217" s="3" t="s">
        <v>5325</v>
      </c>
      <c r="D1217">
        <v>5000</v>
      </c>
      <c r="E1217">
        <v>39304.01</v>
      </c>
      <c r="F1217" t="s">
        <v>8219</v>
      </c>
      <c r="G1217" t="s">
        <v>8224</v>
      </c>
      <c r="H1217" t="s">
        <v>8246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8285</v>
      </c>
      <c r="O1217">
        <f t="shared" si="108"/>
        <v>786.0802000000001</v>
      </c>
      <c r="P1217">
        <f t="shared" si="109"/>
        <v>71.592003642987251</v>
      </c>
      <c r="Q1217" s="8" t="str">
        <f t="shared" si="110"/>
        <v>photography</v>
      </c>
      <c r="R1217" t="str">
        <f t="shared" si="111"/>
        <v>photobooks</v>
      </c>
      <c r="S1217" s="6">
        <f t="shared" si="112"/>
        <v>41759.714768518512</v>
      </c>
      <c r="T1217" s="6">
        <f t="shared" si="113"/>
        <v>41789.714768518512</v>
      </c>
    </row>
    <row r="1218" spans="1:20" ht="32" x14ac:dyDescent="0.2">
      <c r="A1218">
        <v>1216</v>
      </c>
      <c r="B1218" s="3" t="s">
        <v>1217</v>
      </c>
      <c r="C1218" s="3" t="s">
        <v>5326</v>
      </c>
      <c r="D1218">
        <v>14000</v>
      </c>
      <c r="E1218">
        <v>20398</v>
      </c>
      <c r="F1218" t="s">
        <v>8219</v>
      </c>
      <c r="G1218" t="s">
        <v>8224</v>
      </c>
      <c r="H1218" t="s">
        <v>8246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8285</v>
      </c>
      <c r="O1218">
        <f t="shared" si="108"/>
        <v>145.70000000000002</v>
      </c>
      <c r="P1218">
        <f t="shared" si="109"/>
        <v>91.882882882882882</v>
      </c>
      <c r="Q1218" s="8" t="str">
        <f t="shared" si="110"/>
        <v>photography</v>
      </c>
      <c r="R1218" t="str">
        <f t="shared" si="111"/>
        <v>photobooks</v>
      </c>
      <c r="S1218" s="6">
        <f t="shared" si="112"/>
        <v>42247.408067129632</v>
      </c>
      <c r="T1218" s="6">
        <f t="shared" si="113"/>
        <v>42279.752083333333</v>
      </c>
    </row>
    <row r="1219" spans="1:20" ht="48" x14ac:dyDescent="0.2">
      <c r="A1219">
        <v>1217</v>
      </c>
      <c r="B1219" s="3" t="s">
        <v>1218</v>
      </c>
      <c r="C1219" s="3" t="s">
        <v>5327</v>
      </c>
      <c r="D1219">
        <v>26500</v>
      </c>
      <c r="E1219">
        <v>27189</v>
      </c>
      <c r="F1219" t="s">
        <v>8219</v>
      </c>
      <c r="G1219" t="s">
        <v>8224</v>
      </c>
      <c r="H1219" t="s">
        <v>8246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8285</v>
      </c>
      <c r="O1219">
        <f t="shared" ref="O1219:O1282" si="114">E1219/D1219*100</f>
        <v>102.60000000000001</v>
      </c>
      <c r="P1219">
        <f t="shared" ref="P1219:P1282" si="115">E1219/L1219</f>
        <v>148.57377049180329</v>
      </c>
      <c r="Q1219" s="8" t="str">
        <f t="shared" ref="Q1219:Q1282" si="116">LEFT(N1219,SEARCH("/",N1219)-1)</f>
        <v>photography</v>
      </c>
      <c r="R1219" t="str">
        <f t="shared" ref="R1219:R1282" si="117">RIGHT(N1219,LEN(N1219)-SEARCH("/",N1219))</f>
        <v>photobooks</v>
      </c>
      <c r="S1219" s="6">
        <f t="shared" ref="S1219:S1282" si="118">(((J1219/60)/60)/24)+DATE(1970,1,1)+(-5/24)</f>
        <v>42535.6011574074</v>
      </c>
      <c r="T1219" s="6">
        <f t="shared" ref="T1219:T1282" si="119">(((I1219/60)/60)/24)+DATE(1970,1,1)+(-5/24)</f>
        <v>42565.6011574074</v>
      </c>
    </row>
    <row r="1220" spans="1:20" ht="48" x14ac:dyDescent="0.2">
      <c r="A1220">
        <v>1218</v>
      </c>
      <c r="B1220" s="3" t="s">
        <v>1219</v>
      </c>
      <c r="C1220" s="3" t="s">
        <v>5328</v>
      </c>
      <c r="D1220">
        <v>9000</v>
      </c>
      <c r="E1220">
        <v>15505</v>
      </c>
      <c r="F1220" t="s">
        <v>8219</v>
      </c>
      <c r="G1220" t="s">
        <v>8224</v>
      </c>
      <c r="H1220" t="s">
        <v>8246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8285</v>
      </c>
      <c r="O1220">
        <f t="shared" si="114"/>
        <v>172.27777777777777</v>
      </c>
      <c r="P1220">
        <f t="shared" si="115"/>
        <v>174.2134831460674</v>
      </c>
      <c r="Q1220" s="8" t="str">
        <f t="shared" si="116"/>
        <v>photography</v>
      </c>
      <c r="R1220" t="str">
        <f t="shared" si="117"/>
        <v>photobooks</v>
      </c>
      <c r="S1220" s="6">
        <f t="shared" si="118"/>
        <v>42278.453703703701</v>
      </c>
      <c r="T1220" s="6">
        <f t="shared" si="119"/>
        <v>42308.916666666664</v>
      </c>
    </row>
    <row r="1221" spans="1:20" ht="32" x14ac:dyDescent="0.2">
      <c r="A1221">
        <v>1219</v>
      </c>
      <c r="B1221" s="3" t="s">
        <v>1220</v>
      </c>
      <c r="C1221" s="3" t="s">
        <v>5329</v>
      </c>
      <c r="D1221">
        <v>16350</v>
      </c>
      <c r="E1221">
        <v>26024</v>
      </c>
      <c r="F1221" t="s">
        <v>8219</v>
      </c>
      <c r="G1221" t="s">
        <v>8224</v>
      </c>
      <c r="H1221" t="s">
        <v>8246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8285</v>
      </c>
      <c r="O1221">
        <f t="shared" si="114"/>
        <v>159.16819571865443</v>
      </c>
      <c r="P1221">
        <f t="shared" si="115"/>
        <v>102.86166007905139</v>
      </c>
      <c r="Q1221" s="8" t="str">
        <f t="shared" si="116"/>
        <v>photography</v>
      </c>
      <c r="R1221" t="str">
        <f t="shared" si="117"/>
        <v>photobooks</v>
      </c>
      <c r="S1221" s="6">
        <f t="shared" si="118"/>
        <v>42633.253622685181</v>
      </c>
      <c r="T1221" s="6">
        <f t="shared" si="119"/>
        <v>42663.253622685181</v>
      </c>
    </row>
    <row r="1222" spans="1:20" ht="48" x14ac:dyDescent="0.2">
      <c r="A1222">
        <v>1220</v>
      </c>
      <c r="B1222" s="3" t="s">
        <v>1221</v>
      </c>
      <c r="C1222" s="3" t="s">
        <v>5330</v>
      </c>
      <c r="D1222">
        <v>15000</v>
      </c>
      <c r="E1222">
        <v>15565</v>
      </c>
      <c r="F1222" t="s">
        <v>8219</v>
      </c>
      <c r="G1222" t="s">
        <v>8236</v>
      </c>
      <c r="H1222" t="s">
        <v>8249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8285</v>
      </c>
      <c r="O1222">
        <f t="shared" si="114"/>
        <v>103.76666666666668</v>
      </c>
      <c r="P1222">
        <f t="shared" si="115"/>
        <v>111.17857142857143</v>
      </c>
      <c r="Q1222" s="8" t="str">
        <f t="shared" si="116"/>
        <v>photography</v>
      </c>
      <c r="R1222" t="str">
        <f t="shared" si="117"/>
        <v>photobooks</v>
      </c>
      <c r="S1222" s="6">
        <f t="shared" si="118"/>
        <v>42211.420277777775</v>
      </c>
      <c r="T1222" s="6">
        <f t="shared" si="119"/>
        <v>42241.420277777775</v>
      </c>
    </row>
    <row r="1223" spans="1:20" ht="48" x14ac:dyDescent="0.2">
      <c r="A1223">
        <v>1221</v>
      </c>
      <c r="B1223" s="3" t="s">
        <v>1222</v>
      </c>
      <c r="C1223" s="3" t="s">
        <v>5331</v>
      </c>
      <c r="D1223">
        <v>2200</v>
      </c>
      <c r="E1223">
        <v>2451.0100000000002</v>
      </c>
      <c r="F1223" t="s">
        <v>8219</v>
      </c>
      <c r="G1223" t="s">
        <v>8225</v>
      </c>
      <c r="H1223" t="s">
        <v>8247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8285</v>
      </c>
      <c r="O1223">
        <f t="shared" si="114"/>
        <v>111.40954545454547</v>
      </c>
      <c r="P1223">
        <f t="shared" si="115"/>
        <v>23.796213592233013</v>
      </c>
      <c r="Q1223" s="8" t="str">
        <f t="shared" si="116"/>
        <v>photography</v>
      </c>
      <c r="R1223" t="str">
        <f t="shared" si="117"/>
        <v>photobooks</v>
      </c>
      <c r="S1223" s="6">
        <f t="shared" si="118"/>
        <v>42680.267222222225</v>
      </c>
      <c r="T1223" s="6">
        <f t="shared" si="119"/>
        <v>42707.791666666664</v>
      </c>
    </row>
    <row r="1224" spans="1:20" ht="32" x14ac:dyDescent="0.2">
      <c r="A1224">
        <v>1222</v>
      </c>
      <c r="B1224" s="3" t="s">
        <v>1223</v>
      </c>
      <c r="C1224" s="3" t="s">
        <v>5332</v>
      </c>
      <c r="D1224">
        <v>4000</v>
      </c>
      <c r="E1224">
        <v>11215</v>
      </c>
      <c r="F1224" t="s">
        <v>8219</v>
      </c>
      <c r="G1224" t="s">
        <v>8229</v>
      </c>
      <c r="H1224" t="s">
        <v>8251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8285</v>
      </c>
      <c r="O1224">
        <f t="shared" si="114"/>
        <v>280.375</v>
      </c>
      <c r="P1224">
        <f t="shared" si="115"/>
        <v>81.268115942028984</v>
      </c>
      <c r="Q1224" s="8" t="str">
        <f t="shared" si="116"/>
        <v>photography</v>
      </c>
      <c r="R1224" t="str">
        <f t="shared" si="117"/>
        <v>photobooks</v>
      </c>
      <c r="S1224" s="6">
        <f t="shared" si="118"/>
        <v>42430.512118055551</v>
      </c>
      <c r="T1224" s="6">
        <f t="shared" si="119"/>
        <v>42460.958333333336</v>
      </c>
    </row>
    <row r="1225" spans="1:20" ht="32" x14ac:dyDescent="0.2">
      <c r="A1225">
        <v>1223</v>
      </c>
      <c r="B1225" s="3" t="s">
        <v>1224</v>
      </c>
      <c r="C1225" s="3" t="s">
        <v>5333</v>
      </c>
      <c r="D1225">
        <v>19800</v>
      </c>
      <c r="E1225">
        <v>22197</v>
      </c>
      <c r="F1225" t="s">
        <v>8219</v>
      </c>
      <c r="G1225" t="s">
        <v>8224</v>
      </c>
      <c r="H1225" t="s">
        <v>8246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8285</v>
      </c>
      <c r="O1225">
        <f t="shared" si="114"/>
        <v>112.10606060606061</v>
      </c>
      <c r="P1225">
        <f t="shared" si="115"/>
        <v>116.21465968586388</v>
      </c>
      <c r="Q1225" s="8" t="str">
        <f t="shared" si="116"/>
        <v>photography</v>
      </c>
      <c r="R1225" t="str">
        <f t="shared" si="117"/>
        <v>photobooks</v>
      </c>
      <c r="S1225" s="6">
        <f t="shared" si="118"/>
        <v>42653.968854166662</v>
      </c>
      <c r="T1225" s="6">
        <f t="shared" si="119"/>
        <v>42684.010520833333</v>
      </c>
    </row>
    <row r="1226" spans="1:20" ht="32" x14ac:dyDescent="0.2">
      <c r="A1226">
        <v>1224</v>
      </c>
      <c r="B1226" s="3" t="s">
        <v>1225</v>
      </c>
      <c r="C1226" s="3" t="s">
        <v>5334</v>
      </c>
      <c r="D1226">
        <v>15000</v>
      </c>
      <c r="E1226">
        <v>1060</v>
      </c>
      <c r="F1226" t="s">
        <v>8220</v>
      </c>
      <c r="G1226" t="s">
        <v>8224</v>
      </c>
      <c r="H1226" t="s">
        <v>8246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8286</v>
      </c>
      <c r="O1226">
        <f t="shared" si="114"/>
        <v>7.0666666666666673</v>
      </c>
      <c r="P1226">
        <f t="shared" si="115"/>
        <v>58.888888888888886</v>
      </c>
      <c r="Q1226" s="8" t="str">
        <f t="shared" si="116"/>
        <v>music</v>
      </c>
      <c r="R1226" t="str">
        <f t="shared" si="117"/>
        <v>world music</v>
      </c>
      <c r="S1226" s="6">
        <f t="shared" si="118"/>
        <v>41736.341458333329</v>
      </c>
      <c r="T1226" s="6">
        <f t="shared" si="119"/>
        <v>41796.341458333329</v>
      </c>
    </row>
    <row r="1227" spans="1:20" ht="48" x14ac:dyDescent="0.2">
      <c r="A1227">
        <v>1225</v>
      </c>
      <c r="B1227" s="3" t="s">
        <v>1226</v>
      </c>
      <c r="C1227" s="3" t="s">
        <v>5335</v>
      </c>
      <c r="D1227">
        <v>3000</v>
      </c>
      <c r="E1227">
        <v>132</v>
      </c>
      <c r="F1227" t="s">
        <v>8220</v>
      </c>
      <c r="G1227" t="s">
        <v>8224</v>
      </c>
      <c r="H1227" t="s">
        <v>8246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8286</v>
      </c>
      <c r="O1227">
        <f t="shared" si="114"/>
        <v>4.3999999999999995</v>
      </c>
      <c r="P1227">
        <f t="shared" si="115"/>
        <v>44</v>
      </c>
      <c r="Q1227" s="8" t="str">
        <f t="shared" si="116"/>
        <v>music</v>
      </c>
      <c r="R1227" t="str">
        <f t="shared" si="117"/>
        <v>world music</v>
      </c>
      <c r="S1227" s="6">
        <f t="shared" si="118"/>
        <v>41509.697662037033</v>
      </c>
      <c r="T1227" s="6">
        <f t="shared" si="119"/>
        <v>41569.697662037033</v>
      </c>
    </row>
    <row r="1228" spans="1:20" ht="48" x14ac:dyDescent="0.2">
      <c r="A1228">
        <v>1226</v>
      </c>
      <c r="B1228" s="3" t="s">
        <v>1227</v>
      </c>
      <c r="C1228" s="3" t="s">
        <v>5336</v>
      </c>
      <c r="D1228">
        <v>50000</v>
      </c>
      <c r="E1228">
        <v>1937</v>
      </c>
      <c r="F1228" t="s">
        <v>8220</v>
      </c>
      <c r="G1228" t="s">
        <v>8224</v>
      </c>
      <c r="H1228" t="s">
        <v>8246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8286</v>
      </c>
      <c r="O1228">
        <f t="shared" si="114"/>
        <v>3.8739999999999997</v>
      </c>
      <c r="P1228">
        <f t="shared" si="115"/>
        <v>48.424999999999997</v>
      </c>
      <c r="Q1228" s="8" t="str">
        <f t="shared" si="116"/>
        <v>music</v>
      </c>
      <c r="R1228" t="str">
        <f t="shared" si="117"/>
        <v>world music</v>
      </c>
      <c r="S1228" s="6">
        <f t="shared" si="118"/>
        <v>41715.666446759256</v>
      </c>
      <c r="T1228" s="6">
        <f t="shared" si="119"/>
        <v>41749.833333333328</v>
      </c>
    </row>
    <row r="1229" spans="1:20" ht="48" x14ac:dyDescent="0.2">
      <c r="A1229">
        <v>1227</v>
      </c>
      <c r="B1229" s="3" t="s">
        <v>1228</v>
      </c>
      <c r="C1229" s="3" t="s">
        <v>5337</v>
      </c>
      <c r="D1229">
        <v>2000</v>
      </c>
      <c r="E1229">
        <v>0</v>
      </c>
      <c r="F1229" t="s">
        <v>8220</v>
      </c>
      <c r="G1229" t="s">
        <v>8224</v>
      </c>
      <c r="H1229" t="s">
        <v>8246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8286</v>
      </c>
      <c r="O1229">
        <f t="shared" si="114"/>
        <v>0</v>
      </c>
      <c r="P1229" t="e">
        <f t="shared" si="115"/>
        <v>#DIV/0!</v>
      </c>
      <c r="Q1229" s="8" t="str">
        <f t="shared" si="116"/>
        <v>music</v>
      </c>
      <c r="R1229" t="str">
        <f t="shared" si="117"/>
        <v>world music</v>
      </c>
      <c r="S1229" s="6">
        <f t="shared" si="118"/>
        <v>41827.710833333331</v>
      </c>
      <c r="T1229" s="6">
        <f t="shared" si="119"/>
        <v>41858.083333333328</v>
      </c>
    </row>
    <row r="1230" spans="1:20" ht="32" x14ac:dyDescent="0.2">
      <c r="A1230">
        <v>1228</v>
      </c>
      <c r="B1230" s="3" t="s">
        <v>1229</v>
      </c>
      <c r="C1230" s="3" t="s">
        <v>5338</v>
      </c>
      <c r="D1230">
        <v>5000</v>
      </c>
      <c r="E1230">
        <v>1465</v>
      </c>
      <c r="F1230" t="s">
        <v>8220</v>
      </c>
      <c r="G1230" t="s">
        <v>8224</v>
      </c>
      <c r="H1230" t="s">
        <v>8246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8286</v>
      </c>
      <c r="O1230">
        <f t="shared" si="114"/>
        <v>29.299999999999997</v>
      </c>
      <c r="P1230">
        <f t="shared" si="115"/>
        <v>61.041666666666664</v>
      </c>
      <c r="Q1230" s="8" t="str">
        <f t="shared" si="116"/>
        <v>music</v>
      </c>
      <c r="R1230" t="str">
        <f t="shared" si="117"/>
        <v>world music</v>
      </c>
      <c r="S1230" s="6">
        <f t="shared" si="118"/>
        <v>40754.520925925921</v>
      </c>
      <c r="T1230" s="6">
        <f t="shared" si="119"/>
        <v>40814.520925925921</v>
      </c>
    </row>
    <row r="1231" spans="1:20" ht="48" x14ac:dyDescent="0.2">
      <c r="A1231">
        <v>1229</v>
      </c>
      <c r="B1231" s="3" t="s">
        <v>1230</v>
      </c>
      <c r="C1231" s="3" t="s">
        <v>5339</v>
      </c>
      <c r="D1231">
        <v>2750</v>
      </c>
      <c r="E1231">
        <v>25</v>
      </c>
      <c r="F1231" t="s">
        <v>8220</v>
      </c>
      <c r="G1231" t="s">
        <v>8224</v>
      </c>
      <c r="H1231" t="s">
        <v>8246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8286</v>
      </c>
      <c r="O1231">
        <f t="shared" si="114"/>
        <v>0.90909090909090906</v>
      </c>
      <c r="P1231">
        <f t="shared" si="115"/>
        <v>25</v>
      </c>
      <c r="Q1231" s="8" t="str">
        <f t="shared" si="116"/>
        <v>music</v>
      </c>
      <c r="R1231" t="str">
        <f t="shared" si="117"/>
        <v>world music</v>
      </c>
      <c r="S1231" s="6">
        <f t="shared" si="118"/>
        <v>40985.251469907402</v>
      </c>
      <c r="T1231" s="6">
        <f t="shared" si="119"/>
        <v>41015.458333333328</v>
      </c>
    </row>
    <row r="1232" spans="1:20" ht="48" x14ac:dyDescent="0.2">
      <c r="A1232">
        <v>1230</v>
      </c>
      <c r="B1232" s="3" t="s">
        <v>1231</v>
      </c>
      <c r="C1232" s="3" t="s">
        <v>5340</v>
      </c>
      <c r="D1232">
        <v>500000</v>
      </c>
      <c r="E1232">
        <v>0</v>
      </c>
      <c r="F1232" t="s">
        <v>8220</v>
      </c>
      <c r="G1232" t="s">
        <v>8224</v>
      </c>
      <c r="H1232" t="s">
        <v>8246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8286</v>
      </c>
      <c r="O1232">
        <f t="shared" si="114"/>
        <v>0</v>
      </c>
      <c r="P1232" t="e">
        <f t="shared" si="115"/>
        <v>#DIV/0!</v>
      </c>
      <c r="Q1232" s="8" t="str">
        <f t="shared" si="116"/>
        <v>music</v>
      </c>
      <c r="R1232" t="str">
        <f t="shared" si="117"/>
        <v>world music</v>
      </c>
      <c r="S1232" s="6">
        <f t="shared" si="118"/>
        <v>40568.764236111107</v>
      </c>
      <c r="T1232" s="6">
        <f t="shared" si="119"/>
        <v>40598.764236111107</v>
      </c>
    </row>
    <row r="1233" spans="1:20" ht="48" x14ac:dyDescent="0.2">
      <c r="A1233">
        <v>1231</v>
      </c>
      <c r="B1233" s="3" t="s">
        <v>1232</v>
      </c>
      <c r="C1233" s="3" t="s">
        <v>5341</v>
      </c>
      <c r="D1233">
        <v>5000</v>
      </c>
      <c r="E1233">
        <v>0</v>
      </c>
      <c r="F1233" t="s">
        <v>8220</v>
      </c>
      <c r="G1233" t="s">
        <v>8224</v>
      </c>
      <c r="H1233" t="s">
        <v>8246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8286</v>
      </c>
      <c r="O1233">
        <f t="shared" si="114"/>
        <v>0</v>
      </c>
      <c r="P1233" t="e">
        <f t="shared" si="115"/>
        <v>#DIV/0!</v>
      </c>
      <c r="Q1233" s="8" t="str">
        <f t="shared" si="116"/>
        <v>music</v>
      </c>
      <c r="R1233" t="str">
        <f t="shared" si="117"/>
        <v>world music</v>
      </c>
      <c r="S1233" s="6">
        <f t="shared" si="118"/>
        <v>42193.733425925922</v>
      </c>
      <c r="T1233" s="6">
        <f t="shared" si="119"/>
        <v>42243.833333333336</v>
      </c>
    </row>
    <row r="1234" spans="1:20" ht="48" x14ac:dyDescent="0.2">
      <c r="A1234">
        <v>1232</v>
      </c>
      <c r="B1234" s="3" t="s">
        <v>1233</v>
      </c>
      <c r="C1234" s="3" t="s">
        <v>5342</v>
      </c>
      <c r="D1234">
        <v>5000</v>
      </c>
      <c r="E1234">
        <v>40</v>
      </c>
      <c r="F1234" t="s">
        <v>8220</v>
      </c>
      <c r="G1234" t="s">
        <v>8224</v>
      </c>
      <c r="H1234" t="s">
        <v>8246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8286</v>
      </c>
      <c r="O1234">
        <f t="shared" si="114"/>
        <v>0.8</v>
      </c>
      <c r="P1234">
        <f t="shared" si="115"/>
        <v>40</v>
      </c>
      <c r="Q1234" s="8" t="str">
        <f t="shared" si="116"/>
        <v>music</v>
      </c>
      <c r="R1234" t="str">
        <f t="shared" si="117"/>
        <v>world music</v>
      </c>
      <c r="S1234" s="6">
        <f t="shared" si="118"/>
        <v>41506.639699074076</v>
      </c>
      <c r="T1234" s="6">
        <f t="shared" si="119"/>
        <v>41553.639699074076</v>
      </c>
    </row>
    <row r="1235" spans="1:20" ht="48" x14ac:dyDescent="0.2">
      <c r="A1235">
        <v>1233</v>
      </c>
      <c r="B1235" s="3" t="s">
        <v>1234</v>
      </c>
      <c r="C1235" s="3" t="s">
        <v>5343</v>
      </c>
      <c r="D1235">
        <v>1000</v>
      </c>
      <c r="E1235">
        <v>116</v>
      </c>
      <c r="F1235" t="s">
        <v>8220</v>
      </c>
      <c r="G1235" t="s">
        <v>8224</v>
      </c>
      <c r="H1235" t="s">
        <v>8246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8286</v>
      </c>
      <c r="O1235">
        <f t="shared" si="114"/>
        <v>11.600000000000001</v>
      </c>
      <c r="P1235">
        <f t="shared" si="115"/>
        <v>19.333333333333332</v>
      </c>
      <c r="Q1235" s="8" t="str">
        <f t="shared" si="116"/>
        <v>music</v>
      </c>
      <c r="R1235" t="str">
        <f t="shared" si="117"/>
        <v>world music</v>
      </c>
      <c r="S1235" s="6">
        <f t="shared" si="118"/>
        <v>40939.740439814814</v>
      </c>
      <c r="T1235" s="6">
        <f t="shared" si="119"/>
        <v>40960.740439814814</v>
      </c>
    </row>
    <row r="1236" spans="1:20" ht="48" x14ac:dyDescent="0.2">
      <c r="A1236">
        <v>1234</v>
      </c>
      <c r="B1236" s="3" t="s">
        <v>1235</v>
      </c>
      <c r="C1236" s="3" t="s">
        <v>5344</v>
      </c>
      <c r="D1236">
        <v>50000</v>
      </c>
      <c r="E1236">
        <v>0</v>
      </c>
      <c r="F1236" t="s">
        <v>8220</v>
      </c>
      <c r="G1236" t="s">
        <v>8225</v>
      </c>
      <c r="H1236" t="s">
        <v>8247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8286</v>
      </c>
      <c r="O1236">
        <f t="shared" si="114"/>
        <v>0</v>
      </c>
      <c r="P1236" t="e">
        <f t="shared" si="115"/>
        <v>#DIV/0!</v>
      </c>
      <c r="Q1236" s="8" t="str">
        <f t="shared" si="116"/>
        <v>music</v>
      </c>
      <c r="R1236" t="str">
        <f t="shared" si="117"/>
        <v>world music</v>
      </c>
      <c r="S1236" s="6">
        <f t="shared" si="118"/>
        <v>42007.580347222225</v>
      </c>
      <c r="T1236" s="6">
        <f t="shared" si="119"/>
        <v>42037.580347222225</v>
      </c>
    </row>
    <row r="1237" spans="1:20" ht="48" x14ac:dyDescent="0.2">
      <c r="A1237">
        <v>1235</v>
      </c>
      <c r="B1237" s="3" t="s">
        <v>1236</v>
      </c>
      <c r="C1237" s="3" t="s">
        <v>5345</v>
      </c>
      <c r="D1237">
        <v>7534</v>
      </c>
      <c r="E1237">
        <v>210</v>
      </c>
      <c r="F1237" t="s">
        <v>8220</v>
      </c>
      <c r="G1237" t="s">
        <v>8224</v>
      </c>
      <c r="H1237" t="s">
        <v>8246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8286</v>
      </c>
      <c r="O1237">
        <f t="shared" si="114"/>
        <v>2.7873639500929119</v>
      </c>
      <c r="P1237">
        <f t="shared" si="115"/>
        <v>35</v>
      </c>
      <c r="Q1237" s="8" t="str">
        <f t="shared" si="116"/>
        <v>music</v>
      </c>
      <c r="R1237" t="str">
        <f t="shared" si="117"/>
        <v>world music</v>
      </c>
      <c r="S1237" s="6">
        <f t="shared" si="118"/>
        <v>41582.927071759259</v>
      </c>
      <c r="T1237" s="6">
        <f t="shared" si="119"/>
        <v>41622.927071759259</v>
      </c>
    </row>
    <row r="1238" spans="1:20" ht="16" x14ac:dyDescent="0.2">
      <c r="A1238">
        <v>1236</v>
      </c>
      <c r="B1238" s="3" t="s">
        <v>1237</v>
      </c>
      <c r="C1238" s="3" t="s">
        <v>5346</v>
      </c>
      <c r="D1238">
        <v>2500</v>
      </c>
      <c r="E1238">
        <v>0</v>
      </c>
      <c r="F1238" t="s">
        <v>8220</v>
      </c>
      <c r="G1238" t="s">
        <v>8224</v>
      </c>
      <c r="H1238" t="s">
        <v>8246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8286</v>
      </c>
      <c r="O1238">
        <f t="shared" si="114"/>
        <v>0</v>
      </c>
      <c r="P1238" t="e">
        <f t="shared" si="115"/>
        <v>#DIV/0!</v>
      </c>
      <c r="Q1238" s="8" t="str">
        <f t="shared" si="116"/>
        <v>music</v>
      </c>
      <c r="R1238" t="str">
        <f t="shared" si="117"/>
        <v>world music</v>
      </c>
      <c r="S1238" s="6">
        <f t="shared" si="118"/>
        <v>41110.47180555555</v>
      </c>
      <c r="T1238" s="6">
        <f t="shared" si="119"/>
        <v>41118.458333333328</v>
      </c>
    </row>
    <row r="1239" spans="1:20" ht="48" x14ac:dyDescent="0.2">
      <c r="A1239">
        <v>1237</v>
      </c>
      <c r="B1239" s="3" t="s">
        <v>1238</v>
      </c>
      <c r="C1239" s="3" t="s">
        <v>5347</v>
      </c>
      <c r="D1239">
        <v>25000</v>
      </c>
      <c r="E1239">
        <v>0</v>
      </c>
      <c r="F1239" t="s">
        <v>8220</v>
      </c>
      <c r="G1239" t="s">
        <v>8224</v>
      </c>
      <c r="H1239" t="s">
        <v>8246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8286</v>
      </c>
      <c r="O1239">
        <f t="shared" si="114"/>
        <v>0</v>
      </c>
      <c r="P1239" t="e">
        <f t="shared" si="115"/>
        <v>#DIV/0!</v>
      </c>
      <c r="Q1239" s="8" t="str">
        <f t="shared" si="116"/>
        <v>music</v>
      </c>
      <c r="R1239" t="str">
        <f t="shared" si="117"/>
        <v>world music</v>
      </c>
      <c r="S1239" s="6">
        <f t="shared" si="118"/>
        <v>41125.074826388889</v>
      </c>
      <c r="T1239" s="6">
        <f t="shared" si="119"/>
        <v>41145.074826388889</v>
      </c>
    </row>
    <row r="1240" spans="1:20" ht="48" x14ac:dyDescent="0.2">
      <c r="A1240">
        <v>1238</v>
      </c>
      <c r="B1240" s="3" t="s">
        <v>1239</v>
      </c>
      <c r="C1240" s="3" t="s">
        <v>5348</v>
      </c>
      <c r="D1240">
        <v>1000</v>
      </c>
      <c r="E1240">
        <v>178</v>
      </c>
      <c r="F1240" t="s">
        <v>8220</v>
      </c>
      <c r="G1240" t="s">
        <v>8224</v>
      </c>
      <c r="H1240" t="s">
        <v>8246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8286</v>
      </c>
      <c r="O1240">
        <f t="shared" si="114"/>
        <v>17.8</v>
      </c>
      <c r="P1240">
        <f t="shared" si="115"/>
        <v>59.333333333333336</v>
      </c>
      <c r="Q1240" s="8" t="str">
        <f t="shared" si="116"/>
        <v>music</v>
      </c>
      <c r="R1240" t="str">
        <f t="shared" si="117"/>
        <v>world music</v>
      </c>
      <c r="S1240" s="6">
        <f t="shared" si="118"/>
        <v>40731.402037037034</v>
      </c>
      <c r="T1240" s="6">
        <f t="shared" si="119"/>
        <v>40761.402037037034</v>
      </c>
    </row>
    <row r="1241" spans="1:20" ht="32" x14ac:dyDescent="0.2">
      <c r="A1241">
        <v>1239</v>
      </c>
      <c r="B1241" s="3" t="s">
        <v>1240</v>
      </c>
      <c r="C1241" s="3" t="s">
        <v>5349</v>
      </c>
      <c r="D1241">
        <v>2500</v>
      </c>
      <c r="E1241">
        <v>0</v>
      </c>
      <c r="F1241" t="s">
        <v>8220</v>
      </c>
      <c r="G1241" t="s">
        <v>8224</v>
      </c>
      <c r="H1241" t="s">
        <v>8246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8286</v>
      </c>
      <c r="O1241">
        <f t="shared" si="114"/>
        <v>0</v>
      </c>
      <c r="P1241" t="e">
        <f t="shared" si="115"/>
        <v>#DIV/0!</v>
      </c>
      <c r="Q1241" s="8" t="str">
        <f t="shared" si="116"/>
        <v>music</v>
      </c>
      <c r="R1241" t="str">
        <f t="shared" si="117"/>
        <v>world music</v>
      </c>
      <c r="S1241" s="6">
        <f t="shared" si="118"/>
        <v>40883.754247685181</v>
      </c>
      <c r="T1241" s="6">
        <f t="shared" si="119"/>
        <v>40913.754247685181</v>
      </c>
    </row>
    <row r="1242" spans="1:20" ht="32" x14ac:dyDescent="0.2">
      <c r="A1242">
        <v>1240</v>
      </c>
      <c r="B1242" s="3" t="s">
        <v>1241</v>
      </c>
      <c r="C1242" s="3" t="s">
        <v>5350</v>
      </c>
      <c r="D1242">
        <v>8000</v>
      </c>
      <c r="E1242">
        <v>241</v>
      </c>
      <c r="F1242" t="s">
        <v>8220</v>
      </c>
      <c r="G1242" t="s">
        <v>8224</v>
      </c>
      <c r="H1242" t="s">
        <v>8246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8286</v>
      </c>
      <c r="O1242">
        <f t="shared" si="114"/>
        <v>3.0124999999999997</v>
      </c>
      <c r="P1242">
        <f t="shared" si="115"/>
        <v>30.125</v>
      </c>
      <c r="Q1242" s="8" t="str">
        <f t="shared" si="116"/>
        <v>music</v>
      </c>
      <c r="R1242" t="str">
        <f t="shared" si="117"/>
        <v>world music</v>
      </c>
      <c r="S1242" s="6">
        <f t="shared" si="118"/>
        <v>41408.831678240742</v>
      </c>
      <c r="T1242" s="6">
        <f t="shared" si="119"/>
        <v>41467.70208333333</v>
      </c>
    </row>
    <row r="1243" spans="1:20" ht="48" x14ac:dyDescent="0.2">
      <c r="A1243">
        <v>1241</v>
      </c>
      <c r="B1243" s="3" t="s">
        <v>1242</v>
      </c>
      <c r="C1243" s="3" t="s">
        <v>5351</v>
      </c>
      <c r="D1243">
        <v>5000</v>
      </c>
      <c r="E1243">
        <v>2537</v>
      </c>
      <c r="F1243" t="s">
        <v>8220</v>
      </c>
      <c r="G1243" t="s">
        <v>8224</v>
      </c>
      <c r="H1243" t="s">
        <v>8246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8286</v>
      </c>
      <c r="O1243">
        <f t="shared" si="114"/>
        <v>50.739999999999995</v>
      </c>
      <c r="P1243">
        <f t="shared" si="115"/>
        <v>74.617647058823536</v>
      </c>
      <c r="Q1243" s="8" t="str">
        <f t="shared" si="116"/>
        <v>music</v>
      </c>
      <c r="R1243" t="str">
        <f t="shared" si="117"/>
        <v>world music</v>
      </c>
      <c r="S1243" s="6">
        <f t="shared" si="118"/>
        <v>41923.629398148143</v>
      </c>
      <c r="T1243" s="6">
        <f t="shared" si="119"/>
        <v>41946.040972222218</v>
      </c>
    </row>
    <row r="1244" spans="1:20" ht="48" x14ac:dyDescent="0.2">
      <c r="A1244">
        <v>1242</v>
      </c>
      <c r="B1244" s="3" t="s">
        <v>1243</v>
      </c>
      <c r="C1244" s="3" t="s">
        <v>5352</v>
      </c>
      <c r="D1244">
        <v>911</v>
      </c>
      <c r="E1244">
        <v>5</v>
      </c>
      <c r="F1244" t="s">
        <v>8220</v>
      </c>
      <c r="G1244" t="s">
        <v>8224</v>
      </c>
      <c r="H1244" t="s">
        <v>8246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8286</v>
      </c>
      <c r="O1244">
        <f t="shared" si="114"/>
        <v>0.54884742041712409</v>
      </c>
      <c r="P1244">
        <f t="shared" si="115"/>
        <v>5</v>
      </c>
      <c r="Q1244" s="8" t="str">
        <f t="shared" si="116"/>
        <v>music</v>
      </c>
      <c r="R1244" t="str">
        <f t="shared" si="117"/>
        <v>world music</v>
      </c>
      <c r="S1244" s="6">
        <f t="shared" si="118"/>
        <v>40781.957199074073</v>
      </c>
      <c r="T1244" s="6">
        <f t="shared" si="119"/>
        <v>40797.345833333333</v>
      </c>
    </row>
    <row r="1245" spans="1:20" ht="48" x14ac:dyDescent="0.2">
      <c r="A1245">
        <v>1243</v>
      </c>
      <c r="B1245" s="3" t="s">
        <v>1244</v>
      </c>
      <c r="C1245" s="3" t="s">
        <v>5353</v>
      </c>
      <c r="D1245">
        <v>12000</v>
      </c>
      <c r="E1245">
        <v>1691</v>
      </c>
      <c r="F1245" t="s">
        <v>8220</v>
      </c>
      <c r="G1245" t="s">
        <v>8224</v>
      </c>
      <c r="H1245" t="s">
        <v>8246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8286</v>
      </c>
      <c r="O1245">
        <f t="shared" si="114"/>
        <v>14.091666666666667</v>
      </c>
      <c r="P1245">
        <f t="shared" si="115"/>
        <v>44.5</v>
      </c>
      <c r="Q1245" s="8" t="str">
        <f t="shared" si="116"/>
        <v>music</v>
      </c>
      <c r="R1245" t="str">
        <f t="shared" si="117"/>
        <v>world music</v>
      </c>
      <c r="S1245" s="6">
        <f t="shared" si="118"/>
        <v>40671.670960648145</v>
      </c>
      <c r="T1245" s="6">
        <f t="shared" si="119"/>
        <v>40732.666666666664</v>
      </c>
    </row>
    <row r="1246" spans="1:20" ht="48" x14ac:dyDescent="0.2">
      <c r="A1246">
        <v>1244</v>
      </c>
      <c r="B1246" s="3" t="s">
        <v>1245</v>
      </c>
      <c r="C1246" s="3" t="s">
        <v>5354</v>
      </c>
      <c r="D1246">
        <v>2000</v>
      </c>
      <c r="E1246">
        <v>2076</v>
      </c>
      <c r="F1246" t="s">
        <v>8219</v>
      </c>
      <c r="G1246" t="s">
        <v>8224</v>
      </c>
      <c r="H1246" t="s">
        <v>8246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8276</v>
      </c>
      <c r="O1246">
        <f t="shared" si="114"/>
        <v>103.8</v>
      </c>
      <c r="P1246">
        <f t="shared" si="115"/>
        <v>46.133333333333333</v>
      </c>
      <c r="Q1246" s="8" t="str">
        <f t="shared" si="116"/>
        <v>music</v>
      </c>
      <c r="R1246" t="str">
        <f t="shared" si="117"/>
        <v>rock</v>
      </c>
      <c r="S1246" s="6">
        <f t="shared" si="118"/>
        <v>41355.617164351846</v>
      </c>
      <c r="T1246" s="6">
        <f t="shared" si="119"/>
        <v>41386.666666666664</v>
      </c>
    </row>
    <row r="1247" spans="1:20" ht="48" x14ac:dyDescent="0.2">
      <c r="A1247">
        <v>1245</v>
      </c>
      <c r="B1247" s="3" t="s">
        <v>1246</v>
      </c>
      <c r="C1247" s="3" t="s">
        <v>5355</v>
      </c>
      <c r="D1247">
        <v>2000</v>
      </c>
      <c r="E1247">
        <v>2405</v>
      </c>
      <c r="F1247" t="s">
        <v>8219</v>
      </c>
      <c r="G1247" t="s">
        <v>8224</v>
      </c>
      <c r="H1247" t="s">
        <v>8246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8276</v>
      </c>
      <c r="O1247">
        <f t="shared" si="114"/>
        <v>120.24999999999999</v>
      </c>
      <c r="P1247">
        <f t="shared" si="115"/>
        <v>141.47058823529412</v>
      </c>
      <c r="Q1247" s="8" t="str">
        <f t="shared" si="116"/>
        <v>music</v>
      </c>
      <c r="R1247" t="str">
        <f t="shared" si="117"/>
        <v>rock</v>
      </c>
      <c r="S1247" s="6">
        <f t="shared" si="118"/>
        <v>41774.391597222217</v>
      </c>
      <c r="T1247" s="6">
        <f t="shared" si="119"/>
        <v>41804.391597222217</v>
      </c>
    </row>
    <row r="1248" spans="1:20" ht="48" x14ac:dyDescent="0.2">
      <c r="A1248">
        <v>1246</v>
      </c>
      <c r="B1248" s="3" t="s">
        <v>1247</v>
      </c>
      <c r="C1248" s="3" t="s">
        <v>5356</v>
      </c>
      <c r="D1248">
        <v>2000</v>
      </c>
      <c r="E1248">
        <v>2340</v>
      </c>
      <c r="F1248" t="s">
        <v>8219</v>
      </c>
      <c r="G1248" t="s">
        <v>8224</v>
      </c>
      <c r="H1248" t="s">
        <v>8246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8276</v>
      </c>
      <c r="O1248">
        <f t="shared" si="114"/>
        <v>117</v>
      </c>
      <c r="P1248">
        <f t="shared" si="115"/>
        <v>75.483870967741936</v>
      </c>
      <c r="Q1248" s="8" t="str">
        <f t="shared" si="116"/>
        <v>music</v>
      </c>
      <c r="R1248" t="str">
        <f t="shared" si="117"/>
        <v>rock</v>
      </c>
      <c r="S1248" s="6">
        <f t="shared" si="118"/>
        <v>40837.835057870368</v>
      </c>
      <c r="T1248" s="6">
        <f t="shared" si="119"/>
        <v>40882.876724537033</v>
      </c>
    </row>
    <row r="1249" spans="1:20" ht="32" x14ac:dyDescent="0.2">
      <c r="A1249">
        <v>1247</v>
      </c>
      <c r="B1249" s="3" t="s">
        <v>1248</v>
      </c>
      <c r="C1249" s="3" t="s">
        <v>5357</v>
      </c>
      <c r="D1249">
        <v>3500</v>
      </c>
      <c r="E1249">
        <v>4275</v>
      </c>
      <c r="F1249" t="s">
        <v>8219</v>
      </c>
      <c r="G1249" t="s">
        <v>8224</v>
      </c>
      <c r="H1249" t="s">
        <v>8246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8276</v>
      </c>
      <c r="O1249">
        <f t="shared" si="114"/>
        <v>122.14285714285715</v>
      </c>
      <c r="P1249">
        <f t="shared" si="115"/>
        <v>85.5</v>
      </c>
      <c r="Q1249" s="8" t="str">
        <f t="shared" si="116"/>
        <v>music</v>
      </c>
      <c r="R1249" t="str">
        <f t="shared" si="117"/>
        <v>rock</v>
      </c>
      <c r="S1249" s="6">
        <f t="shared" si="118"/>
        <v>41370.083969907406</v>
      </c>
      <c r="T1249" s="6">
        <f t="shared" si="119"/>
        <v>41400.083969907406</v>
      </c>
    </row>
    <row r="1250" spans="1:20" ht="32" x14ac:dyDescent="0.2">
      <c r="A1250">
        <v>1248</v>
      </c>
      <c r="B1250" s="3" t="s">
        <v>1249</v>
      </c>
      <c r="C1250" s="3" t="s">
        <v>5358</v>
      </c>
      <c r="D1250">
        <v>2500</v>
      </c>
      <c r="E1250">
        <v>3791</v>
      </c>
      <c r="F1250" t="s">
        <v>8219</v>
      </c>
      <c r="G1250" t="s">
        <v>8224</v>
      </c>
      <c r="H1250" t="s">
        <v>8246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8276</v>
      </c>
      <c r="O1250">
        <f t="shared" si="114"/>
        <v>151.63999999999999</v>
      </c>
      <c r="P1250">
        <f t="shared" si="115"/>
        <v>64.254237288135599</v>
      </c>
      <c r="Q1250" s="8" t="str">
        <f t="shared" si="116"/>
        <v>music</v>
      </c>
      <c r="R1250" t="str">
        <f t="shared" si="117"/>
        <v>rock</v>
      </c>
      <c r="S1250" s="6">
        <f t="shared" si="118"/>
        <v>41767.448530092588</v>
      </c>
      <c r="T1250" s="6">
        <f t="shared" si="119"/>
        <v>41803.082638888889</v>
      </c>
    </row>
    <row r="1251" spans="1:20" ht="48" x14ac:dyDescent="0.2">
      <c r="A1251">
        <v>1249</v>
      </c>
      <c r="B1251" s="3" t="s">
        <v>1250</v>
      </c>
      <c r="C1251" s="3" t="s">
        <v>5359</v>
      </c>
      <c r="D1251">
        <v>5000</v>
      </c>
      <c r="E1251">
        <v>5222</v>
      </c>
      <c r="F1251" t="s">
        <v>8219</v>
      </c>
      <c r="G1251" t="s">
        <v>8224</v>
      </c>
      <c r="H1251" t="s">
        <v>8246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8276</v>
      </c>
      <c r="O1251">
        <f t="shared" si="114"/>
        <v>104.44</v>
      </c>
      <c r="P1251">
        <f t="shared" si="115"/>
        <v>64.46913580246914</v>
      </c>
      <c r="Q1251" s="8" t="str">
        <f t="shared" si="116"/>
        <v>music</v>
      </c>
      <c r="R1251" t="str">
        <f t="shared" si="117"/>
        <v>rock</v>
      </c>
      <c r="S1251" s="6">
        <f t="shared" si="118"/>
        <v>41067.532534722224</v>
      </c>
      <c r="T1251" s="6">
        <f t="shared" si="119"/>
        <v>41097.532534722224</v>
      </c>
    </row>
    <row r="1252" spans="1:20" ht="48" x14ac:dyDescent="0.2">
      <c r="A1252">
        <v>1250</v>
      </c>
      <c r="B1252" s="3" t="s">
        <v>1251</v>
      </c>
      <c r="C1252" s="3" t="s">
        <v>5360</v>
      </c>
      <c r="D1252">
        <v>30000</v>
      </c>
      <c r="E1252">
        <v>60046</v>
      </c>
      <c r="F1252" t="s">
        <v>8219</v>
      </c>
      <c r="G1252" t="s">
        <v>8224</v>
      </c>
      <c r="H1252" t="s">
        <v>8246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8276</v>
      </c>
      <c r="O1252">
        <f t="shared" si="114"/>
        <v>200.15333333333331</v>
      </c>
      <c r="P1252">
        <f t="shared" si="115"/>
        <v>118.2007874015748</v>
      </c>
      <c r="Q1252" s="8" t="str">
        <f t="shared" si="116"/>
        <v>music</v>
      </c>
      <c r="R1252" t="str">
        <f t="shared" si="117"/>
        <v>rock</v>
      </c>
      <c r="S1252" s="6">
        <f t="shared" si="118"/>
        <v>41843.434386574074</v>
      </c>
      <c r="T1252" s="6">
        <f t="shared" si="119"/>
        <v>41888.434386574074</v>
      </c>
    </row>
    <row r="1253" spans="1:20" ht="32" x14ac:dyDescent="0.2">
      <c r="A1253">
        <v>1251</v>
      </c>
      <c r="B1253" s="3" t="s">
        <v>1252</v>
      </c>
      <c r="C1253" s="3" t="s">
        <v>5361</v>
      </c>
      <c r="D1253">
        <v>6000</v>
      </c>
      <c r="E1253">
        <v>6108</v>
      </c>
      <c r="F1253" t="s">
        <v>8219</v>
      </c>
      <c r="G1253" t="s">
        <v>8224</v>
      </c>
      <c r="H1253" t="s">
        <v>8246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8276</v>
      </c>
      <c r="O1253">
        <f t="shared" si="114"/>
        <v>101.8</v>
      </c>
      <c r="P1253">
        <f t="shared" si="115"/>
        <v>82.540540540540547</v>
      </c>
      <c r="Q1253" s="8" t="str">
        <f t="shared" si="116"/>
        <v>music</v>
      </c>
      <c r="R1253" t="str">
        <f t="shared" si="117"/>
        <v>rock</v>
      </c>
      <c r="S1253" s="6">
        <f t="shared" si="118"/>
        <v>40751.606099537035</v>
      </c>
      <c r="T1253" s="6">
        <f t="shared" si="119"/>
        <v>40811.606099537035</v>
      </c>
    </row>
    <row r="1254" spans="1:20" ht="48" x14ac:dyDescent="0.2">
      <c r="A1254">
        <v>1252</v>
      </c>
      <c r="B1254" s="3" t="s">
        <v>1253</v>
      </c>
      <c r="C1254" s="3" t="s">
        <v>5362</v>
      </c>
      <c r="D1254">
        <v>3500</v>
      </c>
      <c r="E1254">
        <v>4818</v>
      </c>
      <c r="F1254" t="s">
        <v>8219</v>
      </c>
      <c r="G1254" t="s">
        <v>8224</v>
      </c>
      <c r="H1254" t="s">
        <v>8246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8276</v>
      </c>
      <c r="O1254">
        <f t="shared" si="114"/>
        <v>137.65714285714284</v>
      </c>
      <c r="P1254">
        <f t="shared" si="115"/>
        <v>34.170212765957444</v>
      </c>
      <c r="Q1254" s="8" t="str">
        <f t="shared" si="116"/>
        <v>music</v>
      </c>
      <c r="R1254" t="str">
        <f t="shared" si="117"/>
        <v>rock</v>
      </c>
      <c r="S1254" s="6">
        <f t="shared" si="118"/>
        <v>41543.779733796291</v>
      </c>
      <c r="T1254" s="6">
        <f t="shared" si="119"/>
        <v>41571.779733796291</v>
      </c>
    </row>
    <row r="1255" spans="1:20" ht="48" x14ac:dyDescent="0.2">
      <c r="A1255">
        <v>1253</v>
      </c>
      <c r="B1255" s="3" t="s">
        <v>1254</v>
      </c>
      <c r="C1255" s="3" t="s">
        <v>5363</v>
      </c>
      <c r="D1255">
        <v>10</v>
      </c>
      <c r="E1255">
        <v>30383.32</v>
      </c>
      <c r="F1255" t="s">
        <v>8219</v>
      </c>
      <c r="G1255" t="s">
        <v>8224</v>
      </c>
      <c r="H1255" t="s">
        <v>8246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8276</v>
      </c>
      <c r="O1255">
        <f t="shared" si="114"/>
        <v>303833.2</v>
      </c>
      <c r="P1255">
        <f t="shared" si="115"/>
        <v>42.73322081575246</v>
      </c>
      <c r="Q1255" s="8" t="str">
        <f t="shared" si="116"/>
        <v>music</v>
      </c>
      <c r="R1255" t="str">
        <f t="shared" si="117"/>
        <v>rock</v>
      </c>
      <c r="S1255" s="6">
        <f t="shared" si="118"/>
        <v>41855.575312499997</v>
      </c>
      <c r="T1255" s="6">
        <f t="shared" si="119"/>
        <v>41885.575312499997</v>
      </c>
    </row>
    <row r="1256" spans="1:20" ht="48" x14ac:dyDescent="0.2">
      <c r="A1256">
        <v>1254</v>
      </c>
      <c r="B1256" s="3" t="s">
        <v>1255</v>
      </c>
      <c r="C1256" s="3" t="s">
        <v>5364</v>
      </c>
      <c r="D1256">
        <v>6700</v>
      </c>
      <c r="E1256">
        <v>13323</v>
      </c>
      <c r="F1256" t="s">
        <v>8219</v>
      </c>
      <c r="G1256" t="s">
        <v>8224</v>
      </c>
      <c r="H1256" t="s">
        <v>8246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8276</v>
      </c>
      <c r="O1256">
        <f t="shared" si="114"/>
        <v>198.85074626865671</v>
      </c>
      <c r="P1256">
        <f t="shared" si="115"/>
        <v>94.489361702127653</v>
      </c>
      <c r="Q1256" s="8" t="str">
        <f t="shared" si="116"/>
        <v>music</v>
      </c>
      <c r="R1256" t="str">
        <f t="shared" si="117"/>
        <v>rock</v>
      </c>
      <c r="S1256" s="6">
        <f t="shared" si="118"/>
        <v>40487.413032407407</v>
      </c>
      <c r="T1256" s="6">
        <f t="shared" si="119"/>
        <v>40543.999305555553</v>
      </c>
    </row>
    <row r="1257" spans="1:20" ht="48" x14ac:dyDescent="0.2">
      <c r="A1257">
        <v>1255</v>
      </c>
      <c r="B1257" s="3" t="s">
        <v>1256</v>
      </c>
      <c r="C1257" s="3" t="s">
        <v>5365</v>
      </c>
      <c r="D1257">
        <v>3000</v>
      </c>
      <c r="E1257">
        <v>6071</v>
      </c>
      <c r="F1257" t="s">
        <v>8219</v>
      </c>
      <c r="G1257" t="s">
        <v>8224</v>
      </c>
      <c r="H1257" t="s">
        <v>8246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8276</v>
      </c>
      <c r="O1257">
        <f t="shared" si="114"/>
        <v>202.36666666666667</v>
      </c>
      <c r="P1257">
        <f t="shared" si="115"/>
        <v>55.697247706422019</v>
      </c>
      <c r="Q1257" s="8" t="str">
        <f t="shared" si="116"/>
        <v>music</v>
      </c>
      <c r="R1257" t="str">
        <f t="shared" si="117"/>
        <v>rock</v>
      </c>
      <c r="S1257" s="6">
        <f t="shared" si="118"/>
        <v>41579.637175925927</v>
      </c>
      <c r="T1257" s="6">
        <f t="shared" si="119"/>
        <v>41609.678842592592</v>
      </c>
    </row>
    <row r="1258" spans="1:20" ht="48" x14ac:dyDescent="0.2">
      <c r="A1258">
        <v>1256</v>
      </c>
      <c r="B1258" s="3" t="s">
        <v>1257</v>
      </c>
      <c r="C1258" s="3" t="s">
        <v>5366</v>
      </c>
      <c r="D1258">
        <v>30000</v>
      </c>
      <c r="E1258">
        <v>35389.129999999997</v>
      </c>
      <c r="F1258" t="s">
        <v>8219</v>
      </c>
      <c r="G1258" t="s">
        <v>8224</v>
      </c>
      <c r="H1258" t="s">
        <v>8246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8276</v>
      </c>
      <c r="O1258">
        <f t="shared" si="114"/>
        <v>117.96376666666666</v>
      </c>
      <c r="P1258">
        <f t="shared" si="115"/>
        <v>98.030831024930734</v>
      </c>
      <c r="Q1258" s="8" t="str">
        <f t="shared" si="116"/>
        <v>music</v>
      </c>
      <c r="R1258" t="str">
        <f t="shared" si="117"/>
        <v>rock</v>
      </c>
      <c r="S1258" s="6">
        <f t="shared" si="118"/>
        <v>40921.711006944446</v>
      </c>
      <c r="T1258" s="6">
        <f t="shared" si="119"/>
        <v>40951.711006944446</v>
      </c>
    </row>
    <row r="1259" spans="1:20" ht="48" x14ac:dyDescent="0.2">
      <c r="A1259">
        <v>1257</v>
      </c>
      <c r="B1259" s="3" t="s">
        <v>1258</v>
      </c>
      <c r="C1259" s="3" t="s">
        <v>5367</v>
      </c>
      <c r="D1259">
        <v>5500</v>
      </c>
      <c r="E1259">
        <v>16210</v>
      </c>
      <c r="F1259" t="s">
        <v>8219</v>
      </c>
      <c r="G1259" t="s">
        <v>8224</v>
      </c>
      <c r="H1259" t="s">
        <v>8246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8276</v>
      </c>
      <c r="O1259">
        <f t="shared" si="114"/>
        <v>294.72727272727275</v>
      </c>
      <c r="P1259">
        <f t="shared" si="115"/>
        <v>92.102272727272734</v>
      </c>
      <c r="Q1259" s="8" t="str">
        <f t="shared" si="116"/>
        <v>music</v>
      </c>
      <c r="R1259" t="str">
        <f t="shared" si="117"/>
        <v>rock</v>
      </c>
      <c r="S1259" s="6">
        <f t="shared" si="118"/>
        <v>40586.877199074072</v>
      </c>
      <c r="T1259" s="6">
        <f t="shared" si="119"/>
        <v>40635.835532407407</v>
      </c>
    </row>
    <row r="1260" spans="1:20" ht="48" x14ac:dyDescent="0.2">
      <c r="A1260">
        <v>1258</v>
      </c>
      <c r="B1260" s="3" t="s">
        <v>1259</v>
      </c>
      <c r="C1260" s="3" t="s">
        <v>5368</v>
      </c>
      <c r="D1260">
        <v>12000</v>
      </c>
      <c r="E1260">
        <v>25577.56</v>
      </c>
      <c r="F1260" t="s">
        <v>8219</v>
      </c>
      <c r="G1260" t="s">
        <v>8224</v>
      </c>
      <c r="H1260" t="s">
        <v>8246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8276</v>
      </c>
      <c r="O1260">
        <f t="shared" si="114"/>
        <v>213.14633333333336</v>
      </c>
      <c r="P1260">
        <f t="shared" si="115"/>
        <v>38.175462686567165</v>
      </c>
      <c r="Q1260" s="8" t="str">
        <f t="shared" si="116"/>
        <v>music</v>
      </c>
      <c r="R1260" t="str">
        <f t="shared" si="117"/>
        <v>rock</v>
      </c>
      <c r="S1260" s="6">
        <f t="shared" si="118"/>
        <v>41487.402916666666</v>
      </c>
      <c r="T1260" s="6">
        <f t="shared" si="119"/>
        <v>41517.402916666666</v>
      </c>
    </row>
    <row r="1261" spans="1:20" ht="32" x14ac:dyDescent="0.2">
      <c r="A1261">
        <v>1259</v>
      </c>
      <c r="B1261" s="3" t="s">
        <v>1260</v>
      </c>
      <c r="C1261" s="3" t="s">
        <v>5369</v>
      </c>
      <c r="D1261">
        <v>2500</v>
      </c>
      <c r="E1261">
        <v>2606</v>
      </c>
      <c r="F1261" t="s">
        <v>8219</v>
      </c>
      <c r="G1261" t="s">
        <v>8224</v>
      </c>
      <c r="H1261" t="s">
        <v>8246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8276</v>
      </c>
      <c r="O1261">
        <f t="shared" si="114"/>
        <v>104.24</v>
      </c>
      <c r="P1261">
        <f t="shared" si="115"/>
        <v>27.145833333333332</v>
      </c>
      <c r="Q1261" s="8" t="str">
        <f t="shared" si="116"/>
        <v>music</v>
      </c>
      <c r="R1261" t="str">
        <f t="shared" si="117"/>
        <v>rock</v>
      </c>
      <c r="S1261" s="6">
        <f t="shared" si="118"/>
        <v>41766.762314814812</v>
      </c>
      <c r="T1261" s="6">
        <f t="shared" si="119"/>
        <v>41798.957638888889</v>
      </c>
    </row>
    <row r="1262" spans="1:20" ht="48" x14ac:dyDescent="0.2">
      <c r="A1262">
        <v>1260</v>
      </c>
      <c r="B1262" s="3" t="s">
        <v>1261</v>
      </c>
      <c r="C1262" s="3" t="s">
        <v>5370</v>
      </c>
      <c r="D1262">
        <v>3300</v>
      </c>
      <c r="E1262">
        <v>3751</v>
      </c>
      <c r="F1262" t="s">
        <v>8219</v>
      </c>
      <c r="G1262" t="s">
        <v>8224</v>
      </c>
      <c r="H1262" t="s">
        <v>8246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8276</v>
      </c>
      <c r="O1262">
        <f t="shared" si="114"/>
        <v>113.66666666666667</v>
      </c>
      <c r="P1262">
        <f t="shared" si="115"/>
        <v>50.689189189189186</v>
      </c>
      <c r="Q1262" s="8" t="str">
        <f t="shared" si="116"/>
        <v>music</v>
      </c>
      <c r="R1262" t="str">
        <f t="shared" si="117"/>
        <v>rock</v>
      </c>
      <c r="S1262" s="6">
        <f t="shared" si="118"/>
        <v>41666.63449074074</v>
      </c>
      <c r="T1262" s="6">
        <f t="shared" si="119"/>
        <v>41696.63449074074</v>
      </c>
    </row>
    <row r="1263" spans="1:20" ht="32" x14ac:dyDescent="0.2">
      <c r="A1263">
        <v>1261</v>
      </c>
      <c r="B1263" s="3" t="s">
        <v>1262</v>
      </c>
      <c r="C1263" s="3" t="s">
        <v>5371</v>
      </c>
      <c r="D1263">
        <v>2000</v>
      </c>
      <c r="E1263">
        <v>2025</v>
      </c>
      <c r="F1263" t="s">
        <v>8219</v>
      </c>
      <c r="G1263" t="s">
        <v>8224</v>
      </c>
      <c r="H1263" t="s">
        <v>8246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8276</v>
      </c>
      <c r="O1263">
        <f t="shared" si="114"/>
        <v>101.25</v>
      </c>
      <c r="P1263">
        <f t="shared" si="115"/>
        <v>38.942307692307693</v>
      </c>
      <c r="Q1263" s="8" t="str">
        <f t="shared" si="116"/>
        <v>music</v>
      </c>
      <c r="R1263" t="str">
        <f t="shared" si="117"/>
        <v>rock</v>
      </c>
      <c r="S1263" s="6">
        <f t="shared" si="118"/>
        <v>41638.134571759256</v>
      </c>
      <c r="T1263" s="6">
        <f t="shared" si="119"/>
        <v>41668.134571759256</v>
      </c>
    </row>
    <row r="1264" spans="1:20" ht="48" x14ac:dyDescent="0.2">
      <c r="A1264">
        <v>1262</v>
      </c>
      <c r="B1264" s="3" t="s">
        <v>1263</v>
      </c>
      <c r="C1264" s="3" t="s">
        <v>5372</v>
      </c>
      <c r="D1264">
        <v>6500</v>
      </c>
      <c r="E1264">
        <v>8152</v>
      </c>
      <c r="F1264" t="s">
        <v>8219</v>
      </c>
      <c r="G1264" t="s">
        <v>8229</v>
      </c>
      <c r="H1264" t="s">
        <v>8251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8276</v>
      </c>
      <c r="O1264">
        <f t="shared" si="114"/>
        <v>125.41538461538462</v>
      </c>
      <c r="P1264">
        <f t="shared" si="115"/>
        <v>77.638095238095232</v>
      </c>
      <c r="Q1264" s="8" t="str">
        <f t="shared" si="116"/>
        <v>music</v>
      </c>
      <c r="R1264" t="str">
        <f t="shared" si="117"/>
        <v>rock</v>
      </c>
      <c r="S1264" s="6">
        <f t="shared" si="118"/>
        <v>41656.554305555554</v>
      </c>
      <c r="T1264" s="6">
        <f t="shared" si="119"/>
        <v>41686.554305555554</v>
      </c>
    </row>
    <row r="1265" spans="1:20" ht="32" x14ac:dyDescent="0.2">
      <c r="A1265">
        <v>1263</v>
      </c>
      <c r="B1265" s="3" t="s">
        <v>1264</v>
      </c>
      <c r="C1265" s="3" t="s">
        <v>5373</v>
      </c>
      <c r="D1265">
        <v>1500</v>
      </c>
      <c r="E1265">
        <v>1785</v>
      </c>
      <c r="F1265" t="s">
        <v>8219</v>
      </c>
      <c r="G1265" t="s">
        <v>8224</v>
      </c>
      <c r="H1265" t="s">
        <v>8246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8276</v>
      </c>
      <c r="O1265">
        <f t="shared" si="114"/>
        <v>119</v>
      </c>
      <c r="P1265">
        <f t="shared" si="115"/>
        <v>43.536585365853661</v>
      </c>
      <c r="Q1265" s="8" t="str">
        <f t="shared" si="116"/>
        <v>music</v>
      </c>
      <c r="R1265" t="str">
        <f t="shared" si="117"/>
        <v>rock</v>
      </c>
      <c r="S1265" s="6">
        <f t="shared" si="118"/>
        <v>41691.875810185185</v>
      </c>
      <c r="T1265" s="6">
        <f t="shared" si="119"/>
        <v>41726.833333333328</v>
      </c>
    </row>
    <row r="1266" spans="1:20" ht="48" x14ac:dyDescent="0.2">
      <c r="A1266">
        <v>1264</v>
      </c>
      <c r="B1266" s="3" t="s">
        <v>1265</v>
      </c>
      <c r="C1266" s="3" t="s">
        <v>5374</v>
      </c>
      <c r="D1266">
        <v>650</v>
      </c>
      <c r="E1266">
        <v>1082</v>
      </c>
      <c r="F1266" t="s">
        <v>8219</v>
      </c>
      <c r="G1266" t="s">
        <v>8224</v>
      </c>
      <c r="H1266" t="s">
        <v>8246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8276</v>
      </c>
      <c r="O1266">
        <f t="shared" si="114"/>
        <v>166.46153846153845</v>
      </c>
      <c r="P1266">
        <f t="shared" si="115"/>
        <v>31.823529411764707</v>
      </c>
      <c r="Q1266" s="8" t="str">
        <f t="shared" si="116"/>
        <v>music</v>
      </c>
      <c r="R1266" t="str">
        <f t="shared" si="117"/>
        <v>rock</v>
      </c>
      <c r="S1266" s="6">
        <f t="shared" si="118"/>
        <v>41547.454664351848</v>
      </c>
      <c r="T1266" s="6">
        <f t="shared" si="119"/>
        <v>41576.454664351848</v>
      </c>
    </row>
    <row r="1267" spans="1:20" ht="64" x14ac:dyDescent="0.2">
      <c r="A1267">
        <v>1265</v>
      </c>
      <c r="B1267" s="3" t="s">
        <v>1266</v>
      </c>
      <c r="C1267" s="3" t="s">
        <v>5375</v>
      </c>
      <c r="D1267">
        <v>3500</v>
      </c>
      <c r="E1267">
        <v>4170.17</v>
      </c>
      <c r="F1267" t="s">
        <v>8219</v>
      </c>
      <c r="G1267" t="s">
        <v>8224</v>
      </c>
      <c r="H1267" t="s">
        <v>8246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8276</v>
      </c>
      <c r="O1267">
        <f t="shared" si="114"/>
        <v>119.14771428571429</v>
      </c>
      <c r="P1267">
        <f t="shared" si="115"/>
        <v>63.184393939393942</v>
      </c>
      <c r="Q1267" s="8" t="str">
        <f t="shared" si="116"/>
        <v>music</v>
      </c>
      <c r="R1267" t="str">
        <f t="shared" si="117"/>
        <v>rock</v>
      </c>
      <c r="S1267" s="6">
        <f t="shared" si="118"/>
        <v>40465.446932870364</v>
      </c>
      <c r="T1267" s="6">
        <f t="shared" si="119"/>
        <v>40512.446932870364</v>
      </c>
    </row>
    <row r="1268" spans="1:20" ht="32" x14ac:dyDescent="0.2">
      <c r="A1268">
        <v>1266</v>
      </c>
      <c r="B1268" s="3" t="s">
        <v>1267</v>
      </c>
      <c r="C1268" s="3" t="s">
        <v>5376</v>
      </c>
      <c r="D1268">
        <v>9500</v>
      </c>
      <c r="E1268">
        <v>9545</v>
      </c>
      <c r="F1268" t="s">
        <v>8219</v>
      </c>
      <c r="G1268" t="s">
        <v>8224</v>
      </c>
      <c r="H1268" t="s">
        <v>8246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8276</v>
      </c>
      <c r="O1268">
        <f t="shared" si="114"/>
        <v>100.47368421052632</v>
      </c>
      <c r="P1268">
        <f t="shared" si="115"/>
        <v>190.9</v>
      </c>
      <c r="Q1268" s="8" t="str">
        <f t="shared" si="116"/>
        <v>music</v>
      </c>
      <c r="R1268" t="str">
        <f t="shared" si="117"/>
        <v>rock</v>
      </c>
      <c r="S1268" s="6">
        <f t="shared" si="118"/>
        <v>41620.668344907404</v>
      </c>
      <c r="T1268" s="6">
        <f t="shared" si="119"/>
        <v>41650.668344907404</v>
      </c>
    </row>
    <row r="1269" spans="1:20" ht="48" x14ac:dyDescent="0.2">
      <c r="A1269">
        <v>1267</v>
      </c>
      <c r="B1269" s="3" t="s">
        <v>1268</v>
      </c>
      <c r="C1269" s="3" t="s">
        <v>5377</v>
      </c>
      <c r="D1269">
        <v>22000</v>
      </c>
      <c r="E1269">
        <v>22396</v>
      </c>
      <c r="F1269" t="s">
        <v>8219</v>
      </c>
      <c r="G1269" t="s">
        <v>8224</v>
      </c>
      <c r="H1269" t="s">
        <v>8246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8276</v>
      </c>
      <c r="O1269">
        <f t="shared" si="114"/>
        <v>101.8</v>
      </c>
      <c r="P1269">
        <f t="shared" si="115"/>
        <v>140.85534591194968</v>
      </c>
      <c r="Q1269" s="8" t="str">
        <f t="shared" si="116"/>
        <v>music</v>
      </c>
      <c r="R1269" t="str">
        <f t="shared" si="117"/>
        <v>rock</v>
      </c>
      <c r="S1269" s="6">
        <f t="shared" si="118"/>
        <v>41449.376828703702</v>
      </c>
      <c r="T1269" s="6">
        <f t="shared" si="119"/>
        <v>41479.376828703702</v>
      </c>
    </row>
    <row r="1270" spans="1:20" ht="32" x14ac:dyDescent="0.2">
      <c r="A1270">
        <v>1268</v>
      </c>
      <c r="B1270" s="3" t="s">
        <v>1269</v>
      </c>
      <c r="C1270" s="3" t="s">
        <v>5378</v>
      </c>
      <c r="D1270">
        <v>12000</v>
      </c>
      <c r="E1270">
        <v>14000</v>
      </c>
      <c r="F1270" t="s">
        <v>8219</v>
      </c>
      <c r="G1270" t="s">
        <v>8224</v>
      </c>
      <c r="H1270" t="s">
        <v>8246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8276</v>
      </c>
      <c r="O1270">
        <f t="shared" si="114"/>
        <v>116.66666666666667</v>
      </c>
      <c r="P1270">
        <f t="shared" si="115"/>
        <v>76.92307692307692</v>
      </c>
      <c r="Q1270" s="8" t="str">
        <f t="shared" si="116"/>
        <v>music</v>
      </c>
      <c r="R1270" t="str">
        <f t="shared" si="117"/>
        <v>rock</v>
      </c>
      <c r="S1270" s="6">
        <f t="shared" si="118"/>
        <v>41507.637118055551</v>
      </c>
      <c r="T1270" s="6">
        <f t="shared" si="119"/>
        <v>41537.637118055551</v>
      </c>
    </row>
    <row r="1271" spans="1:20" ht="48" x14ac:dyDescent="0.2">
      <c r="A1271">
        <v>1269</v>
      </c>
      <c r="B1271" s="3" t="s">
        <v>1270</v>
      </c>
      <c r="C1271" s="3" t="s">
        <v>5379</v>
      </c>
      <c r="D1271">
        <v>18800</v>
      </c>
      <c r="E1271">
        <v>20426</v>
      </c>
      <c r="F1271" t="s">
        <v>8219</v>
      </c>
      <c r="G1271" t="s">
        <v>8224</v>
      </c>
      <c r="H1271" t="s">
        <v>8246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8276</v>
      </c>
      <c r="O1271">
        <f t="shared" si="114"/>
        <v>108.64893617021276</v>
      </c>
      <c r="P1271">
        <f t="shared" si="115"/>
        <v>99.15533980582525</v>
      </c>
      <c r="Q1271" s="8" t="str">
        <f t="shared" si="116"/>
        <v>music</v>
      </c>
      <c r="R1271" t="str">
        <f t="shared" si="117"/>
        <v>rock</v>
      </c>
      <c r="S1271" s="6">
        <f t="shared" si="118"/>
        <v>42445.614722222213</v>
      </c>
      <c r="T1271" s="6">
        <f t="shared" si="119"/>
        <v>42475.791666666664</v>
      </c>
    </row>
    <row r="1272" spans="1:20" ht="32" x14ac:dyDescent="0.2">
      <c r="A1272">
        <v>1270</v>
      </c>
      <c r="B1272" s="3" t="s">
        <v>1271</v>
      </c>
      <c r="C1272" s="3" t="s">
        <v>5380</v>
      </c>
      <c r="D1272">
        <v>10000</v>
      </c>
      <c r="E1272">
        <v>11472</v>
      </c>
      <c r="F1272" t="s">
        <v>8219</v>
      </c>
      <c r="G1272" t="s">
        <v>8224</v>
      </c>
      <c r="H1272" t="s">
        <v>8246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8276</v>
      </c>
      <c r="O1272">
        <f t="shared" si="114"/>
        <v>114.72</v>
      </c>
      <c r="P1272">
        <f t="shared" si="115"/>
        <v>67.881656804733723</v>
      </c>
      <c r="Q1272" s="8" t="str">
        <f t="shared" si="116"/>
        <v>music</v>
      </c>
      <c r="R1272" t="str">
        <f t="shared" si="117"/>
        <v>rock</v>
      </c>
      <c r="S1272" s="6">
        <f t="shared" si="118"/>
        <v>40933.648634259262</v>
      </c>
      <c r="T1272" s="6">
        <f t="shared" si="119"/>
        <v>40993.60696759259</v>
      </c>
    </row>
    <row r="1273" spans="1:20" ht="48" x14ac:dyDescent="0.2">
      <c r="A1273">
        <v>1271</v>
      </c>
      <c r="B1273" s="3" t="s">
        <v>1272</v>
      </c>
      <c r="C1273" s="3" t="s">
        <v>5381</v>
      </c>
      <c r="D1273">
        <v>7500</v>
      </c>
      <c r="E1273">
        <v>7635</v>
      </c>
      <c r="F1273" t="s">
        <v>8219</v>
      </c>
      <c r="G1273" t="s">
        <v>8224</v>
      </c>
      <c r="H1273" t="s">
        <v>8246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8276</v>
      </c>
      <c r="O1273">
        <f t="shared" si="114"/>
        <v>101.8</v>
      </c>
      <c r="P1273">
        <f t="shared" si="115"/>
        <v>246.29032258064515</v>
      </c>
      <c r="Q1273" s="8" t="str">
        <f t="shared" si="116"/>
        <v>music</v>
      </c>
      <c r="R1273" t="str">
        <f t="shared" si="117"/>
        <v>rock</v>
      </c>
      <c r="S1273" s="6">
        <f t="shared" si="118"/>
        <v>41561.475219907406</v>
      </c>
      <c r="T1273" s="6">
        <f t="shared" si="119"/>
        <v>41591.516886574071</v>
      </c>
    </row>
    <row r="1274" spans="1:20" ht="48" x14ac:dyDescent="0.2">
      <c r="A1274">
        <v>1272</v>
      </c>
      <c r="B1274" s="3" t="s">
        <v>1273</v>
      </c>
      <c r="C1274" s="3" t="s">
        <v>5382</v>
      </c>
      <c r="D1274">
        <v>5000</v>
      </c>
      <c r="E1274">
        <v>5300</v>
      </c>
      <c r="F1274" t="s">
        <v>8219</v>
      </c>
      <c r="G1274" t="s">
        <v>8224</v>
      </c>
      <c r="H1274" t="s">
        <v>8246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8276</v>
      </c>
      <c r="O1274">
        <f t="shared" si="114"/>
        <v>106</v>
      </c>
      <c r="P1274">
        <f t="shared" si="115"/>
        <v>189.28571428571428</v>
      </c>
      <c r="Q1274" s="8" t="str">
        <f t="shared" si="116"/>
        <v>music</v>
      </c>
      <c r="R1274" t="str">
        <f t="shared" si="117"/>
        <v>rock</v>
      </c>
      <c r="S1274" s="6">
        <f t="shared" si="118"/>
        <v>40274.536793981482</v>
      </c>
      <c r="T1274" s="6">
        <f t="shared" si="119"/>
        <v>40343.958333333328</v>
      </c>
    </row>
    <row r="1275" spans="1:20" ht="32" x14ac:dyDescent="0.2">
      <c r="A1275">
        <v>1273</v>
      </c>
      <c r="B1275" s="3" t="s">
        <v>1274</v>
      </c>
      <c r="C1275" s="3" t="s">
        <v>5383</v>
      </c>
      <c r="D1275">
        <v>4000</v>
      </c>
      <c r="E1275">
        <v>4140</v>
      </c>
      <c r="F1275" t="s">
        <v>8219</v>
      </c>
      <c r="G1275" t="s">
        <v>8229</v>
      </c>
      <c r="H1275" t="s">
        <v>8251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8276</v>
      </c>
      <c r="O1275">
        <f t="shared" si="114"/>
        <v>103.49999999999999</v>
      </c>
      <c r="P1275">
        <f t="shared" si="115"/>
        <v>76.666666666666671</v>
      </c>
      <c r="Q1275" s="8" t="str">
        <f t="shared" si="116"/>
        <v>music</v>
      </c>
      <c r="R1275" t="str">
        <f t="shared" si="117"/>
        <v>rock</v>
      </c>
      <c r="S1275" s="6">
        <f t="shared" si="118"/>
        <v>41852.521886574068</v>
      </c>
      <c r="T1275" s="6">
        <f t="shared" si="119"/>
        <v>41882.521886574068</v>
      </c>
    </row>
    <row r="1276" spans="1:20" ht="48" x14ac:dyDescent="0.2">
      <c r="A1276">
        <v>1274</v>
      </c>
      <c r="B1276" s="3" t="s">
        <v>1275</v>
      </c>
      <c r="C1276" s="3" t="s">
        <v>5384</v>
      </c>
      <c r="D1276">
        <v>25000</v>
      </c>
      <c r="E1276">
        <v>38743.839999999997</v>
      </c>
      <c r="F1276" t="s">
        <v>8219</v>
      </c>
      <c r="G1276" t="s">
        <v>8224</v>
      </c>
      <c r="H1276" t="s">
        <v>8246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8276</v>
      </c>
      <c r="O1276">
        <f t="shared" si="114"/>
        <v>154.97535999999999</v>
      </c>
      <c r="P1276">
        <f t="shared" si="115"/>
        <v>82.963254817987149</v>
      </c>
      <c r="Q1276" s="8" t="str">
        <f t="shared" si="116"/>
        <v>music</v>
      </c>
      <c r="R1276" t="str">
        <f t="shared" si="117"/>
        <v>rock</v>
      </c>
      <c r="S1276" s="6">
        <f t="shared" si="118"/>
        <v>41116.481770833328</v>
      </c>
      <c r="T1276" s="6">
        <f t="shared" si="119"/>
        <v>41151.481770833328</v>
      </c>
    </row>
    <row r="1277" spans="1:20" ht="48" x14ac:dyDescent="0.2">
      <c r="A1277">
        <v>1275</v>
      </c>
      <c r="B1277" s="3" t="s">
        <v>1276</v>
      </c>
      <c r="C1277" s="3" t="s">
        <v>5385</v>
      </c>
      <c r="D1277">
        <v>15000</v>
      </c>
      <c r="E1277">
        <v>24321.1</v>
      </c>
      <c r="F1277" t="s">
        <v>8219</v>
      </c>
      <c r="G1277" t="s">
        <v>8224</v>
      </c>
      <c r="H1277" t="s">
        <v>8246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8276</v>
      </c>
      <c r="O1277">
        <f t="shared" si="114"/>
        <v>162.14066666666668</v>
      </c>
      <c r="P1277">
        <f t="shared" si="115"/>
        <v>62.522107969151669</v>
      </c>
      <c r="Q1277" s="8" t="str">
        <f t="shared" si="116"/>
        <v>music</v>
      </c>
      <c r="R1277" t="str">
        <f t="shared" si="117"/>
        <v>rock</v>
      </c>
      <c r="S1277" s="6">
        <f t="shared" si="118"/>
        <v>41458.659571759257</v>
      </c>
      <c r="T1277" s="6">
        <f t="shared" si="119"/>
        <v>41493.659571759257</v>
      </c>
    </row>
    <row r="1278" spans="1:20" ht="32" x14ac:dyDescent="0.2">
      <c r="A1278">
        <v>1276</v>
      </c>
      <c r="B1278" s="3" t="s">
        <v>1277</v>
      </c>
      <c r="C1278" s="3" t="s">
        <v>5386</v>
      </c>
      <c r="D1278">
        <v>3000</v>
      </c>
      <c r="E1278">
        <v>3132.63</v>
      </c>
      <c r="F1278" t="s">
        <v>8219</v>
      </c>
      <c r="G1278" t="s">
        <v>8224</v>
      </c>
      <c r="H1278" t="s">
        <v>8246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8276</v>
      </c>
      <c r="O1278">
        <f t="shared" si="114"/>
        <v>104.42100000000001</v>
      </c>
      <c r="P1278">
        <f t="shared" si="115"/>
        <v>46.06808823529412</v>
      </c>
      <c r="Q1278" s="8" t="str">
        <f t="shared" si="116"/>
        <v>music</v>
      </c>
      <c r="R1278" t="str">
        <f t="shared" si="117"/>
        <v>rock</v>
      </c>
      <c r="S1278" s="6">
        <f t="shared" si="118"/>
        <v>40007.49591435185</v>
      </c>
      <c r="T1278" s="6">
        <f t="shared" si="119"/>
        <v>40056.958333333328</v>
      </c>
    </row>
    <row r="1279" spans="1:20" ht="48" x14ac:dyDescent="0.2">
      <c r="A1279">
        <v>1277</v>
      </c>
      <c r="B1279" s="3" t="s">
        <v>1278</v>
      </c>
      <c r="C1279" s="3" t="s">
        <v>5387</v>
      </c>
      <c r="D1279">
        <v>15000</v>
      </c>
      <c r="E1279">
        <v>15918.65</v>
      </c>
      <c r="F1279" t="s">
        <v>8219</v>
      </c>
      <c r="G1279" t="s">
        <v>8224</v>
      </c>
      <c r="H1279" t="s">
        <v>8246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8276</v>
      </c>
      <c r="O1279">
        <f t="shared" si="114"/>
        <v>106.12433333333333</v>
      </c>
      <c r="P1279">
        <f t="shared" si="115"/>
        <v>38.543946731234868</v>
      </c>
      <c r="Q1279" s="8" t="str">
        <f t="shared" si="116"/>
        <v>music</v>
      </c>
      <c r="R1279" t="str">
        <f t="shared" si="117"/>
        <v>rock</v>
      </c>
      <c r="S1279" s="6">
        <f t="shared" si="118"/>
        <v>41121.35355324074</v>
      </c>
      <c r="T1279" s="6">
        <f t="shared" si="119"/>
        <v>41156.35355324074</v>
      </c>
    </row>
    <row r="1280" spans="1:20" ht="48" x14ac:dyDescent="0.2">
      <c r="A1280">
        <v>1278</v>
      </c>
      <c r="B1280" s="3" t="s">
        <v>1279</v>
      </c>
      <c r="C1280" s="3" t="s">
        <v>5388</v>
      </c>
      <c r="D1280">
        <v>6500</v>
      </c>
      <c r="E1280">
        <v>10071</v>
      </c>
      <c r="F1280" t="s">
        <v>8219</v>
      </c>
      <c r="G1280" t="s">
        <v>8224</v>
      </c>
      <c r="H1280" t="s">
        <v>8246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8276</v>
      </c>
      <c r="O1280">
        <f t="shared" si="114"/>
        <v>154.93846153846152</v>
      </c>
      <c r="P1280">
        <f t="shared" si="115"/>
        <v>53.005263157894738</v>
      </c>
      <c r="Q1280" s="8" t="str">
        <f t="shared" si="116"/>
        <v>music</v>
      </c>
      <c r="R1280" t="str">
        <f t="shared" si="117"/>
        <v>rock</v>
      </c>
      <c r="S1280" s="6">
        <f t="shared" si="118"/>
        <v>41786.346828703703</v>
      </c>
      <c r="T1280" s="6">
        <f t="shared" si="119"/>
        <v>41814.875</v>
      </c>
    </row>
    <row r="1281" spans="1:20" ht="48" x14ac:dyDescent="0.2">
      <c r="A1281">
        <v>1279</v>
      </c>
      <c r="B1281" s="3" t="s">
        <v>1280</v>
      </c>
      <c r="C1281" s="3" t="s">
        <v>5389</v>
      </c>
      <c r="D1281">
        <v>12516</v>
      </c>
      <c r="E1281">
        <v>13864.17</v>
      </c>
      <c r="F1281" t="s">
        <v>8219</v>
      </c>
      <c r="G1281" t="s">
        <v>8224</v>
      </c>
      <c r="H1281" t="s">
        <v>8246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8276</v>
      </c>
      <c r="O1281">
        <f t="shared" si="114"/>
        <v>110.77157238734421</v>
      </c>
      <c r="P1281">
        <f t="shared" si="115"/>
        <v>73.355396825396824</v>
      </c>
      <c r="Q1281" s="8" t="str">
        <f t="shared" si="116"/>
        <v>music</v>
      </c>
      <c r="R1281" t="str">
        <f t="shared" si="117"/>
        <v>rock</v>
      </c>
      <c r="S1281" s="6">
        <f t="shared" si="118"/>
        <v>41681.890856481477</v>
      </c>
      <c r="T1281" s="6">
        <f t="shared" si="119"/>
        <v>41721.849189814813</v>
      </c>
    </row>
    <row r="1282" spans="1:20" ht="48" x14ac:dyDescent="0.2">
      <c r="A1282">
        <v>1280</v>
      </c>
      <c r="B1282" s="3" t="s">
        <v>1281</v>
      </c>
      <c r="C1282" s="3" t="s">
        <v>5390</v>
      </c>
      <c r="D1282">
        <v>15000</v>
      </c>
      <c r="E1282">
        <v>16636.78</v>
      </c>
      <c r="F1282" t="s">
        <v>8219</v>
      </c>
      <c r="G1282" t="s">
        <v>8224</v>
      </c>
      <c r="H1282" t="s">
        <v>8246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8276</v>
      </c>
      <c r="O1282">
        <f t="shared" si="114"/>
        <v>110.91186666666665</v>
      </c>
      <c r="P1282">
        <f t="shared" si="115"/>
        <v>127.97523076923076</v>
      </c>
      <c r="Q1282" s="8" t="str">
        <f t="shared" si="116"/>
        <v>music</v>
      </c>
      <c r="R1282" t="str">
        <f t="shared" si="117"/>
        <v>rock</v>
      </c>
      <c r="S1282" s="6">
        <f t="shared" si="118"/>
        <v>40513.54923611111</v>
      </c>
      <c r="T1282" s="6">
        <f t="shared" si="119"/>
        <v>40603.54923611111</v>
      </c>
    </row>
    <row r="1283" spans="1:20" ht="48" x14ac:dyDescent="0.2">
      <c r="A1283">
        <v>1281</v>
      </c>
      <c r="B1283" s="3" t="s">
        <v>1282</v>
      </c>
      <c r="C1283" s="3" t="s">
        <v>5391</v>
      </c>
      <c r="D1283">
        <v>7000</v>
      </c>
      <c r="E1283">
        <v>7750</v>
      </c>
      <c r="F1283" t="s">
        <v>8219</v>
      </c>
      <c r="G1283" t="s">
        <v>8224</v>
      </c>
      <c r="H1283" t="s">
        <v>8246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8276</v>
      </c>
      <c r="O1283">
        <f t="shared" ref="O1283:O1346" si="120">E1283/D1283*100</f>
        <v>110.71428571428572</v>
      </c>
      <c r="P1283">
        <f t="shared" ref="P1283:P1346" si="121">E1283/L1283</f>
        <v>104.72972972972973</v>
      </c>
      <c r="Q1283" s="8" t="str">
        <f t="shared" ref="Q1283:Q1346" si="122">LEFT(N1283,SEARCH("/",N1283)-1)</f>
        <v>music</v>
      </c>
      <c r="R1283" t="str">
        <f t="shared" ref="R1283:R1346" si="123">RIGHT(N1283,LEN(N1283)-SEARCH("/",N1283))</f>
        <v>rock</v>
      </c>
      <c r="S1283" s="6">
        <f t="shared" ref="S1283:S1346" si="124">(((J1283/60)/60)/24)+DATE(1970,1,1)+(-5/24)</f>
        <v>41463.535138888888</v>
      </c>
      <c r="T1283" s="6">
        <f t="shared" ref="T1283:T1346" si="125">(((I1283/60)/60)/24)+DATE(1970,1,1)+(-5/24)</f>
        <v>41483.535138888888</v>
      </c>
    </row>
    <row r="1284" spans="1:20" ht="48" x14ac:dyDescent="0.2">
      <c r="A1284">
        <v>1282</v>
      </c>
      <c r="B1284" s="3" t="s">
        <v>1283</v>
      </c>
      <c r="C1284" s="3" t="s">
        <v>5392</v>
      </c>
      <c r="D1284">
        <v>15000</v>
      </c>
      <c r="E1284">
        <v>18542</v>
      </c>
      <c r="F1284" t="s">
        <v>8219</v>
      </c>
      <c r="G1284" t="s">
        <v>8224</v>
      </c>
      <c r="H1284" t="s">
        <v>8246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8276</v>
      </c>
      <c r="O1284">
        <f t="shared" si="120"/>
        <v>123.61333333333333</v>
      </c>
      <c r="P1284">
        <f t="shared" si="121"/>
        <v>67.671532846715323</v>
      </c>
      <c r="Q1284" s="8" t="str">
        <f t="shared" si="122"/>
        <v>music</v>
      </c>
      <c r="R1284" t="str">
        <f t="shared" si="123"/>
        <v>rock</v>
      </c>
      <c r="S1284" s="6">
        <f t="shared" si="124"/>
        <v>41586.266840277778</v>
      </c>
      <c r="T1284" s="6">
        <f t="shared" si="125"/>
        <v>41616.999305555553</v>
      </c>
    </row>
    <row r="1285" spans="1:20" ht="48" x14ac:dyDescent="0.2">
      <c r="A1285">
        <v>1283</v>
      </c>
      <c r="B1285" s="3" t="s">
        <v>1284</v>
      </c>
      <c r="C1285" s="3" t="s">
        <v>5393</v>
      </c>
      <c r="D1285">
        <v>1000</v>
      </c>
      <c r="E1285">
        <v>2110.5</v>
      </c>
      <c r="F1285" t="s">
        <v>8219</v>
      </c>
      <c r="G1285" t="s">
        <v>8224</v>
      </c>
      <c r="H1285" t="s">
        <v>8246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8276</v>
      </c>
      <c r="O1285">
        <f t="shared" si="120"/>
        <v>211.05</v>
      </c>
      <c r="P1285">
        <f t="shared" si="121"/>
        <v>95.931818181818187</v>
      </c>
      <c r="Q1285" s="8" t="str">
        <f t="shared" si="122"/>
        <v>music</v>
      </c>
      <c r="R1285" t="str">
        <f t="shared" si="123"/>
        <v>rock</v>
      </c>
      <c r="S1285" s="6">
        <f t="shared" si="124"/>
        <v>41320.50913194444</v>
      </c>
      <c r="T1285" s="6">
        <f t="shared" si="125"/>
        <v>41343.958333333328</v>
      </c>
    </row>
    <row r="1286" spans="1:20" ht="48" x14ac:dyDescent="0.2">
      <c r="A1286">
        <v>1284</v>
      </c>
      <c r="B1286" s="3" t="s">
        <v>1285</v>
      </c>
      <c r="C1286" s="3" t="s">
        <v>5394</v>
      </c>
      <c r="D1286">
        <v>2000</v>
      </c>
      <c r="E1286">
        <v>2020</v>
      </c>
      <c r="F1286" t="s">
        <v>8219</v>
      </c>
      <c r="G1286" t="s">
        <v>8224</v>
      </c>
      <c r="H1286" t="s">
        <v>8246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8271</v>
      </c>
      <c r="O1286">
        <f t="shared" si="120"/>
        <v>101</v>
      </c>
      <c r="P1286">
        <f t="shared" si="121"/>
        <v>65.161290322580641</v>
      </c>
      <c r="Q1286" s="8" t="str">
        <f t="shared" si="122"/>
        <v>theater</v>
      </c>
      <c r="R1286" t="str">
        <f t="shared" si="123"/>
        <v>plays</v>
      </c>
      <c r="S1286" s="6">
        <f t="shared" si="124"/>
        <v>42712.026412037034</v>
      </c>
      <c r="T1286" s="6">
        <f t="shared" si="125"/>
        <v>42735.499305555553</v>
      </c>
    </row>
    <row r="1287" spans="1:20" ht="48" x14ac:dyDescent="0.2">
      <c r="A1287">
        <v>1285</v>
      </c>
      <c r="B1287" s="3" t="s">
        <v>1286</v>
      </c>
      <c r="C1287" s="3" t="s">
        <v>5395</v>
      </c>
      <c r="D1287">
        <v>2000</v>
      </c>
      <c r="E1287">
        <v>2033</v>
      </c>
      <c r="F1287" t="s">
        <v>8219</v>
      </c>
      <c r="G1287" t="s">
        <v>8225</v>
      </c>
      <c r="H1287" t="s">
        <v>8247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8271</v>
      </c>
      <c r="O1287">
        <f t="shared" si="120"/>
        <v>101.64999999999999</v>
      </c>
      <c r="P1287">
        <f t="shared" si="121"/>
        <v>32.269841269841272</v>
      </c>
      <c r="Q1287" s="8" t="str">
        <f t="shared" si="122"/>
        <v>theater</v>
      </c>
      <c r="R1287" t="str">
        <f t="shared" si="123"/>
        <v>plays</v>
      </c>
      <c r="S1287" s="6">
        <f t="shared" si="124"/>
        <v>42160.374710648146</v>
      </c>
      <c r="T1287" s="6">
        <f t="shared" si="125"/>
        <v>42175.374710648146</v>
      </c>
    </row>
    <row r="1288" spans="1:20" ht="48" x14ac:dyDescent="0.2">
      <c r="A1288">
        <v>1286</v>
      </c>
      <c r="B1288" s="3" t="s">
        <v>1287</v>
      </c>
      <c r="C1288" s="3" t="s">
        <v>5396</v>
      </c>
      <c r="D1288">
        <v>1500</v>
      </c>
      <c r="E1288">
        <v>1625</v>
      </c>
      <c r="F1288" t="s">
        <v>8219</v>
      </c>
      <c r="G1288" t="s">
        <v>8225</v>
      </c>
      <c r="H1288" t="s">
        <v>8247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8271</v>
      </c>
      <c r="O1288">
        <f t="shared" si="120"/>
        <v>108.33333333333333</v>
      </c>
      <c r="P1288">
        <f t="shared" si="121"/>
        <v>81.25</v>
      </c>
      <c r="Q1288" s="8" t="str">
        <f t="shared" si="122"/>
        <v>theater</v>
      </c>
      <c r="R1288" t="str">
        <f t="shared" si="123"/>
        <v>plays</v>
      </c>
      <c r="S1288" s="6">
        <f t="shared" si="124"/>
        <v>42039.176238425927</v>
      </c>
      <c r="T1288" s="6">
        <f t="shared" si="125"/>
        <v>42052.374999999993</v>
      </c>
    </row>
    <row r="1289" spans="1:20" ht="64" x14ac:dyDescent="0.2">
      <c r="A1289">
        <v>1287</v>
      </c>
      <c r="B1289" s="3" t="s">
        <v>1288</v>
      </c>
      <c r="C1289" s="3" t="s">
        <v>5397</v>
      </c>
      <c r="D1289">
        <v>250</v>
      </c>
      <c r="E1289">
        <v>605</v>
      </c>
      <c r="F1289" t="s">
        <v>8219</v>
      </c>
      <c r="G1289" t="s">
        <v>8225</v>
      </c>
      <c r="H1289" t="s">
        <v>8247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8271</v>
      </c>
      <c r="O1289">
        <f t="shared" si="120"/>
        <v>242</v>
      </c>
      <c r="P1289">
        <f t="shared" si="121"/>
        <v>24.2</v>
      </c>
      <c r="Q1289" s="8" t="str">
        <f t="shared" si="122"/>
        <v>theater</v>
      </c>
      <c r="R1289" t="str">
        <f t="shared" si="123"/>
        <v>plays</v>
      </c>
      <c r="S1289" s="6">
        <f t="shared" si="124"/>
        <v>42107.412685185183</v>
      </c>
      <c r="T1289" s="6">
        <f t="shared" si="125"/>
        <v>42167.412685185183</v>
      </c>
    </row>
    <row r="1290" spans="1:20" ht="48" x14ac:dyDescent="0.2">
      <c r="A1290">
        <v>1288</v>
      </c>
      <c r="B1290" s="3" t="s">
        <v>1289</v>
      </c>
      <c r="C1290" s="3" t="s">
        <v>5398</v>
      </c>
      <c r="D1290">
        <v>4000</v>
      </c>
      <c r="E1290">
        <v>4018</v>
      </c>
      <c r="F1290" t="s">
        <v>8219</v>
      </c>
      <c r="G1290" t="s">
        <v>8224</v>
      </c>
      <c r="H1290" t="s">
        <v>8246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8271</v>
      </c>
      <c r="O1290">
        <f t="shared" si="120"/>
        <v>100.44999999999999</v>
      </c>
      <c r="P1290">
        <f t="shared" si="121"/>
        <v>65.868852459016395</v>
      </c>
      <c r="Q1290" s="8" t="str">
        <f t="shared" si="122"/>
        <v>theater</v>
      </c>
      <c r="R1290" t="str">
        <f t="shared" si="123"/>
        <v>plays</v>
      </c>
      <c r="S1290" s="6">
        <f t="shared" si="124"/>
        <v>42560.946331018517</v>
      </c>
      <c r="T1290" s="6">
        <f t="shared" si="125"/>
        <v>42591.958333333336</v>
      </c>
    </row>
    <row r="1291" spans="1:20" ht="48" x14ac:dyDescent="0.2">
      <c r="A1291">
        <v>1289</v>
      </c>
      <c r="B1291" s="3" t="s">
        <v>1290</v>
      </c>
      <c r="C1291" s="3" t="s">
        <v>5399</v>
      </c>
      <c r="D1291">
        <v>1500</v>
      </c>
      <c r="E1291">
        <v>1876</v>
      </c>
      <c r="F1291" t="s">
        <v>8219</v>
      </c>
      <c r="G1291" t="s">
        <v>8224</v>
      </c>
      <c r="H1291" t="s">
        <v>8246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8271</v>
      </c>
      <c r="O1291">
        <f t="shared" si="120"/>
        <v>125.06666666666666</v>
      </c>
      <c r="P1291">
        <f t="shared" si="121"/>
        <v>36.07692307692308</v>
      </c>
      <c r="Q1291" s="8" t="str">
        <f t="shared" si="122"/>
        <v>theater</v>
      </c>
      <c r="R1291" t="str">
        <f t="shared" si="123"/>
        <v>plays</v>
      </c>
      <c r="S1291" s="6">
        <f t="shared" si="124"/>
        <v>42708.926446759251</v>
      </c>
      <c r="T1291" s="6">
        <f t="shared" si="125"/>
        <v>42738.926446759251</v>
      </c>
    </row>
    <row r="1292" spans="1:20" ht="32" x14ac:dyDescent="0.2">
      <c r="A1292">
        <v>1290</v>
      </c>
      <c r="B1292" s="3" t="s">
        <v>1291</v>
      </c>
      <c r="C1292" s="3" t="s">
        <v>5400</v>
      </c>
      <c r="D1292">
        <v>3500</v>
      </c>
      <c r="E1292">
        <v>3800</v>
      </c>
      <c r="F1292" t="s">
        <v>8219</v>
      </c>
      <c r="G1292" t="s">
        <v>8224</v>
      </c>
      <c r="H1292" t="s">
        <v>8246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8271</v>
      </c>
      <c r="O1292">
        <f t="shared" si="120"/>
        <v>108.57142857142857</v>
      </c>
      <c r="P1292">
        <f t="shared" si="121"/>
        <v>44.186046511627907</v>
      </c>
      <c r="Q1292" s="8" t="str">
        <f t="shared" si="122"/>
        <v>theater</v>
      </c>
      <c r="R1292" t="str">
        <f t="shared" si="123"/>
        <v>plays</v>
      </c>
      <c r="S1292" s="6">
        <f t="shared" si="124"/>
        <v>42086.406608796293</v>
      </c>
      <c r="T1292" s="6">
        <f t="shared" si="125"/>
        <v>42117.082638888889</v>
      </c>
    </row>
    <row r="1293" spans="1:20" ht="48" x14ac:dyDescent="0.2">
      <c r="A1293">
        <v>1291</v>
      </c>
      <c r="B1293" s="3" t="s">
        <v>1292</v>
      </c>
      <c r="C1293" s="3" t="s">
        <v>5401</v>
      </c>
      <c r="D1293">
        <v>3000</v>
      </c>
      <c r="E1293">
        <v>4371</v>
      </c>
      <c r="F1293" t="s">
        <v>8219</v>
      </c>
      <c r="G1293" t="s">
        <v>8224</v>
      </c>
      <c r="H1293" t="s">
        <v>8246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8271</v>
      </c>
      <c r="O1293">
        <f t="shared" si="120"/>
        <v>145.70000000000002</v>
      </c>
      <c r="P1293">
        <f t="shared" si="121"/>
        <v>104.07142857142857</v>
      </c>
      <c r="Q1293" s="8" t="str">
        <f t="shared" si="122"/>
        <v>theater</v>
      </c>
      <c r="R1293" t="str">
        <f t="shared" si="123"/>
        <v>plays</v>
      </c>
      <c r="S1293" s="6">
        <f t="shared" si="124"/>
        <v>42064.444340277776</v>
      </c>
      <c r="T1293" s="6">
        <f t="shared" si="125"/>
        <v>42101.083333333336</v>
      </c>
    </row>
    <row r="1294" spans="1:20" ht="48" x14ac:dyDescent="0.2">
      <c r="A1294">
        <v>1292</v>
      </c>
      <c r="B1294" s="3" t="s">
        <v>1293</v>
      </c>
      <c r="C1294" s="3" t="s">
        <v>5402</v>
      </c>
      <c r="D1294">
        <v>1700</v>
      </c>
      <c r="E1294">
        <v>1870</v>
      </c>
      <c r="F1294" t="s">
        <v>8219</v>
      </c>
      <c r="G1294" t="s">
        <v>8225</v>
      </c>
      <c r="H1294" t="s">
        <v>8247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8271</v>
      </c>
      <c r="O1294">
        <f t="shared" si="120"/>
        <v>110.00000000000001</v>
      </c>
      <c r="P1294">
        <f t="shared" si="121"/>
        <v>35.96153846153846</v>
      </c>
      <c r="Q1294" s="8" t="str">
        <f t="shared" si="122"/>
        <v>theater</v>
      </c>
      <c r="R1294" t="str">
        <f t="shared" si="123"/>
        <v>plays</v>
      </c>
      <c r="S1294" s="6">
        <f t="shared" si="124"/>
        <v>42256.555879629632</v>
      </c>
      <c r="T1294" s="6">
        <f t="shared" si="125"/>
        <v>42283.749305555553</v>
      </c>
    </row>
    <row r="1295" spans="1:20" ht="48" x14ac:dyDescent="0.2">
      <c r="A1295">
        <v>1293</v>
      </c>
      <c r="B1295" s="3" t="s">
        <v>1294</v>
      </c>
      <c r="C1295" s="3" t="s">
        <v>5403</v>
      </c>
      <c r="D1295">
        <v>15000</v>
      </c>
      <c r="E1295">
        <v>15335</v>
      </c>
      <c r="F1295" t="s">
        <v>8219</v>
      </c>
      <c r="G1295" t="s">
        <v>8224</v>
      </c>
      <c r="H1295" t="s">
        <v>8246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8271</v>
      </c>
      <c r="O1295">
        <f t="shared" si="120"/>
        <v>102.23333333333333</v>
      </c>
      <c r="P1295">
        <f t="shared" si="121"/>
        <v>127.79166666666667</v>
      </c>
      <c r="Q1295" s="8" t="str">
        <f t="shared" si="122"/>
        <v>theater</v>
      </c>
      <c r="R1295" t="str">
        <f t="shared" si="123"/>
        <v>plays</v>
      </c>
      <c r="S1295" s="6">
        <f t="shared" si="124"/>
        <v>42292.492719907408</v>
      </c>
      <c r="T1295" s="6">
        <f t="shared" si="125"/>
        <v>42322.534386574065</v>
      </c>
    </row>
    <row r="1296" spans="1:20" ht="48" x14ac:dyDescent="0.2">
      <c r="A1296">
        <v>1294</v>
      </c>
      <c r="B1296" s="3" t="s">
        <v>1295</v>
      </c>
      <c r="C1296" s="3" t="s">
        <v>5404</v>
      </c>
      <c r="D1296">
        <v>500</v>
      </c>
      <c r="E1296">
        <v>610</v>
      </c>
      <c r="F1296" t="s">
        <v>8219</v>
      </c>
      <c r="G1296" t="s">
        <v>8225</v>
      </c>
      <c r="H1296" t="s">
        <v>8247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8271</v>
      </c>
      <c r="O1296">
        <f t="shared" si="120"/>
        <v>122</v>
      </c>
      <c r="P1296">
        <f t="shared" si="121"/>
        <v>27.727272727272727</v>
      </c>
      <c r="Q1296" s="8" t="str">
        <f t="shared" si="122"/>
        <v>theater</v>
      </c>
      <c r="R1296" t="str">
        <f t="shared" si="123"/>
        <v>plays</v>
      </c>
      <c r="S1296" s="6">
        <f t="shared" si="124"/>
        <v>42278.245335648149</v>
      </c>
      <c r="T1296" s="6">
        <f t="shared" si="125"/>
        <v>42296.249999999993</v>
      </c>
    </row>
    <row r="1297" spans="1:20" ht="48" x14ac:dyDescent="0.2">
      <c r="A1297">
        <v>1295</v>
      </c>
      <c r="B1297" s="3" t="s">
        <v>1296</v>
      </c>
      <c r="C1297" s="3" t="s">
        <v>5405</v>
      </c>
      <c r="D1297">
        <v>2500</v>
      </c>
      <c r="E1297">
        <v>2549</v>
      </c>
      <c r="F1297" t="s">
        <v>8219</v>
      </c>
      <c r="G1297" t="s">
        <v>8225</v>
      </c>
      <c r="H1297" t="s">
        <v>8247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8271</v>
      </c>
      <c r="O1297">
        <f t="shared" si="120"/>
        <v>101.96000000000001</v>
      </c>
      <c r="P1297">
        <f t="shared" si="121"/>
        <v>39.828125</v>
      </c>
      <c r="Q1297" s="8" t="str">
        <f t="shared" si="122"/>
        <v>theater</v>
      </c>
      <c r="R1297" t="str">
        <f t="shared" si="123"/>
        <v>plays</v>
      </c>
      <c r="S1297" s="6">
        <f t="shared" si="124"/>
        <v>42184.364548611113</v>
      </c>
      <c r="T1297" s="6">
        <f t="shared" si="125"/>
        <v>42214.499999999993</v>
      </c>
    </row>
    <row r="1298" spans="1:20" ht="48" x14ac:dyDescent="0.2">
      <c r="A1298">
        <v>1296</v>
      </c>
      <c r="B1298" s="3" t="s">
        <v>1297</v>
      </c>
      <c r="C1298" s="3" t="s">
        <v>5406</v>
      </c>
      <c r="D1298">
        <v>850</v>
      </c>
      <c r="E1298">
        <v>1200</v>
      </c>
      <c r="F1298" t="s">
        <v>8219</v>
      </c>
      <c r="G1298" t="s">
        <v>8225</v>
      </c>
      <c r="H1298" t="s">
        <v>8247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8271</v>
      </c>
      <c r="O1298">
        <f t="shared" si="120"/>
        <v>141.1764705882353</v>
      </c>
      <c r="P1298">
        <f t="shared" si="121"/>
        <v>52.173913043478258</v>
      </c>
      <c r="Q1298" s="8" t="str">
        <f t="shared" si="122"/>
        <v>theater</v>
      </c>
      <c r="R1298" t="str">
        <f t="shared" si="123"/>
        <v>plays</v>
      </c>
      <c r="S1298" s="6">
        <f t="shared" si="124"/>
        <v>42422.842280092591</v>
      </c>
      <c r="T1298" s="6">
        <f t="shared" si="125"/>
        <v>42442.800613425927</v>
      </c>
    </row>
    <row r="1299" spans="1:20" ht="48" x14ac:dyDescent="0.2">
      <c r="A1299">
        <v>1297</v>
      </c>
      <c r="B1299" s="3" t="s">
        <v>1298</v>
      </c>
      <c r="C1299" s="3" t="s">
        <v>5407</v>
      </c>
      <c r="D1299">
        <v>20000</v>
      </c>
      <c r="E1299">
        <v>21905</v>
      </c>
      <c r="F1299" t="s">
        <v>8219</v>
      </c>
      <c r="G1299" t="s">
        <v>8224</v>
      </c>
      <c r="H1299" t="s">
        <v>8246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8271</v>
      </c>
      <c r="O1299">
        <f t="shared" si="120"/>
        <v>109.52500000000001</v>
      </c>
      <c r="P1299">
        <f t="shared" si="121"/>
        <v>92.037815126050418</v>
      </c>
      <c r="Q1299" s="8" t="str">
        <f t="shared" si="122"/>
        <v>theater</v>
      </c>
      <c r="R1299" t="str">
        <f t="shared" si="123"/>
        <v>plays</v>
      </c>
      <c r="S1299" s="6">
        <f t="shared" si="124"/>
        <v>42461.538865740738</v>
      </c>
      <c r="T1299" s="6">
        <f t="shared" si="125"/>
        <v>42491.538865740738</v>
      </c>
    </row>
    <row r="1300" spans="1:20" ht="48" x14ac:dyDescent="0.2">
      <c r="A1300">
        <v>1298</v>
      </c>
      <c r="B1300" s="3" t="s">
        <v>1299</v>
      </c>
      <c r="C1300" s="3" t="s">
        <v>5408</v>
      </c>
      <c r="D1300">
        <v>2000</v>
      </c>
      <c r="E1300">
        <v>2093</v>
      </c>
      <c r="F1300" t="s">
        <v>8219</v>
      </c>
      <c r="G1300" t="s">
        <v>8225</v>
      </c>
      <c r="H1300" t="s">
        <v>8247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8271</v>
      </c>
      <c r="O1300">
        <f t="shared" si="120"/>
        <v>104.65</v>
      </c>
      <c r="P1300">
        <f t="shared" si="121"/>
        <v>63.424242424242422</v>
      </c>
      <c r="Q1300" s="8" t="str">
        <f t="shared" si="122"/>
        <v>theater</v>
      </c>
      <c r="R1300" t="str">
        <f t="shared" si="123"/>
        <v>plays</v>
      </c>
      <c r="S1300" s="6">
        <f t="shared" si="124"/>
        <v>42458.472592592596</v>
      </c>
      <c r="T1300" s="6">
        <f t="shared" si="125"/>
        <v>42488.472592592596</v>
      </c>
    </row>
    <row r="1301" spans="1:20" ht="48" x14ac:dyDescent="0.2">
      <c r="A1301">
        <v>1299</v>
      </c>
      <c r="B1301" s="3" t="s">
        <v>1300</v>
      </c>
      <c r="C1301" s="3" t="s">
        <v>5409</v>
      </c>
      <c r="D1301">
        <v>3500</v>
      </c>
      <c r="E1301">
        <v>4340</v>
      </c>
      <c r="F1301" t="s">
        <v>8219</v>
      </c>
      <c r="G1301" t="s">
        <v>8224</v>
      </c>
      <c r="H1301" t="s">
        <v>8246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8271</v>
      </c>
      <c r="O1301">
        <f t="shared" si="120"/>
        <v>124</v>
      </c>
      <c r="P1301">
        <f t="shared" si="121"/>
        <v>135.625</v>
      </c>
      <c r="Q1301" s="8" t="str">
        <f t="shared" si="122"/>
        <v>theater</v>
      </c>
      <c r="R1301" t="str">
        <f t="shared" si="123"/>
        <v>plays</v>
      </c>
      <c r="S1301" s="6">
        <f t="shared" si="124"/>
        <v>42169.606006944443</v>
      </c>
      <c r="T1301" s="6">
        <f t="shared" si="125"/>
        <v>42199.606006944443</v>
      </c>
    </row>
    <row r="1302" spans="1:20" ht="48" x14ac:dyDescent="0.2">
      <c r="A1302">
        <v>1300</v>
      </c>
      <c r="B1302" s="3" t="s">
        <v>1301</v>
      </c>
      <c r="C1302" s="3" t="s">
        <v>5410</v>
      </c>
      <c r="D1302">
        <v>3000</v>
      </c>
      <c r="E1302">
        <v>4050</v>
      </c>
      <c r="F1302" t="s">
        <v>8219</v>
      </c>
      <c r="G1302" t="s">
        <v>8224</v>
      </c>
      <c r="H1302" t="s">
        <v>8246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8271</v>
      </c>
      <c r="O1302">
        <f t="shared" si="120"/>
        <v>135</v>
      </c>
      <c r="P1302">
        <f t="shared" si="121"/>
        <v>168.75</v>
      </c>
      <c r="Q1302" s="8" t="str">
        <f t="shared" si="122"/>
        <v>theater</v>
      </c>
      <c r="R1302" t="str">
        <f t="shared" si="123"/>
        <v>plays</v>
      </c>
      <c r="S1302" s="6">
        <f t="shared" si="124"/>
        <v>42483.466874999998</v>
      </c>
      <c r="T1302" s="6">
        <f t="shared" si="125"/>
        <v>42522.581249999996</v>
      </c>
    </row>
    <row r="1303" spans="1:20" ht="48" x14ac:dyDescent="0.2">
      <c r="A1303">
        <v>1301</v>
      </c>
      <c r="B1303" s="3" t="s">
        <v>1302</v>
      </c>
      <c r="C1303" s="3" t="s">
        <v>5411</v>
      </c>
      <c r="D1303">
        <v>2000</v>
      </c>
      <c r="E1303">
        <v>2055</v>
      </c>
      <c r="F1303" t="s">
        <v>8219</v>
      </c>
      <c r="G1303" t="s">
        <v>8224</v>
      </c>
      <c r="H1303" t="s">
        <v>8246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8271</v>
      </c>
      <c r="O1303">
        <f t="shared" si="120"/>
        <v>102.75000000000001</v>
      </c>
      <c r="P1303">
        <f t="shared" si="121"/>
        <v>70.862068965517238</v>
      </c>
      <c r="Q1303" s="8" t="str">
        <f t="shared" si="122"/>
        <v>theater</v>
      </c>
      <c r="R1303" t="str">
        <f t="shared" si="123"/>
        <v>plays</v>
      </c>
      <c r="S1303" s="6">
        <f t="shared" si="124"/>
        <v>42195.541412037033</v>
      </c>
      <c r="T1303" s="6">
        <f t="shared" si="125"/>
        <v>42205.916666666664</v>
      </c>
    </row>
    <row r="1304" spans="1:20" ht="48" x14ac:dyDescent="0.2">
      <c r="A1304">
        <v>1302</v>
      </c>
      <c r="B1304" s="3" t="s">
        <v>1303</v>
      </c>
      <c r="C1304" s="3" t="s">
        <v>5412</v>
      </c>
      <c r="D1304">
        <v>2500</v>
      </c>
      <c r="E1304">
        <v>2500</v>
      </c>
      <c r="F1304" t="s">
        <v>8219</v>
      </c>
      <c r="G1304" t="s">
        <v>8224</v>
      </c>
      <c r="H1304" t="s">
        <v>8246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8271</v>
      </c>
      <c r="O1304">
        <f t="shared" si="120"/>
        <v>100</v>
      </c>
      <c r="P1304">
        <f t="shared" si="121"/>
        <v>50</v>
      </c>
      <c r="Q1304" s="8" t="str">
        <f t="shared" si="122"/>
        <v>theater</v>
      </c>
      <c r="R1304" t="str">
        <f t="shared" si="123"/>
        <v>plays</v>
      </c>
      <c r="S1304" s="6">
        <f t="shared" si="124"/>
        <v>42674.849664351852</v>
      </c>
      <c r="T1304" s="6">
        <f t="shared" si="125"/>
        <v>42704.891331018516</v>
      </c>
    </row>
    <row r="1305" spans="1:20" ht="32" x14ac:dyDescent="0.2">
      <c r="A1305">
        <v>1303</v>
      </c>
      <c r="B1305" s="3" t="s">
        <v>1304</v>
      </c>
      <c r="C1305" s="3" t="s">
        <v>5413</v>
      </c>
      <c r="D1305">
        <v>3500</v>
      </c>
      <c r="E1305">
        <v>4559.13</v>
      </c>
      <c r="F1305" t="s">
        <v>8219</v>
      </c>
      <c r="G1305" t="s">
        <v>8225</v>
      </c>
      <c r="H1305" t="s">
        <v>8247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8271</v>
      </c>
      <c r="O1305">
        <f t="shared" si="120"/>
        <v>130.26085714285716</v>
      </c>
      <c r="P1305">
        <f t="shared" si="121"/>
        <v>42.214166666666671</v>
      </c>
      <c r="Q1305" s="8" t="str">
        <f t="shared" si="122"/>
        <v>theater</v>
      </c>
      <c r="R1305" t="str">
        <f t="shared" si="123"/>
        <v>plays</v>
      </c>
      <c r="S1305" s="6">
        <f t="shared" si="124"/>
        <v>42566.232870370368</v>
      </c>
      <c r="T1305" s="6">
        <f t="shared" si="125"/>
        <v>42582.249999999993</v>
      </c>
    </row>
    <row r="1306" spans="1:20" ht="48" x14ac:dyDescent="0.2">
      <c r="A1306">
        <v>1304</v>
      </c>
      <c r="B1306" s="3" t="s">
        <v>1305</v>
      </c>
      <c r="C1306" s="3" t="s">
        <v>5414</v>
      </c>
      <c r="D1306">
        <v>40000</v>
      </c>
      <c r="E1306">
        <v>15851</v>
      </c>
      <c r="F1306" t="s">
        <v>8220</v>
      </c>
      <c r="G1306" t="s">
        <v>8225</v>
      </c>
      <c r="H1306" t="s">
        <v>8247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8273</v>
      </c>
      <c r="O1306">
        <f t="shared" si="120"/>
        <v>39.627499999999998</v>
      </c>
      <c r="P1306">
        <f t="shared" si="121"/>
        <v>152.41346153846155</v>
      </c>
      <c r="Q1306" s="8" t="str">
        <f t="shared" si="122"/>
        <v>technology</v>
      </c>
      <c r="R1306" t="str">
        <f t="shared" si="123"/>
        <v>wearables</v>
      </c>
      <c r="S1306" s="6">
        <f t="shared" si="124"/>
        <v>42746.986168981479</v>
      </c>
      <c r="T1306" s="6">
        <f t="shared" si="125"/>
        <v>42806.944502314807</v>
      </c>
    </row>
    <row r="1307" spans="1:20" ht="48" x14ac:dyDescent="0.2">
      <c r="A1307">
        <v>1305</v>
      </c>
      <c r="B1307" s="3" t="s">
        <v>1306</v>
      </c>
      <c r="C1307" s="3" t="s">
        <v>5415</v>
      </c>
      <c r="D1307">
        <v>30000</v>
      </c>
      <c r="E1307">
        <v>7793</v>
      </c>
      <c r="F1307" t="s">
        <v>8220</v>
      </c>
      <c r="G1307" t="s">
        <v>8224</v>
      </c>
      <c r="H1307" t="s">
        <v>8246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8273</v>
      </c>
      <c r="O1307">
        <f t="shared" si="120"/>
        <v>25.976666666666663</v>
      </c>
      <c r="P1307">
        <f t="shared" si="121"/>
        <v>90.616279069767444</v>
      </c>
      <c r="Q1307" s="8" t="str">
        <f t="shared" si="122"/>
        <v>technology</v>
      </c>
      <c r="R1307" t="str">
        <f t="shared" si="123"/>
        <v>wearables</v>
      </c>
      <c r="S1307" s="6">
        <f t="shared" si="124"/>
        <v>42543.457268518519</v>
      </c>
      <c r="T1307" s="6">
        <f t="shared" si="125"/>
        <v>42572.520833333336</v>
      </c>
    </row>
    <row r="1308" spans="1:20" ht="64" x14ac:dyDescent="0.2">
      <c r="A1308">
        <v>1306</v>
      </c>
      <c r="B1308" s="3" t="s">
        <v>1307</v>
      </c>
      <c r="C1308" s="3" t="s">
        <v>5416</v>
      </c>
      <c r="D1308">
        <v>110000</v>
      </c>
      <c r="E1308">
        <v>71771</v>
      </c>
      <c r="F1308" t="s">
        <v>8220</v>
      </c>
      <c r="G1308" t="s">
        <v>8224</v>
      </c>
      <c r="H1308" t="s">
        <v>8246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8273</v>
      </c>
      <c r="O1308">
        <f t="shared" si="120"/>
        <v>65.24636363636364</v>
      </c>
      <c r="P1308">
        <f t="shared" si="121"/>
        <v>201.60393258426967</v>
      </c>
      <c r="Q1308" s="8" t="str">
        <f t="shared" si="122"/>
        <v>technology</v>
      </c>
      <c r="R1308" t="str">
        <f t="shared" si="123"/>
        <v>wearables</v>
      </c>
      <c r="S1308" s="6">
        <f t="shared" si="124"/>
        <v>41947.249236111107</v>
      </c>
      <c r="T1308" s="6">
        <f t="shared" si="125"/>
        <v>41977.249236111107</v>
      </c>
    </row>
    <row r="1309" spans="1:20" ht="32" x14ac:dyDescent="0.2">
      <c r="A1309">
        <v>1307</v>
      </c>
      <c r="B1309" s="3" t="s">
        <v>1308</v>
      </c>
      <c r="C1309" s="3" t="s">
        <v>5417</v>
      </c>
      <c r="D1309">
        <v>50000</v>
      </c>
      <c r="E1309">
        <v>5757</v>
      </c>
      <c r="F1309" t="s">
        <v>8220</v>
      </c>
      <c r="G1309" t="s">
        <v>8224</v>
      </c>
      <c r="H1309" t="s">
        <v>8246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8273</v>
      </c>
      <c r="O1309">
        <f t="shared" si="120"/>
        <v>11.514000000000001</v>
      </c>
      <c r="P1309">
        <f t="shared" si="121"/>
        <v>127.93333333333334</v>
      </c>
      <c r="Q1309" s="8" t="str">
        <f t="shared" si="122"/>
        <v>technology</v>
      </c>
      <c r="R1309" t="str">
        <f t="shared" si="123"/>
        <v>wearables</v>
      </c>
      <c r="S1309" s="6">
        <f t="shared" si="124"/>
        <v>42387.294895833329</v>
      </c>
      <c r="T1309" s="6">
        <f t="shared" si="125"/>
        <v>42417.294895833329</v>
      </c>
    </row>
    <row r="1310" spans="1:20" ht="32" x14ac:dyDescent="0.2">
      <c r="A1310">
        <v>1308</v>
      </c>
      <c r="B1310" s="3" t="s">
        <v>1309</v>
      </c>
      <c r="C1310" s="3" t="s">
        <v>5418</v>
      </c>
      <c r="D1310">
        <v>10000</v>
      </c>
      <c r="E1310">
        <v>1136</v>
      </c>
      <c r="F1310" t="s">
        <v>8220</v>
      </c>
      <c r="G1310" t="s">
        <v>8224</v>
      </c>
      <c r="H1310" t="s">
        <v>8246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8273</v>
      </c>
      <c r="O1310">
        <f t="shared" si="120"/>
        <v>11.360000000000001</v>
      </c>
      <c r="P1310">
        <f t="shared" si="121"/>
        <v>29.894736842105264</v>
      </c>
      <c r="Q1310" s="8" t="str">
        <f t="shared" si="122"/>
        <v>technology</v>
      </c>
      <c r="R1310" t="str">
        <f t="shared" si="123"/>
        <v>wearables</v>
      </c>
      <c r="S1310" s="6">
        <f t="shared" si="124"/>
        <v>42611.405231481483</v>
      </c>
      <c r="T1310" s="6">
        <f t="shared" si="125"/>
        <v>42651.405231481483</v>
      </c>
    </row>
    <row r="1311" spans="1:20" ht="32" x14ac:dyDescent="0.2">
      <c r="A1311">
        <v>1309</v>
      </c>
      <c r="B1311" s="3" t="s">
        <v>1310</v>
      </c>
      <c r="C1311" s="3" t="s">
        <v>5419</v>
      </c>
      <c r="D1311">
        <v>11500</v>
      </c>
      <c r="E1311">
        <v>12879</v>
      </c>
      <c r="F1311" t="s">
        <v>8220</v>
      </c>
      <c r="G1311" t="s">
        <v>8224</v>
      </c>
      <c r="H1311" t="s">
        <v>8246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8273</v>
      </c>
      <c r="O1311">
        <f t="shared" si="120"/>
        <v>111.99130434782609</v>
      </c>
      <c r="P1311">
        <f t="shared" si="121"/>
        <v>367.97142857142859</v>
      </c>
      <c r="Q1311" s="8" t="str">
        <f t="shared" si="122"/>
        <v>technology</v>
      </c>
      <c r="R1311" t="str">
        <f t="shared" si="123"/>
        <v>wearables</v>
      </c>
      <c r="S1311" s="6">
        <f t="shared" si="124"/>
        <v>42257.674398148149</v>
      </c>
      <c r="T1311" s="6">
        <f t="shared" si="125"/>
        <v>42292.674398148149</v>
      </c>
    </row>
    <row r="1312" spans="1:20" ht="32" x14ac:dyDescent="0.2">
      <c r="A1312">
        <v>1310</v>
      </c>
      <c r="B1312" s="3" t="s">
        <v>1311</v>
      </c>
      <c r="C1312" s="3" t="s">
        <v>5420</v>
      </c>
      <c r="D1312">
        <v>20000</v>
      </c>
      <c r="E1312">
        <v>3100</v>
      </c>
      <c r="F1312" t="s">
        <v>8220</v>
      </c>
      <c r="G1312" t="s">
        <v>8224</v>
      </c>
      <c r="H1312" t="s">
        <v>8246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8273</v>
      </c>
      <c r="O1312">
        <f t="shared" si="120"/>
        <v>15.5</v>
      </c>
      <c r="P1312">
        <f t="shared" si="121"/>
        <v>129.16666666666666</v>
      </c>
      <c r="Q1312" s="8" t="str">
        <f t="shared" si="122"/>
        <v>technology</v>
      </c>
      <c r="R1312" t="str">
        <f t="shared" si="123"/>
        <v>wearables</v>
      </c>
      <c r="S1312" s="6">
        <f t="shared" si="124"/>
        <v>42556.458912037029</v>
      </c>
      <c r="T1312" s="6">
        <f t="shared" si="125"/>
        <v>42601.458912037029</v>
      </c>
    </row>
    <row r="1313" spans="1:20" ht="48" x14ac:dyDescent="0.2">
      <c r="A1313">
        <v>1311</v>
      </c>
      <c r="B1313" s="3" t="s">
        <v>1312</v>
      </c>
      <c r="C1313" s="3" t="s">
        <v>5421</v>
      </c>
      <c r="D1313">
        <v>250000</v>
      </c>
      <c r="E1313">
        <v>80070</v>
      </c>
      <c r="F1313" t="s">
        <v>8220</v>
      </c>
      <c r="G1313" t="s">
        <v>8224</v>
      </c>
      <c r="H1313" t="s">
        <v>8246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8273</v>
      </c>
      <c r="O1313">
        <f t="shared" si="120"/>
        <v>32.027999999999999</v>
      </c>
      <c r="P1313">
        <f t="shared" si="121"/>
        <v>800.7</v>
      </c>
      <c r="Q1313" s="8" t="str">
        <f t="shared" si="122"/>
        <v>technology</v>
      </c>
      <c r="R1313" t="str">
        <f t="shared" si="123"/>
        <v>wearables</v>
      </c>
      <c r="S1313" s="6">
        <f t="shared" si="124"/>
        <v>42669.593969907401</v>
      </c>
      <c r="T1313" s="6">
        <f t="shared" si="125"/>
        <v>42704.635636574072</v>
      </c>
    </row>
    <row r="1314" spans="1:20" ht="48" x14ac:dyDescent="0.2">
      <c r="A1314">
        <v>1312</v>
      </c>
      <c r="B1314" s="3" t="s">
        <v>1313</v>
      </c>
      <c r="C1314" s="3" t="s">
        <v>5422</v>
      </c>
      <c r="D1314">
        <v>4600</v>
      </c>
      <c r="E1314">
        <v>28</v>
      </c>
      <c r="F1314" t="s">
        <v>8220</v>
      </c>
      <c r="G1314" t="s">
        <v>8224</v>
      </c>
      <c r="H1314" t="s">
        <v>8246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8273</v>
      </c>
      <c r="O1314">
        <f t="shared" si="120"/>
        <v>0.60869565217391308</v>
      </c>
      <c r="P1314">
        <f t="shared" si="121"/>
        <v>28</v>
      </c>
      <c r="Q1314" s="8" t="str">
        <f t="shared" si="122"/>
        <v>technology</v>
      </c>
      <c r="R1314" t="str">
        <f t="shared" si="123"/>
        <v>wearables</v>
      </c>
      <c r="S1314" s="6">
        <f t="shared" si="124"/>
        <v>42082.494467592587</v>
      </c>
      <c r="T1314" s="6">
        <f t="shared" si="125"/>
        <v>42112.494467592587</v>
      </c>
    </row>
    <row r="1315" spans="1:20" ht="48" x14ac:dyDescent="0.2">
      <c r="A1315">
        <v>1313</v>
      </c>
      <c r="B1315" s="3" t="s">
        <v>1314</v>
      </c>
      <c r="C1315" s="3" t="s">
        <v>5423</v>
      </c>
      <c r="D1315">
        <v>40000</v>
      </c>
      <c r="E1315">
        <v>12446</v>
      </c>
      <c r="F1315" t="s">
        <v>8220</v>
      </c>
      <c r="G1315" t="s">
        <v>8224</v>
      </c>
      <c r="H1315" t="s">
        <v>8246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8273</v>
      </c>
      <c r="O1315">
        <f t="shared" si="120"/>
        <v>31.114999999999998</v>
      </c>
      <c r="P1315">
        <f t="shared" si="121"/>
        <v>102.01639344262296</v>
      </c>
      <c r="Q1315" s="8" t="str">
        <f t="shared" si="122"/>
        <v>technology</v>
      </c>
      <c r="R1315" t="str">
        <f t="shared" si="123"/>
        <v>wearables</v>
      </c>
      <c r="S1315" s="6">
        <f t="shared" si="124"/>
        <v>42402.50131944444</v>
      </c>
      <c r="T1315" s="6">
        <f t="shared" si="125"/>
        <v>42432.50131944444</v>
      </c>
    </row>
    <row r="1316" spans="1:20" ht="48" x14ac:dyDescent="0.2">
      <c r="A1316">
        <v>1314</v>
      </c>
      <c r="B1316" s="3" t="s">
        <v>1315</v>
      </c>
      <c r="C1316" s="3" t="s">
        <v>5424</v>
      </c>
      <c r="D1316">
        <v>180000</v>
      </c>
      <c r="E1316">
        <v>2028</v>
      </c>
      <c r="F1316" t="s">
        <v>8220</v>
      </c>
      <c r="G1316" t="s">
        <v>8224</v>
      </c>
      <c r="H1316" t="s">
        <v>8246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8273</v>
      </c>
      <c r="O1316">
        <f t="shared" si="120"/>
        <v>1.1266666666666667</v>
      </c>
      <c r="P1316">
        <f t="shared" si="121"/>
        <v>184.36363636363637</v>
      </c>
      <c r="Q1316" s="8" t="str">
        <f t="shared" si="122"/>
        <v>technology</v>
      </c>
      <c r="R1316" t="str">
        <f t="shared" si="123"/>
        <v>wearables</v>
      </c>
      <c r="S1316" s="6">
        <f t="shared" si="124"/>
        <v>42604.461342592585</v>
      </c>
      <c r="T1316" s="6">
        <f t="shared" si="125"/>
        <v>42664.461342592585</v>
      </c>
    </row>
    <row r="1317" spans="1:20" ht="32" x14ac:dyDescent="0.2">
      <c r="A1317">
        <v>1315</v>
      </c>
      <c r="B1317" s="3" t="s">
        <v>1316</v>
      </c>
      <c r="C1317" s="3" t="s">
        <v>5425</v>
      </c>
      <c r="D1317">
        <v>100000</v>
      </c>
      <c r="E1317">
        <v>40404</v>
      </c>
      <c r="F1317" t="s">
        <v>8220</v>
      </c>
      <c r="G1317" t="s">
        <v>8224</v>
      </c>
      <c r="H1317" t="s">
        <v>8246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8273</v>
      </c>
      <c r="O1317">
        <f t="shared" si="120"/>
        <v>40.404000000000003</v>
      </c>
      <c r="P1317">
        <f t="shared" si="121"/>
        <v>162.91935483870967</v>
      </c>
      <c r="Q1317" s="8" t="str">
        <f t="shared" si="122"/>
        <v>technology</v>
      </c>
      <c r="R1317" t="str">
        <f t="shared" si="123"/>
        <v>wearables</v>
      </c>
      <c r="S1317" s="6">
        <f t="shared" si="124"/>
        <v>42278.289907407401</v>
      </c>
      <c r="T1317" s="6">
        <f t="shared" si="125"/>
        <v>42313.833333333336</v>
      </c>
    </row>
    <row r="1318" spans="1:20" ht="48" x14ac:dyDescent="0.2">
      <c r="A1318">
        <v>1316</v>
      </c>
      <c r="B1318" s="3" t="s">
        <v>1317</v>
      </c>
      <c r="C1318" s="3" t="s">
        <v>5426</v>
      </c>
      <c r="D1318">
        <v>75000</v>
      </c>
      <c r="E1318">
        <v>1</v>
      </c>
      <c r="F1318" t="s">
        <v>8220</v>
      </c>
      <c r="G1318" t="s">
        <v>8224</v>
      </c>
      <c r="H1318" t="s">
        <v>8246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8273</v>
      </c>
      <c r="O1318">
        <f t="shared" si="120"/>
        <v>1.3333333333333333E-3</v>
      </c>
      <c r="P1318">
        <f t="shared" si="121"/>
        <v>1</v>
      </c>
      <c r="Q1318" s="8" t="str">
        <f t="shared" si="122"/>
        <v>technology</v>
      </c>
      <c r="R1318" t="str">
        <f t="shared" si="123"/>
        <v>wearables</v>
      </c>
      <c r="S1318" s="6">
        <f t="shared" si="124"/>
        <v>42393.753576388881</v>
      </c>
      <c r="T1318" s="6">
        <f t="shared" si="125"/>
        <v>42428.753576388881</v>
      </c>
    </row>
    <row r="1319" spans="1:20" ht="48" x14ac:dyDescent="0.2">
      <c r="A1319">
        <v>1317</v>
      </c>
      <c r="B1319" s="3" t="s">
        <v>1318</v>
      </c>
      <c r="C1319" s="3" t="s">
        <v>5427</v>
      </c>
      <c r="D1319">
        <v>200000</v>
      </c>
      <c r="E1319">
        <v>11467</v>
      </c>
      <c r="F1319" t="s">
        <v>8220</v>
      </c>
      <c r="G1319" t="s">
        <v>8232</v>
      </c>
      <c r="H1319" t="s">
        <v>8253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8273</v>
      </c>
      <c r="O1319">
        <f t="shared" si="120"/>
        <v>5.7334999999999994</v>
      </c>
      <c r="P1319">
        <f t="shared" si="121"/>
        <v>603.52631578947364</v>
      </c>
      <c r="Q1319" s="8" t="str">
        <f t="shared" si="122"/>
        <v>technology</v>
      </c>
      <c r="R1319" t="str">
        <f t="shared" si="123"/>
        <v>wearables</v>
      </c>
      <c r="S1319" s="6">
        <f t="shared" si="124"/>
        <v>42520.027152777773</v>
      </c>
      <c r="T1319" s="6">
        <f t="shared" si="125"/>
        <v>42572.374999999993</v>
      </c>
    </row>
    <row r="1320" spans="1:20" ht="48" x14ac:dyDescent="0.2">
      <c r="A1320">
        <v>1318</v>
      </c>
      <c r="B1320" s="3" t="s">
        <v>1319</v>
      </c>
      <c r="C1320" s="3" t="s">
        <v>5428</v>
      </c>
      <c r="D1320">
        <v>40000</v>
      </c>
      <c r="E1320">
        <v>6130</v>
      </c>
      <c r="F1320" t="s">
        <v>8220</v>
      </c>
      <c r="G1320" t="s">
        <v>8224</v>
      </c>
      <c r="H1320" t="s">
        <v>8246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8273</v>
      </c>
      <c r="O1320">
        <f t="shared" si="120"/>
        <v>15.324999999999999</v>
      </c>
      <c r="P1320">
        <f t="shared" si="121"/>
        <v>45.407407407407405</v>
      </c>
      <c r="Q1320" s="8" t="str">
        <f t="shared" si="122"/>
        <v>technology</v>
      </c>
      <c r="R1320" t="str">
        <f t="shared" si="123"/>
        <v>wearables</v>
      </c>
      <c r="S1320" s="6">
        <f t="shared" si="124"/>
        <v>41984.835324074076</v>
      </c>
      <c r="T1320" s="6">
        <f t="shared" si="125"/>
        <v>42014.835324074076</v>
      </c>
    </row>
    <row r="1321" spans="1:20" ht="48" x14ac:dyDescent="0.2">
      <c r="A1321">
        <v>1319</v>
      </c>
      <c r="B1321" s="3" t="s">
        <v>1320</v>
      </c>
      <c r="C1321" s="3" t="s">
        <v>5429</v>
      </c>
      <c r="D1321">
        <v>5800</v>
      </c>
      <c r="E1321">
        <v>876</v>
      </c>
      <c r="F1321" t="s">
        <v>8220</v>
      </c>
      <c r="G1321" t="s">
        <v>8225</v>
      </c>
      <c r="H1321" t="s">
        <v>8247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8273</v>
      </c>
      <c r="O1321">
        <f t="shared" si="120"/>
        <v>15.103448275862069</v>
      </c>
      <c r="P1321">
        <f t="shared" si="121"/>
        <v>97.333333333333329</v>
      </c>
      <c r="Q1321" s="8" t="str">
        <f t="shared" si="122"/>
        <v>technology</v>
      </c>
      <c r="R1321" t="str">
        <f t="shared" si="123"/>
        <v>wearables</v>
      </c>
      <c r="S1321" s="6">
        <f t="shared" si="124"/>
        <v>41816.603761574072</v>
      </c>
      <c r="T1321" s="6">
        <f t="shared" si="125"/>
        <v>41831.458333333328</v>
      </c>
    </row>
    <row r="1322" spans="1:20" ht="48" x14ac:dyDescent="0.2">
      <c r="A1322">
        <v>1320</v>
      </c>
      <c r="B1322" s="3" t="s">
        <v>1321</v>
      </c>
      <c r="C1322" s="3" t="s">
        <v>5430</v>
      </c>
      <c r="D1322">
        <v>100000</v>
      </c>
      <c r="E1322">
        <v>503</v>
      </c>
      <c r="F1322" t="s">
        <v>8220</v>
      </c>
      <c r="G1322" t="s">
        <v>8233</v>
      </c>
      <c r="H1322" t="s">
        <v>8249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8273</v>
      </c>
      <c r="O1322">
        <f t="shared" si="120"/>
        <v>0.503</v>
      </c>
      <c r="P1322">
        <f t="shared" si="121"/>
        <v>167.66666666666666</v>
      </c>
      <c r="Q1322" s="8" t="str">
        <f t="shared" si="122"/>
        <v>technology</v>
      </c>
      <c r="R1322" t="str">
        <f t="shared" si="123"/>
        <v>wearables</v>
      </c>
      <c r="S1322" s="6">
        <f t="shared" si="124"/>
        <v>42705.482013888883</v>
      </c>
      <c r="T1322" s="6">
        <f t="shared" si="125"/>
        <v>42734.749999999993</v>
      </c>
    </row>
    <row r="1323" spans="1:20" ht="48" x14ac:dyDescent="0.2">
      <c r="A1323">
        <v>1321</v>
      </c>
      <c r="B1323" s="3" t="s">
        <v>1322</v>
      </c>
      <c r="C1323" s="3" t="s">
        <v>5431</v>
      </c>
      <c r="D1323">
        <v>462000</v>
      </c>
      <c r="E1323">
        <v>6019</v>
      </c>
      <c r="F1323" t="s">
        <v>8220</v>
      </c>
      <c r="G1323" t="s">
        <v>8235</v>
      </c>
      <c r="H1323" t="s">
        <v>8255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8273</v>
      </c>
      <c r="O1323">
        <f t="shared" si="120"/>
        <v>1.3028138528138529</v>
      </c>
      <c r="P1323">
        <f t="shared" si="121"/>
        <v>859.85714285714289</v>
      </c>
      <c r="Q1323" s="8" t="str">
        <f t="shared" si="122"/>
        <v>technology</v>
      </c>
      <c r="R1323" t="str">
        <f t="shared" si="123"/>
        <v>wearables</v>
      </c>
      <c r="S1323" s="6">
        <f t="shared" si="124"/>
        <v>42697.540937499994</v>
      </c>
      <c r="T1323" s="6">
        <f t="shared" si="125"/>
        <v>42727.540937499994</v>
      </c>
    </row>
    <row r="1324" spans="1:20" ht="48" x14ac:dyDescent="0.2">
      <c r="A1324">
        <v>1322</v>
      </c>
      <c r="B1324" s="3" t="s">
        <v>1323</v>
      </c>
      <c r="C1324" s="3" t="s">
        <v>5432</v>
      </c>
      <c r="D1324">
        <v>35000</v>
      </c>
      <c r="E1324">
        <v>106</v>
      </c>
      <c r="F1324" t="s">
        <v>8220</v>
      </c>
      <c r="G1324" t="s">
        <v>8225</v>
      </c>
      <c r="H1324" t="s">
        <v>8247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8273</v>
      </c>
      <c r="O1324">
        <f t="shared" si="120"/>
        <v>0.30285714285714288</v>
      </c>
      <c r="P1324">
        <f t="shared" si="121"/>
        <v>26.5</v>
      </c>
      <c r="Q1324" s="8" t="str">
        <f t="shared" si="122"/>
        <v>technology</v>
      </c>
      <c r="R1324" t="str">
        <f t="shared" si="123"/>
        <v>wearables</v>
      </c>
      <c r="S1324" s="6">
        <f t="shared" si="124"/>
        <v>42115.448206018518</v>
      </c>
      <c r="T1324" s="6">
        <f t="shared" si="125"/>
        <v>42145.448206018518</v>
      </c>
    </row>
    <row r="1325" spans="1:20" ht="48" x14ac:dyDescent="0.2">
      <c r="A1325">
        <v>1323</v>
      </c>
      <c r="B1325" s="3" t="s">
        <v>1324</v>
      </c>
      <c r="C1325" s="3" t="s">
        <v>5433</v>
      </c>
      <c r="D1325">
        <v>15000</v>
      </c>
      <c r="E1325">
        <v>1332</v>
      </c>
      <c r="F1325" t="s">
        <v>8220</v>
      </c>
      <c r="G1325" t="s">
        <v>8224</v>
      </c>
      <c r="H1325" t="s">
        <v>8246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8273</v>
      </c>
      <c r="O1325">
        <f t="shared" si="120"/>
        <v>8.8800000000000008</v>
      </c>
      <c r="P1325">
        <f t="shared" si="121"/>
        <v>30.272727272727273</v>
      </c>
      <c r="Q1325" s="8" t="str">
        <f t="shared" si="122"/>
        <v>technology</v>
      </c>
      <c r="R1325" t="str">
        <f t="shared" si="123"/>
        <v>wearables</v>
      </c>
      <c r="S1325" s="6">
        <f t="shared" si="124"/>
        <v>42451.490115740737</v>
      </c>
      <c r="T1325" s="6">
        <f t="shared" si="125"/>
        <v>42486.079861111109</v>
      </c>
    </row>
    <row r="1326" spans="1:20" ht="48" x14ac:dyDescent="0.2">
      <c r="A1326">
        <v>1324</v>
      </c>
      <c r="B1326" s="3" t="s">
        <v>1325</v>
      </c>
      <c r="C1326" s="3" t="s">
        <v>5434</v>
      </c>
      <c r="D1326">
        <v>50000</v>
      </c>
      <c r="E1326">
        <v>4920</v>
      </c>
      <c r="F1326" t="s">
        <v>8220</v>
      </c>
      <c r="G1326" t="s">
        <v>8224</v>
      </c>
      <c r="H1326" t="s">
        <v>8246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8273</v>
      </c>
      <c r="O1326">
        <f t="shared" si="120"/>
        <v>9.84</v>
      </c>
      <c r="P1326">
        <f t="shared" si="121"/>
        <v>54.666666666666664</v>
      </c>
      <c r="Q1326" s="8" t="str">
        <f t="shared" si="122"/>
        <v>technology</v>
      </c>
      <c r="R1326" t="str">
        <f t="shared" si="123"/>
        <v>wearables</v>
      </c>
      <c r="S1326" s="6">
        <f t="shared" si="124"/>
        <v>42626.425370370365</v>
      </c>
      <c r="T1326" s="6">
        <f t="shared" si="125"/>
        <v>42656.425370370365</v>
      </c>
    </row>
    <row r="1327" spans="1:20" ht="48" x14ac:dyDescent="0.2">
      <c r="A1327">
        <v>1325</v>
      </c>
      <c r="B1327" s="3" t="s">
        <v>1326</v>
      </c>
      <c r="C1327" s="3" t="s">
        <v>5435</v>
      </c>
      <c r="D1327">
        <v>20000</v>
      </c>
      <c r="E1327">
        <v>486</v>
      </c>
      <c r="F1327" t="s">
        <v>8220</v>
      </c>
      <c r="G1327" t="s">
        <v>8224</v>
      </c>
      <c r="H1327" t="s">
        <v>8246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8273</v>
      </c>
      <c r="O1327">
        <f t="shared" si="120"/>
        <v>2.4299999999999997</v>
      </c>
      <c r="P1327">
        <f t="shared" si="121"/>
        <v>60.75</v>
      </c>
      <c r="Q1327" s="8" t="str">
        <f t="shared" si="122"/>
        <v>technology</v>
      </c>
      <c r="R1327" t="str">
        <f t="shared" si="123"/>
        <v>wearables</v>
      </c>
      <c r="S1327" s="6">
        <f t="shared" si="124"/>
        <v>42703.877719907403</v>
      </c>
      <c r="T1327" s="6">
        <f t="shared" si="125"/>
        <v>42733.877719907403</v>
      </c>
    </row>
    <row r="1328" spans="1:20" ht="48" x14ac:dyDescent="0.2">
      <c r="A1328">
        <v>1326</v>
      </c>
      <c r="B1328" s="3" t="s">
        <v>1327</v>
      </c>
      <c r="C1328" s="3" t="s">
        <v>5436</v>
      </c>
      <c r="D1328">
        <v>100000</v>
      </c>
      <c r="E1328">
        <v>1130</v>
      </c>
      <c r="F1328" t="s">
        <v>8220</v>
      </c>
      <c r="G1328" t="s">
        <v>8224</v>
      </c>
      <c r="H1328" t="s">
        <v>8246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8273</v>
      </c>
      <c r="O1328">
        <f t="shared" si="120"/>
        <v>1.1299999999999999</v>
      </c>
      <c r="P1328">
        <f t="shared" si="121"/>
        <v>102.72727272727273</v>
      </c>
      <c r="Q1328" s="8" t="str">
        <f t="shared" si="122"/>
        <v>technology</v>
      </c>
      <c r="R1328" t="str">
        <f t="shared" si="123"/>
        <v>wearables</v>
      </c>
      <c r="S1328" s="6">
        <f t="shared" si="124"/>
        <v>41974.583657407398</v>
      </c>
      <c r="T1328" s="6">
        <f t="shared" si="125"/>
        <v>42019.583657407398</v>
      </c>
    </row>
    <row r="1329" spans="1:20" ht="48" x14ac:dyDescent="0.2">
      <c r="A1329">
        <v>1327</v>
      </c>
      <c r="B1329" s="3" t="s">
        <v>1328</v>
      </c>
      <c r="C1329" s="3" t="s">
        <v>5437</v>
      </c>
      <c r="D1329">
        <v>48000</v>
      </c>
      <c r="E1329">
        <v>1705</v>
      </c>
      <c r="F1329" t="s">
        <v>8220</v>
      </c>
      <c r="G1329" t="s">
        <v>8224</v>
      </c>
      <c r="H1329" t="s">
        <v>8246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8273</v>
      </c>
      <c r="O1329">
        <f t="shared" si="120"/>
        <v>3.5520833333333335</v>
      </c>
      <c r="P1329">
        <f t="shared" si="121"/>
        <v>41.585365853658537</v>
      </c>
      <c r="Q1329" s="8" t="str">
        <f t="shared" si="122"/>
        <v>technology</v>
      </c>
      <c r="R1329" t="str">
        <f t="shared" si="123"/>
        <v>wearables</v>
      </c>
      <c r="S1329" s="6">
        <f t="shared" si="124"/>
        <v>42123.470312500001</v>
      </c>
      <c r="T1329" s="6">
        <f t="shared" si="125"/>
        <v>42153.470312500001</v>
      </c>
    </row>
    <row r="1330" spans="1:20" ht="48" x14ac:dyDescent="0.2">
      <c r="A1330">
        <v>1328</v>
      </c>
      <c r="B1330" s="3" t="s">
        <v>1329</v>
      </c>
      <c r="C1330" s="3" t="s">
        <v>5438</v>
      </c>
      <c r="D1330">
        <v>75000</v>
      </c>
      <c r="E1330">
        <v>1748</v>
      </c>
      <c r="F1330" t="s">
        <v>8220</v>
      </c>
      <c r="G1330" t="s">
        <v>8224</v>
      </c>
      <c r="H1330" t="s">
        <v>8246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8273</v>
      </c>
      <c r="O1330">
        <f t="shared" si="120"/>
        <v>2.3306666666666667</v>
      </c>
      <c r="P1330">
        <f t="shared" si="121"/>
        <v>116.53333333333333</v>
      </c>
      <c r="Q1330" s="8" t="str">
        <f t="shared" si="122"/>
        <v>technology</v>
      </c>
      <c r="R1330" t="str">
        <f t="shared" si="123"/>
        <v>wearables</v>
      </c>
      <c r="S1330" s="6">
        <f t="shared" si="124"/>
        <v>42612.434421296297</v>
      </c>
      <c r="T1330" s="6">
        <f t="shared" si="125"/>
        <v>42657.434421296297</v>
      </c>
    </row>
    <row r="1331" spans="1:20" ht="48" x14ac:dyDescent="0.2">
      <c r="A1331">
        <v>1329</v>
      </c>
      <c r="B1331" s="3" t="s">
        <v>1330</v>
      </c>
      <c r="C1331" s="3" t="s">
        <v>5439</v>
      </c>
      <c r="D1331">
        <v>50000</v>
      </c>
      <c r="E1331">
        <v>408</v>
      </c>
      <c r="F1331" t="s">
        <v>8220</v>
      </c>
      <c r="G1331" t="s">
        <v>8224</v>
      </c>
      <c r="H1331" t="s">
        <v>8246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8273</v>
      </c>
      <c r="O1331">
        <f t="shared" si="120"/>
        <v>0.81600000000000006</v>
      </c>
      <c r="P1331">
        <f t="shared" si="121"/>
        <v>45.333333333333336</v>
      </c>
      <c r="Q1331" s="8" t="str">
        <f t="shared" si="122"/>
        <v>technology</v>
      </c>
      <c r="R1331" t="str">
        <f t="shared" si="123"/>
        <v>wearables</v>
      </c>
      <c r="S1331" s="6">
        <f t="shared" si="124"/>
        <v>41935.013252314813</v>
      </c>
      <c r="T1331" s="6">
        <f t="shared" si="125"/>
        <v>41975.054918981477</v>
      </c>
    </row>
    <row r="1332" spans="1:20" ht="48" x14ac:dyDescent="0.2">
      <c r="A1332">
        <v>1330</v>
      </c>
      <c r="B1332" s="3" t="s">
        <v>1331</v>
      </c>
      <c r="C1332" s="3" t="s">
        <v>5440</v>
      </c>
      <c r="D1332">
        <v>35000</v>
      </c>
      <c r="E1332">
        <v>7873</v>
      </c>
      <c r="F1332" t="s">
        <v>8220</v>
      </c>
      <c r="G1332" t="s">
        <v>8224</v>
      </c>
      <c r="H1332" t="s">
        <v>8246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8273</v>
      </c>
      <c r="O1332">
        <f t="shared" si="120"/>
        <v>22.494285714285713</v>
      </c>
      <c r="P1332">
        <f t="shared" si="121"/>
        <v>157.46</v>
      </c>
      <c r="Q1332" s="8" t="str">
        <f t="shared" si="122"/>
        <v>technology</v>
      </c>
      <c r="R1332" t="str">
        <f t="shared" si="123"/>
        <v>wearables</v>
      </c>
      <c r="S1332" s="6">
        <f t="shared" si="124"/>
        <v>42522.068391203698</v>
      </c>
      <c r="T1332" s="6">
        <f t="shared" si="125"/>
        <v>42552.958333333336</v>
      </c>
    </row>
    <row r="1333" spans="1:20" ht="48" x14ac:dyDescent="0.2">
      <c r="A1333">
        <v>1331</v>
      </c>
      <c r="B1333" s="3" t="s">
        <v>1332</v>
      </c>
      <c r="C1333" s="3" t="s">
        <v>5441</v>
      </c>
      <c r="D1333">
        <v>250000</v>
      </c>
      <c r="E1333">
        <v>3417</v>
      </c>
      <c r="F1333" t="s">
        <v>8220</v>
      </c>
      <c r="G1333" t="s">
        <v>8224</v>
      </c>
      <c r="H1333" t="s">
        <v>8246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8273</v>
      </c>
      <c r="O1333">
        <f t="shared" si="120"/>
        <v>1.3668</v>
      </c>
      <c r="P1333">
        <f t="shared" si="121"/>
        <v>100.5</v>
      </c>
      <c r="Q1333" s="8" t="str">
        <f t="shared" si="122"/>
        <v>technology</v>
      </c>
      <c r="R1333" t="str">
        <f t="shared" si="123"/>
        <v>wearables</v>
      </c>
      <c r="S1333" s="6">
        <f t="shared" si="124"/>
        <v>42569.295763888884</v>
      </c>
      <c r="T1333" s="6">
        <f t="shared" si="125"/>
        <v>42599.295763888884</v>
      </c>
    </row>
    <row r="1334" spans="1:20" ht="48" x14ac:dyDescent="0.2">
      <c r="A1334">
        <v>1332</v>
      </c>
      <c r="B1334" s="3" t="s">
        <v>1333</v>
      </c>
      <c r="C1334" s="3" t="s">
        <v>5442</v>
      </c>
      <c r="D1334">
        <v>10115</v>
      </c>
      <c r="E1334">
        <v>0</v>
      </c>
      <c r="F1334" t="s">
        <v>8220</v>
      </c>
      <c r="G1334" t="s">
        <v>8240</v>
      </c>
      <c r="H1334" t="s">
        <v>8257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8273</v>
      </c>
      <c r="O1334">
        <f t="shared" si="120"/>
        <v>0</v>
      </c>
      <c r="P1334" t="e">
        <f t="shared" si="121"/>
        <v>#DIV/0!</v>
      </c>
      <c r="Q1334" s="8" t="str">
        <f t="shared" si="122"/>
        <v>technology</v>
      </c>
      <c r="R1334" t="str">
        <f t="shared" si="123"/>
        <v>wearables</v>
      </c>
      <c r="S1334" s="6">
        <f t="shared" si="124"/>
        <v>42731.851944444446</v>
      </c>
      <c r="T1334" s="6">
        <f t="shared" si="125"/>
        <v>42761.851944444446</v>
      </c>
    </row>
    <row r="1335" spans="1:20" ht="48" x14ac:dyDescent="0.2">
      <c r="A1335">
        <v>1333</v>
      </c>
      <c r="B1335" s="3" t="s">
        <v>1334</v>
      </c>
      <c r="C1335" s="3" t="s">
        <v>5443</v>
      </c>
      <c r="D1335">
        <v>2500</v>
      </c>
      <c r="E1335">
        <v>0</v>
      </c>
      <c r="F1335" t="s">
        <v>8220</v>
      </c>
      <c r="G1335" t="s">
        <v>8226</v>
      </c>
      <c r="H1335" t="s">
        <v>8248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8273</v>
      </c>
      <c r="O1335">
        <f t="shared" si="120"/>
        <v>0</v>
      </c>
      <c r="P1335" t="e">
        <f t="shared" si="121"/>
        <v>#DIV/0!</v>
      </c>
      <c r="Q1335" s="8" t="str">
        <f t="shared" si="122"/>
        <v>technology</v>
      </c>
      <c r="R1335" t="str">
        <f t="shared" si="123"/>
        <v>wearables</v>
      </c>
      <c r="S1335" s="6">
        <f t="shared" si="124"/>
        <v>41805.8984375</v>
      </c>
      <c r="T1335" s="6">
        <f t="shared" si="125"/>
        <v>41835.8984375</v>
      </c>
    </row>
    <row r="1336" spans="1:20" ht="48" x14ac:dyDescent="0.2">
      <c r="A1336">
        <v>1334</v>
      </c>
      <c r="B1336" s="3" t="s">
        <v>1335</v>
      </c>
      <c r="C1336" s="3" t="s">
        <v>5444</v>
      </c>
      <c r="D1336">
        <v>133000</v>
      </c>
      <c r="E1336">
        <v>14303</v>
      </c>
      <c r="F1336" t="s">
        <v>8220</v>
      </c>
      <c r="G1336" t="s">
        <v>8224</v>
      </c>
      <c r="H1336" t="s">
        <v>8246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8273</v>
      </c>
      <c r="O1336">
        <f t="shared" si="120"/>
        <v>10.754135338345865</v>
      </c>
      <c r="P1336">
        <f t="shared" si="121"/>
        <v>51.822463768115945</v>
      </c>
      <c r="Q1336" s="8" t="str">
        <f t="shared" si="122"/>
        <v>technology</v>
      </c>
      <c r="R1336" t="str">
        <f t="shared" si="123"/>
        <v>wearables</v>
      </c>
      <c r="S1336" s="6">
        <f t="shared" si="124"/>
        <v>42410.565821759257</v>
      </c>
      <c r="T1336" s="6">
        <f t="shared" si="125"/>
        <v>42440.565821759257</v>
      </c>
    </row>
    <row r="1337" spans="1:20" ht="48" x14ac:dyDescent="0.2">
      <c r="A1337">
        <v>1335</v>
      </c>
      <c r="B1337" s="3" t="s">
        <v>1336</v>
      </c>
      <c r="C1337" s="3" t="s">
        <v>5445</v>
      </c>
      <c r="D1337">
        <v>25000</v>
      </c>
      <c r="E1337">
        <v>4940</v>
      </c>
      <c r="F1337" t="s">
        <v>8220</v>
      </c>
      <c r="G1337" t="s">
        <v>8224</v>
      </c>
      <c r="H1337" t="s">
        <v>8246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8273</v>
      </c>
      <c r="O1337">
        <f t="shared" si="120"/>
        <v>19.759999999999998</v>
      </c>
      <c r="P1337">
        <f t="shared" si="121"/>
        <v>308.75</v>
      </c>
      <c r="Q1337" s="8" t="str">
        <f t="shared" si="122"/>
        <v>technology</v>
      </c>
      <c r="R1337" t="str">
        <f t="shared" si="123"/>
        <v>wearables</v>
      </c>
      <c r="S1337" s="6">
        <f t="shared" si="124"/>
        <v>42313.728032407402</v>
      </c>
      <c r="T1337" s="6">
        <f t="shared" si="125"/>
        <v>42343.728032407402</v>
      </c>
    </row>
    <row r="1338" spans="1:20" ht="48" x14ac:dyDescent="0.2">
      <c r="A1338">
        <v>1336</v>
      </c>
      <c r="B1338" s="3" t="s">
        <v>1337</v>
      </c>
      <c r="C1338" s="3" t="s">
        <v>5446</v>
      </c>
      <c r="D1338">
        <v>100000</v>
      </c>
      <c r="E1338">
        <v>84947</v>
      </c>
      <c r="F1338" t="s">
        <v>8220</v>
      </c>
      <c r="G1338" t="s">
        <v>8224</v>
      </c>
      <c r="H1338" t="s">
        <v>8246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8273</v>
      </c>
      <c r="O1338">
        <f t="shared" si="120"/>
        <v>84.946999999999989</v>
      </c>
      <c r="P1338">
        <f t="shared" si="121"/>
        <v>379.22767857142856</v>
      </c>
      <c r="Q1338" s="8" t="str">
        <f t="shared" si="122"/>
        <v>technology</v>
      </c>
      <c r="R1338" t="str">
        <f t="shared" si="123"/>
        <v>wearables</v>
      </c>
      <c r="S1338" s="6">
        <f t="shared" si="124"/>
        <v>41955.655416666668</v>
      </c>
      <c r="T1338" s="6">
        <f t="shared" si="125"/>
        <v>41990.655416666668</v>
      </c>
    </row>
    <row r="1339" spans="1:20" ht="48" x14ac:dyDescent="0.2">
      <c r="A1339">
        <v>1337</v>
      </c>
      <c r="B1339" s="3" t="s">
        <v>1338</v>
      </c>
      <c r="C1339" s="3" t="s">
        <v>5447</v>
      </c>
      <c r="D1339">
        <v>50000</v>
      </c>
      <c r="E1339">
        <v>24691</v>
      </c>
      <c r="F1339" t="s">
        <v>8220</v>
      </c>
      <c r="G1339" t="s">
        <v>8224</v>
      </c>
      <c r="H1339" t="s">
        <v>8246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8273</v>
      </c>
      <c r="O1339">
        <f t="shared" si="120"/>
        <v>49.381999999999998</v>
      </c>
      <c r="P1339">
        <f t="shared" si="121"/>
        <v>176.36428571428573</v>
      </c>
      <c r="Q1339" s="8" t="str">
        <f t="shared" si="122"/>
        <v>technology</v>
      </c>
      <c r="R1339" t="str">
        <f t="shared" si="123"/>
        <v>wearables</v>
      </c>
      <c r="S1339" s="6">
        <f t="shared" si="124"/>
        <v>42767.368969907409</v>
      </c>
      <c r="T1339" s="6">
        <f t="shared" si="125"/>
        <v>42797.368969907409</v>
      </c>
    </row>
    <row r="1340" spans="1:20" ht="48" x14ac:dyDescent="0.2">
      <c r="A1340">
        <v>1338</v>
      </c>
      <c r="B1340" s="3" t="s">
        <v>1339</v>
      </c>
      <c r="C1340" s="3" t="s">
        <v>5448</v>
      </c>
      <c r="D1340">
        <v>30000</v>
      </c>
      <c r="E1340">
        <v>991</v>
      </c>
      <c r="F1340" t="s">
        <v>8220</v>
      </c>
      <c r="G1340" t="s">
        <v>8224</v>
      </c>
      <c r="H1340" t="s">
        <v>8246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8273</v>
      </c>
      <c r="O1340">
        <f t="shared" si="120"/>
        <v>3.3033333333333332</v>
      </c>
      <c r="P1340">
        <f t="shared" si="121"/>
        <v>66.066666666666663</v>
      </c>
      <c r="Q1340" s="8" t="str">
        <f t="shared" si="122"/>
        <v>technology</v>
      </c>
      <c r="R1340" t="str">
        <f t="shared" si="123"/>
        <v>wearables</v>
      </c>
      <c r="S1340" s="6">
        <f t="shared" si="124"/>
        <v>42188.595289351848</v>
      </c>
      <c r="T1340" s="6">
        <f t="shared" si="125"/>
        <v>42218.595289351848</v>
      </c>
    </row>
    <row r="1341" spans="1:20" ht="32" x14ac:dyDescent="0.2">
      <c r="A1341">
        <v>1339</v>
      </c>
      <c r="B1341" s="3" t="s">
        <v>1340</v>
      </c>
      <c r="C1341" s="3" t="s">
        <v>5449</v>
      </c>
      <c r="D1341">
        <v>50000</v>
      </c>
      <c r="E1341">
        <v>3317</v>
      </c>
      <c r="F1341" t="s">
        <v>8220</v>
      </c>
      <c r="G1341" t="s">
        <v>8224</v>
      </c>
      <c r="H1341" t="s">
        <v>8246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8273</v>
      </c>
      <c r="O1341">
        <f t="shared" si="120"/>
        <v>6.6339999999999995</v>
      </c>
      <c r="P1341">
        <f t="shared" si="121"/>
        <v>89.648648648648646</v>
      </c>
      <c r="Q1341" s="8" t="str">
        <f t="shared" si="122"/>
        <v>technology</v>
      </c>
      <c r="R1341" t="str">
        <f t="shared" si="123"/>
        <v>wearables</v>
      </c>
      <c r="S1341" s="6">
        <f t="shared" si="124"/>
        <v>41936.438831018517</v>
      </c>
      <c r="T1341" s="6">
        <f t="shared" si="125"/>
        <v>41981.480497685181</v>
      </c>
    </row>
    <row r="1342" spans="1:20" ht="48" x14ac:dyDescent="0.2">
      <c r="A1342">
        <v>1340</v>
      </c>
      <c r="B1342" s="3" t="s">
        <v>1341</v>
      </c>
      <c r="C1342" s="3" t="s">
        <v>5450</v>
      </c>
      <c r="D1342">
        <v>1680</v>
      </c>
      <c r="E1342">
        <v>0</v>
      </c>
      <c r="F1342" t="s">
        <v>8220</v>
      </c>
      <c r="G1342" t="s">
        <v>8224</v>
      </c>
      <c r="H1342" t="s">
        <v>8246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8273</v>
      </c>
      <c r="O1342">
        <f t="shared" si="120"/>
        <v>0</v>
      </c>
      <c r="P1342" t="e">
        <f t="shared" si="121"/>
        <v>#DIV/0!</v>
      </c>
      <c r="Q1342" s="8" t="str">
        <f t="shared" si="122"/>
        <v>technology</v>
      </c>
      <c r="R1342" t="str">
        <f t="shared" si="123"/>
        <v>wearables</v>
      </c>
      <c r="S1342" s="6">
        <f t="shared" si="124"/>
        <v>41836.387187499997</v>
      </c>
      <c r="T1342" s="6">
        <f t="shared" si="125"/>
        <v>41866.387187499997</v>
      </c>
    </row>
    <row r="1343" spans="1:20" ht="48" x14ac:dyDescent="0.2">
      <c r="A1343">
        <v>1341</v>
      </c>
      <c r="B1343" s="3" t="s">
        <v>1342</v>
      </c>
      <c r="C1343" s="3" t="s">
        <v>5451</v>
      </c>
      <c r="D1343">
        <v>25000</v>
      </c>
      <c r="E1343">
        <v>17590</v>
      </c>
      <c r="F1343" t="s">
        <v>8220</v>
      </c>
      <c r="G1343" t="s">
        <v>8225</v>
      </c>
      <c r="H1343" t="s">
        <v>8247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8273</v>
      </c>
      <c r="O1343">
        <f t="shared" si="120"/>
        <v>70.36</v>
      </c>
      <c r="P1343">
        <f t="shared" si="121"/>
        <v>382.39130434782606</v>
      </c>
      <c r="Q1343" s="8" t="str">
        <f t="shared" si="122"/>
        <v>technology</v>
      </c>
      <c r="R1343" t="str">
        <f t="shared" si="123"/>
        <v>wearables</v>
      </c>
      <c r="S1343" s="6">
        <f t="shared" si="124"/>
        <v>42612.415706018517</v>
      </c>
      <c r="T1343" s="6">
        <f t="shared" si="125"/>
        <v>42644.415706018517</v>
      </c>
    </row>
    <row r="1344" spans="1:20" ht="48" x14ac:dyDescent="0.2">
      <c r="A1344">
        <v>1342</v>
      </c>
      <c r="B1344" s="3" t="s">
        <v>1343</v>
      </c>
      <c r="C1344" s="3" t="s">
        <v>5452</v>
      </c>
      <c r="D1344">
        <v>50000</v>
      </c>
      <c r="E1344">
        <v>100</v>
      </c>
      <c r="F1344" t="s">
        <v>8220</v>
      </c>
      <c r="G1344" t="s">
        <v>8224</v>
      </c>
      <c r="H1344" t="s">
        <v>8246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8273</v>
      </c>
      <c r="O1344">
        <f t="shared" si="120"/>
        <v>0.2</v>
      </c>
      <c r="P1344">
        <f t="shared" si="121"/>
        <v>100</v>
      </c>
      <c r="Q1344" s="8" t="str">
        <f t="shared" si="122"/>
        <v>technology</v>
      </c>
      <c r="R1344" t="str">
        <f t="shared" si="123"/>
        <v>wearables</v>
      </c>
      <c r="S1344" s="6">
        <f t="shared" si="124"/>
        <v>42172.608090277768</v>
      </c>
      <c r="T1344" s="6">
        <f t="shared" si="125"/>
        <v>42202.608090277768</v>
      </c>
    </row>
    <row r="1345" spans="1:20" ht="48" x14ac:dyDescent="0.2">
      <c r="A1345">
        <v>1343</v>
      </c>
      <c r="B1345" s="3" t="s">
        <v>1344</v>
      </c>
      <c r="C1345" s="3" t="s">
        <v>5453</v>
      </c>
      <c r="D1345">
        <v>50000</v>
      </c>
      <c r="E1345">
        <v>51149</v>
      </c>
      <c r="F1345" t="s">
        <v>8220</v>
      </c>
      <c r="G1345" t="s">
        <v>8224</v>
      </c>
      <c r="H1345" t="s">
        <v>8246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8273</v>
      </c>
      <c r="O1345">
        <f t="shared" si="120"/>
        <v>102.298</v>
      </c>
      <c r="P1345">
        <f t="shared" si="121"/>
        <v>158.35603715170279</v>
      </c>
      <c r="Q1345" s="8" t="str">
        <f t="shared" si="122"/>
        <v>technology</v>
      </c>
      <c r="R1345" t="str">
        <f t="shared" si="123"/>
        <v>wearables</v>
      </c>
      <c r="S1345" s="6">
        <f t="shared" si="124"/>
        <v>42542.318090277775</v>
      </c>
      <c r="T1345" s="6">
        <f t="shared" si="125"/>
        <v>42600.957638888889</v>
      </c>
    </row>
    <row r="1346" spans="1:20" ht="48" x14ac:dyDescent="0.2">
      <c r="A1346">
        <v>1344</v>
      </c>
      <c r="B1346" s="3" t="s">
        <v>1345</v>
      </c>
      <c r="C1346" s="3" t="s">
        <v>5454</v>
      </c>
      <c r="D1346">
        <v>1500</v>
      </c>
      <c r="E1346">
        <v>5666</v>
      </c>
      <c r="F1346" t="s">
        <v>8219</v>
      </c>
      <c r="G1346" t="s">
        <v>8229</v>
      </c>
      <c r="H1346" t="s">
        <v>8251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8274</v>
      </c>
      <c r="O1346">
        <f t="shared" si="120"/>
        <v>377.73333333333335</v>
      </c>
      <c r="P1346">
        <f t="shared" si="121"/>
        <v>40.762589928057551</v>
      </c>
      <c r="Q1346" s="8" t="str">
        <f t="shared" si="122"/>
        <v>publishing</v>
      </c>
      <c r="R1346" t="str">
        <f t="shared" si="123"/>
        <v>nonfiction</v>
      </c>
      <c r="S1346" s="6">
        <f t="shared" si="124"/>
        <v>42522.581469907404</v>
      </c>
      <c r="T1346" s="6">
        <f t="shared" si="125"/>
        <v>42551.581469907404</v>
      </c>
    </row>
    <row r="1347" spans="1:20" ht="48" x14ac:dyDescent="0.2">
      <c r="A1347">
        <v>1345</v>
      </c>
      <c r="B1347" s="3" t="s">
        <v>1346</v>
      </c>
      <c r="C1347" s="3" t="s">
        <v>5455</v>
      </c>
      <c r="D1347">
        <v>300</v>
      </c>
      <c r="E1347">
        <v>375</v>
      </c>
      <c r="F1347" t="s">
        <v>8219</v>
      </c>
      <c r="G1347" t="s">
        <v>8224</v>
      </c>
      <c r="H1347" t="s">
        <v>8246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8274</v>
      </c>
      <c r="O1347">
        <f t="shared" ref="O1347:O1410" si="126">E1347/D1347*100</f>
        <v>125</v>
      </c>
      <c r="P1347">
        <f t="shared" ref="P1347:P1410" si="127">E1347/L1347</f>
        <v>53.571428571428569</v>
      </c>
      <c r="Q1347" s="8" t="str">
        <f t="shared" ref="Q1347:Q1410" si="128">LEFT(N1347,SEARCH("/",N1347)-1)</f>
        <v>publishing</v>
      </c>
      <c r="R1347" t="str">
        <f t="shared" ref="R1347:R1410" si="129">RIGHT(N1347,LEN(N1347)-SEARCH("/",N1347))</f>
        <v>nonfiction</v>
      </c>
      <c r="S1347" s="6">
        <f t="shared" ref="S1347:S1410" si="130">(((J1347/60)/60)/24)+DATE(1970,1,1)+(-5/24)</f>
        <v>41799.606006944443</v>
      </c>
      <c r="T1347" s="6">
        <f t="shared" ref="T1347:T1410" si="131">(((I1347/60)/60)/24)+DATE(1970,1,1)+(-5/24)</f>
        <v>41834.606006944443</v>
      </c>
    </row>
    <row r="1348" spans="1:20" ht="48" x14ac:dyDescent="0.2">
      <c r="A1348">
        <v>1346</v>
      </c>
      <c r="B1348" s="3" t="s">
        <v>1347</v>
      </c>
      <c r="C1348" s="3" t="s">
        <v>5456</v>
      </c>
      <c r="D1348">
        <v>4900</v>
      </c>
      <c r="E1348">
        <v>7219</v>
      </c>
      <c r="F1348" t="s">
        <v>8219</v>
      </c>
      <c r="G1348" t="s">
        <v>8224</v>
      </c>
      <c r="H1348" t="s">
        <v>8246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8274</v>
      </c>
      <c r="O1348">
        <f t="shared" si="126"/>
        <v>147.32653061224491</v>
      </c>
      <c r="P1348">
        <f t="shared" si="127"/>
        <v>48.449664429530202</v>
      </c>
      <c r="Q1348" s="8" t="str">
        <f t="shared" si="128"/>
        <v>publishing</v>
      </c>
      <c r="R1348" t="str">
        <f t="shared" si="129"/>
        <v>nonfiction</v>
      </c>
      <c r="S1348" s="6">
        <f t="shared" si="130"/>
        <v>41421.867488425924</v>
      </c>
      <c r="T1348" s="6">
        <f t="shared" si="131"/>
        <v>41451.867488425924</v>
      </c>
    </row>
    <row r="1349" spans="1:20" ht="48" x14ac:dyDescent="0.2">
      <c r="A1349">
        <v>1347</v>
      </c>
      <c r="B1349" s="3" t="s">
        <v>1348</v>
      </c>
      <c r="C1349" s="3" t="s">
        <v>5457</v>
      </c>
      <c r="D1349">
        <v>2500</v>
      </c>
      <c r="E1349">
        <v>2555</v>
      </c>
      <c r="F1349" t="s">
        <v>8219</v>
      </c>
      <c r="G1349" t="s">
        <v>8224</v>
      </c>
      <c r="H1349" t="s">
        <v>8246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8274</v>
      </c>
      <c r="O1349">
        <f t="shared" si="126"/>
        <v>102.2</v>
      </c>
      <c r="P1349">
        <f t="shared" si="127"/>
        <v>82.41935483870968</v>
      </c>
      <c r="Q1349" s="8" t="str">
        <f t="shared" si="128"/>
        <v>publishing</v>
      </c>
      <c r="R1349" t="str">
        <f t="shared" si="129"/>
        <v>nonfiction</v>
      </c>
      <c r="S1349" s="6">
        <f t="shared" si="130"/>
        <v>42040.429687499993</v>
      </c>
      <c r="T1349" s="6">
        <f t="shared" si="131"/>
        <v>42070.429687499993</v>
      </c>
    </row>
    <row r="1350" spans="1:20" ht="48" x14ac:dyDescent="0.2">
      <c r="A1350">
        <v>1348</v>
      </c>
      <c r="B1350" s="3" t="s">
        <v>1349</v>
      </c>
      <c r="C1350" s="3" t="s">
        <v>5458</v>
      </c>
      <c r="D1350">
        <v>5875</v>
      </c>
      <c r="E1350">
        <v>5985</v>
      </c>
      <c r="F1350" t="s">
        <v>8219</v>
      </c>
      <c r="G1350" t="s">
        <v>8224</v>
      </c>
      <c r="H1350" t="s">
        <v>8246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8274</v>
      </c>
      <c r="O1350">
        <f t="shared" si="126"/>
        <v>101.8723404255319</v>
      </c>
      <c r="P1350">
        <f t="shared" si="127"/>
        <v>230.19230769230768</v>
      </c>
      <c r="Q1350" s="8" t="str">
        <f t="shared" si="128"/>
        <v>publishing</v>
      </c>
      <c r="R1350" t="str">
        <f t="shared" si="129"/>
        <v>nonfiction</v>
      </c>
      <c r="S1350" s="6">
        <f t="shared" si="130"/>
        <v>41963.29783564814</v>
      </c>
      <c r="T1350" s="6">
        <f t="shared" si="131"/>
        <v>41991.29783564814</v>
      </c>
    </row>
    <row r="1351" spans="1:20" ht="48" x14ac:dyDescent="0.2">
      <c r="A1351">
        <v>1349</v>
      </c>
      <c r="B1351" s="3" t="s">
        <v>1350</v>
      </c>
      <c r="C1351" s="3" t="s">
        <v>5459</v>
      </c>
      <c r="D1351">
        <v>5000</v>
      </c>
      <c r="E1351">
        <v>10210</v>
      </c>
      <c r="F1351" t="s">
        <v>8219</v>
      </c>
      <c r="G1351" t="s">
        <v>8229</v>
      </c>
      <c r="H1351" t="s">
        <v>8251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8274</v>
      </c>
      <c r="O1351">
        <f t="shared" si="126"/>
        <v>204.2</v>
      </c>
      <c r="P1351">
        <f t="shared" si="127"/>
        <v>59.360465116279073</v>
      </c>
      <c r="Q1351" s="8" t="str">
        <f t="shared" si="128"/>
        <v>publishing</v>
      </c>
      <c r="R1351" t="str">
        <f t="shared" si="129"/>
        <v>nonfiction</v>
      </c>
      <c r="S1351" s="6">
        <f t="shared" si="130"/>
        <v>42317.124247685184</v>
      </c>
      <c r="T1351" s="6">
        <f t="shared" si="131"/>
        <v>42354.082638888889</v>
      </c>
    </row>
    <row r="1352" spans="1:20" ht="48" x14ac:dyDescent="0.2">
      <c r="A1352">
        <v>1350</v>
      </c>
      <c r="B1352" s="3" t="s">
        <v>1351</v>
      </c>
      <c r="C1352" s="3" t="s">
        <v>5460</v>
      </c>
      <c r="D1352">
        <v>5000</v>
      </c>
      <c r="E1352">
        <v>5202.5</v>
      </c>
      <c r="F1352" t="s">
        <v>8219</v>
      </c>
      <c r="G1352" t="s">
        <v>8224</v>
      </c>
      <c r="H1352" t="s">
        <v>8246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8274</v>
      </c>
      <c r="O1352">
        <f t="shared" si="126"/>
        <v>104.05</v>
      </c>
      <c r="P1352">
        <f t="shared" si="127"/>
        <v>66.698717948717942</v>
      </c>
      <c r="Q1352" s="8" t="str">
        <f t="shared" si="128"/>
        <v>publishing</v>
      </c>
      <c r="R1352" t="str">
        <f t="shared" si="129"/>
        <v>nonfiction</v>
      </c>
      <c r="S1352" s="6">
        <f t="shared" si="130"/>
        <v>42333.804791666662</v>
      </c>
      <c r="T1352" s="6">
        <f t="shared" si="131"/>
        <v>42363.804791666662</v>
      </c>
    </row>
    <row r="1353" spans="1:20" ht="32" x14ac:dyDescent="0.2">
      <c r="A1353">
        <v>1351</v>
      </c>
      <c r="B1353" s="3" t="s">
        <v>1352</v>
      </c>
      <c r="C1353" s="3" t="s">
        <v>5461</v>
      </c>
      <c r="D1353">
        <v>20000</v>
      </c>
      <c r="E1353">
        <v>20253</v>
      </c>
      <c r="F1353" t="s">
        <v>8219</v>
      </c>
      <c r="G1353" t="s">
        <v>8224</v>
      </c>
      <c r="H1353" t="s">
        <v>8246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8274</v>
      </c>
      <c r="O1353">
        <f t="shared" si="126"/>
        <v>101.265</v>
      </c>
      <c r="P1353">
        <f t="shared" si="127"/>
        <v>168.77500000000001</v>
      </c>
      <c r="Q1353" s="8" t="str">
        <f t="shared" si="128"/>
        <v>publishing</v>
      </c>
      <c r="R1353" t="str">
        <f t="shared" si="129"/>
        <v>nonfiction</v>
      </c>
      <c r="S1353" s="6">
        <f t="shared" si="130"/>
        <v>42382.531759259255</v>
      </c>
      <c r="T1353" s="6">
        <f t="shared" si="131"/>
        <v>42412.531759259255</v>
      </c>
    </row>
    <row r="1354" spans="1:20" ht="48" x14ac:dyDescent="0.2">
      <c r="A1354">
        <v>1352</v>
      </c>
      <c r="B1354" s="3" t="s">
        <v>1353</v>
      </c>
      <c r="C1354" s="3" t="s">
        <v>5462</v>
      </c>
      <c r="D1354">
        <v>10000</v>
      </c>
      <c r="E1354">
        <v>13614</v>
      </c>
      <c r="F1354" t="s">
        <v>8219</v>
      </c>
      <c r="G1354" t="s">
        <v>8224</v>
      </c>
      <c r="H1354" t="s">
        <v>8246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8274</v>
      </c>
      <c r="O1354">
        <f t="shared" si="126"/>
        <v>136.13999999999999</v>
      </c>
      <c r="P1354">
        <f t="shared" si="127"/>
        <v>59.973568281938327</v>
      </c>
      <c r="Q1354" s="8" t="str">
        <f t="shared" si="128"/>
        <v>publishing</v>
      </c>
      <c r="R1354" t="str">
        <f t="shared" si="129"/>
        <v>nonfiction</v>
      </c>
      <c r="S1354" s="6">
        <f t="shared" si="130"/>
        <v>42200.369976851849</v>
      </c>
      <c r="T1354" s="6">
        <f t="shared" si="131"/>
        <v>42251.957638888889</v>
      </c>
    </row>
    <row r="1355" spans="1:20" ht="32" x14ac:dyDescent="0.2">
      <c r="A1355">
        <v>1353</v>
      </c>
      <c r="B1355" s="3" t="s">
        <v>1354</v>
      </c>
      <c r="C1355" s="3" t="s">
        <v>5463</v>
      </c>
      <c r="D1355">
        <v>1000</v>
      </c>
      <c r="E1355">
        <v>1336</v>
      </c>
      <c r="F1355" t="s">
        <v>8219</v>
      </c>
      <c r="G1355" t="s">
        <v>8224</v>
      </c>
      <c r="H1355" t="s">
        <v>8246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8274</v>
      </c>
      <c r="O1355">
        <f t="shared" si="126"/>
        <v>133.6</v>
      </c>
      <c r="P1355">
        <f t="shared" si="127"/>
        <v>31.80952380952381</v>
      </c>
      <c r="Q1355" s="8" t="str">
        <f t="shared" si="128"/>
        <v>publishing</v>
      </c>
      <c r="R1355" t="str">
        <f t="shared" si="129"/>
        <v>nonfiction</v>
      </c>
      <c r="S1355" s="6">
        <f t="shared" si="130"/>
        <v>41308.909583333334</v>
      </c>
      <c r="T1355" s="6">
        <f t="shared" si="131"/>
        <v>41343.791666666664</v>
      </c>
    </row>
    <row r="1356" spans="1:20" ht="48" x14ac:dyDescent="0.2">
      <c r="A1356">
        <v>1354</v>
      </c>
      <c r="B1356" s="3" t="s">
        <v>1355</v>
      </c>
      <c r="C1356" s="3" t="s">
        <v>5464</v>
      </c>
      <c r="D1356">
        <v>1200</v>
      </c>
      <c r="E1356">
        <v>1563</v>
      </c>
      <c r="F1356" t="s">
        <v>8219</v>
      </c>
      <c r="G1356" t="s">
        <v>8225</v>
      </c>
      <c r="H1356" t="s">
        <v>8247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8274</v>
      </c>
      <c r="O1356">
        <f t="shared" si="126"/>
        <v>130.25</v>
      </c>
      <c r="P1356">
        <f t="shared" si="127"/>
        <v>24.421875</v>
      </c>
      <c r="Q1356" s="8" t="str">
        <f t="shared" si="128"/>
        <v>publishing</v>
      </c>
      <c r="R1356" t="str">
        <f t="shared" si="129"/>
        <v>nonfiction</v>
      </c>
      <c r="S1356" s="6">
        <f t="shared" si="130"/>
        <v>42502.599293981482</v>
      </c>
      <c r="T1356" s="6">
        <f t="shared" si="131"/>
        <v>42532.599293981482</v>
      </c>
    </row>
    <row r="1357" spans="1:20" ht="48" x14ac:dyDescent="0.2">
      <c r="A1357">
        <v>1355</v>
      </c>
      <c r="B1357" s="3" t="s">
        <v>1356</v>
      </c>
      <c r="C1357" s="3" t="s">
        <v>5465</v>
      </c>
      <c r="D1357">
        <v>2500</v>
      </c>
      <c r="E1357">
        <v>3067</v>
      </c>
      <c r="F1357" t="s">
        <v>8219</v>
      </c>
      <c r="G1357" t="s">
        <v>8225</v>
      </c>
      <c r="H1357" t="s">
        <v>8247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8274</v>
      </c>
      <c r="O1357">
        <f t="shared" si="126"/>
        <v>122.67999999999999</v>
      </c>
      <c r="P1357">
        <f t="shared" si="127"/>
        <v>25.347107438016529</v>
      </c>
      <c r="Q1357" s="8" t="str">
        <f t="shared" si="128"/>
        <v>publishing</v>
      </c>
      <c r="R1357" t="str">
        <f t="shared" si="129"/>
        <v>nonfiction</v>
      </c>
      <c r="S1357" s="6">
        <f t="shared" si="130"/>
        <v>41213.046354166661</v>
      </c>
      <c r="T1357" s="6">
        <f t="shared" si="131"/>
        <v>41243.208333333328</v>
      </c>
    </row>
    <row r="1358" spans="1:20" ht="48" x14ac:dyDescent="0.2">
      <c r="A1358">
        <v>1356</v>
      </c>
      <c r="B1358" s="3" t="s">
        <v>1357</v>
      </c>
      <c r="C1358" s="3" t="s">
        <v>5466</v>
      </c>
      <c r="D1358">
        <v>3400</v>
      </c>
      <c r="E1358">
        <v>6215.56</v>
      </c>
      <c r="F1358" t="s">
        <v>8219</v>
      </c>
      <c r="G1358" t="s">
        <v>8224</v>
      </c>
      <c r="H1358" t="s">
        <v>8246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8274</v>
      </c>
      <c r="O1358">
        <f t="shared" si="126"/>
        <v>182.81058823529412</v>
      </c>
      <c r="P1358">
        <f t="shared" si="127"/>
        <v>71.443218390804603</v>
      </c>
      <c r="Q1358" s="8" t="str">
        <f t="shared" si="128"/>
        <v>publishing</v>
      </c>
      <c r="R1358" t="str">
        <f t="shared" si="129"/>
        <v>nonfiction</v>
      </c>
      <c r="S1358" s="6">
        <f t="shared" si="130"/>
        <v>41429.830555555556</v>
      </c>
      <c r="T1358" s="6">
        <f t="shared" si="131"/>
        <v>41459.830555555556</v>
      </c>
    </row>
    <row r="1359" spans="1:20" ht="48" x14ac:dyDescent="0.2">
      <c r="A1359">
        <v>1357</v>
      </c>
      <c r="B1359" s="3" t="s">
        <v>1358</v>
      </c>
      <c r="C1359" s="3" t="s">
        <v>5467</v>
      </c>
      <c r="D1359">
        <v>2000</v>
      </c>
      <c r="E1359">
        <v>2506</v>
      </c>
      <c r="F1359" t="s">
        <v>8219</v>
      </c>
      <c r="G1359" t="s">
        <v>8224</v>
      </c>
      <c r="H1359" t="s">
        <v>8246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8274</v>
      </c>
      <c r="O1359">
        <f t="shared" si="126"/>
        <v>125.29999999999998</v>
      </c>
      <c r="P1359">
        <f t="shared" si="127"/>
        <v>38.553846153846152</v>
      </c>
      <c r="Q1359" s="8" t="str">
        <f t="shared" si="128"/>
        <v>publishing</v>
      </c>
      <c r="R1359" t="str">
        <f t="shared" si="129"/>
        <v>nonfiction</v>
      </c>
      <c r="S1359" s="6">
        <f t="shared" si="130"/>
        <v>41304.753900462958</v>
      </c>
      <c r="T1359" s="6">
        <f t="shared" si="131"/>
        <v>41334.040972222218</v>
      </c>
    </row>
    <row r="1360" spans="1:20" ht="48" x14ac:dyDescent="0.2">
      <c r="A1360">
        <v>1358</v>
      </c>
      <c r="B1360" s="3" t="s">
        <v>1359</v>
      </c>
      <c r="C1360" s="3" t="s">
        <v>5468</v>
      </c>
      <c r="D1360">
        <v>3000</v>
      </c>
      <c r="E1360">
        <v>3350</v>
      </c>
      <c r="F1360" t="s">
        <v>8219</v>
      </c>
      <c r="G1360" t="s">
        <v>8224</v>
      </c>
      <c r="H1360" t="s">
        <v>8246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8274</v>
      </c>
      <c r="O1360">
        <f t="shared" si="126"/>
        <v>111.66666666666667</v>
      </c>
      <c r="P1360">
        <f t="shared" si="127"/>
        <v>68.367346938775512</v>
      </c>
      <c r="Q1360" s="8" t="str">
        <f t="shared" si="128"/>
        <v>publishing</v>
      </c>
      <c r="R1360" t="str">
        <f t="shared" si="129"/>
        <v>nonfiction</v>
      </c>
      <c r="S1360" s="6">
        <f t="shared" si="130"/>
        <v>40689.362534722219</v>
      </c>
      <c r="T1360" s="6">
        <f t="shared" si="131"/>
        <v>40719.362534722219</v>
      </c>
    </row>
    <row r="1361" spans="1:20" ht="48" x14ac:dyDescent="0.2">
      <c r="A1361">
        <v>1359</v>
      </c>
      <c r="B1361" s="3" t="s">
        <v>1360</v>
      </c>
      <c r="C1361" s="3" t="s">
        <v>5469</v>
      </c>
      <c r="D1361">
        <v>660</v>
      </c>
      <c r="E1361">
        <v>764</v>
      </c>
      <c r="F1361" t="s">
        <v>8219</v>
      </c>
      <c r="G1361" t="s">
        <v>8224</v>
      </c>
      <c r="H1361" t="s">
        <v>8246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8274</v>
      </c>
      <c r="O1361">
        <f t="shared" si="126"/>
        <v>115.75757575757575</v>
      </c>
      <c r="P1361">
        <f t="shared" si="127"/>
        <v>40.210526315789473</v>
      </c>
      <c r="Q1361" s="8" t="str">
        <f t="shared" si="128"/>
        <v>publishing</v>
      </c>
      <c r="R1361" t="str">
        <f t="shared" si="129"/>
        <v>nonfiction</v>
      </c>
      <c r="S1361" s="6">
        <f t="shared" si="130"/>
        <v>40668.606365740736</v>
      </c>
      <c r="T1361" s="6">
        <f t="shared" si="131"/>
        <v>40730.606365740736</v>
      </c>
    </row>
    <row r="1362" spans="1:20" ht="32" x14ac:dyDescent="0.2">
      <c r="A1362">
        <v>1360</v>
      </c>
      <c r="B1362" s="3" t="s">
        <v>1361</v>
      </c>
      <c r="C1362" s="3" t="s">
        <v>5470</v>
      </c>
      <c r="D1362">
        <v>1500</v>
      </c>
      <c r="E1362">
        <v>2598</v>
      </c>
      <c r="F1362" t="s">
        <v>8219</v>
      </c>
      <c r="G1362" t="s">
        <v>8224</v>
      </c>
      <c r="H1362" t="s">
        <v>8246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8274</v>
      </c>
      <c r="O1362">
        <f t="shared" si="126"/>
        <v>173.2</v>
      </c>
      <c r="P1362">
        <f t="shared" si="127"/>
        <v>32.074074074074076</v>
      </c>
      <c r="Q1362" s="8" t="str">
        <f t="shared" si="128"/>
        <v>publishing</v>
      </c>
      <c r="R1362" t="str">
        <f t="shared" si="129"/>
        <v>nonfiction</v>
      </c>
      <c r="S1362" s="6">
        <f t="shared" si="130"/>
        <v>41095.692361111105</v>
      </c>
      <c r="T1362" s="6">
        <f t="shared" si="131"/>
        <v>41123.692361111105</v>
      </c>
    </row>
    <row r="1363" spans="1:20" ht="48" x14ac:dyDescent="0.2">
      <c r="A1363">
        <v>1361</v>
      </c>
      <c r="B1363" s="3" t="s">
        <v>1362</v>
      </c>
      <c r="C1363" s="3" t="s">
        <v>5471</v>
      </c>
      <c r="D1363">
        <v>6000</v>
      </c>
      <c r="E1363">
        <v>7559</v>
      </c>
      <c r="F1363" t="s">
        <v>8219</v>
      </c>
      <c r="G1363" t="s">
        <v>8225</v>
      </c>
      <c r="H1363" t="s">
        <v>8247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8274</v>
      </c>
      <c r="O1363">
        <f t="shared" si="126"/>
        <v>125.98333333333333</v>
      </c>
      <c r="P1363">
        <f t="shared" si="127"/>
        <v>28.632575757575758</v>
      </c>
      <c r="Q1363" s="8" t="str">
        <f t="shared" si="128"/>
        <v>publishing</v>
      </c>
      <c r="R1363" t="str">
        <f t="shared" si="129"/>
        <v>nonfiction</v>
      </c>
      <c r="S1363" s="6">
        <f t="shared" si="130"/>
        <v>41781.508935185186</v>
      </c>
      <c r="T1363" s="6">
        <f t="shared" si="131"/>
        <v>41811.508935185186</v>
      </c>
    </row>
    <row r="1364" spans="1:20" ht="32" x14ac:dyDescent="0.2">
      <c r="A1364">
        <v>1362</v>
      </c>
      <c r="B1364" s="3" t="s">
        <v>1363</v>
      </c>
      <c r="C1364" s="3" t="s">
        <v>5472</v>
      </c>
      <c r="D1364">
        <v>1000</v>
      </c>
      <c r="E1364">
        <v>1091</v>
      </c>
      <c r="F1364" t="s">
        <v>8219</v>
      </c>
      <c r="G1364" t="s">
        <v>8224</v>
      </c>
      <c r="H1364" t="s">
        <v>8246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8274</v>
      </c>
      <c r="O1364">
        <f t="shared" si="126"/>
        <v>109.1</v>
      </c>
      <c r="P1364">
        <f t="shared" si="127"/>
        <v>43.64</v>
      </c>
      <c r="Q1364" s="8" t="str">
        <f t="shared" si="128"/>
        <v>publishing</v>
      </c>
      <c r="R1364" t="str">
        <f t="shared" si="129"/>
        <v>nonfiction</v>
      </c>
      <c r="S1364" s="6">
        <f t="shared" si="130"/>
        <v>41464.726053240738</v>
      </c>
      <c r="T1364" s="6">
        <f t="shared" si="131"/>
        <v>41524.726053240738</v>
      </c>
    </row>
    <row r="1365" spans="1:20" ht="48" x14ac:dyDescent="0.2">
      <c r="A1365">
        <v>1363</v>
      </c>
      <c r="B1365" s="3" t="s">
        <v>1364</v>
      </c>
      <c r="C1365" s="3" t="s">
        <v>5473</v>
      </c>
      <c r="D1365">
        <v>200</v>
      </c>
      <c r="E1365">
        <v>200</v>
      </c>
      <c r="F1365" t="s">
        <v>8219</v>
      </c>
      <c r="G1365" t="s">
        <v>8224</v>
      </c>
      <c r="H1365" t="s">
        <v>8246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8274</v>
      </c>
      <c r="O1365">
        <f t="shared" si="126"/>
        <v>100</v>
      </c>
      <c r="P1365">
        <f t="shared" si="127"/>
        <v>40</v>
      </c>
      <c r="Q1365" s="8" t="str">
        <f t="shared" si="128"/>
        <v>publishing</v>
      </c>
      <c r="R1365" t="str">
        <f t="shared" si="129"/>
        <v>nonfiction</v>
      </c>
      <c r="S1365" s="6">
        <f t="shared" si="130"/>
        <v>42396.635729166665</v>
      </c>
      <c r="T1365" s="6">
        <f t="shared" si="131"/>
        <v>42415.124305555553</v>
      </c>
    </row>
    <row r="1366" spans="1:20" ht="48" x14ac:dyDescent="0.2">
      <c r="A1366">
        <v>1364</v>
      </c>
      <c r="B1366" s="3" t="s">
        <v>1365</v>
      </c>
      <c r="C1366" s="3" t="s">
        <v>5474</v>
      </c>
      <c r="D1366">
        <v>42000</v>
      </c>
      <c r="E1366">
        <v>49830</v>
      </c>
      <c r="F1366" t="s">
        <v>8219</v>
      </c>
      <c r="G1366" t="s">
        <v>8232</v>
      </c>
      <c r="H1366" t="s">
        <v>8253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8276</v>
      </c>
      <c r="O1366">
        <f t="shared" si="126"/>
        <v>118.64285714285714</v>
      </c>
      <c r="P1366">
        <f t="shared" si="127"/>
        <v>346.04166666666669</v>
      </c>
      <c r="Q1366" s="8" t="str">
        <f t="shared" si="128"/>
        <v>music</v>
      </c>
      <c r="R1366" t="str">
        <f t="shared" si="129"/>
        <v>rock</v>
      </c>
      <c r="S1366" s="6">
        <f t="shared" si="130"/>
        <v>41951.487337962957</v>
      </c>
      <c r="T1366" s="6">
        <f t="shared" si="131"/>
        <v>42011.487337962964</v>
      </c>
    </row>
    <row r="1367" spans="1:20" ht="48" x14ac:dyDescent="0.2">
      <c r="A1367">
        <v>1365</v>
      </c>
      <c r="B1367" s="3" t="s">
        <v>1366</v>
      </c>
      <c r="C1367" s="3" t="s">
        <v>5475</v>
      </c>
      <c r="D1367">
        <v>7500</v>
      </c>
      <c r="E1367">
        <v>7520</v>
      </c>
      <c r="F1367" t="s">
        <v>8219</v>
      </c>
      <c r="G1367" t="s">
        <v>8224</v>
      </c>
      <c r="H1367" t="s">
        <v>8246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8276</v>
      </c>
      <c r="O1367">
        <f t="shared" si="126"/>
        <v>100.26666666666667</v>
      </c>
      <c r="P1367">
        <f t="shared" si="127"/>
        <v>81.739130434782609</v>
      </c>
      <c r="Q1367" s="8" t="str">
        <f t="shared" si="128"/>
        <v>music</v>
      </c>
      <c r="R1367" t="str">
        <f t="shared" si="129"/>
        <v>rock</v>
      </c>
      <c r="S1367" s="6">
        <f t="shared" si="130"/>
        <v>42049.524907407402</v>
      </c>
      <c r="T1367" s="6">
        <f t="shared" si="131"/>
        <v>42079.483240740738</v>
      </c>
    </row>
    <row r="1368" spans="1:20" ht="16" x14ac:dyDescent="0.2">
      <c r="A1368">
        <v>1366</v>
      </c>
      <c r="B1368" s="3" t="s">
        <v>1367</v>
      </c>
      <c r="C1368" s="3" t="s">
        <v>5476</v>
      </c>
      <c r="D1368">
        <v>7500</v>
      </c>
      <c r="E1368">
        <v>9486.69</v>
      </c>
      <c r="F1368" t="s">
        <v>8219</v>
      </c>
      <c r="G1368" t="s">
        <v>8224</v>
      </c>
      <c r="H1368" t="s">
        <v>8246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8276</v>
      </c>
      <c r="O1368">
        <f t="shared" si="126"/>
        <v>126.48920000000001</v>
      </c>
      <c r="P1368">
        <f t="shared" si="127"/>
        <v>64.535306122448986</v>
      </c>
      <c r="Q1368" s="8" t="str">
        <f t="shared" si="128"/>
        <v>music</v>
      </c>
      <c r="R1368" t="str">
        <f t="shared" si="129"/>
        <v>rock</v>
      </c>
      <c r="S1368" s="6">
        <f t="shared" si="130"/>
        <v>41924.787766203699</v>
      </c>
      <c r="T1368" s="6">
        <f t="shared" si="131"/>
        <v>41969.829432870371</v>
      </c>
    </row>
    <row r="1369" spans="1:20" ht="48" x14ac:dyDescent="0.2">
      <c r="A1369">
        <v>1367</v>
      </c>
      <c r="B1369" s="3" t="s">
        <v>1368</v>
      </c>
      <c r="C1369" s="3" t="s">
        <v>5477</v>
      </c>
      <c r="D1369">
        <v>5000</v>
      </c>
      <c r="E1369">
        <v>5713</v>
      </c>
      <c r="F1369" t="s">
        <v>8219</v>
      </c>
      <c r="G1369" t="s">
        <v>8224</v>
      </c>
      <c r="H1369" t="s">
        <v>8246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8276</v>
      </c>
      <c r="O1369">
        <f t="shared" si="126"/>
        <v>114.26</v>
      </c>
      <c r="P1369">
        <f t="shared" si="127"/>
        <v>63.477777777777774</v>
      </c>
      <c r="Q1369" s="8" t="str">
        <f t="shared" si="128"/>
        <v>music</v>
      </c>
      <c r="R1369" t="str">
        <f t="shared" si="129"/>
        <v>rock</v>
      </c>
      <c r="S1369" s="6">
        <f t="shared" si="130"/>
        <v>42291.794560185182</v>
      </c>
      <c r="T1369" s="6">
        <f t="shared" si="131"/>
        <v>42321.836226851847</v>
      </c>
    </row>
    <row r="1370" spans="1:20" ht="48" x14ac:dyDescent="0.2">
      <c r="A1370">
        <v>1368</v>
      </c>
      <c r="B1370" s="3" t="s">
        <v>1369</v>
      </c>
      <c r="C1370" s="3" t="s">
        <v>5478</v>
      </c>
      <c r="D1370">
        <v>5000</v>
      </c>
      <c r="E1370">
        <v>5535</v>
      </c>
      <c r="F1370" t="s">
        <v>8219</v>
      </c>
      <c r="G1370" t="s">
        <v>8224</v>
      </c>
      <c r="H1370" t="s">
        <v>8246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8276</v>
      </c>
      <c r="O1370">
        <f t="shared" si="126"/>
        <v>110.7</v>
      </c>
      <c r="P1370">
        <f t="shared" si="127"/>
        <v>63.620689655172413</v>
      </c>
      <c r="Q1370" s="8" t="str">
        <f t="shared" si="128"/>
        <v>music</v>
      </c>
      <c r="R1370" t="str">
        <f t="shared" si="129"/>
        <v>rock</v>
      </c>
      <c r="S1370" s="6">
        <f t="shared" si="130"/>
        <v>42145.982569444437</v>
      </c>
      <c r="T1370" s="6">
        <f t="shared" si="131"/>
        <v>42169.982569444437</v>
      </c>
    </row>
    <row r="1371" spans="1:20" ht="48" x14ac:dyDescent="0.2">
      <c r="A1371">
        <v>1369</v>
      </c>
      <c r="B1371" s="3" t="s">
        <v>1370</v>
      </c>
      <c r="C1371" s="3" t="s">
        <v>5479</v>
      </c>
      <c r="D1371">
        <v>32360</v>
      </c>
      <c r="E1371">
        <v>34090.629999999997</v>
      </c>
      <c r="F1371" t="s">
        <v>8219</v>
      </c>
      <c r="G1371" t="s">
        <v>8224</v>
      </c>
      <c r="H1371" t="s">
        <v>8246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8276</v>
      </c>
      <c r="O1371">
        <f t="shared" si="126"/>
        <v>105.34805315203954</v>
      </c>
      <c r="P1371">
        <f t="shared" si="127"/>
        <v>83.967068965517228</v>
      </c>
      <c r="Q1371" s="8" t="str">
        <f t="shared" si="128"/>
        <v>music</v>
      </c>
      <c r="R1371" t="str">
        <f t="shared" si="129"/>
        <v>rock</v>
      </c>
      <c r="S1371" s="6">
        <f t="shared" si="130"/>
        <v>41710.385949074072</v>
      </c>
      <c r="T1371" s="6">
        <f t="shared" si="131"/>
        <v>41740.385949074072</v>
      </c>
    </row>
    <row r="1372" spans="1:20" ht="32" x14ac:dyDescent="0.2">
      <c r="A1372">
        <v>1370</v>
      </c>
      <c r="B1372" s="3" t="s">
        <v>1371</v>
      </c>
      <c r="C1372" s="3" t="s">
        <v>5480</v>
      </c>
      <c r="D1372">
        <v>1500</v>
      </c>
      <c r="E1372">
        <v>1555</v>
      </c>
      <c r="F1372" t="s">
        <v>8219</v>
      </c>
      <c r="G1372" t="s">
        <v>8224</v>
      </c>
      <c r="H1372" t="s">
        <v>8246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8276</v>
      </c>
      <c r="O1372">
        <f t="shared" si="126"/>
        <v>103.66666666666666</v>
      </c>
      <c r="P1372">
        <f t="shared" si="127"/>
        <v>77.75</v>
      </c>
      <c r="Q1372" s="8" t="str">
        <f t="shared" si="128"/>
        <v>music</v>
      </c>
      <c r="R1372" t="str">
        <f t="shared" si="129"/>
        <v>rock</v>
      </c>
      <c r="S1372" s="6">
        <f t="shared" si="130"/>
        <v>41547.795023148145</v>
      </c>
      <c r="T1372" s="6">
        <f t="shared" si="131"/>
        <v>41562.795023148145</v>
      </c>
    </row>
    <row r="1373" spans="1:20" ht="48" x14ac:dyDescent="0.2">
      <c r="A1373">
        <v>1371</v>
      </c>
      <c r="B1373" s="3" t="s">
        <v>1372</v>
      </c>
      <c r="C1373" s="3" t="s">
        <v>5481</v>
      </c>
      <c r="D1373">
        <v>6999</v>
      </c>
      <c r="E1373">
        <v>7495</v>
      </c>
      <c r="F1373" t="s">
        <v>8219</v>
      </c>
      <c r="G1373" t="s">
        <v>8224</v>
      </c>
      <c r="H1373" t="s">
        <v>8246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8276</v>
      </c>
      <c r="O1373">
        <f t="shared" si="126"/>
        <v>107.08672667523933</v>
      </c>
      <c r="P1373">
        <f t="shared" si="127"/>
        <v>107.07142857142857</v>
      </c>
      <c r="Q1373" s="8" t="str">
        <f t="shared" si="128"/>
        <v>music</v>
      </c>
      <c r="R1373" t="str">
        <f t="shared" si="129"/>
        <v>rock</v>
      </c>
      <c r="S1373" s="6">
        <f t="shared" si="130"/>
        <v>42101.550254629627</v>
      </c>
      <c r="T1373" s="6">
        <f t="shared" si="131"/>
        <v>42131.550254629627</v>
      </c>
    </row>
    <row r="1374" spans="1:20" ht="16" x14ac:dyDescent="0.2">
      <c r="A1374">
        <v>1372</v>
      </c>
      <c r="B1374" s="3" t="s">
        <v>1373</v>
      </c>
      <c r="C1374" s="3" t="s">
        <v>5482</v>
      </c>
      <c r="D1374">
        <v>500</v>
      </c>
      <c r="E1374">
        <v>620</v>
      </c>
      <c r="F1374" t="s">
        <v>8219</v>
      </c>
      <c r="G1374" t="s">
        <v>8224</v>
      </c>
      <c r="H1374" t="s">
        <v>8246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8276</v>
      </c>
      <c r="O1374">
        <f t="shared" si="126"/>
        <v>124</v>
      </c>
      <c r="P1374">
        <f t="shared" si="127"/>
        <v>38.75</v>
      </c>
      <c r="Q1374" s="8" t="str">
        <f t="shared" si="128"/>
        <v>music</v>
      </c>
      <c r="R1374" t="str">
        <f t="shared" si="129"/>
        <v>rock</v>
      </c>
      <c r="S1374" s="6">
        <f t="shared" si="130"/>
        <v>41072.53162037037</v>
      </c>
      <c r="T1374" s="6">
        <f t="shared" si="131"/>
        <v>41102.53162037037</v>
      </c>
    </row>
    <row r="1375" spans="1:20" ht="32" x14ac:dyDescent="0.2">
      <c r="A1375">
        <v>1373</v>
      </c>
      <c r="B1375" s="3" t="s">
        <v>1374</v>
      </c>
      <c r="C1375" s="3" t="s">
        <v>5483</v>
      </c>
      <c r="D1375">
        <v>10000</v>
      </c>
      <c r="E1375">
        <v>10501</v>
      </c>
      <c r="F1375" t="s">
        <v>8219</v>
      </c>
      <c r="G1375" t="s">
        <v>8224</v>
      </c>
      <c r="H1375" t="s">
        <v>8246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8276</v>
      </c>
      <c r="O1375">
        <f t="shared" si="126"/>
        <v>105.01</v>
      </c>
      <c r="P1375">
        <f t="shared" si="127"/>
        <v>201.94230769230768</v>
      </c>
      <c r="Q1375" s="8" t="str">
        <f t="shared" si="128"/>
        <v>music</v>
      </c>
      <c r="R1375" t="str">
        <f t="shared" si="129"/>
        <v>rock</v>
      </c>
      <c r="S1375" s="6">
        <f t="shared" si="130"/>
        <v>42704.743437499994</v>
      </c>
      <c r="T1375" s="6">
        <f t="shared" si="131"/>
        <v>42734.743437499994</v>
      </c>
    </row>
    <row r="1376" spans="1:20" ht="48" x14ac:dyDescent="0.2">
      <c r="A1376">
        <v>1374</v>
      </c>
      <c r="B1376" s="3" t="s">
        <v>1375</v>
      </c>
      <c r="C1376" s="3" t="s">
        <v>5484</v>
      </c>
      <c r="D1376">
        <v>1500</v>
      </c>
      <c r="E1376">
        <v>2842</v>
      </c>
      <c r="F1376" t="s">
        <v>8219</v>
      </c>
      <c r="G1376" t="s">
        <v>8224</v>
      </c>
      <c r="H1376" t="s">
        <v>8246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8276</v>
      </c>
      <c r="O1376">
        <f t="shared" si="126"/>
        <v>189.46666666666667</v>
      </c>
      <c r="P1376">
        <f t="shared" si="127"/>
        <v>43.060606060606062</v>
      </c>
      <c r="Q1376" s="8" t="str">
        <f t="shared" si="128"/>
        <v>music</v>
      </c>
      <c r="R1376" t="str">
        <f t="shared" si="129"/>
        <v>rock</v>
      </c>
      <c r="S1376" s="6">
        <f t="shared" si="130"/>
        <v>42423.953564814808</v>
      </c>
      <c r="T1376" s="6">
        <f t="shared" si="131"/>
        <v>42453.911898148144</v>
      </c>
    </row>
    <row r="1377" spans="1:20" ht="48" x14ac:dyDescent="0.2">
      <c r="A1377">
        <v>1375</v>
      </c>
      <c r="B1377" s="3" t="s">
        <v>1376</v>
      </c>
      <c r="C1377" s="3" t="s">
        <v>5485</v>
      </c>
      <c r="D1377">
        <v>4000</v>
      </c>
      <c r="E1377">
        <v>6853</v>
      </c>
      <c r="F1377" t="s">
        <v>8219</v>
      </c>
      <c r="G1377" t="s">
        <v>8230</v>
      </c>
      <c r="H1377" t="s">
        <v>8249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8276</v>
      </c>
      <c r="O1377">
        <f t="shared" si="126"/>
        <v>171.32499999999999</v>
      </c>
      <c r="P1377">
        <f t="shared" si="127"/>
        <v>62.871559633027523</v>
      </c>
      <c r="Q1377" s="8" t="str">
        <f t="shared" si="128"/>
        <v>music</v>
      </c>
      <c r="R1377" t="str">
        <f t="shared" si="129"/>
        <v>rock</v>
      </c>
      <c r="S1377" s="6">
        <f t="shared" si="130"/>
        <v>42719.857858796291</v>
      </c>
      <c r="T1377" s="6">
        <f t="shared" si="131"/>
        <v>42749.857858796291</v>
      </c>
    </row>
    <row r="1378" spans="1:20" ht="32" x14ac:dyDescent="0.2">
      <c r="A1378">
        <v>1376</v>
      </c>
      <c r="B1378" s="3" t="s">
        <v>1377</v>
      </c>
      <c r="C1378" s="3" t="s">
        <v>5486</v>
      </c>
      <c r="D1378">
        <v>3700</v>
      </c>
      <c r="E1378">
        <v>9342</v>
      </c>
      <c r="F1378" t="s">
        <v>8219</v>
      </c>
      <c r="G1378" t="s">
        <v>8225</v>
      </c>
      <c r="H1378" t="s">
        <v>8247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8276</v>
      </c>
      <c r="O1378">
        <f t="shared" si="126"/>
        <v>252.48648648648651</v>
      </c>
      <c r="P1378">
        <f t="shared" si="127"/>
        <v>55.607142857142854</v>
      </c>
      <c r="Q1378" s="8" t="str">
        <f t="shared" si="128"/>
        <v>music</v>
      </c>
      <c r="R1378" t="str">
        <f t="shared" si="129"/>
        <v>rock</v>
      </c>
      <c r="S1378" s="6">
        <f t="shared" si="130"/>
        <v>42677.460717592585</v>
      </c>
      <c r="T1378" s="6">
        <f t="shared" si="131"/>
        <v>42707.502384259256</v>
      </c>
    </row>
    <row r="1379" spans="1:20" ht="48" x14ac:dyDescent="0.2">
      <c r="A1379">
        <v>1377</v>
      </c>
      <c r="B1379" s="3" t="s">
        <v>1378</v>
      </c>
      <c r="C1379" s="3" t="s">
        <v>5487</v>
      </c>
      <c r="D1379">
        <v>1300</v>
      </c>
      <c r="E1379">
        <v>1510</v>
      </c>
      <c r="F1379" t="s">
        <v>8219</v>
      </c>
      <c r="G1379" t="s">
        <v>8224</v>
      </c>
      <c r="H1379" t="s">
        <v>8246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8276</v>
      </c>
      <c r="O1379">
        <f t="shared" si="126"/>
        <v>116.15384615384616</v>
      </c>
      <c r="P1379">
        <f t="shared" si="127"/>
        <v>48.70967741935484</v>
      </c>
      <c r="Q1379" s="8" t="str">
        <f t="shared" si="128"/>
        <v>music</v>
      </c>
      <c r="R1379" t="str">
        <f t="shared" si="129"/>
        <v>rock</v>
      </c>
      <c r="S1379" s="6">
        <f t="shared" si="130"/>
        <v>42747.01122685185</v>
      </c>
      <c r="T1379" s="6">
        <f t="shared" si="131"/>
        <v>42768.96597222222</v>
      </c>
    </row>
    <row r="1380" spans="1:20" ht="16" x14ac:dyDescent="0.2">
      <c r="A1380">
        <v>1378</v>
      </c>
      <c r="B1380" s="3" t="s">
        <v>1379</v>
      </c>
      <c r="C1380" s="3" t="s">
        <v>5488</v>
      </c>
      <c r="D1380">
        <v>2000</v>
      </c>
      <c r="E1380">
        <v>4067</v>
      </c>
      <c r="F1380" t="s">
        <v>8219</v>
      </c>
      <c r="G1380" t="s">
        <v>8225</v>
      </c>
      <c r="H1380" t="s">
        <v>8247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8276</v>
      </c>
      <c r="O1380">
        <f t="shared" si="126"/>
        <v>203.35000000000002</v>
      </c>
      <c r="P1380">
        <f t="shared" si="127"/>
        <v>30.578947368421051</v>
      </c>
      <c r="Q1380" s="8" t="str">
        <f t="shared" si="128"/>
        <v>music</v>
      </c>
      <c r="R1380" t="str">
        <f t="shared" si="129"/>
        <v>rock</v>
      </c>
      <c r="S1380" s="6">
        <f t="shared" si="130"/>
        <v>42568.551041666658</v>
      </c>
      <c r="T1380" s="6">
        <f t="shared" si="131"/>
        <v>42583.551041666658</v>
      </c>
    </row>
    <row r="1381" spans="1:20" ht="32" x14ac:dyDescent="0.2">
      <c r="A1381">
        <v>1379</v>
      </c>
      <c r="B1381" s="3" t="s">
        <v>1380</v>
      </c>
      <c r="C1381" s="3" t="s">
        <v>5489</v>
      </c>
      <c r="D1381">
        <v>10000</v>
      </c>
      <c r="E1381">
        <v>11160</v>
      </c>
      <c r="F1381" t="s">
        <v>8219</v>
      </c>
      <c r="G1381" t="s">
        <v>8224</v>
      </c>
      <c r="H1381" t="s">
        <v>8246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8276</v>
      </c>
      <c r="O1381">
        <f t="shared" si="126"/>
        <v>111.60000000000001</v>
      </c>
      <c r="P1381">
        <f t="shared" si="127"/>
        <v>73.907284768211923</v>
      </c>
      <c r="Q1381" s="8" t="str">
        <f t="shared" si="128"/>
        <v>music</v>
      </c>
      <c r="R1381" t="str">
        <f t="shared" si="129"/>
        <v>rock</v>
      </c>
      <c r="S1381" s="6">
        <f t="shared" si="130"/>
        <v>42130.28328703704</v>
      </c>
      <c r="T1381" s="6">
        <f t="shared" si="131"/>
        <v>42160.28328703704</v>
      </c>
    </row>
    <row r="1382" spans="1:20" ht="32" x14ac:dyDescent="0.2">
      <c r="A1382">
        <v>1380</v>
      </c>
      <c r="B1382" s="3" t="s">
        <v>1381</v>
      </c>
      <c r="C1382" s="3" t="s">
        <v>5490</v>
      </c>
      <c r="D1382">
        <v>25</v>
      </c>
      <c r="E1382">
        <v>106</v>
      </c>
      <c r="F1382" t="s">
        <v>8219</v>
      </c>
      <c r="G1382" t="s">
        <v>8224</v>
      </c>
      <c r="H1382" t="s">
        <v>8246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8276</v>
      </c>
      <c r="O1382">
        <f t="shared" si="126"/>
        <v>424</v>
      </c>
      <c r="P1382">
        <f t="shared" si="127"/>
        <v>21.2</v>
      </c>
      <c r="Q1382" s="8" t="str">
        <f t="shared" si="128"/>
        <v>music</v>
      </c>
      <c r="R1382" t="str">
        <f t="shared" si="129"/>
        <v>rock</v>
      </c>
      <c r="S1382" s="6">
        <f t="shared" si="130"/>
        <v>42141.554467592585</v>
      </c>
      <c r="T1382" s="6">
        <f t="shared" si="131"/>
        <v>42163.874999999993</v>
      </c>
    </row>
    <row r="1383" spans="1:20" ht="48" x14ac:dyDescent="0.2">
      <c r="A1383">
        <v>1381</v>
      </c>
      <c r="B1383" s="3" t="s">
        <v>1382</v>
      </c>
      <c r="C1383" s="3" t="s">
        <v>5491</v>
      </c>
      <c r="D1383">
        <v>5000</v>
      </c>
      <c r="E1383">
        <v>5355</v>
      </c>
      <c r="F1383" t="s">
        <v>8219</v>
      </c>
      <c r="G1383" t="s">
        <v>8224</v>
      </c>
      <c r="H1383" t="s">
        <v>8246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8276</v>
      </c>
      <c r="O1383">
        <f t="shared" si="126"/>
        <v>107.1</v>
      </c>
      <c r="P1383">
        <f t="shared" si="127"/>
        <v>73.356164383561648</v>
      </c>
      <c r="Q1383" s="8" t="str">
        <f t="shared" si="128"/>
        <v>music</v>
      </c>
      <c r="R1383" t="str">
        <f t="shared" si="129"/>
        <v>rock</v>
      </c>
      <c r="S1383" s="6">
        <f t="shared" si="130"/>
        <v>42703.006076388883</v>
      </c>
      <c r="T1383" s="6">
        <f t="shared" si="131"/>
        <v>42733.006076388883</v>
      </c>
    </row>
    <row r="1384" spans="1:20" ht="48" x14ac:dyDescent="0.2">
      <c r="A1384">
        <v>1382</v>
      </c>
      <c r="B1384" s="3" t="s">
        <v>1383</v>
      </c>
      <c r="C1384" s="3" t="s">
        <v>5492</v>
      </c>
      <c r="D1384">
        <v>8000</v>
      </c>
      <c r="E1384">
        <v>8349</v>
      </c>
      <c r="F1384" t="s">
        <v>8219</v>
      </c>
      <c r="G1384" t="s">
        <v>8224</v>
      </c>
      <c r="H1384" t="s">
        <v>8246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8276</v>
      </c>
      <c r="O1384">
        <f t="shared" si="126"/>
        <v>104.3625</v>
      </c>
      <c r="P1384">
        <f t="shared" si="127"/>
        <v>56.412162162162161</v>
      </c>
      <c r="Q1384" s="8" t="str">
        <f t="shared" si="128"/>
        <v>music</v>
      </c>
      <c r="R1384" t="str">
        <f t="shared" si="129"/>
        <v>rock</v>
      </c>
      <c r="S1384" s="6">
        <f t="shared" si="130"/>
        <v>41370.591851851852</v>
      </c>
      <c r="T1384" s="6">
        <f t="shared" si="131"/>
        <v>41400.591851851852</v>
      </c>
    </row>
    <row r="1385" spans="1:20" ht="48" x14ac:dyDescent="0.2">
      <c r="A1385">
        <v>1383</v>
      </c>
      <c r="B1385" s="3" t="s">
        <v>1384</v>
      </c>
      <c r="C1385" s="3" t="s">
        <v>5493</v>
      </c>
      <c r="D1385">
        <v>2200</v>
      </c>
      <c r="E1385">
        <v>4673</v>
      </c>
      <c r="F1385" t="s">
        <v>8219</v>
      </c>
      <c r="G1385" t="s">
        <v>8229</v>
      </c>
      <c r="H1385" t="s">
        <v>8251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8276</v>
      </c>
      <c r="O1385">
        <f t="shared" si="126"/>
        <v>212.40909090909091</v>
      </c>
      <c r="P1385">
        <f t="shared" si="127"/>
        <v>50.247311827956992</v>
      </c>
      <c r="Q1385" s="8" t="str">
        <f t="shared" si="128"/>
        <v>music</v>
      </c>
      <c r="R1385" t="str">
        <f t="shared" si="129"/>
        <v>rock</v>
      </c>
      <c r="S1385" s="6">
        <f t="shared" si="130"/>
        <v>42706.866643518515</v>
      </c>
      <c r="T1385" s="6">
        <f t="shared" si="131"/>
        <v>42726.866643518515</v>
      </c>
    </row>
    <row r="1386" spans="1:20" ht="48" x14ac:dyDescent="0.2">
      <c r="A1386">
        <v>1384</v>
      </c>
      <c r="B1386" s="3" t="s">
        <v>1385</v>
      </c>
      <c r="C1386" s="3" t="s">
        <v>5494</v>
      </c>
      <c r="D1386">
        <v>3500</v>
      </c>
      <c r="E1386">
        <v>4343</v>
      </c>
      <c r="F1386" t="s">
        <v>8219</v>
      </c>
      <c r="G1386" t="s">
        <v>8224</v>
      </c>
      <c r="H1386" t="s">
        <v>8246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8276</v>
      </c>
      <c r="O1386">
        <f t="shared" si="126"/>
        <v>124.08571428571429</v>
      </c>
      <c r="P1386">
        <f t="shared" si="127"/>
        <v>68.936507936507937</v>
      </c>
      <c r="Q1386" s="8" t="str">
        <f t="shared" si="128"/>
        <v>music</v>
      </c>
      <c r="R1386" t="str">
        <f t="shared" si="129"/>
        <v>rock</v>
      </c>
      <c r="S1386" s="6">
        <f t="shared" si="130"/>
        <v>42160.526874999996</v>
      </c>
      <c r="T1386" s="6">
        <f t="shared" si="131"/>
        <v>42190.526874999996</v>
      </c>
    </row>
    <row r="1387" spans="1:20" ht="48" x14ac:dyDescent="0.2">
      <c r="A1387">
        <v>1385</v>
      </c>
      <c r="B1387" s="3" t="s">
        <v>1386</v>
      </c>
      <c r="C1387" s="3" t="s">
        <v>5495</v>
      </c>
      <c r="D1387">
        <v>8000</v>
      </c>
      <c r="E1387">
        <v>8832.49</v>
      </c>
      <c r="F1387" t="s">
        <v>8219</v>
      </c>
      <c r="G1387" t="s">
        <v>8236</v>
      </c>
      <c r="H1387" t="s">
        <v>8249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8276</v>
      </c>
      <c r="O1387">
        <f t="shared" si="126"/>
        <v>110.406125</v>
      </c>
      <c r="P1387">
        <f t="shared" si="127"/>
        <v>65.914104477611943</v>
      </c>
      <c r="Q1387" s="8" t="str">
        <f t="shared" si="128"/>
        <v>music</v>
      </c>
      <c r="R1387" t="str">
        <f t="shared" si="129"/>
        <v>rock</v>
      </c>
      <c r="S1387" s="6">
        <f t="shared" si="130"/>
        <v>42433.480567129627</v>
      </c>
      <c r="T1387" s="6">
        <f t="shared" si="131"/>
        <v>42489.299305555549</v>
      </c>
    </row>
    <row r="1388" spans="1:20" ht="32" x14ac:dyDescent="0.2">
      <c r="A1388">
        <v>1386</v>
      </c>
      <c r="B1388" s="3" t="s">
        <v>1387</v>
      </c>
      <c r="C1388" s="3" t="s">
        <v>5496</v>
      </c>
      <c r="D1388">
        <v>400</v>
      </c>
      <c r="E1388">
        <v>875</v>
      </c>
      <c r="F1388" t="s">
        <v>8219</v>
      </c>
      <c r="G1388" t="s">
        <v>8224</v>
      </c>
      <c r="H1388" t="s">
        <v>8246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8276</v>
      </c>
      <c r="O1388">
        <f t="shared" si="126"/>
        <v>218.75</v>
      </c>
      <c r="P1388">
        <f t="shared" si="127"/>
        <v>62.5</v>
      </c>
      <c r="Q1388" s="8" t="str">
        <f t="shared" si="128"/>
        <v>music</v>
      </c>
      <c r="R1388" t="str">
        <f t="shared" si="129"/>
        <v>rock</v>
      </c>
      <c r="S1388" s="6">
        <f t="shared" si="130"/>
        <v>42184.438530092586</v>
      </c>
      <c r="T1388" s="6">
        <f t="shared" si="131"/>
        <v>42214.438530092586</v>
      </c>
    </row>
    <row r="1389" spans="1:20" ht="48" x14ac:dyDescent="0.2">
      <c r="A1389">
        <v>1387</v>
      </c>
      <c r="B1389" s="3" t="s">
        <v>1388</v>
      </c>
      <c r="C1389" s="3" t="s">
        <v>5497</v>
      </c>
      <c r="D1389">
        <v>4000</v>
      </c>
      <c r="E1389">
        <v>5465</v>
      </c>
      <c r="F1389" t="s">
        <v>8219</v>
      </c>
      <c r="G1389" t="s">
        <v>8224</v>
      </c>
      <c r="H1389" t="s">
        <v>8246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8276</v>
      </c>
      <c r="O1389">
        <f t="shared" si="126"/>
        <v>136.625</v>
      </c>
      <c r="P1389">
        <f t="shared" si="127"/>
        <v>70.064102564102569</v>
      </c>
      <c r="Q1389" s="8" t="str">
        <f t="shared" si="128"/>
        <v>music</v>
      </c>
      <c r="R1389" t="str">
        <f t="shared" si="129"/>
        <v>rock</v>
      </c>
      <c r="S1389" s="6">
        <f t="shared" si="130"/>
        <v>42126.712905092594</v>
      </c>
      <c r="T1389" s="6">
        <f t="shared" si="131"/>
        <v>42157.979166666664</v>
      </c>
    </row>
    <row r="1390" spans="1:20" ht="48" x14ac:dyDescent="0.2">
      <c r="A1390">
        <v>1388</v>
      </c>
      <c r="B1390" s="3" t="s">
        <v>1389</v>
      </c>
      <c r="C1390" s="3" t="s">
        <v>5498</v>
      </c>
      <c r="D1390">
        <v>5000</v>
      </c>
      <c r="E1390">
        <v>6740.37</v>
      </c>
      <c r="F1390" t="s">
        <v>8219</v>
      </c>
      <c r="G1390" t="s">
        <v>8224</v>
      </c>
      <c r="H1390" t="s">
        <v>8246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8276</v>
      </c>
      <c r="O1390">
        <f t="shared" si="126"/>
        <v>134.8074</v>
      </c>
      <c r="P1390">
        <f t="shared" si="127"/>
        <v>60.181874999999998</v>
      </c>
      <c r="Q1390" s="8" t="str">
        <f t="shared" si="128"/>
        <v>music</v>
      </c>
      <c r="R1390" t="str">
        <f t="shared" si="129"/>
        <v>rock</v>
      </c>
      <c r="S1390" s="6">
        <f t="shared" si="130"/>
        <v>42634.406446759262</v>
      </c>
      <c r="T1390" s="6">
        <f t="shared" si="131"/>
        <v>42660.468055555553</v>
      </c>
    </row>
    <row r="1391" spans="1:20" ht="32" x14ac:dyDescent="0.2">
      <c r="A1391">
        <v>1389</v>
      </c>
      <c r="B1391" s="3" t="s">
        <v>1390</v>
      </c>
      <c r="C1391" s="3" t="s">
        <v>5499</v>
      </c>
      <c r="D1391">
        <v>500</v>
      </c>
      <c r="E1391">
        <v>727</v>
      </c>
      <c r="F1391" t="s">
        <v>8219</v>
      </c>
      <c r="G1391" t="s">
        <v>8225</v>
      </c>
      <c r="H1391" t="s">
        <v>8247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8276</v>
      </c>
      <c r="O1391">
        <f t="shared" si="126"/>
        <v>145.4</v>
      </c>
      <c r="P1391">
        <f t="shared" si="127"/>
        <v>21.382352941176471</v>
      </c>
      <c r="Q1391" s="8" t="str">
        <f t="shared" si="128"/>
        <v>music</v>
      </c>
      <c r="R1391" t="str">
        <f t="shared" si="129"/>
        <v>rock</v>
      </c>
      <c r="S1391" s="6">
        <f t="shared" si="130"/>
        <v>42565.272650462961</v>
      </c>
      <c r="T1391" s="6">
        <f t="shared" si="131"/>
        <v>42595.272650462961</v>
      </c>
    </row>
    <row r="1392" spans="1:20" ht="48" x14ac:dyDescent="0.2">
      <c r="A1392">
        <v>1390</v>
      </c>
      <c r="B1392" s="3" t="s">
        <v>1391</v>
      </c>
      <c r="C1392" s="3" t="s">
        <v>5500</v>
      </c>
      <c r="D1392">
        <v>2800</v>
      </c>
      <c r="E1392">
        <v>3055</v>
      </c>
      <c r="F1392" t="s">
        <v>8219</v>
      </c>
      <c r="G1392" t="s">
        <v>8224</v>
      </c>
      <c r="H1392" t="s">
        <v>8246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8276</v>
      </c>
      <c r="O1392">
        <f t="shared" si="126"/>
        <v>109.10714285714285</v>
      </c>
      <c r="P1392">
        <f t="shared" si="127"/>
        <v>160.78947368421052</v>
      </c>
      <c r="Q1392" s="8" t="str">
        <f t="shared" si="128"/>
        <v>music</v>
      </c>
      <c r="R1392" t="str">
        <f t="shared" si="129"/>
        <v>rock</v>
      </c>
      <c r="S1392" s="6">
        <f t="shared" si="130"/>
        <v>42087.594976851848</v>
      </c>
      <c r="T1392" s="6">
        <f t="shared" si="131"/>
        <v>42121.508333333331</v>
      </c>
    </row>
    <row r="1393" spans="1:20" ht="48" x14ac:dyDescent="0.2">
      <c r="A1393">
        <v>1391</v>
      </c>
      <c r="B1393" s="3" t="s">
        <v>1392</v>
      </c>
      <c r="C1393" s="3" t="s">
        <v>5501</v>
      </c>
      <c r="D1393">
        <v>500</v>
      </c>
      <c r="E1393">
        <v>551</v>
      </c>
      <c r="F1393" t="s">
        <v>8219</v>
      </c>
      <c r="G1393" t="s">
        <v>8224</v>
      </c>
      <c r="H1393" t="s">
        <v>8246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8276</v>
      </c>
      <c r="O1393">
        <f t="shared" si="126"/>
        <v>110.2</v>
      </c>
      <c r="P1393">
        <f t="shared" si="127"/>
        <v>42.384615384615387</v>
      </c>
      <c r="Q1393" s="8" t="str">
        <f t="shared" si="128"/>
        <v>music</v>
      </c>
      <c r="R1393" t="str">
        <f t="shared" si="129"/>
        <v>rock</v>
      </c>
      <c r="S1393" s="6">
        <f t="shared" si="130"/>
        <v>42193.442337962959</v>
      </c>
      <c r="T1393" s="6">
        <f t="shared" si="131"/>
        <v>42237.999305555553</v>
      </c>
    </row>
    <row r="1394" spans="1:20" ht="48" x14ac:dyDescent="0.2">
      <c r="A1394">
        <v>1392</v>
      </c>
      <c r="B1394" s="3" t="s">
        <v>1393</v>
      </c>
      <c r="C1394" s="3" t="s">
        <v>5502</v>
      </c>
      <c r="D1394">
        <v>2500</v>
      </c>
      <c r="E1394">
        <v>2841</v>
      </c>
      <c r="F1394" t="s">
        <v>8219</v>
      </c>
      <c r="G1394" t="s">
        <v>8224</v>
      </c>
      <c r="H1394" t="s">
        <v>8246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8276</v>
      </c>
      <c r="O1394">
        <f t="shared" si="126"/>
        <v>113.64000000000001</v>
      </c>
      <c r="P1394">
        <f t="shared" si="127"/>
        <v>27.317307692307693</v>
      </c>
      <c r="Q1394" s="8" t="str">
        <f t="shared" si="128"/>
        <v>music</v>
      </c>
      <c r="R1394" t="str">
        <f t="shared" si="129"/>
        <v>rock</v>
      </c>
      <c r="S1394" s="6">
        <f t="shared" si="130"/>
        <v>42400.946597222217</v>
      </c>
      <c r="T1394" s="6">
        <f t="shared" si="131"/>
        <v>42431.946597222217</v>
      </c>
    </row>
    <row r="1395" spans="1:20" ht="16" x14ac:dyDescent="0.2">
      <c r="A1395">
        <v>1393</v>
      </c>
      <c r="B1395" s="3" t="s">
        <v>1394</v>
      </c>
      <c r="C1395" s="3" t="s">
        <v>5503</v>
      </c>
      <c r="D1395">
        <v>10000</v>
      </c>
      <c r="E1395">
        <v>10235</v>
      </c>
      <c r="F1395" t="s">
        <v>8219</v>
      </c>
      <c r="G1395" t="s">
        <v>8224</v>
      </c>
      <c r="H1395" t="s">
        <v>8246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8276</v>
      </c>
      <c r="O1395">
        <f t="shared" si="126"/>
        <v>102.35000000000001</v>
      </c>
      <c r="P1395">
        <f t="shared" si="127"/>
        <v>196.82692307692307</v>
      </c>
      <c r="Q1395" s="8" t="str">
        <f t="shared" si="128"/>
        <v>music</v>
      </c>
      <c r="R1395" t="str">
        <f t="shared" si="129"/>
        <v>rock</v>
      </c>
      <c r="S1395" s="6">
        <f t="shared" si="130"/>
        <v>42553.473645833328</v>
      </c>
      <c r="T1395" s="6">
        <f t="shared" si="131"/>
        <v>42583.473645833328</v>
      </c>
    </row>
    <row r="1396" spans="1:20" ht="48" x14ac:dyDescent="0.2">
      <c r="A1396">
        <v>1394</v>
      </c>
      <c r="B1396" s="3" t="s">
        <v>1395</v>
      </c>
      <c r="C1396" s="3" t="s">
        <v>5504</v>
      </c>
      <c r="D1396">
        <v>750</v>
      </c>
      <c r="E1396">
        <v>916</v>
      </c>
      <c r="F1396" t="s">
        <v>8219</v>
      </c>
      <c r="G1396" t="s">
        <v>8224</v>
      </c>
      <c r="H1396" t="s">
        <v>8246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8276</v>
      </c>
      <c r="O1396">
        <f t="shared" si="126"/>
        <v>122.13333333333334</v>
      </c>
      <c r="P1396">
        <f t="shared" si="127"/>
        <v>53.882352941176471</v>
      </c>
      <c r="Q1396" s="8" t="str">
        <f t="shared" si="128"/>
        <v>music</v>
      </c>
      <c r="R1396" t="str">
        <f t="shared" si="129"/>
        <v>rock</v>
      </c>
      <c r="S1396" s="6">
        <f t="shared" si="130"/>
        <v>42751.936643518515</v>
      </c>
      <c r="T1396" s="6">
        <f t="shared" si="131"/>
        <v>42794.916666666664</v>
      </c>
    </row>
    <row r="1397" spans="1:20" ht="16" x14ac:dyDescent="0.2">
      <c r="A1397">
        <v>1395</v>
      </c>
      <c r="B1397" s="3" t="s">
        <v>1396</v>
      </c>
      <c r="C1397" s="3" t="s">
        <v>5505</v>
      </c>
      <c r="D1397">
        <v>3500</v>
      </c>
      <c r="E1397">
        <v>3916</v>
      </c>
      <c r="F1397" t="s">
        <v>8219</v>
      </c>
      <c r="G1397" t="s">
        <v>8224</v>
      </c>
      <c r="H1397" t="s">
        <v>8246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8276</v>
      </c>
      <c r="O1397">
        <f t="shared" si="126"/>
        <v>111.88571428571427</v>
      </c>
      <c r="P1397">
        <f t="shared" si="127"/>
        <v>47.756097560975611</v>
      </c>
      <c r="Q1397" s="8" t="str">
        <f t="shared" si="128"/>
        <v>music</v>
      </c>
      <c r="R1397" t="str">
        <f t="shared" si="129"/>
        <v>rock</v>
      </c>
      <c r="S1397" s="6">
        <f t="shared" si="130"/>
        <v>42719.700011574074</v>
      </c>
      <c r="T1397" s="6">
        <f t="shared" si="131"/>
        <v>42749.700011574074</v>
      </c>
    </row>
    <row r="1398" spans="1:20" ht="48" x14ac:dyDescent="0.2">
      <c r="A1398">
        <v>1396</v>
      </c>
      <c r="B1398" s="3" t="s">
        <v>1397</v>
      </c>
      <c r="C1398" s="3" t="s">
        <v>5506</v>
      </c>
      <c r="D1398">
        <v>6000</v>
      </c>
      <c r="E1398">
        <v>6438</v>
      </c>
      <c r="F1398" t="s">
        <v>8219</v>
      </c>
      <c r="G1398" t="s">
        <v>8224</v>
      </c>
      <c r="H1398" t="s">
        <v>8246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8276</v>
      </c>
      <c r="O1398">
        <f t="shared" si="126"/>
        <v>107.3</v>
      </c>
      <c r="P1398">
        <f t="shared" si="127"/>
        <v>88.191780821917803</v>
      </c>
      <c r="Q1398" s="8" t="str">
        <f t="shared" si="128"/>
        <v>music</v>
      </c>
      <c r="R1398" t="str">
        <f t="shared" si="129"/>
        <v>rock</v>
      </c>
      <c r="S1398" s="6">
        <f t="shared" si="130"/>
        <v>42018.790300925924</v>
      </c>
      <c r="T1398" s="6">
        <f t="shared" si="131"/>
        <v>42048.790300925924</v>
      </c>
    </row>
    <row r="1399" spans="1:20" ht="48" x14ac:dyDescent="0.2">
      <c r="A1399">
        <v>1397</v>
      </c>
      <c r="B1399" s="3" t="s">
        <v>1398</v>
      </c>
      <c r="C1399" s="3" t="s">
        <v>5507</v>
      </c>
      <c r="D1399">
        <v>10000</v>
      </c>
      <c r="E1399">
        <v>11385</v>
      </c>
      <c r="F1399" t="s">
        <v>8219</v>
      </c>
      <c r="G1399" t="s">
        <v>8224</v>
      </c>
      <c r="H1399" t="s">
        <v>8246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8276</v>
      </c>
      <c r="O1399">
        <f t="shared" si="126"/>
        <v>113.85000000000001</v>
      </c>
      <c r="P1399">
        <f t="shared" si="127"/>
        <v>72.056962025316452</v>
      </c>
      <c r="Q1399" s="8" t="str">
        <f t="shared" si="128"/>
        <v>music</v>
      </c>
      <c r="R1399" t="str">
        <f t="shared" si="129"/>
        <v>rock</v>
      </c>
      <c r="S1399" s="6">
        <f t="shared" si="130"/>
        <v>42640.709606481476</v>
      </c>
      <c r="T1399" s="6">
        <f t="shared" si="131"/>
        <v>42670.679861111108</v>
      </c>
    </row>
    <row r="1400" spans="1:20" ht="48" x14ac:dyDescent="0.2">
      <c r="A1400">
        <v>1398</v>
      </c>
      <c r="B1400" s="3" t="s">
        <v>1399</v>
      </c>
      <c r="C1400" s="3" t="s">
        <v>5508</v>
      </c>
      <c r="D1400">
        <v>4400</v>
      </c>
      <c r="E1400">
        <v>4826</v>
      </c>
      <c r="F1400" t="s">
        <v>8219</v>
      </c>
      <c r="G1400" t="s">
        <v>8224</v>
      </c>
      <c r="H1400" t="s">
        <v>8246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8276</v>
      </c>
      <c r="O1400">
        <f t="shared" si="126"/>
        <v>109.68181818181819</v>
      </c>
      <c r="P1400">
        <f t="shared" si="127"/>
        <v>74.246153846153845</v>
      </c>
      <c r="Q1400" s="8" t="str">
        <f t="shared" si="128"/>
        <v>music</v>
      </c>
      <c r="R1400" t="str">
        <f t="shared" si="129"/>
        <v>rock</v>
      </c>
      <c r="S1400" s="6">
        <f t="shared" si="130"/>
        <v>42526.665902777771</v>
      </c>
      <c r="T1400" s="6">
        <f t="shared" si="131"/>
        <v>42556.665902777771</v>
      </c>
    </row>
    <row r="1401" spans="1:20" ht="48" x14ac:dyDescent="0.2">
      <c r="A1401">
        <v>1399</v>
      </c>
      <c r="B1401" s="3" t="s">
        <v>1400</v>
      </c>
      <c r="C1401" s="3" t="s">
        <v>5509</v>
      </c>
      <c r="D1401">
        <v>9000</v>
      </c>
      <c r="E1401">
        <v>11353</v>
      </c>
      <c r="F1401" t="s">
        <v>8219</v>
      </c>
      <c r="G1401" t="s">
        <v>8224</v>
      </c>
      <c r="H1401" t="s">
        <v>8246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8276</v>
      </c>
      <c r="O1401">
        <f t="shared" si="126"/>
        <v>126.14444444444443</v>
      </c>
      <c r="P1401">
        <f t="shared" si="127"/>
        <v>61.701086956521742</v>
      </c>
      <c r="Q1401" s="8" t="str">
        <f t="shared" si="128"/>
        <v>music</v>
      </c>
      <c r="R1401" t="str">
        <f t="shared" si="129"/>
        <v>rock</v>
      </c>
      <c r="S1401" s="6">
        <f t="shared" si="130"/>
        <v>41888.795983796292</v>
      </c>
      <c r="T1401" s="6">
        <f t="shared" si="131"/>
        <v>41918.795983796292</v>
      </c>
    </row>
    <row r="1402" spans="1:20" ht="48" x14ac:dyDescent="0.2">
      <c r="A1402">
        <v>1400</v>
      </c>
      <c r="B1402" s="3" t="s">
        <v>1401</v>
      </c>
      <c r="C1402" s="3" t="s">
        <v>5510</v>
      </c>
      <c r="D1402">
        <v>350</v>
      </c>
      <c r="E1402">
        <v>586</v>
      </c>
      <c r="F1402" t="s">
        <v>8219</v>
      </c>
      <c r="G1402" t="s">
        <v>8225</v>
      </c>
      <c r="H1402" t="s">
        <v>8247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8276</v>
      </c>
      <c r="O1402">
        <f t="shared" si="126"/>
        <v>167.42857142857144</v>
      </c>
      <c r="P1402">
        <f t="shared" si="127"/>
        <v>17.235294117647058</v>
      </c>
      <c r="Q1402" s="8" t="str">
        <f t="shared" si="128"/>
        <v>music</v>
      </c>
      <c r="R1402" t="str">
        <f t="shared" si="129"/>
        <v>rock</v>
      </c>
      <c r="S1402" s="6">
        <f t="shared" si="130"/>
        <v>42498.132789351854</v>
      </c>
      <c r="T1402" s="6">
        <f t="shared" si="131"/>
        <v>42533.020833333336</v>
      </c>
    </row>
    <row r="1403" spans="1:20" ht="48" x14ac:dyDescent="0.2">
      <c r="A1403">
        <v>1401</v>
      </c>
      <c r="B1403" s="3" t="s">
        <v>1402</v>
      </c>
      <c r="C1403" s="3" t="s">
        <v>5511</v>
      </c>
      <c r="D1403">
        <v>2500</v>
      </c>
      <c r="E1403">
        <v>12413</v>
      </c>
      <c r="F1403" t="s">
        <v>8219</v>
      </c>
      <c r="G1403" t="s">
        <v>8224</v>
      </c>
      <c r="H1403" t="s">
        <v>8246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8276</v>
      </c>
      <c r="O1403">
        <f t="shared" si="126"/>
        <v>496.52000000000004</v>
      </c>
      <c r="P1403">
        <f t="shared" si="127"/>
        <v>51.720833333333331</v>
      </c>
      <c r="Q1403" s="8" t="str">
        <f t="shared" si="128"/>
        <v>music</v>
      </c>
      <c r="R1403" t="str">
        <f t="shared" si="129"/>
        <v>rock</v>
      </c>
      <c r="S1403" s="6">
        <f t="shared" si="130"/>
        <v>41399.787893518514</v>
      </c>
      <c r="T1403" s="6">
        <f t="shared" si="131"/>
        <v>41420.787893518514</v>
      </c>
    </row>
    <row r="1404" spans="1:20" ht="48" x14ac:dyDescent="0.2">
      <c r="A1404">
        <v>1402</v>
      </c>
      <c r="B1404" s="3" t="s">
        <v>1403</v>
      </c>
      <c r="C1404" s="3" t="s">
        <v>5512</v>
      </c>
      <c r="D1404">
        <v>2500</v>
      </c>
      <c r="E1404">
        <v>2729</v>
      </c>
      <c r="F1404" t="s">
        <v>8219</v>
      </c>
      <c r="G1404" t="s">
        <v>8225</v>
      </c>
      <c r="H1404" t="s">
        <v>8247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8276</v>
      </c>
      <c r="O1404">
        <f t="shared" si="126"/>
        <v>109.16</v>
      </c>
      <c r="P1404">
        <f t="shared" si="127"/>
        <v>24.150442477876105</v>
      </c>
      <c r="Q1404" s="8" t="str">
        <f t="shared" si="128"/>
        <v>music</v>
      </c>
      <c r="R1404" t="str">
        <f t="shared" si="129"/>
        <v>rock</v>
      </c>
      <c r="S1404" s="6">
        <f t="shared" si="130"/>
        <v>42064.845034722217</v>
      </c>
      <c r="T1404" s="6">
        <f t="shared" si="131"/>
        <v>42124.80336805556</v>
      </c>
    </row>
    <row r="1405" spans="1:20" ht="48" x14ac:dyDescent="0.2">
      <c r="A1405">
        <v>1403</v>
      </c>
      <c r="B1405" s="3" t="s">
        <v>1404</v>
      </c>
      <c r="C1405" s="3" t="s">
        <v>5513</v>
      </c>
      <c r="D1405">
        <v>4000</v>
      </c>
      <c r="E1405">
        <v>4103</v>
      </c>
      <c r="F1405" t="s">
        <v>8219</v>
      </c>
      <c r="G1405" t="s">
        <v>8224</v>
      </c>
      <c r="H1405" t="s">
        <v>8246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8276</v>
      </c>
      <c r="O1405">
        <f t="shared" si="126"/>
        <v>102.57499999999999</v>
      </c>
      <c r="P1405">
        <f t="shared" si="127"/>
        <v>62.166666666666664</v>
      </c>
      <c r="Q1405" s="8" t="str">
        <f t="shared" si="128"/>
        <v>music</v>
      </c>
      <c r="R1405" t="str">
        <f t="shared" si="129"/>
        <v>rock</v>
      </c>
      <c r="S1405" s="6">
        <f t="shared" si="130"/>
        <v>41450.854571759257</v>
      </c>
      <c r="T1405" s="6">
        <f t="shared" si="131"/>
        <v>41480.854571759257</v>
      </c>
    </row>
    <row r="1406" spans="1:20" ht="48" x14ac:dyDescent="0.2">
      <c r="A1406">
        <v>1404</v>
      </c>
      <c r="B1406" s="3" t="s">
        <v>1405</v>
      </c>
      <c r="C1406" s="3" t="s">
        <v>5514</v>
      </c>
      <c r="D1406">
        <v>14500</v>
      </c>
      <c r="E1406">
        <v>241</v>
      </c>
      <c r="F1406" t="s">
        <v>8221</v>
      </c>
      <c r="G1406" t="s">
        <v>8225</v>
      </c>
      <c r="H1406" t="s">
        <v>8247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8287</v>
      </c>
      <c r="O1406">
        <f t="shared" si="126"/>
        <v>1.6620689655172414</v>
      </c>
      <c r="P1406">
        <f t="shared" si="127"/>
        <v>48.2</v>
      </c>
      <c r="Q1406" s="8" t="str">
        <f t="shared" si="128"/>
        <v>publishing</v>
      </c>
      <c r="R1406" t="str">
        <f t="shared" si="129"/>
        <v>translations</v>
      </c>
      <c r="S1406" s="6">
        <f t="shared" si="130"/>
        <v>42032.30190972222</v>
      </c>
      <c r="T1406" s="6">
        <f t="shared" si="131"/>
        <v>42057.30190972222</v>
      </c>
    </row>
    <row r="1407" spans="1:20" ht="32" x14ac:dyDescent="0.2">
      <c r="A1407">
        <v>1405</v>
      </c>
      <c r="B1407" s="3" t="s">
        <v>1406</v>
      </c>
      <c r="C1407" s="3" t="s">
        <v>5515</v>
      </c>
      <c r="D1407">
        <v>25000</v>
      </c>
      <c r="E1407">
        <v>105</v>
      </c>
      <c r="F1407" t="s">
        <v>8221</v>
      </c>
      <c r="G1407" t="s">
        <v>8224</v>
      </c>
      <c r="H1407" t="s">
        <v>8246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8287</v>
      </c>
      <c r="O1407">
        <f t="shared" si="126"/>
        <v>0.42</v>
      </c>
      <c r="P1407">
        <f t="shared" si="127"/>
        <v>6.1764705882352944</v>
      </c>
      <c r="Q1407" s="8" t="str">
        <f t="shared" si="128"/>
        <v>publishing</v>
      </c>
      <c r="R1407" t="str">
        <f t="shared" si="129"/>
        <v>translations</v>
      </c>
      <c r="S1407" s="6">
        <f t="shared" si="130"/>
        <v>41941.472233796296</v>
      </c>
      <c r="T1407" s="6">
        <f t="shared" si="131"/>
        <v>41971.51390046296</v>
      </c>
    </row>
    <row r="1408" spans="1:20" ht="16" x14ac:dyDescent="0.2">
      <c r="A1408">
        <v>1406</v>
      </c>
      <c r="B1408" s="3" t="s">
        <v>1407</v>
      </c>
      <c r="C1408" s="3" t="s">
        <v>5516</v>
      </c>
      <c r="D1408">
        <v>12000</v>
      </c>
      <c r="E1408">
        <v>15</v>
      </c>
      <c r="F1408" t="s">
        <v>8221</v>
      </c>
      <c r="G1408" t="s">
        <v>8237</v>
      </c>
      <c r="H1408" t="s">
        <v>8249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8287</v>
      </c>
      <c r="O1408">
        <f t="shared" si="126"/>
        <v>0.125</v>
      </c>
      <c r="P1408">
        <f t="shared" si="127"/>
        <v>5</v>
      </c>
      <c r="Q1408" s="8" t="str">
        <f t="shared" si="128"/>
        <v>publishing</v>
      </c>
      <c r="R1408" t="str">
        <f t="shared" si="129"/>
        <v>translations</v>
      </c>
      <c r="S1408" s="6">
        <f t="shared" si="130"/>
        <v>42297.224618055552</v>
      </c>
      <c r="T1408" s="6">
        <f t="shared" si="131"/>
        <v>42350.208333333336</v>
      </c>
    </row>
    <row r="1409" spans="1:20" ht="48" x14ac:dyDescent="0.2">
      <c r="A1409">
        <v>1407</v>
      </c>
      <c r="B1409" s="3" t="s">
        <v>1408</v>
      </c>
      <c r="C1409" s="3" t="s">
        <v>5517</v>
      </c>
      <c r="D1409">
        <v>3000</v>
      </c>
      <c r="E1409">
        <v>15</v>
      </c>
      <c r="F1409" t="s">
        <v>8221</v>
      </c>
      <c r="G1409" t="s">
        <v>8224</v>
      </c>
      <c r="H1409" t="s">
        <v>8246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8287</v>
      </c>
      <c r="O1409">
        <f t="shared" si="126"/>
        <v>0.5</v>
      </c>
      <c r="P1409">
        <f t="shared" si="127"/>
        <v>7.5</v>
      </c>
      <c r="Q1409" s="8" t="str">
        <f t="shared" si="128"/>
        <v>publishing</v>
      </c>
      <c r="R1409" t="str">
        <f t="shared" si="129"/>
        <v>translations</v>
      </c>
      <c r="S1409" s="6">
        <f t="shared" si="130"/>
        <v>41838.32844907407</v>
      </c>
      <c r="T1409" s="6">
        <f t="shared" si="131"/>
        <v>41863.32844907407</v>
      </c>
    </row>
    <row r="1410" spans="1:20" ht="48" x14ac:dyDescent="0.2">
      <c r="A1410">
        <v>1408</v>
      </c>
      <c r="B1410" s="3" t="s">
        <v>1409</v>
      </c>
      <c r="C1410" s="3" t="s">
        <v>5518</v>
      </c>
      <c r="D1410">
        <v>1000</v>
      </c>
      <c r="E1410">
        <v>72</v>
      </c>
      <c r="F1410" t="s">
        <v>8221</v>
      </c>
      <c r="G1410" t="s">
        <v>8225</v>
      </c>
      <c r="H1410" t="s">
        <v>8247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8287</v>
      </c>
      <c r="O1410">
        <f t="shared" si="126"/>
        <v>7.1999999999999993</v>
      </c>
      <c r="P1410">
        <f t="shared" si="127"/>
        <v>12</v>
      </c>
      <c r="Q1410" s="8" t="str">
        <f t="shared" si="128"/>
        <v>publishing</v>
      </c>
      <c r="R1410" t="str">
        <f t="shared" si="129"/>
        <v>translations</v>
      </c>
      <c r="S1410" s="6">
        <f t="shared" si="130"/>
        <v>42291.663842592585</v>
      </c>
      <c r="T1410" s="6">
        <f t="shared" si="131"/>
        <v>42321.705509259256</v>
      </c>
    </row>
    <row r="1411" spans="1:20" ht="48" x14ac:dyDescent="0.2">
      <c r="A1411">
        <v>1409</v>
      </c>
      <c r="B1411" s="3" t="s">
        <v>1410</v>
      </c>
      <c r="C1411" s="3" t="s">
        <v>5519</v>
      </c>
      <c r="D1411">
        <v>4000</v>
      </c>
      <c r="E1411">
        <v>0</v>
      </c>
      <c r="F1411" t="s">
        <v>8221</v>
      </c>
      <c r="G1411" t="s">
        <v>8224</v>
      </c>
      <c r="H1411" t="s">
        <v>8246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8287</v>
      </c>
      <c r="O1411">
        <f t="shared" ref="O1411:O1474" si="132">E1411/D1411*100</f>
        <v>0</v>
      </c>
      <c r="P1411" t="e">
        <f t="shared" ref="P1411:P1474" si="133">E1411/L1411</f>
        <v>#DIV/0!</v>
      </c>
      <c r="Q1411" s="8" t="str">
        <f t="shared" ref="Q1411:Q1474" si="134">LEFT(N1411,SEARCH("/",N1411)-1)</f>
        <v>publishing</v>
      </c>
      <c r="R1411" t="str">
        <f t="shared" ref="R1411:R1474" si="135">RIGHT(N1411,LEN(N1411)-SEARCH("/",N1411))</f>
        <v>translations</v>
      </c>
      <c r="S1411" s="6">
        <f t="shared" ref="S1411:S1474" si="136">(((J1411/60)/60)/24)+DATE(1970,1,1)+(-5/24)</f>
        <v>41944.925173611111</v>
      </c>
      <c r="T1411" s="6">
        <f t="shared" ref="T1411:T1474" si="137">(((I1411/60)/60)/24)+DATE(1970,1,1)+(-5/24)</f>
        <v>42004.966840277775</v>
      </c>
    </row>
    <row r="1412" spans="1:20" ht="48" x14ac:dyDescent="0.2">
      <c r="A1412">
        <v>1410</v>
      </c>
      <c r="B1412" s="3" t="s">
        <v>1411</v>
      </c>
      <c r="C1412" s="3" t="s">
        <v>5520</v>
      </c>
      <c r="D1412">
        <v>6000</v>
      </c>
      <c r="E1412">
        <v>1</v>
      </c>
      <c r="F1412" t="s">
        <v>8221</v>
      </c>
      <c r="G1412" t="s">
        <v>8237</v>
      </c>
      <c r="H1412" t="s">
        <v>8249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8287</v>
      </c>
      <c r="O1412">
        <f t="shared" si="132"/>
        <v>1.6666666666666666E-2</v>
      </c>
      <c r="P1412">
        <f t="shared" si="133"/>
        <v>1</v>
      </c>
      <c r="Q1412" s="8" t="str">
        <f t="shared" si="134"/>
        <v>publishing</v>
      </c>
      <c r="R1412" t="str">
        <f t="shared" si="135"/>
        <v>translations</v>
      </c>
      <c r="S1412" s="6">
        <f t="shared" si="136"/>
        <v>42479.110185185178</v>
      </c>
      <c r="T1412" s="6">
        <f t="shared" si="137"/>
        <v>42524.110185185178</v>
      </c>
    </row>
    <row r="1413" spans="1:20" ht="48" x14ac:dyDescent="0.2">
      <c r="A1413">
        <v>1411</v>
      </c>
      <c r="B1413" s="3" t="s">
        <v>1412</v>
      </c>
      <c r="C1413" s="3" t="s">
        <v>5521</v>
      </c>
      <c r="D1413">
        <v>3000</v>
      </c>
      <c r="E1413">
        <v>7</v>
      </c>
      <c r="F1413" t="s">
        <v>8221</v>
      </c>
      <c r="G1413" t="s">
        <v>8225</v>
      </c>
      <c r="H1413" t="s">
        <v>8247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8287</v>
      </c>
      <c r="O1413">
        <f t="shared" si="132"/>
        <v>0.23333333333333336</v>
      </c>
      <c r="P1413">
        <f t="shared" si="133"/>
        <v>2.3333333333333335</v>
      </c>
      <c r="Q1413" s="8" t="str">
        <f t="shared" si="134"/>
        <v>publishing</v>
      </c>
      <c r="R1413" t="str">
        <f t="shared" si="135"/>
        <v>translations</v>
      </c>
      <c r="S1413" s="6">
        <f t="shared" si="136"/>
        <v>42012.850694444445</v>
      </c>
      <c r="T1413" s="6">
        <f t="shared" si="137"/>
        <v>42040.850694444445</v>
      </c>
    </row>
    <row r="1414" spans="1:20" ht="32" x14ac:dyDescent="0.2">
      <c r="A1414">
        <v>1412</v>
      </c>
      <c r="B1414" s="3" t="s">
        <v>1413</v>
      </c>
      <c r="C1414" s="3" t="s">
        <v>5522</v>
      </c>
      <c r="D1414">
        <v>7000</v>
      </c>
      <c r="E1414">
        <v>320</v>
      </c>
      <c r="F1414" t="s">
        <v>8221</v>
      </c>
      <c r="G1414" t="s">
        <v>8224</v>
      </c>
      <c r="H1414" t="s">
        <v>8246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8287</v>
      </c>
      <c r="O1414">
        <f t="shared" si="132"/>
        <v>4.5714285714285712</v>
      </c>
      <c r="P1414">
        <f t="shared" si="133"/>
        <v>24.615384615384617</v>
      </c>
      <c r="Q1414" s="8" t="str">
        <f t="shared" si="134"/>
        <v>publishing</v>
      </c>
      <c r="R1414" t="str">
        <f t="shared" si="135"/>
        <v>translations</v>
      </c>
      <c r="S1414" s="6">
        <f t="shared" si="136"/>
        <v>41946.855312499996</v>
      </c>
      <c r="T1414" s="6">
        <f t="shared" si="137"/>
        <v>41976.855312499996</v>
      </c>
    </row>
    <row r="1415" spans="1:20" ht="48" x14ac:dyDescent="0.2">
      <c r="A1415">
        <v>1413</v>
      </c>
      <c r="B1415" s="3" t="s">
        <v>1414</v>
      </c>
      <c r="C1415" s="3" t="s">
        <v>5523</v>
      </c>
      <c r="D1415">
        <v>2000</v>
      </c>
      <c r="E1415">
        <v>100</v>
      </c>
      <c r="F1415" t="s">
        <v>8221</v>
      </c>
      <c r="G1415" t="s">
        <v>8237</v>
      </c>
      <c r="H1415" t="s">
        <v>8249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8287</v>
      </c>
      <c r="O1415">
        <f t="shared" si="132"/>
        <v>5</v>
      </c>
      <c r="P1415">
        <f t="shared" si="133"/>
        <v>100</v>
      </c>
      <c r="Q1415" s="8" t="str">
        <f t="shared" si="134"/>
        <v>publishing</v>
      </c>
      <c r="R1415" t="str">
        <f t="shared" si="135"/>
        <v>translations</v>
      </c>
      <c r="S1415" s="6">
        <f t="shared" si="136"/>
        <v>42360.228819444441</v>
      </c>
      <c r="T1415" s="6">
        <f t="shared" si="137"/>
        <v>42420.228819444441</v>
      </c>
    </row>
    <row r="1416" spans="1:20" ht="48" x14ac:dyDescent="0.2">
      <c r="A1416">
        <v>1414</v>
      </c>
      <c r="B1416" s="3" t="s">
        <v>1415</v>
      </c>
      <c r="C1416" s="3" t="s">
        <v>5524</v>
      </c>
      <c r="D1416">
        <v>500</v>
      </c>
      <c r="E1416">
        <v>1</v>
      </c>
      <c r="F1416" t="s">
        <v>8221</v>
      </c>
      <c r="G1416" t="s">
        <v>8224</v>
      </c>
      <c r="H1416" t="s">
        <v>8246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8287</v>
      </c>
      <c r="O1416">
        <f t="shared" si="132"/>
        <v>0.2</v>
      </c>
      <c r="P1416">
        <f t="shared" si="133"/>
        <v>1</v>
      </c>
      <c r="Q1416" s="8" t="str">
        <f t="shared" si="134"/>
        <v>publishing</v>
      </c>
      <c r="R1416" t="str">
        <f t="shared" si="135"/>
        <v>translations</v>
      </c>
      <c r="S1416" s="6">
        <f t="shared" si="136"/>
        <v>42708.044756944444</v>
      </c>
      <c r="T1416" s="6">
        <f t="shared" si="137"/>
        <v>42738.044756944444</v>
      </c>
    </row>
    <row r="1417" spans="1:20" ht="48" x14ac:dyDescent="0.2">
      <c r="A1417">
        <v>1415</v>
      </c>
      <c r="B1417" s="3" t="s">
        <v>1416</v>
      </c>
      <c r="C1417" s="3" t="s">
        <v>5525</v>
      </c>
      <c r="D1417">
        <v>4400</v>
      </c>
      <c r="E1417">
        <v>800</v>
      </c>
      <c r="F1417" t="s">
        <v>8221</v>
      </c>
      <c r="G1417" t="s">
        <v>8224</v>
      </c>
      <c r="H1417" t="s">
        <v>8246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8287</v>
      </c>
      <c r="O1417">
        <f t="shared" si="132"/>
        <v>18.181818181818183</v>
      </c>
      <c r="P1417">
        <f t="shared" si="133"/>
        <v>88.888888888888886</v>
      </c>
      <c r="Q1417" s="8" t="str">
        <f t="shared" si="134"/>
        <v>publishing</v>
      </c>
      <c r="R1417" t="str">
        <f t="shared" si="135"/>
        <v>translations</v>
      </c>
      <c r="S1417" s="6">
        <f t="shared" si="136"/>
        <v>42192.467488425922</v>
      </c>
      <c r="T1417" s="6">
        <f t="shared" si="137"/>
        <v>42232.467488425922</v>
      </c>
    </row>
    <row r="1418" spans="1:20" ht="48" x14ac:dyDescent="0.2">
      <c r="A1418">
        <v>1416</v>
      </c>
      <c r="B1418" s="3" t="s">
        <v>1417</v>
      </c>
      <c r="C1418" s="3" t="s">
        <v>5526</v>
      </c>
      <c r="D1418">
        <v>50000</v>
      </c>
      <c r="E1418">
        <v>0</v>
      </c>
      <c r="F1418" t="s">
        <v>8221</v>
      </c>
      <c r="G1418" t="s">
        <v>8224</v>
      </c>
      <c r="H1418" t="s">
        <v>8246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8287</v>
      </c>
      <c r="O1418">
        <f t="shared" si="132"/>
        <v>0</v>
      </c>
      <c r="P1418" t="e">
        <f t="shared" si="133"/>
        <v>#DIV/0!</v>
      </c>
      <c r="Q1418" s="8" t="str">
        <f t="shared" si="134"/>
        <v>publishing</v>
      </c>
      <c r="R1418" t="str">
        <f t="shared" si="135"/>
        <v>translations</v>
      </c>
      <c r="S1418" s="6">
        <f t="shared" si="136"/>
        <v>42299.717812499999</v>
      </c>
      <c r="T1418" s="6">
        <f t="shared" si="137"/>
        <v>42329.759479166663</v>
      </c>
    </row>
    <row r="1419" spans="1:20" ht="48" x14ac:dyDescent="0.2">
      <c r="A1419">
        <v>1417</v>
      </c>
      <c r="B1419" s="3" t="s">
        <v>1418</v>
      </c>
      <c r="C1419" s="3" t="s">
        <v>5527</v>
      </c>
      <c r="D1419">
        <v>4500</v>
      </c>
      <c r="E1419">
        <v>55</v>
      </c>
      <c r="F1419" t="s">
        <v>8221</v>
      </c>
      <c r="G1419" t="s">
        <v>8224</v>
      </c>
      <c r="H1419" t="s">
        <v>8246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8287</v>
      </c>
      <c r="O1419">
        <f t="shared" si="132"/>
        <v>1.2222222222222223</v>
      </c>
      <c r="P1419">
        <f t="shared" si="133"/>
        <v>27.5</v>
      </c>
      <c r="Q1419" s="8" t="str">
        <f t="shared" si="134"/>
        <v>publishing</v>
      </c>
      <c r="R1419" t="str">
        <f t="shared" si="135"/>
        <v>translations</v>
      </c>
      <c r="S1419" s="6">
        <f t="shared" si="136"/>
        <v>42231.941828703704</v>
      </c>
      <c r="T1419" s="6">
        <f t="shared" si="137"/>
        <v>42262.257638888892</v>
      </c>
    </row>
    <row r="1420" spans="1:20" ht="64" x14ac:dyDescent="0.2">
      <c r="A1420">
        <v>1418</v>
      </c>
      <c r="B1420" s="3" t="s">
        <v>1419</v>
      </c>
      <c r="C1420" s="3" t="s">
        <v>5528</v>
      </c>
      <c r="D1420">
        <v>3000</v>
      </c>
      <c r="E1420">
        <v>6</v>
      </c>
      <c r="F1420" t="s">
        <v>8221</v>
      </c>
      <c r="G1420" t="s">
        <v>8227</v>
      </c>
      <c r="H1420" t="s">
        <v>8249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8287</v>
      </c>
      <c r="O1420">
        <f t="shared" si="132"/>
        <v>0.2</v>
      </c>
      <c r="P1420">
        <f t="shared" si="133"/>
        <v>6</v>
      </c>
      <c r="Q1420" s="8" t="str">
        <f t="shared" si="134"/>
        <v>publishing</v>
      </c>
      <c r="R1420" t="str">
        <f t="shared" si="135"/>
        <v>translations</v>
      </c>
      <c r="S1420" s="6">
        <f t="shared" si="136"/>
        <v>42395.248078703698</v>
      </c>
      <c r="T1420" s="6">
        <f t="shared" si="137"/>
        <v>42425.248078703698</v>
      </c>
    </row>
    <row r="1421" spans="1:20" ht="48" x14ac:dyDescent="0.2">
      <c r="A1421">
        <v>1419</v>
      </c>
      <c r="B1421" s="3" t="s">
        <v>1420</v>
      </c>
      <c r="C1421" s="3" t="s">
        <v>5529</v>
      </c>
      <c r="D1421">
        <v>6300</v>
      </c>
      <c r="E1421">
        <v>445</v>
      </c>
      <c r="F1421" t="s">
        <v>8221</v>
      </c>
      <c r="G1421" t="s">
        <v>8224</v>
      </c>
      <c r="H1421" t="s">
        <v>8246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8287</v>
      </c>
      <c r="O1421">
        <f t="shared" si="132"/>
        <v>7.0634920634920633</v>
      </c>
      <c r="P1421">
        <f t="shared" si="133"/>
        <v>44.5</v>
      </c>
      <c r="Q1421" s="8" t="str">
        <f t="shared" si="134"/>
        <v>publishing</v>
      </c>
      <c r="R1421" t="str">
        <f t="shared" si="135"/>
        <v>translations</v>
      </c>
      <c r="S1421" s="6">
        <f t="shared" si="136"/>
        <v>42622.24790509259</v>
      </c>
      <c r="T1421" s="6">
        <f t="shared" si="137"/>
        <v>42652.24790509259</v>
      </c>
    </row>
    <row r="1422" spans="1:20" ht="16" x14ac:dyDescent="0.2">
      <c r="A1422">
        <v>1420</v>
      </c>
      <c r="B1422" s="3" t="s">
        <v>1421</v>
      </c>
      <c r="C1422" s="3" t="s">
        <v>5530</v>
      </c>
      <c r="D1422">
        <v>110</v>
      </c>
      <c r="E1422">
        <v>3</v>
      </c>
      <c r="F1422" t="s">
        <v>8221</v>
      </c>
      <c r="G1422" t="s">
        <v>8224</v>
      </c>
      <c r="H1422" t="s">
        <v>8246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8287</v>
      </c>
      <c r="O1422">
        <f t="shared" si="132"/>
        <v>2.7272727272727271</v>
      </c>
      <c r="P1422">
        <f t="shared" si="133"/>
        <v>1</v>
      </c>
      <c r="Q1422" s="8" t="str">
        <f t="shared" si="134"/>
        <v>publishing</v>
      </c>
      <c r="R1422" t="str">
        <f t="shared" si="135"/>
        <v>translations</v>
      </c>
      <c r="S1422" s="6">
        <f t="shared" si="136"/>
        <v>42524.459328703706</v>
      </c>
      <c r="T1422" s="6">
        <f t="shared" si="137"/>
        <v>42549.459328703706</v>
      </c>
    </row>
    <row r="1423" spans="1:20" ht="48" x14ac:dyDescent="0.2">
      <c r="A1423">
        <v>1421</v>
      </c>
      <c r="B1423" s="3" t="s">
        <v>1422</v>
      </c>
      <c r="C1423" s="3" t="s">
        <v>5531</v>
      </c>
      <c r="D1423">
        <v>200000</v>
      </c>
      <c r="E1423">
        <v>200</v>
      </c>
      <c r="F1423" t="s">
        <v>8221</v>
      </c>
      <c r="G1423" t="s">
        <v>8235</v>
      </c>
      <c r="H1423" t="s">
        <v>8255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8287</v>
      </c>
      <c r="O1423">
        <f t="shared" si="132"/>
        <v>0.1</v>
      </c>
      <c r="P1423">
        <f t="shared" si="133"/>
        <v>100</v>
      </c>
      <c r="Q1423" s="8" t="str">
        <f t="shared" si="134"/>
        <v>publishing</v>
      </c>
      <c r="R1423" t="str">
        <f t="shared" si="135"/>
        <v>translations</v>
      </c>
      <c r="S1423" s="6">
        <f t="shared" si="136"/>
        <v>42013.707280092589</v>
      </c>
      <c r="T1423" s="6">
        <f t="shared" si="137"/>
        <v>42043.707280092589</v>
      </c>
    </row>
    <row r="1424" spans="1:20" ht="48" x14ac:dyDescent="0.2">
      <c r="A1424">
        <v>1422</v>
      </c>
      <c r="B1424" s="3" t="s">
        <v>1423</v>
      </c>
      <c r="C1424" s="3" t="s">
        <v>5532</v>
      </c>
      <c r="D1424">
        <v>25000</v>
      </c>
      <c r="E1424">
        <v>26</v>
      </c>
      <c r="F1424" t="s">
        <v>8221</v>
      </c>
      <c r="G1424" t="s">
        <v>8228</v>
      </c>
      <c r="H1424" t="s">
        <v>8250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8287</v>
      </c>
      <c r="O1424">
        <f t="shared" si="132"/>
        <v>0.104</v>
      </c>
      <c r="P1424">
        <f t="shared" si="133"/>
        <v>13</v>
      </c>
      <c r="Q1424" s="8" t="str">
        <f t="shared" si="134"/>
        <v>publishing</v>
      </c>
      <c r="R1424" t="str">
        <f t="shared" si="135"/>
        <v>translations</v>
      </c>
      <c r="S1424" s="6">
        <f t="shared" si="136"/>
        <v>42604.031296296293</v>
      </c>
      <c r="T1424" s="6">
        <f t="shared" si="137"/>
        <v>42634.031296296293</v>
      </c>
    </row>
    <row r="1425" spans="1:20" ht="48" x14ac:dyDescent="0.2">
      <c r="A1425">
        <v>1423</v>
      </c>
      <c r="B1425" s="3" t="s">
        <v>1424</v>
      </c>
      <c r="C1425" s="3" t="s">
        <v>5533</v>
      </c>
      <c r="D1425">
        <v>30000</v>
      </c>
      <c r="E1425">
        <v>100</v>
      </c>
      <c r="F1425" t="s">
        <v>8221</v>
      </c>
      <c r="G1425" t="s">
        <v>8226</v>
      </c>
      <c r="H1425" t="s">
        <v>8248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8287</v>
      </c>
      <c r="O1425">
        <f t="shared" si="132"/>
        <v>0.33333333333333337</v>
      </c>
      <c r="P1425">
        <f t="shared" si="133"/>
        <v>100</v>
      </c>
      <c r="Q1425" s="8" t="str">
        <f t="shared" si="134"/>
        <v>publishing</v>
      </c>
      <c r="R1425" t="str">
        <f t="shared" si="135"/>
        <v>translations</v>
      </c>
      <c r="S1425" s="6">
        <f t="shared" si="136"/>
        <v>42340.151979166665</v>
      </c>
      <c r="T1425" s="6">
        <f t="shared" si="137"/>
        <v>42370.151979166665</v>
      </c>
    </row>
    <row r="1426" spans="1:20" ht="48" x14ac:dyDescent="0.2">
      <c r="A1426">
        <v>1424</v>
      </c>
      <c r="B1426" s="3" t="s">
        <v>1425</v>
      </c>
      <c r="C1426" s="3" t="s">
        <v>5534</v>
      </c>
      <c r="D1426">
        <v>7500</v>
      </c>
      <c r="E1426">
        <v>1527</v>
      </c>
      <c r="F1426" t="s">
        <v>8221</v>
      </c>
      <c r="G1426" t="s">
        <v>8224</v>
      </c>
      <c r="H1426" t="s">
        <v>8246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8287</v>
      </c>
      <c r="O1426">
        <f t="shared" si="132"/>
        <v>20.36</v>
      </c>
      <c r="P1426">
        <f t="shared" si="133"/>
        <v>109.07142857142857</v>
      </c>
      <c r="Q1426" s="8" t="str">
        <f t="shared" si="134"/>
        <v>publishing</v>
      </c>
      <c r="R1426" t="str">
        <f t="shared" si="135"/>
        <v>translations</v>
      </c>
      <c r="S1426" s="6">
        <f t="shared" si="136"/>
        <v>42676.509282407402</v>
      </c>
      <c r="T1426" s="6">
        <f t="shared" si="137"/>
        <v>42689.550949074073</v>
      </c>
    </row>
    <row r="1427" spans="1:20" ht="48" x14ac:dyDescent="0.2">
      <c r="A1427">
        <v>1425</v>
      </c>
      <c r="B1427" s="3" t="s">
        <v>1426</v>
      </c>
      <c r="C1427" s="3" t="s">
        <v>5535</v>
      </c>
      <c r="D1427">
        <v>13000</v>
      </c>
      <c r="E1427">
        <v>0</v>
      </c>
      <c r="F1427" t="s">
        <v>8221</v>
      </c>
      <c r="G1427" t="s">
        <v>8224</v>
      </c>
      <c r="H1427" t="s">
        <v>8246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8287</v>
      </c>
      <c r="O1427">
        <f t="shared" si="132"/>
        <v>0</v>
      </c>
      <c r="P1427" t="e">
        <f t="shared" si="133"/>
        <v>#DIV/0!</v>
      </c>
      <c r="Q1427" s="8" t="str">
        <f t="shared" si="134"/>
        <v>publishing</v>
      </c>
      <c r="R1427" t="str">
        <f t="shared" si="135"/>
        <v>translations</v>
      </c>
      <c r="S1427" s="6">
        <f t="shared" si="136"/>
        <v>42092.923136574071</v>
      </c>
      <c r="T1427" s="6">
        <f t="shared" si="137"/>
        <v>42122.923136574071</v>
      </c>
    </row>
    <row r="1428" spans="1:20" ht="48" x14ac:dyDescent="0.2">
      <c r="A1428">
        <v>1426</v>
      </c>
      <c r="B1428" s="3" t="s">
        <v>1427</v>
      </c>
      <c r="C1428" s="3" t="s">
        <v>5536</v>
      </c>
      <c r="D1428">
        <v>1000</v>
      </c>
      <c r="E1428">
        <v>0</v>
      </c>
      <c r="F1428" t="s">
        <v>8221</v>
      </c>
      <c r="G1428" t="s">
        <v>8236</v>
      </c>
      <c r="H1428" t="s">
        <v>8249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8287</v>
      </c>
      <c r="O1428">
        <f t="shared" si="132"/>
        <v>0</v>
      </c>
      <c r="P1428" t="e">
        <f t="shared" si="133"/>
        <v>#DIV/0!</v>
      </c>
      <c r="Q1428" s="8" t="str">
        <f t="shared" si="134"/>
        <v>publishing</v>
      </c>
      <c r="R1428" t="str">
        <f t="shared" si="135"/>
        <v>translations</v>
      </c>
      <c r="S1428" s="6">
        <f t="shared" si="136"/>
        <v>42180.181944444441</v>
      </c>
      <c r="T1428" s="6">
        <f t="shared" si="137"/>
        <v>42240.181944444441</v>
      </c>
    </row>
    <row r="1429" spans="1:20" ht="48" x14ac:dyDescent="0.2">
      <c r="A1429">
        <v>1427</v>
      </c>
      <c r="B1429" s="3" t="s">
        <v>1428</v>
      </c>
      <c r="C1429" s="3" t="s">
        <v>5537</v>
      </c>
      <c r="D1429">
        <v>5000</v>
      </c>
      <c r="E1429">
        <v>419</v>
      </c>
      <c r="F1429" t="s">
        <v>8221</v>
      </c>
      <c r="G1429" t="s">
        <v>8236</v>
      </c>
      <c r="H1429" t="s">
        <v>8249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8287</v>
      </c>
      <c r="O1429">
        <f t="shared" si="132"/>
        <v>8.3800000000000008</v>
      </c>
      <c r="P1429">
        <f t="shared" si="133"/>
        <v>104.75</v>
      </c>
      <c r="Q1429" s="8" t="str">
        <f t="shared" si="134"/>
        <v>publishing</v>
      </c>
      <c r="R1429" t="str">
        <f t="shared" si="135"/>
        <v>translations</v>
      </c>
      <c r="S1429" s="6">
        <f t="shared" si="136"/>
        <v>42601.643344907403</v>
      </c>
      <c r="T1429" s="6">
        <f t="shared" si="137"/>
        <v>42631.643344907403</v>
      </c>
    </row>
    <row r="1430" spans="1:20" ht="48" x14ac:dyDescent="0.2">
      <c r="A1430">
        <v>1428</v>
      </c>
      <c r="B1430" s="3" t="s">
        <v>1429</v>
      </c>
      <c r="C1430" s="3" t="s">
        <v>5538</v>
      </c>
      <c r="D1430">
        <v>1000</v>
      </c>
      <c r="E1430">
        <v>45</v>
      </c>
      <c r="F1430" t="s">
        <v>8221</v>
      </c>
      <c r="G1430" t="s">
        <v>8227</v>
      </c>
      <c r="H1430" t="s">
        <v>8249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8287</v>
      </c>
      <c r="O1430">
        <f t="shared" si="132"/>
        <v>4.5</v>
      </c>
      <c r="P1430">
        <f t="shared" si="133"/>
        <v>15</v>
      </c>
      <c r="Q1430" s="8" t="str">
        <f t="shared" si="134"/>
        <v>publishing</v>
      </c>
      <c r="R1430" t="str">
        <f t="shared" si="135"/>
        <v>translations</v>
      </c>
      <c r="S1430" s="6">
        <f t="shared" si="136"/>
        <v>42432.171493055554</v>
      </c>
      <c r="T1430" s="6">
        <f t="shared" si="137"/>
        <v>42462.129826388882</v>
      </c>
    </row>
    <row r="1431" spans="1:20" ht="32" x14ac:dyDescent="0.2">
      <c r="A1431">
        <v>1429</v>
      </c>
      <c r="B1431" s="3" t="s">
        <v>1430</v>
      </c>
      <c r="C1431" s="3" t="s">
        <v>5539</v>
      </c>
      <c r="D1431">
        <v>10000</v>
      </c>
      <c r="E1431">
        <v>0</v>
      </c>
      <c r="F1431" t="s">
        <v>8221</v>
      </c>
      <c r="G1431" t="s">
        <v>8224</v>
      </c>
      <c r="H1431" t="s">
        <v>8246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8287</v>
      </c>
      <c r="O1431">
        <f t="shared" si="132"/>
        <v>0</v>
      </c>
      <c r="P1431" t="e">
        <f t="shared" si="133"/>
        <v>#DIV/0!</v>
      </c>
      <c r="Q1431" s="8" t="str">
        <f t="shared" si="134"/>
        <v>publishing</v>
      </c>
      <c r="R1431" t="str">
        <f t="shared" si="135"/>
        <v>translations</v>
      </c>
      <c r="S1431" s="6">
        <f t="shared" si="136"/>
        <v>42073.852337962955</v>
      </c>
      <c r="T1431" s="6">
        <f t="shared" si="137"/>
        <v>42103.852337962955</v>
      </c>
    </row>
    <row r="1432" spans="1:20" ht="48" x14ac:dyDescent="0.2">
      <c r="A1432">
        <v>1430</v>
      </c>
      <c r="B1432" s="3" t="s">
        <v>1431</v>
      </c>
      <c r="C1432" s="3" t="s">
        <v>5540</v>
      </c>
      <c r="D1432">
        <v>5000</v>
      </c>
      <c r="E1432">
        <v>403</v>
      </c>
      <c r="F1432" t="s">
        <v>8221</v>
      </c>
      <c r="G1432" t="s">
        <v>8224</v>
      </c>
      <c r="H1432" t="s">
        <v>8246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8287</v>
      </c>
      <c r="O1432">
        <f t="shared" si="132"/>
        <v>8.06</v>
      </c>
      <c r="P1432">
        <f t="shared" si="133"/>
        <v>80.599999999999994</v>
      </c>
      <c r="Q1432" s="8" t="str">
        <f t="shared" si="134"/>
        <v>publishing</v>
      </c>
      <c r="R1432" t="str">
        <f t="shared" si="135"/>
        <v>translations</v>
      </c>
      <c r="S1432" s="6">
        <f t="shared" si="136"/>
        <v>41961.605185185181</v>
      </c>
      <c r="T1432" s="6">
        <f t="shared" si="137"/>
        <v>41992.605185185181</v>
      </c>
    </row>
    <row r="1433" spans="1:20" ht="48" x14ac:dyDescent="0.2">
      <c r="A1433">
        <v>1431</v>
      </c>
      <c r="B1433" s="3" t="s">
        <v>1432</v>
      </c>
      <c r="C1433" s="3" t="s">
        <v>5541</v>
      </c>
      <c r="D1433">
        <v>17000</v>
      </c>
      <c r="E1433">
        <v>5431</v>
      </c>
      <c r="F1433" t="s">
        <v>8221</v>
      </c>
      <c r="G1433" t="s">
        <v>8224</v>
      </c>
      <c r="H1433" t="s">
        <v>8246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8287</v>
      </c>
      <c r="O1433">
        <f t="shared" si="132"/>
        <v>31.94705882352941</v>
      </c>
      <c r="P1433">
        <f t="shared" si="133"/>
        <v>115.55319148936171</v>
      </c>
      <c r="Q1433" s="8" t="str">
        <f t="shared" si="134"/>
        <v>publishing</v>
      </c>
      <c r="R1433" t="str">
        <f t="shared" si="135"/>
        <v>translations</v>
      </c>
      <c r="S1433" s="6">
        <f t="shared" si="136"/>
        <v>42304.002499999995</v>
      </c>
      <c r="T1433" s="6">
        <f t="shared" si="137"/>
        <v>42334.044166666667</v>
      </c>
    </row>
    <row r="1434" spans="1:20" ht="48" x14ac:dyDescent="0.2">
      <c r="A1434">
        <v>1432</v>
      </c>
      <c r="B1434" s="3" t="s">
        <v>1433</v>
      </c>
      <c r="C1434" s="3" t="s">
        <v>5542</v>
      </c>
      <c r="D1434">
        <v>40000</v>
      </c>
      <c r="E1434">
        <v>0</v>
      </c>
      <c r="F1434" t="s">
        <v>8221</v>
      </c>
      <c r="G1434" t="s">
        <v>8224</v>
      </c>
      <c r="H1434" t="s">
        <v>8246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8287</v>
      </c>
      <c r="O1434">
        <f t="shared" si="132"/>
        <v>0</v>
      </c>
      <c r="P1434" t="e">
        <f t="shared" si="133"/>
        <v>#DIV/0!</v>
      </c>
      <c r="Q1434" s="8" t="str">
        <f t="shared" si="134"/>
        <v>publishing</v>
      </c>
      <c r="R1434" t="str">
        <f t="shared" si="135"/>
        <v>translations</v>
      </c>
      <c r="S1434" s="6">
        <f t="shared" si="136"/>
        <v>42175.572083333333</v>
      </c>
      <c r="T1434" s="6">
        <f t="shared" si="137"/>
        <v>42205.572083333333</v>
      </c>
    </row>
    <row r="1435" spans="1:20" ht="48" x14ac:dyDescent="0.2">
      <c r="A1435">
        <v>1433</v>
      </c>
      <c r="B1435" s="3" t="s">
        <v>1434</v>
      </c>
      <c r="C1435" s="3" t="s">
        <v>5543</v>
      </c>
      <c r="D1435">
        <v>12000</v>
      </c>
      <c r="E1435">
        <v>805</v>
      </c>
      <c r="F1435" t="s">
        <v>8221</v>
      </c>
      <c r="G1435" t="s">
        <v>8237</v>
      </c>
      <c r="H1435" t="s">
        <v>8249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8287</v>
      </c>
      <c r="O1435">
        <f t="shared" si="132"/>
        <v>6.708333333333333</v>
      </c>
      <c r="P1435">
        <f t="shared" si="133"/>
        <v>80.5</v>
      </c>
      <c r="Q1435" s="8" t="str">
        <f t="shared" si="134"/>
        <v>publishing</v>
      </c>
      <c r="R1435" t="str">
        <f t="shared" si="135"/>
        <v>translations</v>
      </c>
      <c r="S1435" s="6">
        <f t="shared" si="136"/>
        <v>42673.417534722219</v>
      </c>
      <c r="T1435" s="6">
        <f t="shared" si="137"/>
        <v>42714.249999999993</v>
      </c>
    </row>
    <row r="1436" spans="1:20" ht="48" x14ac:dyDescent="0.2">
      <c r="A1436">
        <v>1434</v>
      </c>
      <c r="B1436" s="3" t="s">
        <v>1435</v>
      </c>
      <c r="C1436" s="3" t="s">
        <v>5544</v>
      </c>
      <c r="D1436">
        <v>82000</v>
      </c>
      <c r="E1436">
        <v>8190</v>
      </c>
      <c r="F1436" t="s">
        <v>8221</v>
      </c>
      <c r="G1436" t="s">
        <v>8232</v>
      </c>
      <c r="H1436" t="s">
        <v>8253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8287</v>
      </c>
      <c r="O1436">
        <f t="shared" si="132"/>
        <v>9.9878048780487809</v>
      </c>
      <c r="P1436">
        <f t="shared" si="133"/>
        <v>744.5454545454545</v>
      </c>
      <c r="Q1436" s="8" t="str">
        <f t="shared" si="134"/>
        <v>publishing</v>
      </c>
      <c r="R1436" t="str">
        <f t="shared" si="135"/>
        <v>translations</v>
      </c>
      <c r="S1436" s="6">
        <f t="shared" si="136"/>
        <v>42142.558773148143</v>
      </c>
      <c r="T1436" s="6">
        <f t="shared" si="137"/>
        <v>42163.416666666664</v>
      </c>
    </row>
    <row r="1437" spans="1:20" ht="32" x14ac:dyDescent="0.2">
      <c r="A1437">
        <v>1435</v>
      </c>
      <c r="B1437" s="3" t="s">
        <v>1436</v>
      </c>
      <c r="C1437" s="3" t="s">
        <v>5545</v>
      </c>
      <c r="D1437">
        <v>15000</v>
      </c>
      <c r="E1437">
        <v>15</v>
      </c>
      <c r="F1437" t="s">
        <v>8221</v>
      </c>
      <c r="G1437" t="s">
        <v>8237</v>
      </c>
      <c r="H1437" t="s">
        <v>8249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8287</v>
      </c>
      <c r="O1437">
        <f t="shared" si="132"/>
        <v>0.1</v>
      </c>
      <c r="P1437">
        <f t="shared" si="133"/>
        <v>7.5</v>
      </c>
      <c r="Q1437" s="8" t="str">
        <f t="shared" si="134"/>
        <v>publishing</v>
      </c>
      <c r="R1437" t="str">
        <f t="shared" si="135"/>
        <v>translations</v>
      </c>
      <c r="S1437" s="6">
        <f t="shared" si="136"/>
        <v>42258.57199074074</v>
      </c>
      <c r="T1437" s="6">
        <f t="shared" si="137"/>
        <v>42288.57199074074</v>
      </c>
    </row>
    <row r="1438" spans="1:20" ht="48" x14ac:dyDescent="0.2">
      <c r="A1438">
        <v>1436</v>
      </c>
      <c r="B1438" s="3" t="s">
        <v>1437</v>
      </c>
      <c r="C1438" s="3" t="s">
        <v>5546</v>
      </c>
      <c r="D1438">
        <v>10000</v>
      </c>
      <c r="E1438">
        <v>77</v>
      </c>
      <c r="F1438" t="s">
        <v>8221</v>
      </c>
      <c r="G1438" t="s">
        <v>8236</v>
      </c>
      <c r="H1438" t="s">
        <v>8249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8287</v>
      </c>
      <c r="O1438">
        <f t="shared" si="132"/>
        <v>0.77</v>
      </c>
      <c r="P1438">
        <f t="shared" si="133"/>
        <v>38.5</v>
      </c>
      <c r="Q1438" s="8" t="str">
        <f t="shared" si="134"/>
        <v>publishing</v>
      </c>
      <c r="R1438" t="str">
        <f t="shared" si="135"/>
        <v>translations</v>
      </c>
      <c r="S1438" s="6">
        <f t="shared" si="136"/>
        <v>42391.141863425924</v>
      </c>
      <c r="T1438" s="6">
        <f t="shared" si="137"/>
        <v>42421.141863425924</v>
      </c>
    </row>
    <row r="1439" spans="1:20" ht="48" x14ac:dyDescent="0.2">
      <c r="A1439">
        <v>1437</v>
      </c>
      <c r="B1439" s="3" t="s">
        <v>1438</v>
      </c>
      <c r="C1439" s="3" t="s">
        <v>5547</v>
      </c>
      <c r="D1439">
        <v>3000</v>
      </c>
      <c r="E1439">
        <v>807</v>
      </c>
      <c r="F1439" t="s">
        <v>8221</v>
      </c>
      <c r="G1439" t="s">
        <v>8224</v>
      </c>
      <c r="H1439" t="s">
        <v>8246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8287</v>
      </c>
      <c r="O1439">
        <f t="shared" si="132"/>
        <v>26.900000000000002</v>
      </c>
      <c r="P1439">
        <f t="shared" si="133"/>
        <v>36.68181818181818</v>
      </c>
      <c r="Q1439" s="8" t="str">
        <f t="shared" si="134"/>
        <v>publishing</v>
      </c>
      <c r="R1439" t="str">
        <f t="shared" si="135"/>
        <v>translations</v>
      </c>
      <c r="S1439" s="6">
        <f t="shared" si="136"/>
        <v>41796.32336805555</v>
      </c>
      <c r="T1439" s="6">
        <f t="shared" si="137"/>
        <v>41832.999305555553</v>
      </c>
    </row>
    <row r="1440" spans="1:20" ht="48" x14ac:dyDescent="0.2">
      <c r="A1440">
        <v>1438</v>
      </c>
      <c r="B1440" s="3" t="s">
        <v>1439</v>
      </c>
      <c r="C1440" s="3" t="s">
        <v>5548</v>
      </c>
      <c r="D1440">
        <v>20000</v>
      </c>
      <c r="E1440">
        <v>600</v>
      </c>
      <c r="F1440" t="s">
        <v>8221</v>
      </c>
      <c r="G1440" t="s">
        <v>8232</v>
      </c>
      <c r="H1440" t="s">
        <v>8253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8287</v>
      </c>
      <c r="O1440">
        <f t="shared" si="132"/>
        <v>3</v>
      </c>
      <c r="P1440">
        <f t="shared" si="133"/>
        <v>75</v>
      </c>
      <c r="Q1440" s="8" t="str">
        <f t="shared" si="134"/>
        <v>publishing</v>
      </c>
      <c r="R1440" t="str">
        <f t="shared" si="135"/>
        <v>translations</v>
      </c>
      <c r="S1440" s="6">
        <f t="shared" si="136"/>
        <v>42457.663182870368</v>
      </c>
      <c r="T1440" s="6">
        <f t="shared" si="137"/>
        <v>42487.371527777774</v>
      </c>
    </row>
    <row r="1441" spans="1:20" ht="48" x14ac:dyDescent="0.2">
      <c r="A1441">
        <v>1439</v>
      </c>
      <c r="B1441" s="3" t="s">
        <v>1440</v>
      </c>
      <c r="C1441" s="3" t="s">
        <v>5549</v>
      </c>
      <c r="D1441">
        <v>2725</v>
      </c>
      <c r="E1441">
        <v>180</v>
      </c>
      <c r="F1441" t="s">
        <v>8221</v>
      </c>
      <c r="G1441" t="s">
        <v>8229</v>
      </c>
      <c r="H1441" t="s">
        <v>8251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8287</v>
      </c>
      <c r="O1441">
        <f t="shared" si="132"/>
        <v>6.6055045871559637</v>
      </c>
      <c r="P1441">
        <f t="shared" si="133"/>
        <v>30</v>
      </c>
      <c r="Q1441" s="8" t="str">
        <f t="shared" si="134"/>
        <v>publishing</v>
      </c>
      <c r="R1441" t="str">
        <f t="shared" si="135"/>
        <v>translations</v>
      </c>
      <c r="S1441" s="6">
        <f t="shared" si="136"/>
        <v>42040.621539351843</v>
      </c>
      <c r="T1441" s="6">
        <f t="shared" si="137"/>
        <v>42070.621539351843</v>
      </c>
    </row>
    <row r="1442" spans="1:20" ht="48" x14ac:dyDescent="0.2">
      <c r="A1442">
        <v>1440</v>
      </c>
      <c r="B1442" s="3" t="s">
        <v>1441</v>
      </c>
      <c r="C1442" s="3" t="s">
        <v>5550</v>
      </c>
      <c r="D1442">
        <v>13000</v>
      </c>
      <c r="E1442">
        <v>1</v>
      </c>
      <c r="F1442" t="s">
        <v>8221</v>
      </c>
      <c r="G1442" t="s">
        <v>8237</v>
      </c>
      <c r="H1442" t="s">
        <v>8249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8287</v>
      </c>
      <c r="O1442">
        <f t="shared" si="132"/>
        <v>7.6923076923076927E-3</v>
      </c>
      <c r="P1442">
        <f t="shared" si="133"/>
        <v>1</v>
      </c>
      <c r="Q1442" s="8" t="str">
        <f t="shared" si="134"/>
        <v>publishing</v>
      </c>
      <c r="R1442" t="str">
        <f t="shared" si="135"/>
        <v>translations</v>
      </c>
      <c r="S1442" s="6">
        <f t="shared" si="136"/>
        <v>42486.540081018517</v>
      </c>
      <c r="T1442" s="6">
        <f t="shared" si="137"/>
        <v>42516.540081018517</v>
      </c>
    </row>
    <row r="1443" spans="1:20" ht="48" x14ac:dyDescent="0.2">
      <c r="A1443">
        <v>1441</v>
      </c>
      <c r="B1443" s="3" t="s">
        <v>1442</v>
      </c>
      <c r="C1443" s="3" t="s">
        <v>5551</v>
      </c>
      <c r="D1443">
        <v>180000</v>
      </c>
      <c r="E1443">
        <v>2020</v>
      </c>
      <c r="F1443" t="s">
        <v>8221</v>
      </c>
      <c r="G1443" t="s">
        <v>8225</v>
      </c>
      <c r="H1443" t="s">
        <v>8247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8287</v>
      </c>
      <c r="O1443">
        <f t="shared" si="132"/>
        <v>1.1222222222222222</v>
      </c>
      <c r="P1443">
        <f t="shared" si="133"/>
        <v>673.33333333333337</v>
      </c>
      <c r="Q1443" s="8" t="str">
        <f t="shared" si="134"/>
        <v>publishing</v>
      </c>
      <c r="R1443" t="str">
        <f t="shared" si="135"/>
        <v>translations</v>
      </c>
      <c r="S1443" s="6">
        <f t="shared" si="136"/>
        <v>42198.557511574072</v>
      </c>
      <c r="T1443" s="6">
        <f t="shared" si="137"/>
        <v>42258.557511574072</v>
      </c>
    </row>
    <row r="1444" spans="1:20" ht="48" x14ac:dyDescent="0.2">
      <c r="A1444">
        <v>1442</v>
      </c>
      <c r="B1444" s="3" t="s">
        <v>1443</v>
      </c>
      <c r="C1444" s="3" t="s">
        <v>5552</v>
      </c>
      <c r="D1444">
        <v>1500</v>
      </c>
      <c r="E1444">
        <v>0</v>
      </c>
      <c r="F1444" t="s">
        <v>8221</v>
      </c>
      <c r="G1444" t="s">
        <v>8224</v>
      </c>
      <c r="H1444" t="s">
        <v>8246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8287</v>
      </c>
      <c r="O1444">
        <f t="shared" si="132"/>
        <v>0</v>
      </c>
      <c r="P1444" t="e">
        <f t="shared" si="133"/>
        <v>#DIV/0!</v>
      </c>
      <c r="Q1444" s="8" t="str">
        <f t="shared" si="134"/>
        <v>publishing</v>
      </c>
      <c r="R1444" t="str">
        <f t="shared" si="135"/>
        <v>translations</v>
      </c>
      <c r="S1444" s="6">
        <f t="shared" si="136"/>
        <v>42485.437013888884</v>
      </c>
      <c r="T1444" s="6">
        <f t="shared" si="137"/>
        <v>42515.437013888884</v>
      </c>
    </row>
    <row r="1445" spans="1:20" ht="48" x14ac:dyDescent="0.2">
      <c r="A1445">
        <v>1443</v>
      </c>
      <c r="B1445" s="3" t="s">
        <v>1444</v>
      </c>
      <c r="C1445" s="3" t="s">
        <v>5553</v>
      </c>
      <c r="D1445">
        <v>13000</v>
      </c>
      <c r="E1445">
        <v>0</v>
      </c>
      <c r="F1445" t="s">
        <v>8221</v>
      </c>
      <c r="G1445" t="s">
        <v>8230</v>
      </c>
      <c r="H1445" t="s">
        <v>8249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8287</v>
      </c>
      <c r="O1445">
        <f t="shared" si="132"/>
        <v>0</v>
      </c>
      <c r="P1445" t="e">
        <f t="shared" si="133"/>
        <v>#DIV/0!</v>
      </c>
      <c r="Q1445" s="8" t="str">
        <f t="shared" si="134"/>
        <v>publishing</v>
      </c>
      <c r="R1445" t="str">
        <f t="shared" si="135"/>
        <v>translations</v>
      </c>
      <c r="S1445" s="6">
        <f t="shared" si="136"/>
        <v>42707.71769675926</v>
      </c>
      <c r="T1445" s="6">
        <f t="shared" si="137"/>
        <v>42737.71769675926</v>
      </c>
    </row>
    <row r="1446" spans="1:20" ht="32" x14ac:dyDescent="0.2">
      <c r="A1446">
        <v>1444</v>
      </c>
      <c r="B1446" s="3" t="s">
        <v>1445</v>
      </c>
      <c r="C1446" s="3" t="s">
        <v>5554</v>
      </c>
      <c r="D1446">
        <v>4950</v>
      </c>
      <c r="E1446">
        <v>0</v>
      </c>
      <c r="F1446" t="s">
        <v>8221</v>
      </c>
      <c r="G1446" t="s">
        <v>8236</v>
      </c>
      <c r="H1446" t="s">
        <v>8249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8287</v>
      </c>
      <c r="O1446">
        <f t="shared" si="132"/>
        <v>0</v>
      </c>
      <c r="P1446" t="e">
        <f t="shared" si="133"/>
        <v>#DIV/0!</v>
      </c>
      <c r="Q1446" s="8" t="str">
        <f t="shared" si="134"/>
        <v>publishing</v>
      </c>
      <c r="R1446" t="str">
        <f t="shared" si="135"/>
        <v>translations</v>
      </c>
      <c r="S1446" s="6">
        <f t="shared" si="136"/>
        <v>42199.665069444447</v>
      </c>
      <c r="T1446" s="6">
        <f t="shared" si="137"/>
        <v>42259.665069444447</v>
      </c>
    </row>
    <row r="1447" spans="1:20" ht="48" x14ac:dyDescent="0.2">
      <c r="A1447">
        <v>1445</v>
      </c>
      <c r="B1447" s="3" t="s">
        <v>1446</v>
      </c>
      <c r="C1447" s="3" t="s">
        <v>5555</v>
      </c>
      <c r="D1447">
        <v>130000</v>
      </c>
      <c r="E1447">
        <v>0</v>
      </c>
      <c r="F1447" t="s">
        <v>8221</v>
      </c>
      <c r="G1447" t="s">
        <v>8236</v>
      </c>
      <c r="H1447" t="s">
        <v>8249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8287</v>
      </c>
      <c r="O1447">
        <f t="shared" si="132"/>
        <v>0</v>
      </c>
      <c r="P1447" t="e">
        <f t="shared" si="133"/>
        <v>#DIV/0!</v>
      </c>
      <c r="Q1447" s="8" t="str">
        <f t="shared" si="134"/>
        <v>publishing</v>
      </c>
      <c r="R1447" t="str">
        <f t="shared" si="135"/>
        <v>translations</v>
      </c>
      <c r="S1447" s="6">
        <f t="shared" si="136"/>
        <v>42139.333969907406</v>
      </c>
      <c r="T1447" s="6">
        <f t="shared" si="137"/>
        <v>42169.333969907406</v>
      </c>
    </row>
    <row r="1448" spans="1:20" ht="48" x14ac:dyDescent="0.2">
      <c r="A1448">
        <v>1446</v>
      </c>
      <c r="B1448" s="3" t="s">
        <v>1447</v>
      </c>
      <c r="C1448" s="3" t="s">
        <v>5556</v>
      </c>
      <c r="D1448">
        <v>900</v>
      </c>
      <c r="E1448">
        <v>0</v>
      </c>
      <c r="F1448" t="s">
        <v>8221</v>
      </c>
      <c r="G1448" t="s">
        <v>8237</v>
      </c>
      <c r="H1448" t="s">
        <v>8249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8287</v>
      </c>
      <c r="O1448">
        <f t="shared" si="132"/>
        <v>0</v>
      </c>
      <c r="P1448" t="e">
        <f t="shared" si="133"/>
        <v>#DIV/0!</v>
      </c>
      <c r="Q1448" s="8" t="str">
        <f t="shared" si="134"/>
        <v>publishing</v>
      </c>
      <c r="R1448" t="str">
        <f t="shared" si="135"/>
        <v>translations</v>
      </c>
      <c r="S1448" s="6">
        <f t="shared" si="136"/>
        <v>42461.239328703705</v>
      </c>
      <c r="T1448" s="6">
        <f t="shared" si="137"/>
        <v>42481.239328703705</v>
      </c>
    </row>
    <row r="1449" spans="1:20" ht="32" x14ac:dyDescent="0.2">
      <c r="A1449">
        <v>1447</v>
      </c>
      <c r="B1449" s="3" t="s">
        <v>1448</v>
      </c>
      <c r="C1449" s="3" t="s">
        <v>5557</v>
      </c>
      <c r="D1449">
        <v>500000</v>
      </c>
      <c r="E1449">
        <v>75</v>
      </c>
      <c r="F1449" t="s">
        <v>8221</v>
      </c>
      <c r="G1449" t="s">
        <v>8224</v>
      </c>
      <c r="H1449" t="s">
        <v>8246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8287</v>
      </c>
      <c r="O1449">
        <f t="shared" si="132"/>
        <v>1.4999999999999999E-2</v>
      </c>
      <c r="P1449">
        <f t="shared" si="133"/>
        <v>25</v>
      </c>
      <c r="Q1449" s="8" t="str">
        <f t="shared" si="134"/>
        <v>publishing</v>
      </c>
      <c r="R1449" t="str">
        <f t="shared" si="135"/>
        <v>translations</v>
      </c>
      <c r="S1449" s="6">
        <f t="shared" si="136"/>
        <v>42529.52238425926</v>
      </c>
      <c r="T1449" s="6">
        <f t="shared" si="137"/>
        <v>42559.52238425926</v>
      </c>
    </row>
    <row r="1450" spans="1:20" ht="48" x14ac:dyDescent="0.2">
      <c r="A1450">
        <v>1448</v>
      </c>
      <c r="B1450" s="3" t="s">
        <v>1449</v>
      </c>
      <c r="C1450" s="3" t="s">
        <v>5558</v>
      </c>
      <c r="D1450">
        <v>200000</v>
      </c>
      <c r="E1450">
        <v>0</v>
      </c>
      <c r="F1450" t="s">
        <v>8221</v>
      </c>
      <c r="G1450" t="s">
        <v>8226</v>
      </c>
      <c r="H1450" t="s">
        <v>8248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8287</v>
      </c>
      <c r="O1450">
        <f t="shared" si="132"/>
        <v>0</v>
      </c>
      <c r="P1450" t="e">
        <f t="shared" si="133"/>
        <v>#DIV/0!</v>
      </c>
      <c r="Q1450" s="8" t="str">
        <f t="shared" si="134"/>
        <v>publishing</v>
      </c>
      <c r="R1450" t="str">
        <f t="shared" si="135"/>
        <v>translations</v>
      </c>
      <c r="S1450" s="6">
        <f t="shared" si="136"/>
        <v>42115.728217592587</v>
      </c>
      <c r="T1450" s="6">
        <f t="shared" si="137"/>
        <v>42146.017361111109</v>
      </c>
    </row>
    <row r="1451" spans="1:20" ht="48" x14ac:dyDescent="0.2">
      <c r="A1451">
        <v>1449</v>
      </c>
      <c r="B1451" s="3" t="s">
        <v>1450</v>
      </c>
      <c r="C1451" s="3" t="s">
        <v>5559</v>
      </c>
      <c r="D1451">
        <v>8888</v>
      </c>
      <c r="E1451">
        <v>0</v>
      </c>
      <c r="F1451" t="s">
        <v>8221</v>
      </c>
      <c r="G1451" t="s">
        <v>8224</v>
      </c>
      <c r="H1451" t="s">
        <v>8246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8287</v>
      </c>
      <c r="O1451">
        <f t="shared" si="132"/>
        <v>0</v>
      </c>
      <c r="P1451" t="e">
        <f t="shared" si="133"/>
        <v>#DIV/0!</v>
      </c>
      <c r="Q1451" s="8" t="str">
        <f t="shared" si="134"/>
        <v>publishing</v>
      </c>
      <c r="R1451" t="str">
        <f t="shared" si="135"/>
        <v>translations</v>
      </c>
      <c r="S1451" s="6">
        <f t="shared" si="136"/>
        <v>42086.603067129625</v>
      </c>
      <c r="T1451" s="6">
        <f t="shared" si="137"/>
        <v>42134.603067129625</v>
      </c>
    </row>
    <row r="1452" spans="1:20" ht="48" x14ac:dyDescent="0.2">
      <c r="A1452">
        <v>1450</v>
      </c>
      <c r="B1452" s="3" t="s">
        <v>1451</v>
      </c>
      <c r="C1452" s="3" t="s">
        <v>5560</v>
      </c>
      <c r="D1452">
        <v>100000</v>
      </c>
      <c r="E1452">
        <v>1</v>
      </c>
      <c r="F1452" t="s">
        <v>8221</v>
      </c>
      <c r="G1452" t="s">
        <v>8224</v>
      </c>
      <c r="H1452" t="s">
        <v>8246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8287</v>
      </c>
      <c r="O1452">
        <f t="shared" si="132"/>
        <v>1E-3</v>
      </c>
      <c r="P1452">
        <f t="shared" si="133"/>
        <v>1</v>
      </c>
      <c r="Q1452" s="8" t="str">
        <f t="shared" si="134"/>
        <v>publishing</v>
      </c>
      <c r="R1452" t="str">
        <f t="shared" si="135"/>
        <v>translations</v>
      </c>
      <c r="S1452" s="6">
        <f t="shared" si="136"/>
        <v>42389.962928240733</v>
      </c>
      <c r="T1452" s="6">
        <f t="shared" si="137"/>
        <v>42419.962928240733</v>
      </c>
    </row>
    <row r="1453" spans="1:20" ht="32" x14ac:dyDescent="0.2">
      <c r="A1453">
        <v>1451</v>
      </c>
      <c r="B1453" s="3" t="s">
        <v>1452</v>
      </c>
      <c r="C1453" s="3" t="s">
        <v>5561</v>
      </c>
      <c r="D1453">
        <v>18950</v>
      </c>
      <c r="E1453">
        <v>2</v>
      </c>
      <c r="F1453" t="s">
        <v>8220</v>
      </c>
      <c r="G1453" t="s">
        <v>8224</v>
      </c>
      <c r="H1453" t="s">
        <v>8246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8287</v>
      </c>
      <c r="O1453">
        <f t="shared" si="132"/>
        <v>1.0554089709762533E-2</v>
      </c>
      <c r="P1453">
        <f t="shared" si="133"/>
        <v>1</v>
      </c>
      <c r="Q1453" s="8" t="str">
        <f t="shared" si="134"/>
        <v>publishing</v>
      </c>
      <c r="R1453" t="str">
        <f t="shared" si="135"/>
        <v>translations</v>
      </c>
      <c r="S1453" s="6">
        <f t="shared" si="136"/>
        <v>41931.75068287037</v>
      </c>
      <c r="T1453" s="6">
        <f t="shared" si="137"/>
        <v>41961.792349537034</v>
      </c>
    </row>
    <row r="1454" spans="1:20" ht="32" x14ac:dyDescent="0.2">
      <c r="A1454">
        <v>1452</v>
      </c>
      <c r="B1454" s="3" t="s">
        <v>1453</v>
      </c>
      <c r="C1454" s="3" t="s">
        <v>5562</v>
      </c>
      <c r="D1454">
        <v>14000</v>
      </c>
      <c r="E1454">
        <v>0</v>
      </c>
      <c r="F1454" t="s">
        <v>8220</v>
      </c>
      <c r="G1454" t="s">
        <v>8224</v>
      </c>
      <c r="H1454" t="s">
        <v>8246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8287</v>
      </c>
      <c r="O1454">
        <f t="shared" si="132"/>
        <v>0</v>
      </c>
      <c r="P1454" t="e">
        <f t="shared" si="133"/>
        <v>#DIV/0!</v>
      </c>
      <c r="Q1454" s="8" t="str">
        <f t="shared" si="134"/>
        <v>publishing</v>
      </c>
      <c r="R1454" t="str">
        <f t="shared" si="135"/>
        <v>translations</v>
      </c>
      <c r="S1454" s="6">
        <f t="shared" si="136"/>
        <v>41818.494942129626</v>
      </c>
      <c r="T1454" s="6">
        <f t="shared" si="137"/>
        <v>41848.494942129626</v>
      </c>
    </row>
    <row r="1455" spans="1:20" ht="48" x14ac:dyDescent="0.2">
      <c r="A1455">
        <v>1453</v>
      </c>
      <c r="B1455" s="3" t="s">
        <v>1454</v>
      </c>
      <c r="C1455" s="3" t="s">
        <v>5563</v>
      </c>
      <c r="D1455">
        <v>25000</v>
      </c>
      <c r="E1455">
        <v>0</v>
      </c>
      <c r="F1455" t="s">
        <v>8220</v>
      </c>
      <c r="G1455" t="s">
        <v>8230</v>
      </c>
      <c r="H1455" t="s">
        <v>8249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8287</v>
      </c>
      <c r="O1455">
        <f t="shared" si="132"/>
        <v>0</v>
      </c>
      <c r="P1455" t="e">
        <f t="shared" si="133"/>
        <v>#DIV/0!</v>
      </c>
      <c r="Q1455" s="8" t="str">
        <f t="shared" si="134"/>
        <v>publishing</v>
      </c>
      <c r="R1455" t="str">
        <f t="shared" si="135"/>
        <v>translations</v>
      </c>
      <c r="S1455" s="6">
        <f t="shared" si="136"/>
        <v>42795.487812499996</v>
      </c>
      <c r="T1455" s="6">
        <f t="shared" si="137"/>
        <v>42840.446145833332</v>
      </c>
    </row>
    <row r="1456" spans="1:20" ht="48" x14ac:dyDescent="0.2">
      <c r="A1456">
        <v>1454</v>
      </c>
      <c r="B1456" s="3" t="s">
        <v>1455</v>
      </c>
      <c r="C1456" s="3" t="s">
        <v>5564</v>
      </c>
      <c r="D1456">
        <v>1750</v>
      </c>
      <c r="E1456">
        <v>15</v>
      </c>
      <c r="F1456" t="s">
        <v>8220</v>
      </c>
      <c r="G1456" t="s">
        <v>8227</v>
      </c>
      <c r="H1456" t="s">
        <v>8249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8287</v>
      </c>
      <c r="O1456">
        <f t="shared" si="132"/>
        <v>0.85714285714285721</v>
      </c>
      <c r="P1456">
        <f t="shared" si="133"/>
        <v>15</v>
      </c>
      <c r="Q1456" s="8" t="str">
        <f t="shared" si="134"/>
        <v>publishing</v>
      </c>
      <c r="R1456" t="str">
        <f t="shared" si="135"/>
        <v>translations</v>
      </c>
      <c r="S1456" s="6">
        <f t="shared" si="136"/>
        <v>42463.658333333333</v>
      </c>
      <c r="T1456" s="6">
        <f t="shared" si="137"/>
        <v>42484.707638888889</v>
      </c>
    </row>
    <row r="1457" spans="1:20" ht="48" x14ac:dyDescent="0.2">
      <c r="A1457">
        <v>1455</v>
      </c>
      <c r="B1457" s="3" t="s">
        <v>1456</v>
      </c>
      <c r="C1457" s="3" t="s">
        <v>5565</v>
      </c>
      <c r="D1457">
        <v>15000</v>
      </c>
      <c r="E1457">
        <v>1575</v>
      </c>
      <c r="F1457" t="s">
        <v>8220</v>
      </c>
      <c r="G1457" t="s">
        <v>8224</v>
      </c>
      <c r="H1457" t="s">
        <v>8246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8287</v>
      </c>
      <c r="O1457">
        <f t="shared" si="132"/>
        <v>10.5</v>
      </c>
      <c r="P1457">
        <f t="shared" si="133"/>
        <v>225</v>
      </c>
      <c r="Q1457" s="8" t="str">
        <f t="shared" si="134"/>
        <v>publishing</v>
      </c>
      <c r="R1457" t="str">
        <f t="shared" si="135"/>
        <v>translations</v>
      </c>
      <c r="S1457" s="6">
        <f t="shared" si="136"/>
        <v>41832.46435185185</v>
      </c>
      <c r="T1457" s="6">
        <f t="shared" si="137"/>
        <v>41887.360416666663</v>
      </c>
    </row>
    <row r="1458" spans="1:20" ht="16" x14ac:dyDescent="0.2">
      <c r="A1458">
        <v>1456</v>
      </c>
      <c r="B1458" s="3" t="s">
        <v>1457</v>
      </c>
      <c r="C1458" s="3" t="s">
        <v>5566</v>
      </c>
      <c r="D1458">
        <v>5000</v>
      </c>
      <c r="E1458">
        <v>145</v>
      </c>
      <c r="F1458" t="s">
        <v>8220</v>
      </c>
      <c r="G1458" t="s">
        <v>8237</v>
      </c>
      <c r="H1458" t="s">
        <v>8249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8287</v>
      </c>
      <c r="O1458">
        <f t="shared" si="132"/>
        <v>2.9000000000000004</v>
      </c>
      <c r="P1458">
        <f t="shared" si="133"/>
        <v>48.333333333333336</v>
      </c>
      <c r="Q1458" s="8" t="str">
        <f t="shared" si="134"/>
        <v>publishing</v>
      </c>
      <c r="R1458" t="str">
        <f t="shared" si="135"/>
        <v>translations</v>
      </c>
      <c r="S1458" s="6">
        <f t="shared" si="136"/>
        <v>42708.460243055553</v>
      </c>
      <c r="T1458" s="6">
        <f t="shared" si="137"/>
        <v>42738.460243055553</v>
      </c>
    </row>
    <row r="1459" spans="1:20" ht="32" x14ac:dyDescent="0.2">
      <c r="A1459">
        <v>1457</v>
      </c>
      <c r="B1459" s="3" t="s">
        <v>1458</v>
      </c>
      <c r="C1459" s="3" t="s">
        <v>5567</v>
      </c>
      <c r="D1459">
        <v>6000</v>
      </c>
      <c r="E1459">
        <v>0</v>
      </c>
      <c r="F1459" t="s">
        <v>8220</v>
      </c>
      <c r="G1459" t="s">
        <v>8224</v>
      </c>
      <c r="H1459" t="s">
        <v>8246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8287</v>
      </c>
      <c r="O1459">
        <f t="shared" si="132"/>
        <v>0</v>
      </c>
      <c r="P1459" t="e">
        <f t="shared" si="133"/>
        <v>#DIV/0!</v>
      </c>
      <c r="Q1459" s="8" t="str">
        <f t="shared" si="134"/>
        <v>publishing</v>
      </c>
      <c r="R1459" t="str">
        <f t="shared" si="135"/>
        <v>translations</v>
      </c>
      <c r="S1459" s="6">
        <f t="shared" si="136"/>
        <v>42289.688009259255</v>
      </c>
      <c r="T1459" s="6">
        <f t="shared" si="137"/>
        <v>42319.729675925926</v>
      </c>
    </row>
    <row r="1460" spans="1:20" ht="48" x14ac:dyDescent="0.2">
      <c r="A1460">
        <v>1458</v>
      </c>
      <c r="B1460" s="3" t="s">
        <v>1459</v>
      </c>
      <c r="C1460" s="3" t="s">
        <v>5568</v>
      </c>
      <c r="D1460">
        <v>5000</v>
      </c>
      <c r="E1460">
        <v>0</v>
      </c>
      <c r="F1460" t="s">
        <v>8220</v>
      </c>
      <c r="G1460" t="s">
        <v>8224</v>
      </c>
      <c r="H1460" t="s">
        <v>8246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8287</v>
      </c>
      <c r="O1460">
        <f t="shared" si="132"/>
        <v>0</v>
      </c>
      <c r="P1460" t="e">
        <f t="shared" si="133"/>
        <v>#DIV/0!</v>
      </c>
      <c r="Q1460" s="8" t="str">
        <f t="shared" si="134"/>
        <v>publishing</v>
      </c>
      <c r="R1460" t="str">
        <f t="shared" si="135"/>
        <v>translations</v>
      </c>
      <c r="S1460" s="6">
        <f t="shared" si="136"/>
        <v>41831.49722222222</v>
      </c>
      <c r="T1460" s="6">
        <f t="shared" si="137"/>
        <v>41861.958333333328</v>
      </c>
    </row>
    <row r="1461" spans="1:20" ht="48" x14ac:dyDescent="0.2">
      <c r="A1461">
        <v>1459</v>
      </c>
      <c r="B1461" s="3" t="s">
        <v>1460</v>
      </c>
      <c r="C1461" s="3" t="s">
        <v>5569</v>
      </c>
      <c r="D1461">
        <v>37000</v>
      </c>
      <c r="E1461">
        <v>0</v>
      </c>
      <c r="F1461" t="s">
        <v>8220</v>
      </c>
      <c r="G1461" t="s">
        <v>8232</v>
      </c>
      <c r="H1461" t="s">
        <v>8253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8287</v>
      </c>
      <c r="O1461">
        <f t="shared" si="132"/>
        <v>0</v>
      </c>
      <c r="P1461" t="e">
        <f t="shared" si="133"/>
        <v>#DIV/0!</v>
      </c>
      <c r="Q1461" s="8" t="str">
        <f t="shared" si="134"/>
        <v>publishing</v>
      </c>
      <c r="R1461" t="str">
        <f t="shared" si="135"/>
        <v>translations</v>
      </c>
      <c r="S1461" s="6">
        <f t="shared" si="136"/>
        <v>42311.996481481481</v>
      </c>
      <c r="T1461" s="6">
        <f t="shared" si="137"/>
        <v>42340.517361111109</v>
      </c>
    </row>
    <row r="1462" spans="1:20" ht="48" x14ac:dyDescent="0.2">
      <c r="A1462">
        <v>1460</v>
      </c>
      <c r="B1462" s="3" t="s">
        <v>1461</v>
      </c>
      <c r="C1462" s="3" t="s">
        <v>5570</v>
      </c>
      <c r="D1462">
        <v>25000000</v>
      </c>
      <c r="E1462">
        <v>0</v>
      </c>
      <c r="F1462" t="s">
        <v>8220</v>
      </c>
      <c r="G1462" t="s">
        <v>8224</v>
      </c>
      <c r="H1462" t="s">
        <v>8246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8287</v>
      </c>
      <c r="O1462">
        <f t="shared" si="132"/>
        <v>0</v>
      </c>
      <c r="P1462" t="e">
        <f t="shared" si="133"/>
        <v>#DIV/0!</v>
      </c>
      <c r="Q1462" s="8" t="str">
        <f t="shared" si="134"/>
        <v>publishing</v>
      </c>
      <c r="R1462" t="str">
        <f t="shared" si="135"/>
        <v>translations</v>
      </c>
      <c r="S1462" s="6">
        <f t="shared" si="136"/>
        <v>41915.688634259255</v>
      </c>
      <c r="T1462" s="6">
        <f t="shared" si="137"/>
        <v>41973.781249999993</v>
      </c>
    </row>
    <row r="1463" spans="1:20" ht="32" x14ac:dyDescent="0.2">
      <c r="A1463">
        <v>1461</v>
      </c>
      <c r="B1463" s="3" t="s">
        <v>1462</v>
      </c>
      <c r="C1463" s="3" t="s">
        <v>5571</v>
      </c>
      <c r="D1463">
        <v>15000</v>
      </c>
      <c r="E1463">
        <v>15186.69</v>
      </c>
      <c r="F1463" t="s">
        <v>8219</v>
      </c>
      <c r="G1463" t="s">
        <v>8224</v>
      </c>
      <c r="H1463" t="s">
        <v>8246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8288</v>
      </c>
      <c r="O1463">
        <f t="shared" si="132"/>
        <v>101.24459999999999</v>
      </c>
      <c r="P1463">
        <f t="shared" si="133"/>
        <v>44.66673529411765</v>
      </c>
      <c r="Q1463" s="8" t="str">
        <f t="shared" si="134"/>
        <v>publishing</v>
      </c>
      <c r="R1463" t="str">
        <f t="shared" si="135"/>
        <v>radio &amp; podcasts</v>
      </c>
      <c r="S1463" s="6">
        <f t="shared" si="136"/>
        <v>41899.436967592592</v>
      </c>
      <c r="T1463" s="6">
        <f t="shared" si="137"/>
        <v>41932.791666666664</v>
      </c>
    </row>
    <row r="1464" spans="1:20" ht="32" x14ac:dyDescent="0.2">
      <c r="A1464">
        <v>1462</v>
      </c>
      <c r="B1464" s="3" t="s">
        <v>1463</v>
      </c>
      <c r="C1464" s="3" t="s">
        <v>5572</v>
      </c>
      <c r="D1464">
        <v>4000</v>
      </c>
      <c r="E1464">
        <v>4340.7</v>
      </c>
      <c r="F1464" t="s">
        <v>8219</v>
      </c>
      <c r="G1464" t="s">
        <v>8224</v>
      </c>
      <c r="H1464" t="s">
        <v>8246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8288</v>
      </c>
      <c r="O1464">
        <f t="shared" si="132"/>
        <v>108.5175</v>
      </c>
      <c r="P1464">
        <f t="shared" si="133"/>
        <v>28.937999999999999</v>
      </c>
      <c r="Q1464" s="8" t="str">
        <f t="shared" si="134"/>
        <v>publishing</v>
      </c>
      <c r="R1464" t="str">
        <f t="shared" si="135"/>
        <v>radio &amp; podcasts</v>
      </c>
      <c r="S1464" s="6">
        <f t="shared" si="136"/>
        <v>41344.454525462963</v>
      </c>
      <c r="T1464" s="6">
        <f t="shared" si="137"/>
        <v>41374.454525462963</v>
      </c>
    </row>
    <row r="1465" spans="1:20" ht="48" x14ac:dyDescent="0.2">
      <c r="A1465">
        <v>1463</v>
      </c>
      <c r="B1465" s="3" t="s">
        <v>1464</v>
      </c>
      <c r="C1465" s="3" t="s">
        <v>5573</v>
      </c>
      <c r="D1465">
        <v>600</v>
      </c>
      <c r="E1465">
        <v>886</v>
      </c>
      <c r="F1465" t="s">
        <v>8219</v>
      </c>
      <c r="G1465" t="s">
        <v>8224</v>
      </c>
      <c r="H1465" t="s">
        <v>8246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8288</v>
      </c>
      <c r="O1465">
        <f t="shared" si="132"/>
        <v>147.66666666666666</v>
      </c>
      <c r="P1465">
        <f t="shared" si="133"/>
        <v>35.44</v>
      </c>
      <c r="Q1465" s="8" t="str">
        <f t="shared" si="134"/>
        <v>publishing</v>
      </c>
      <c r="R1465" t="str">
        <f t="shared" si="135"/>
        <v>radio &amp; podcasts</v>
      </c>
      <c r="S1465" s="6">
        <f t="shared" si="136"/>
        <v>41326.702986111108</v>
      </c>
      <c r="T1465" s="6">
        <f t="shared" si="137"/>
        <v>41371.661319444444</v>
      </c>
    </row>
    <row r="1466" spans="1:20" ht="16" x14ac:dyDescent="0.2">
      <c r="A1466">
        <v>1464</v>
      </c>
      <c r="B1466" s="3" t="s">
        <v>1465</v>
      </c>
      <c r="C1466" s="3" t="s">
        <v>5574</v>
      </c>
      <c r="D1466">
        <v>5000</v>
      </c>
      <c r="E1466">
        <v>8160</v>
      </c>
      <c r="F1466" t="s">
        <v>8219</v>
      </c>
      <c r="G1466" t="s">
        <v>8224</v>
      </c>
      <c r="H1466" t="s">
        <v>8246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8288</v>
      </c>
      <c r="O1466">
        <f t="shared" si="132"/>
        <v>163.19999999999999</v>
      </c>
      <c r="P1466">
        <f t="shared" si="133"/>
        <v>34.871794871794869</v>
      </c>
      <c r="Q1466" s="8" t="str">
        <f t="shared" si="134"/>
        <v>publishing</v>
      </c>
      <c r="R1466" t="str">
        <f t="shared" si="135"/>
        <v>radio &amp; podcasts</v>
      </c>
      <c r="S1466" s="6">
        <f t="shared" si="136"/>
        <v>41291.453217592592</v>
      </c>
      <c r="T1466" s="6">
        <f t="shared" si="137"/>
        <v>41321.453217592592</v>
      </c>
    </row>
    <row r="1467" spans="1:20" ht="48" x14ac:dyDescent="0.2">
      <c r="A1467">
        <v>1465</v>
      </c>
      <c r="B1467" s="3" t="s">
        <v>1466</v>
      </c>
      <c r="C1467" s="3" t="s">
        <v>5575</v>
      </c>
      <c r="D1467">
        <v>30000</v>
      </c>
      <c r="E1467">
        <v>136924.35</v>
      </c>
      <c r="F1467" t="s">
        <v>8219</v>
      </c>
      <c r="G1467" t="s">
        <v>8224</v>
      </c>
      <c r="H1467" t="s">
        <v>8246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8288</v>
      </c>
      <c r="O1467">
        <f t="shared" si="132"/>
        <v>456.41449999999998</v>
      </c>
      <c r="P1467">
        <f t="shared" si="133"/>
        <v>52.622732513451197</v>
      </c>
      <c r="Q1467" s="8" t="str">
        <f t="shared" si="134"/>
        <v>publishing</v>
      </c>
      <c r="R1467" t="str">
        <f t="shared" si="135"/>
        <v>radio &amp; podcasts</v>
      </c>
      <c r="S1467" s="6">
        <f t="shared" si="136"/>
        <v>40959.526064814811</v>
      </c>
      <c r="T1467" s="6">
        <f t="shared" si="137"/>
        <v>40989.916666666664</v>
      </c>
    </row>
    <row r="1468" spans="1:20" ht="48" x14ac:dyDescent="0.2">
      <c r="A1468">
        <v>1466</v>
      </c>
      <c r="B1468" s="3" t="s">
        <v>1467</v>
      </c>
      <c r="C1468" s="3" t="s">
        <v>5576</v>
      </c>
      <c r="D1468">
        <v>16000</v>
      </c>
      <c r="E1468">
        <v>17260.37</v>
      </c>
      <c r="F1468" t="s">
        <v>8219</v>
      </c>
      <c r="G1468" t="s">
        <v>8224</v>
      </c>
      <c r="H1468" t="s">
        <v>8246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8288</v>
      </c>
      <c r="O1468">
        <f t="shared" si="132"/>
        <v>107.87731249999999</v>
      </c>
      <c r="P1468">
        <f t="shared" si="133"/>
        <v>69.598266129032254</v>
      </c>
      <c r="Q1468" s="8" t="str">
        <f t="shared" si="134"/>
        <v>publishing</v>
      </c>
      <c r="R1468" t="str">
        <f t="shared" si="135"/>
        <v>radio &amp; podcasts</v>
      </c>
      <c r="S1468" s="6">
        <f t="shared" si="136"/>
        <v>42339.963726851849</v>
      </c>
      <c r="T1468" s="6">
        <f t="shared" si="137"/>
        <v>42380.999999999993</v>
      </c>
    </row>
    <row r="1469" spans="1:20" ht="32" x14ac:dyDescent="0.2">
      <c r="A1469">
        <v>1467</v>
      </c>
      <c r="B1469" s="3" t="s">
        <v>1468</v>
      </c>
      <c r="C1469" s="3" t="s">
        <v>5577</v>
      </c>
      <c r="D1469">
        <v>40000</v>
      </c>
      <c r="E1469">
        <v>46032</v>
      </c>
      <c r="F1469" t="s">
        <v>8219</v>
      </c>
      <c r="G1469" t="s">
        <v>8224</v>
      </c>
      <c r="H1469" t="s">
        <v>8246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8288</v>
      </c>
      <c r="O1469">
        <f t="shared" si="132"/>
        <v>115.08</v>
      </c>
      <c r="P1469">
        <f t="shared" si="133"/>
        <v>76.72</v>
      </c>
      <c r="Q1469" s="8" t="str">
        <f t="shared" si="134"/>
        <v>publishing</v>
      </c>
      <c r="R1469" t="str">
        <f t="shared" si="135"/>
        <v>radio &amp; podcasts</v>
      </c>
      <c r="S1469" s="6">
        <f t="shared" si="136"/>
        <v>40933.593576388885</v>
      </c>
      <c r="T1469" s="6">
        <f t="shared" si="137"/>
        <v>40993.55190972222</v>
      </c>
    </row>
    <row r="1470" spans="1:20" ht="48" x14ac:dyDescent="0.2">
      <c r="A1470">
        <v>1468</v>
      </c>
      <c r="B1470" s="3" t="s">
        <v>1469</v>
      </c>
      <c r="C1470" s="3" t="s">
        <v>5578</v>
      </c>
      <c r="D1470">
        <v>9500</v>
      </c>
      <c r="E1470">
        <v>9725</v>
      </c>
      <c r="F1470" t="s">
        <v>8219</v>
      </c>
      <c r="G1470" t="s">
        <v>8224</v>
      </c>
      <c r="H1470" t="s">
        <v>8246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8288</v>
      </c>
      <c r="O1470">
        <f t="shared" si="132"/>
        <v>102.36842105263158</v>
      </c>
      <c r="P1470">
        <f t="shared" si="133"/>
        <v>33.191126279863482</v>
      </c>
      <c r="Q1470" s="8" t="str">
        <f t="shared" si="134"/>
        <v>publishing</v>
      </c>
      <c r="R1470" t="str">
        <f t="shared" si="135"/>
        <v>radio &amp; podcasts</v>
      </c>
      <c r="S1470" s="6">
        <f t="shared" si="136"/>
        <v>40645.806122685186</v>
      </c>
      <c r="T1470" s="6">
        <f t="shared" si="137"/>
        <v>40705.806122685186</v>
      </c>
    </row>
    <row r="1471" spans="1:20" ht="32" x14ac:dyDescent="0.2">
      <c r="A1471">
        <v>1469</v>
      </c>
      <c r="B1471" s="3" t="s">
        <v>1470</v>
      </c>
      <c r="C1471" s="3" t="s">
        <v>5579</v>
      </c>
      <c r="D1471">
        <v>44250</v>
      </c>
      <c r="E1471">
        <v>47978</v>
      </c>
      <c r="F1471" t="s">
        <v>8219</v>
      </c>
      <c r="G1471" t="s">
        <v>8224</v>
      </c>
      <c r="H1471" t="s">
        <v>8246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8288</v>
      </c>
      <c r="O1471">
        <f t="shared" si="132"/>
        <v>108.42485875706214</v>
      </c>
      <c r="P1471">
        <f t="shared" si="133"/>
        <v>149.46417445482865</v>
      </c>
      <c r="Q1471" s="8" t="str">
        <f t="shared" si="134"/>
        <v>publishing</v>
      </c>
      <c r="R1471" t="str">
        <f t="shared" si="135"/>
        <v>radio &amp; podcasts</v>
      </c>
      <c r="S1471" s="6">
        <f t="shared" si="136"/>
        <v>41290.390150462961</v>
      </c>
      <c r="T1471" s="6">
        <f t="shared" si="137"/>
        <v>41320.390150462961</v>
      </c>
    </row>
    <row r="1472" spans="1:20" ht="48" x14ac:dyDescent="0.2">
      <c r="A1472">
        <v>1470</v>
      </c>
      <c r="B1472" s="3" t="s">
        <v>1471</v>
      </c>
      <c r="C1472" s="3" t="s">
        <v>5580</v>
      </c>
      <c r="D1472">
        <v>1500</v>
      </c>
      <c r="E1472">
        <v>1877</v>
      </c>
      <c r="F1472" t="s">
        <v>8219</v>
      </c>
      <c r="G1472" t="s">
        <v>8224</v>
      </c>
      <c r="H1472" t="s">
        <v>8246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8288</v>
      </c>
      <c r="O1472">
        <f t="shared" si="132"/>
        <v>125.13333333333334</v>
      </c>
      <c r="P1472">
        <f t="shared" si="133"/>
        <v>23.172839506172838</v>
      </c>
      <c r="Q1472" s="8" t="str">
        <f t="shared" si="134"/>
        <v>publishing</v>
      </c>
      <c r="R1472" t="str">
        <f t="shared" si="135"/>
        <v>radio &amp; podcasts</v>
      </c>
      <c r="S1472" s="6">
        <f t="shared" si="136"/>
        <v>41250.618784722217</v>
      </c>
      <c r="T1472" s="6">
        <f t="shared" si="137"/>
        <v>41271.618784722217</v>
      </c>
    </row>
    <row r="1473" spans="1:20" ht="48" x14ac:dyDescent="0.2">
      <c r="A1473">
        <v>1471</v>
      </c>
      <c r="B1473" s="3" t="s">
        <v>1472</v>
      </c>
      <c r="C1473" s="3" t="s">
        <v>5581</v>
      </c>
      <c r="D1473">
        <v>32000</v>
      </c>
      <c r="E1473">
        <v>33229</v>
      </c>
      <c r="F1473" t="s">
        <v>8219</v>
      </c>
      <c r="G1473" t="s">
        <v>8224</v>
      </c>
      <c r="H1473" t="s">
        <v>8246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8288</v>
      </c>
      <c r="O1473">
        <f t="shared" si="132"/>
        <v>103.840625</v>
      </c>
      <c r="P1473">
        <f t="shared" si="133"/>
        <v>96.877551020408163</v>
      </c>
      <c r="Q1473" s="8" t="str">
        <f t="shared" si="134"/>
        <v>publishing</v>
      </c>
      <c r="R1473" t="str">
        <f t="shared" si="135"/>
        <v>radio &amp; podcasts</v>
      </c>
      <c r="S1473" s="6">
        <f t="shared" si="136"/>
        <v>42073.749236111107</v>
      </c>
      <c r="T1473" s="6">
        <f t="shared" si="137"/>
        <v>42103.749236111107</v>
      </c>
    </row>
    <row r="1474" spans="1:20" ht="48" x14ac:dyDescent="0.2">
      <c r="A1474">
        <v>1472</v>
      </c>
      <c r="B1474" s="3" t="s">
        <v>1473</v>
      </c>
      <c r="C1474" s="3" t="s">
        <v>5582</v>
      </c>
      <c r="D1474">
        <v>25000</v>
      </c>
      <c r="E1474">
        <v>34676</v>
      </c>
      <c r="F1474" t="s">
        <v>8219</v>
      </c>
      <c r="G1474" t="s">
        <v>8224</v>
      </c>
      <c r="H1474" t="s">
        <v>8246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8288</v>
      </c>
      <c r="O1474">
        <f t="shared" si="132"/>
        <v>138.70400000000001</v>
      </c>
      <c r="P1474">
        <f t="shared" si="133"/>
        <v>103.20238095238095</v>
      </c>
      <c r="Q1474" s="8" t="str">
        <f t="shared" si="134"/>
        <v>publishing</v>
      </c>
      <c r="R1474" t="str">
        <f t="shared" si="135"/>
        <v>radio &amp; podcasts</v>
      </c>
      <c r="S1474" s="6">
        <f t="shared" si="136"/>
        <v>41533.33452546296</v>
      </c>
      <c r="T1474" s="6">
        <f t="shared" si="137"/>
        <v>41563.33452546296</v>
      </c>
    </row>
    <row r="1475" spans="1:20" ht="16" x14ac:dyDescent="0.2">
      <c r="A1475">
        <v>1473</v>
      </c>
      <c r="B1475" s="3" t="s">
        <v>1474</v>
      </c>
      <c r="C1475" s="3" t="s">
        <v>5583</v>
      </c>
      <c r="D1475">
        <v>1500</v>
      </c>
      <c r="E1475">
        <v>1807.74</v>
      </c>
      <c r="F1475" t="s">
        <v>8219</v>
      </c>
      <c r="G1475" t="s">
        <v>8224</v>
      </c>
      <c r="H1475" t="s">
        <v>8246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8288</v>
      </c>
      <c r="O1475">
        <f t="shared" ref="O1475:O1538" si="138">E1475/D1475*100</f>
        <v>120.51600000000001</v>
      </c>
      <c r="P1475">
        <f t="shared" ref="P1475:P1538" si="139">E1475/L1475</f>
        <v>38.462553191489363</v>
      </c>
      <c r="Q1475" s="8" t="str">
        <f t="shared" ref="Q1475:Q1538" si="140">LEFT(N1475,SEARCH("/",N1475)-1)</f>
        <v>publishing</v>
      </c>
      <c r="R1475" t="str">
        <f t="shared" ref="R1475:R1538" si="141">RIGHT(N1475,LEN(N1475)-SEARCH("/",N1475))</f>
        <v>radio &amp; podcasts</v>
      </c>
      <c r="S1475" s="6">
        <f t="shared" ref="S1475:S1538" si="142">(((J1475/60)/60)/24)+DATE(1970,1,1)+(-5/24)</f>
        <v>40939.771284722221</v>
      </c>
      <c r="T1475" s="6">
        <f t="shared" ref="T1475:T1538" si="143">(((I1475/60)/60)/24)+DATE(1970,1,1)+(-5/24)</f>
        <v>40969.771284722221</v>
      </c>
    </row>
    <row r="1476" spans="1:20" ht="48" x14ac:dyDescent="0.2">
      <c r="A1476">
        <v>1474</v>
      </c>
      <c r="B1476" s="3" t="s">
        <v>1475</v>
      </c>
      <c r="C1476" s="3" t="s">
        <v>5584</v>
      </c>
      <c r="D1476">
        <v>3000</v>
      </c>
      <c r="E1476">
        <v>3368</v>
      </c>
      <c r="F1476" t="s">
        <v>8219</v>
      </c>
      <c r="G1476" t="s">
        <v>8224</v>
      </c>
      <c r="H1476" t="s">
        <v>8246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8288</v>
      </c>
      <c r="O1476">
        <f t="shared" si="138"/>
        <v>112.26666666666667</v>
      </c>
      <c r="P1476">
        <f t="shared" si="139"/>
        <v>44.315789473684212</v>
      </c>
      <c r="Q1476" s="8" t="str">
        <f t="shared" si="140"/>
        <v>publishing</v>
      </c>
      <c r="R1476" t="str">
        <f t="shared" si="141"/>
        <v>radio &amp; podcasts</v>
      </c>
      <c r="S1476" s="6">
        <f t="shared" si="142"/>
        <v>41500.519583333327</v>
      </c>
      <c r="T1476" s="6">
        <f t="shared" si="143"/>
        <v>41530.519583333327</v>
      </c>
    </row>
    <row r="1477" spans="1:20" ht="48" x14ac:dyDescent="0.2">
      <c r="A1477">
        <v>1475</v>
      </c>
      <c r="B1477" s="3" t="s">
        <v>1476</v>
      </c>
      <c r="C1477" s="3" t="s">
        <v>5585</v>
      </c>
      <c r="D1477">
        <v>15000</v>
      </c>
      <c r="E1477">
        <v>28300.45</v>
      </c>
      <c r="F1477" t="s">
        <v>8219</v>
      </c>
      <c r="G1477" t="s">
        <v>8224</v>
      </c>
      <c r="H1477" t="s">
        <v>8246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8288</v>
      </c>
      <c r="O1477">
        <f t="shared" si="138"/>
        <v>188.66966666666667</v>
      </c>
      <c r="P1477">
        <f t="shared" si="139"/>
        <v>64.173356009070289</v>
      </c>
      <c r="Q1477" s="8" t="str">
        <f t="shared" si="140"/>
        <v>publishing</v>
      </c>
      <c r="R1477" t="str">
        <f t="shared" si="141"/>
        <v>radio &amp; podcasts</v>
      </c>
      <c r="S1477" s="6">
        <f t="shared" si="142"/>
        <v>41960.514618055553</v>
      </c>
      <c r="T1477" s="6">
        <f t="shared" si="143"/>
        <v>41992.999305555553</v>
      </c>
    </row>
    <row r="1478" spans="1:20" ht="32" x14ac:dyDescent="0.2">
      <c r="A1478">
        <v>1476</v>
      </c>
      <c r="B1478" s="3" t="s">
        <v>1477</v>
      </c>
      <c r="C1478" s="3" t="s">
        <v>5586</v>
      </c>
      <c r="D1478">
        <v>6000</v>
      </c>
      <c r="E1478">
        <v>39693.279999999999</v>
      </c>
      <c r="F1478" t="s">
        <v>8219</v>
      </c>
      <c r="G1478" t="s">
        <v>8224</v>
      </c>
      <c r="H1478" t="s">
        <v>8246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8288</v>
      </c>
      <c r="O1478">
        <f t="shared" si="138"/>
        <v>661.55466666666666</v>
      </c>
      <c r="P1478">
        <f t="shared" si="139"/>
        <v>43.333275109170302</v>
      </c>
      <c r="Q1478" s="8" t="str">
        <f t="shared" si="140"/>
        <v>publishing</v>
      </c>
      <c r="R1478" t="str">
        <f t="shared" si="141"/>
        <v>radio &amp; podcasts</v>
      </c>
      <c r="S1478" s="6">
        <f t="shared" si="142"/>
        <v>40765.833587962959</v>
      </c>
      <c r="T1478" s="6">
        <f t="shared" si="143"/>
        <v>40795.833587962959</v>
      </c>
    </row>
    <row r="1479" spans="1:20" ht="48" x14ac:dyDescent="0.2">
      <c r="A1479">
        <v>1477</v>
      </c>
      <c r="B1479" s="3" t="s">
        <v>1478</v>
      </c>
      <c r="C1479" s="3" t="s">
        <v>5587</v>
      </c>
      <c r="D1479">
        <v>30000</v>
      </c>
      <c r="E1479">
        <v>33393</v>
      </c>
      <c r="F1479" t="s">
        <v>8219</v>
      </c>
      <c r="G1479" t="s">
        <v>8224</v>
      </c>
      <c r="H1479" t="s">
        <v>8246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8288</v>
      </c>
      <c r="O1479">
        <f t="shared" si="138"/>
        <v>111.31</v>
      </c>
      <c r="P1479">
        <f t="shared" si="139"/>
        <v>90.495934959349597</v>
      </c>
      <c r="Q1479" s="8" t="str">
        <f t="shared" si="140"/>
        <v>publishing</v>
      </c>
      <c r="R1479" t="str">
        <f t="shared" si="141"/>
        <v>radio &amp; podcasts</v>
      </c>
      <c r="S1479" s="6">
        <f t="shared" si="142"/>
        <v>40840.407453703701</v>
      </c>
      <c r="T1479" s="6">
        <f t="shared" si="143"/>
        <v>40899.916666666664</v>
      </c>
    </row>
    <row r="1480" spans="1:20" ht="48" x14ac:dyDescent="0.2">
      <c r="A1480">
        <v>1478</v>
      </c>
      <c r="B1480" s="3" t="s">
        <v>1479</v>
      </c>
      <c r="C1480" s="3" t="s">
        <v>5588</v>
      </c>
      <c r="D1480">
        <v>50000</v>
      </c>
      <c r="E1480">
        <v>590807.11</v>
      </c>
      <c r="F1480" t="s">
        <v>8219</v>
      </c>
      <c r="G1480" t="s">
        <v>8224</v>
      </c>
      <c r="H1480" t="s">
        <v>8246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8288</v>
      </c>
      <c r="O1480">
        <f t="shared" si="138"/>
        <v>1181.6142199999999</v>
      </c>
      <c r="P1480">
        <f t="shared" si="139"/>
        <v>29.187190495010373</v>
      </c>
      <c r="Q1480" s="8" t="str">
        <f t="shared" si="140"/>
        <v>publishing</v>
      </c>
      <c r="R1480" t="str">
        <f t="shared" si="141"/>
        <v>radio &amp; podcasts</v>
      </c>
      <c r="S1480" s="6">
        <f t="shared" si="142"/>
        <v>41394.663344907407</v>
      </c>
      <c r="T1480" s="6">
        <f t="shared" si="143"/>
        <v>41408.663344907407</v>
      </c>
    </row>
    <row r="1481" spans="1:20" ht="48" x14ac:dyDescent="0.2">
      <c r="A1481">
        <v>1479</v>
      </c>
      <c r="B1481" s="3" t="s">
        <v>1480</v>
      </c>
      <c r="C1481" s="3" t="s">
        <v>5589</v>
      </c>
      <c r="D1481">
        <v>1600</v>
      </c>
      <c r="E1481">
        <v>2198</v>
      </c>
      <c r="F1481" t="s">
        <v>8219</v>
      </c>
      <c r="G1481" t="s">
        <v>8224</v>
      </c>
      <c r="H1481" t="s">
        <v>8246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8288</v>
      </c>
      <c r="O1481">
        <f t="shared" si="138"/>
        <v>137.375</v>
      </c>
      <c r="P1481">
        <f t="shared" si="139"/>
        <v>30.95774647887324</v>
      </c>
      <c r="Q1481" s="8" t="str">
        <f t="shared" si="140"/>
        <v>publishing</v>
      </c>
      <c r="R1481" t="str">
        <f t="shared" si="141"/>
        <v>radio &amp; podcasts</v>
      </c>
      <c r="S1481" s="6">
        <f t="shared" si="142"/>
        <v>41754.536909722221</v>
      </c>
      <c r="T1481" s="6">
        <f t="shared" si="143"/>
        <v>41768.957638888889</v>
      </c>
    </row>
    <row r="1482" spans="1:20" ht="48" x14ac:dyDescent="0.2">
      <c r="A1482">
        <v>1480</v>
      </c>
      <c r="B1482" s="3" t="s">
        <v>1481</v>
      </c>
      <c r="C1482" s="3" t="s">
        <v>5590</v>
      </c>
      <c r="D1482">
        <v>50000</v>
      </c>
      <c r="E1482">
        <v>58520.2</v>
      </c>
      <c r="F1482" t="s">
        <v>8219</v>
      </c>
      <c r="G1482" t="s">
        <v>8224</v>
      </c>
      <c r="H1482" t="s">
        <v>8246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8288</v>
      </c>
      <c r="O1482">
        <f t="shared" si="138"/>
        <v>117.04040000000001</v>
      </c>
      <c r="P1482">
        <f t="shared" si="139"/>
        <v>92.157795275590544</v>
      </c>
      <c r="Q1482" s="8" t="str">
        <f t="shared" si="140"/>
        <v>publishing</v>
      </c>
      <c r="R1482" t="str">
        <f t="shared" si="141"/>
        <v>radio &amp; podcasts</v>
      </c>
      <c r="S1482" s="6">
        <f t="shared" si="142"/>
        <v>41464.725682870368</v>
      </c>
      <c r="T1482" s="6">
        <f t="shared" si="143"/>
        <v>41481.5</v>
      </c>
    </row>
    <row r="1483" spans="1:20" ht="48" x14ac:dyDescent="0.2">
      <c r="A1483">
        <v>1481</v>
      </c>
      <c r="B1483" s="3" t="s">
        <v>1482</v>
      </c>
      <c r="C1483" s="3" t="s">
        <v>5591</v>
      </c>
      <c r="D1483">
        <v>5000</v>
      </c>
      <c r="E1483">
        <v>105</v>
      </c>
      <c r="F1483" t="s">
        <v>8221</v>
      </c>
      <c r="G1483" t="s">
        <v>8229</v>
      </c>
      <c r="H1483" t="s">
        <v>8251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8275</v>
      </c>
      <c r="O1483">
        <f t="shared" si="138"/>
        <v>2.1</v>
      </c>
      <c r="P1483">
        <f t="shared" si="139"/>
        <v>17.5</v>
      </c>
      <c r="Q1483" s="8" t="str">
        <f t="shared" si="140"/>
        <v>publishing</v>
      </c>
      <c r="R1483" t="str">
        <f t="shared" si="141"/>
        <v>fiction</v>
      </c>
      <c r="S1483" s="6">
        <f t="shared" si="142"/>
        <v>41550.714641203704</v>
      </c>
      <c r="T1483" s="6">
        <f t="shared" si="143"/>
        <v>41580.714641203704</v>
      </c>
    </row>
    <row r="1484" spans="1:20" ht="48" x14ac:dyDescent="0.2">
      <c r="A1484">
        <v>1482</v>
      </c>
      <c r="B1484" s="3" t="s">
        <v>1483</v>
      </c>
      <c r="C1484" s="3" t="s">
        <v>5592</v>
      </c>
      <c r="D1484">
        <v>5000</v>
      </c>
      <c r="E1484">
        <v>5</v>
      </c>
      <c r="F1484" t="s">
        <v>8221</v>
      </c>
      <c r="G1484" t="s">
        <v>8224</v>
      </c>
      <c r="H1484" t="s">
        <v>8246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8275</v>
      </c>
      <c r="O1484">
        <f t="shared" si="138"/>
        <v>0.1</v>
      </c>
      <c r="P1484">
        <f t="shared" si="139"/>
        <v>5</v>
      </c>
      <c r="Q1484" s="8" t="str">
        <f t="shared" si="140"/>
        <v>publishing</v>
      </c>
      <c r="R1484" t="str">
        <f t="shared" si="141"/>
        <v>fiction</v>
      </c>
      <c r="S1484" s="6">
        <f t="shared" si="142"/>
        <v>41136.649722222224</v>
      </c>
      <c r="T1484" s="6">
        <f t="shared" si="143"/>
        <v>41159.118749999994</v>
      </c>
    </row>
    <row r="1485" spans="1:20" ht="48" x14ac:dyDescent="0.2">
      <c r="A1485">
        <v>1483</v>
      </c>
      <c r="B1485" s="3" t="s">
        <v>1484</v>
      </c>
      <c r="C1485" s="3" t="s">
        <v>5593</v>
      </c>
      <c r="D1485">
        <v>7000</v>
      </c>
      <c r="E1485">
        <v>50</v>
      </c>
      <c r="F1485" t="s">
        <v>8221</v>
      </c>
      <c r="G1485" t="s">
        <v>8224</v>
      </c>
      <c r="H1485" t="s">
        <v>8246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8275</v>
      </c>
      <c r="O1485">
        <f t="shared" si="138"/>
        <v>0.7142857142857143</v>
      </c>
      <c r="P1485">
        <f t="shared" si="139"/>
        <v>25</v>
      </c>
      <c r="Q1485" s="8" t="str">
        <f t="shared" si="140"/>
        <v>publishing</v>
      </c>
      <c r="R1485" t="str">
        <f t="shared" si="141"/>
        <v>fiction</v>
      </c>
      <c r="S1485" s="6">
        <f t="shared" si="142"/>
        <v>42547.984664351847</v>
      </c>
      <c r="T1485" s="6">
        <f t="shared" si="143"/>
        <v>42572.984664351847</v>
      </c>
    </row>
    <row r="1486" spans="1:20" ht="16" x14ac:dyDescent="0.2">
      <c r="A1486">
        <v>1484</v>
      </c>
      <c r="B1486" s="3" t="s">
        <v>1485</v>
      </c>
      <c r="C1486" s="3" t="s">
        <v>5594</v>
      </c>
      <c r="D1486">
        <v>2000</v>
      </c>
      <c r="E1486">
        <v>0</v>
      </c>
      <c r="F1486" t="s">
        <v>8221</v>
      </c>
      <c r="G1486" t="s">
        <v>8224</v>
      </c>
      <c r="H1486" t="s">
        <v>8246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8275</v>
      </c>
      <c r="O1486">
        <f t="shared" si="138"/>
        <v>0</v>
      </c>
      <c r="P1486" t="e">
        <f t="shared" si="139"/>
        <v>#DIV/0!</v>
      </c>
      <c r="Q1486" s="8" t="str">
        <f t="shared" si="140"/>
        <v>publishing</v>
      </c>
      <c r="R1486" t="str">
        <f t="shared" si="141"/>
        <v>fiction</v>
      </c>
      <c r="S1486" s="6">
        <f t="shared" si="142"/>
        <v>41052.992627314808</v>
      </c>
      <c r="T1486" s="6">
        <f t="shared" si="143"/>
        <v>41111.410416666666</v>
      </c>
    </row>
    <row r="1487" spans="1:20" ht="48" x14ac:dyDescent="0.2">
      <c r="A1487">
        <v>1485</v>
      </c>
      <c r="B1487" s="3" t="s">
        <v>1486</v>
      </c>
      <c r="C1487" s="3" t="s">
        <v>5595</v>
      </c>
      <c r="D1487">
        <v>6700</v>
      </c>
      <c r="E1487">
        <v>150</v>
      </c>
      <c r="F1487" t="s">
        <v>8221</v>
      </c>
      <c r="G1487" t="s">
        <v>8224</v>
      </c>
      <c r="H1487" t="s">
        <v>8246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8275</v>
      </c>
      <c r="O1487">
        <f t="shared" si="138"/>
        <v>2.2388059701492535</v>
      </c>
      <c r="P1487">
        <f t="shared" si="139"/>
        <v>50</v>
      </c>
      <c r="Q1487" s="8" t="str">
        <f t="shared" si="140"/>
        <v>publishing</v>
      </c>
      <c r="R1487" t="str">
        <f t="shared" si="141"/>
        <v>fiction</v>
      </c>
      <c r="S1487" s="6">
        <f t="shared" si="142"/>
        <v>42130.587650462963</v>
      </c>
      <c r="T1487" s="6">
        <f t="shared" si="143"/>
        <v>42175.587650462963</v>
      </c>
    </row>
    <row r="1488" spans="1:20" ht="48" x14ac:dyDescent="0.2">
      <c r="A1488">
        <v>1486</v>
      </c>
      <c r="B1488" s="3" t="s">
        <v>1487</v>
      </c>
      <c r="C1488" s="3" t="s">
        <v>5596</v>
      </c>
      <c r="D1488">
        <v>20000</v>
      </c>
      <c r="E1488">
        <v>48</v>
      </c>
      <c r="F1488" t="s">
        <v>8221</v>
      </c>
      <c r="G1488" t="s">
        <v>8224</v>
      </c>
      <c r="H1488" t="s">
        <v>8246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8275</v>
      </c>
      <c r="O1488">
        <f t="shared" si="138"/>
        <v>0.24</v>
      </c>
      <c r="P1488">
        <f t="shared" si="139"/>
        <v>16</v>
      </c>
      <c r="Q1488" s="8" t="str">
        <f t="shared" si="140"/>
        <v>publishing</v>
      </c>
      <c r="R1488" t="str">
        <f t="shared" si="141"/>
        <v>fiction</v>
      </c>
      <c r="S1488" s="6">
        <f t="shared" si="142"/>
        <v>42031.960196759253</v>
      </c>
      <c r="T1488" s="6">
        <f t="shared" si="143"/>
        <v>42061.960196759253</v>
      </c>
    </row>
    <row r="1489" spans="1:20" ht="48" x14ac:dyDescent="0.2">
      <c r="A1489">
        <v>1487</v>
      </c>
      <c r="B1489" s="3" t="s">
        <v>1488</v>
      </c>
      <c r="C1489" s="3" t="s">
        <v>5597</v>
      </c>
      <c r="D1489">
        <v>10000</v>
      </c>
      <c r="E1489">
        <v>0</v>
      </c>
      <c r="F1489" t="s">
        <v>8221</v>
      </c>
      <c r="G1489" t="s">
        <v>8224</v>
      </c>
      <c r="H1489" t="s">
        <v>8246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8275</v>
      </c>
      <c r="O1489">
        <f t="shared" si="138"/>
        <v>0</v>
      </c>
      <c r="P1489" t="e">
        <f t="shared" si="139"/>
        <v>#DIV/0!</v>
      </c>
      <c r="Q1489" s="8" t="str">
        <f t="shared" si="140"/>
        <v>publishing</v>
      </c>
      <c r="R1489" t="str">
        <f t="shared" si="141"/>
        <v>fiction</v>
      </c>
      <c r="S1489" s="6">
        <f t="shared" si="142"/>
        <v>42554.709155092591</v>
      </c>
      <c r="T1489" s="6">
        <f t="shared" si="143"/>
        <v>42584.709155092591</v>
      </c>
    </row>
    <row r="1490" spans="1:20" ht="48" x14ac:dyDescent="0.2">
      <c r="A1490">
        <v>1488</v>
      </c>
      <c r="B1490" s="3" t="s">
        <v>1489</v>
      </c>
      <c r="C1490" s="3" t="s">
        <v>5598</v>
      </c>
      <c r="D1490">
        <v>15000</v>
      </c>
      <c r="E1490">
        <v>360</v>
      </c>
      <c r="F1490" t="s">
        <v>8221</v>
      </c>
      <c r="G1490" t="s">
        <v>8226</v>
      </c>
      <c r="H1490" t="s">
        <v>8248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8275</v>
      </c>
      <c r="O1490">
        <f t="shared" si="138"/>
        <v>2.4</v>
      </c>
      <c r="P1490">
        <f t="shared" si="139"/>
        <v>60</v>
      </c>
      <c r="Q1490" s="8" t="str">
        <f t="shared" si="140"/>
        <v>publishing</v>
      </c>
      <c r="R1490" t="str">
        <f t="shared" si="141"/>
        <v>fiction</v>
      </c>
      <c r="S1490" s="6">
        <f t="shared" si="142"/>
        <v>41614.354861111111</v>
      </c>
      <c r="T1490" s="6">
        <f t="shared" si="143"/>
        <v>41644.354861111111</v>
      </c>
    </row>
    <row r="1491" spans="1:20" ht="48" x14ac:dyDescent="0.2">
      <c r="A1491">
        <v>1489</v>
      </c>
      <c r="B1491" s="3" t="s">
        <v>1490</v>
      </c>
      <c r="C1491" s="3" t="s">
        <v>5599</v>
      </c>
      <c r="D1491">
        <v>5000</v>
      </c>
      <c r="E1491">
        <v>0</v>
      </c>
      <c r="F1491" t="s">
        <v>8221</v>
      </c>
      <c r="G1491" t="s">
        <v>8224</v>
      </c>
      <c r="H1491" t="s">
        <v>8246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8275</v>
      </c>
      <c r="O1491">
        <f t="shared" si="138"/>
        <v>0</v>
      </c>
      <c r="P1491" t="e">
        <f t="shared" si="139"/>
        <v>#DIV/0!</v>
      </c>
      <c r="Q1491" s="8" t="str">
        <f t="shared" si="140"/>
        <v>publishing</v>
      </c>
      <c r="R1491" t="str">
        <f t="shared" si="141"/>
        <v>fiction</v>
      </c>
      <c r="S1491" s="6">
        <f t="shared" si="142"/>
        <v>41198.403379629628</v>
      </c>
      <c r="T1491" s="6">
        <f t="shared" si="143"/>
        <v>41228.445046296292</v>
      </c>
    </row>
    <row r="1492" spans="1:20" ht="48" x14ac:dyDescent="0.2">
      <c r="A1492">
        <v>1490</v>
      </c>
      <c r="B1492" s="3" t="s">
        <v>1491</v>
      </c>
      <c r="C1492" s="3" t="s">
        <v>5600</v>
      </c>
      <c r="D1492">
        <v>2900</v>
      </c>
      <c r="E1492">
        <v>895</v>
      </c>
      <c r="F1492" t="s">
        <v>8221</v>
      </c>
      <c r="G1492" t="s">
        <v>8224</v>
      </c>
      <c r="H1492" t="s">
        <v>8246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8275</v>
      </c>
      <c r="O1492">
        <f t="shared" si="138"/>
        <v>30.862068965517242</v>
      </c>
      <c r="P1492">
        <f t="shared" si="139"/>
        <v>47.10526315789474</v>
      </c>
      <c r="Q1492" s="8" t="str">
        <f t="shared" si="140"/>
        <v>publishing</v>
      </c>
      <c r="R1492" t="str">
        <f t="shared" si="141"/>
        <v>fiction</v>
      </c>
      <c r="S1492" s="6">
        <f t="shared" si="142"/>
        <v>41520.352708333332</v>
      </c>
      <c r="T1492" s="6">
        <f t="shared" si="143"/>
        <v>41549.352708333332</v>
      </c>
    </row>
    <row r="1493" spans="1:20" ht="32" x14ac:dyDescent="0.2">
      <c r="A1493">
        <v>1491</v>
      </c>
      <c r="B1493" s="3" t="s">
        <v>1492</v>
      </c>
      <c r="C1493" s="3" t="s">
        <v>5601</v>
      </c>
      <c r="D1493">
        <v>1200</v>
      </c>
      <c r="E1493">
        <v>100</v>
      </c>
      <c r="F1493" t="s">
        <v>8221</v>
      </c>
      <c r="G1493" t="s">
        <v>8224</v>
      </c>
      <c r="H1493" t="s">
        <v>8246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8275</v>
      </c>
      <c r="O1493">
        <f t="shared" si="138"/>
        <v>8.3333333333333321</v>
      </c>
      <c r="P1493">
        <f t="shared" si="139"/>
        <v>100</v>
      </c>
      <c r="Q1493" s="8" t="str">
        <f t="shared" si="140"/>
        <v>publishing</v>
      </c>
      <c r="R1493" t="str">
        <f t="shared" si="141"/>
        <v>fiction</v>
      </c>
      <c r="S1493" s="6">
        <f t="shared" si="142"/>
        <v>41991.505127314813</v>
      </c>
      <c r="T1493" s="6">
        <f t="shared" si="143"/>
        <v>42050.443055555552</v>
      </c>
    </row>
    <row r="1494" spans="1:20" ht="48" x14ac:dyDescent="0.2">
      <c r="A1494">
        <v>1492</v>
      </c>
      <c r="B1494" s="3" t="s">
        <v>1493</v>
      </c>
      <c r="C1494" s="3" t="s">
        <v>5602</v>
      </c>
      <c r="D1494">
        <v>4000</v>
      </c>
      <c r="E1494">
        <v>30</v>
      </c>
      <c r="F1494" t="s">
        <v>8221</v>
      </c>
      <c r="G1494" t="s">
        <v>8224</v>
      </c>
      <c r="H1494" t="s">
        <v>8246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8275</v>
      </c>
      <c r="O1494">
        <f t="shared" si="138"/>
        <v>0.75</v>
      </c>
      <c r="P1494">
        <f t="shared" si="139"/>
        <v>15</v>
      </c>
      <c r="Q1494" s="8" t="str">
        <f t="shared" si="140"/>
        <v>publishing</v>
      </c>
      <c r="R1494" t="str">
        <f t="shared" si="141"/>
        <v>fiction</v>
      </c>
      <c r="S1494" s="6">
        <f t="shared" si="142"/>
        <v>40682.676458333335</v>
      </c>
      <c r="T1494" s="6">
        <f t="shared" si="143"/>
        <v>40712.676458333335</v>
      </c>
    </row>
    <row r="1495" spans="1:20" ht="32" x14ac:dyDescent="0.2">
      <c r="A1495">
        <v>1493</v>
      </c>
      <c r="B1495" s="3" t="s">
        <v>1494</v>
      </c>
      <c r="C1495" s="3" t="s">
        <v>5603</v>
      </c>
      <c r="D1495">
        <v>2400</v>
      </c>
      <c r="E1495">
        <v>0</v>
      </c>
      <c r="F1495" t="s">
        <v>8221</v>
      </c>
      <c r="G1495" t="s">
        <v>8224</v>
      </c>
      <c r="H1495" t="s">
        <v>8246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8275</v>
      </c>
      <c r="O1495">
        <f t="shared" si="138"/>
        <v>0</v>
      </c>
      <c r="P1495" t="e">
        <f t="shared" si="139"/>
        <v>#DIV/0!</v>
      </c>
      <c r="Q1495" s="8" t="str">
        <f t="shared" si="140"/>
        <v>publishing</v>
      </c>
      <c r="R1495" t="str">
        <f t="shared" si="141"/>
        <v>fiction</v>
      </c>
      <c r="S1495" s="6">
        <f t="shared" si="142"/>
        <v>41411.658275462964</v>
      </c>
      <c r="T1495" s="6">
        <f t="shared" si="143"/>
        <v>41441.658275462964</v>
      </c>
    </row>
    <row r="1496" spans="1:20" ht="48" x14ac:dyDescent="0.2">
      <c r="A1496">
        <v>1494</v>
      </c>
      <c r="B1496" s="3" t="s">
        <v>1495</v>
      </c>
      <c r="C1496" s="3" t="s">
        <v>5604</v>
      </c>
      <c r="D1496">
        <v>5000</v>
      </c>
      <c r="E1496">
        <v>445</v>
      </c>
      <c r="F1496" t="s">
        <v>8221</v>
      </c>
      <c r="G1496" t="s">
        <v>8224</v>
      </c>
      <c r="H1496" t="s">
        <v>8246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8275</v>
      </c>
      <c r="O1496">
        <f t="shared" si="138"/>
        <v>8.9</v>
      </c>
      <c r="P1496">
        <f t="shared" si="139"/>
        <v>40.454545454545453</v>
      </c>
      <c r="Q1496" s="8" t="str">
        <f t="shared" si="140"/>
        <v>publishing</v>
      </c>
      <c r="R1496" t="str">
        <f t="shared" si="141"/>
        <v>fiction</v>
      </c>
      <c r="S1496" s="6">
        <f t="shared" si="142"/>
        <v>42067.514039351845</v>
      </c>
      <c r="T1496" s="6">
        <f t="shared" si="143"/>
        <v>42097.443055555552</v>
      </c>
    </row>
    <row r="1497" spans="1:20" ht="32" x14ac:dyDescent="0.2">
      <c r="A1497">
        <v>1495</v>
      </c>
      <c r="B1497" s="3" t="s">
        <v>1496</v>
      </c>
      <c r="C1497" s="3" t="s">
        <v>5605</v>
      </c>
      <c r="D1497">
        <v>2000</v>
      </c>
      <c r="E1497">
        <v>0</v>
      </c>
      <c r="F1497" t="s">
        <v>8221</v>
      </c>
      <c r="G1497" t="s">
        <v>8224</v>
      </c>
      <c r="H1497" t="s">
        <v>8246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8275</v>
      </c>
      <c r="O1497">
        <f t="shared" si="138"/>
        <v>0</v>
      </c>
      <c r="P1497" t="e">
        <f t="shared" si="139"/>
        <v>#DIV/0!</v>
      </c>
      <c r="Q1497" s="8" t="str">
        <f t="shared" si="140"/>
        <v>publishing</v>
      </c>
      <c r="R1497" t="str">
        <f t="shared" si="141"/>
        <v>fiction</v>
      </c>
      <c r="S1497" s="6">
        <f t="shared" si="142"/>
        <v>40752.581377314811</v>
      </c>
      <c r="T1497" s="6">
        <f t="shared" si="143"/>
        <v>40782.581377314811</v>
      </c>
    </row>
    <row r="1498" spans="1:20" ht="48" x14ac:dyDescent="0.2">
      <c r="A1498">
        <v>1496</v>
      </c>
      <c r="B1498" s="3" t="s">
        <v>1497</v>
      </c>
      <c r="C1498" s="3" t="s">
        <v>5606</v>
      </c>
      <c r="D1498">
        <v>1500</v>
      </c>
      <c r="E1498">
        <v>0</v>
      </c>
      <c r="F1498" t="s">
        <v>8221</v>
      </c>
      <c r="G1498" t="s">
        <v>8224</v>
      </c>
      <c r="H1498" t="s">
        <v>8246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8275</v>
      </c>
      <c r="O1498">
        <f t="shared" si="138"/>
        <v>0</v>
      </c>
      <c r="P1498" t="e">
        <f t="shared" si="139"/>
        <v>#DIV/0!</v>
      </c>
      <c r="Q1498" s="8" t="str">
        <f t="shared" si="140"/>
        <v>publishing</v>
      </c>
      <c r="R1498" t="str">
        <f t="shared" si="141"/>
        <v>fiction</v>
      </c>
      <c r="S1498" s="6">
        <f t="shared" si="142"/>
        <v>41838.266886574071</v>
      </c>
      <c r="T1498" s="6">
        <f t="shared" si="143"/>
        <v>41898.266886574071</v>
      </c>
    </row>
    <row r="1499" spans="1:20" ht="48" x14ac:dyDescent="0.2">
      <c r="A1499">
        <v>1497</v>
      </c>
      <c r="B1499" s="3" t="s">
        <v>1498</v>
      </c>
      <c r="C1499" s="3" t="s">
        <v>5607</v>
      </c>
      <c r="D1499">
        <v>15000</v>
      </c>
      <c r="E1499">
        <v>1</v>
      </c>
      <c r="F1499" t="s">
        <v>8221</v>
      </c>
      <c r="G1499" t="s">
        <v>8224</v>
      </c>
      <c r="H1499" t="s">
        <v>8246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8275</v>
      </c>
      <c r="O1499">
        <f t="shared" si="138"/>
        <v>6.6666666666666671E-3</v>
      </c>
      <c r="P1499">
        <f t="shared" si="139"/>
        <v>1</v>
      </c>
      <c r="Q1499" s="8" t="str">
        <f t="shared" si="140"/>
        <v>publishing</v>
      </c>
      <c r="R1499" t="str">
        <f t="shared" si="141"/>
        <v>fiction</v>
      </c>
      <c r="S1499" s="6">
        <f t="shared" si="142"/>
        <v>41444.434282407405</v>
      </c>
      <c r="T1499" s="6">
        <f t="shared" si="143"/>
        <v>41486.613194444442</v>
      </c>
    </row>
    <row r="1500" spans="1:20" ht="48" x14ac:dyDescent="0.2">
      <c r="A1500">
        <v>1498</v>
      </c>
      <c r="B1500" s="3" t="s">
        <v>1499</v>
      </c>
      <c r="C1500" s="3" t="s">
        <v>5608</v>
      </c>
      <c r="D1500">
        <v>3000</v>
      </c>
      <c r="E1500">
        <v>57</v>
      </c>
      <c r="F1500" t="s">
        <v>8221</v>
      </c>
      <c r="G1500" t="s">
        <v>8224</v>
      </c>
      <c r="H1500" t="s">
        <v>8246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8275</v>
      </c>
      <c r="O1500">
        <f t="shared" si="138"/>
        <v>1.9</v>
      </c>
      <c r="P1500">
        <f t="shared" si="139"/>
        <v>19</v>
      </c>
      <c r="Q1500" s="8" t="str">
        <f t="shared" si="140"/>
        <v>publishing</v>
      </c>
      <c r="R1500" t="str">
        <f t="shared" si="141"/>
        <v>fiction</v>
      </c>
      <c r="S1500" s="6">
        <f t="shared" si="142"/>
        <v>41840.775208333333</v>
      </c>
      <c r="T1500" s="6">
        <f t="shared" si="143"/>
        <v>41885.775208333333</v>
      </c>
    </row>
    <row r="1501" spans="1:20" ht="48" x14ac:dyDescent="0.2">
      <c r="A1501">
        <v>1499</v>
      </c>
      <c r="B1501" s="3" t="s">
        <v>1500</v>
      </c>
      <c r="C1501" s="3" t="s">
        <v>5609</v>
      </c>
      <c r="D1501">
        <v>2000</v>
      </c>
      <c r="E1501">
        <v>5</v>
      </c>
      <c r="F1501" t="s">
        <v>8221</v>
      </c>
      <c r="G1501" t="s">
        <v>8224</v>
      </c>
      <c r="H1501" t="s">
        <v>8246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8275</v>
      </c>
      <c r="O1501">
        <f t="shared" si="138"/>
        <v>0.25</v>
      </c>
      <c r="P1501">
        <f t="shared" si="139"/>
        <v>5</v>
      </c>
      <c r="Q1501" s="8" t="str">
        <f t="shared" si="140"/>
        <v>publishing</v>
      </c>
      <c r="R1501" t="str">
        <f t="shared" si="141"/>
        <v>fiction</v>
      </c>
      <c r="S1501" s="6">
        <f t="shared" si="142"/>
        <v>42526.798993055556</v>
      </c>
      <c r="T1501" s="6">
        <f t="shared" si="143"/>
        <v>42586.798993055556</v>
      </c>
    </row>
    <row r="1502" spans="1:20" ht="48" x14ac:dyDescent="0.2">
      <c r="A1502">
        <v>1500</v>
      </c>
      <c r="B1502" s="3" t="s">
        <v>1501</v>
      </c>
      <c r="C1502" s="3" t="s">
        <v>5610</v>
      </c>
      <c r="D1502">
        <v>2800</v>
      </c>
      <c r="E1502">
        <v>701</v>
      </c>
      <c r="F1502" t="s">
        <v>8221</v>
      </c>
      <c r="G1502" t="s">
        <v>8224</v>
      </c>
      <c r="H1502" t="s">
        <v>8246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8275</v>
      </c>
      <c r="O1502">
        <f t="shared" si="138"/>
        <v>25.035714285714285</v>
      </c>
      <c r="P1502">
        <f t="shared" si="139"/>
        <v>46.733333333333334</v>
      </c>
      <c r="Q1502" s="8" t="str">
        <f t="shared" si="140"/>
        <v>publishing</v>
      </c>
      <c r="R1502" t="str">
        <f t="shared" si="141"/>
        <v>fiction</v>
      </c>
      <c r="S1502" s="6">
        <f t="shared" si="142"/>
        <v>41365.69626157407</v>
      </c>
      <c r="T1502" s="6">
        <f t="shared" si="143"/>
        <v>41395.69626157407</v>
      </c>
    </row>
    <row r="1503" spans="1:20" ht="32" x14ac:dyDescent="0.2">
      <c r="A1503">
        <v>1501</v>
      </c>
      <c r="B1503" s="3" t="s">
        <v>1502</v>
      </c>
      <c r="C1503" s="3" t="s">
        <v>5611</v>
      </c>
      <c r="D1503">
        <v>52000</v>
      </c>
      <c r="E1503">
        <v>86492</v>
      </c>
      <c r="F1503" t="s">
        <v>8219</v>
      </c>
      <c r="G1503" t="s">
        <v>8229</v>
      </c>
      <c r="H1503" t="s">
        <v>8251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8285</v>
      </c>
      <c r="O1503">
        <f t="shared" si="138"/>
        <v>166.33076923076925</v>
      </c>
      <c r="P1503">
        <f t="shared" si="139"/>
        <v>97.731073446327684</v>
      </c>
      <c r="Q1503" s="8" t="str">
        <f t="shared" si="140"/>
        <v>photography</v>
      </c>
      <c r="R1503" t="str">
        <f t="shared" si="141"/>
        <v>photobooks</v>
      </c>
      <c r="S1503" s="6">
        <f t="shared" si="142"/>
        <v>42163.3752662037</v>
      </c>
      <c r="T1503" s="6">
        <f t="shared" si="143"/>
        <v>42193.3752662037</v>
      </c>
    </row>
    <row r="1504" spans="1:20" ht="48" x14ac:dyDescent="0.2">
      <c r="A1504">
        <v>1502</v>
      </c>
      <c r="B1504" s="3" t="s">
        <v>1503</v>
      </c>
      <c r="C1504" s="3" t="s">
        <v>5612</v>
      </c>
      <c r="D1504">
        <v>22000</v>
      </c>
      <c r="E1504">
        <v>22318</v>
      </c>
      <c r="F1504" t="s">
        <v>8219</v>
      </c>
      <c r="G1504" t="s">
        <v>8225</v>
      </c>
      <c r="H1504" t="s">
        <v>8247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8285</v>
      </c>
      <c r="O1504">
        <f t="shared" si="138"/>
        <v>101.44545454545455</v>
      </c>
      <c r="P1504">
        <f t="shared" si="139"/>
        <v>67.835866261398181</v>
      </c>
      <c r="Q1504" s="8" t="str">
        <f t="shared" si="140"/>
        <v>photography</v>
      </c>
      <c r="R1504" t="str">
        <f t="shared" si="141"/>
        <v>photobooks</v>
      </c>
      <c r="S1504" s="6">
        <f t="shared" si="142"/>
        <v>42426.33425925926</v>
      </c>
      <c r="T1504" s="6">
        <f t="shared" si="143"/>
        <v>42454.708333333336</v>
      </c>
    </row>
    <row r="1505" spans="1:20" ht="48" x14ac:dyDescent="0.2">
      <c r="A1505">
        <v>1503</v>
      </c>
      <c r="B1505" s="3" t="s">
        <v>1504</v>
      </c>
      <c r="C1505" s="3" t="s">
        <v>5613</v>
      </c>
      <c r="D1505">
        <v>3750</v>
      </c>
      <c r="E1505">
        <v>4045.93</v>
      </c>
      <c r="F1505" t="s">
        <v>8219</v>
      </c>
      <c r="G1505" t="s">
        <v>8242</v>
      </c>
      <c r="H1505" t="s">
        <v>8249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8285</v>
      </c>
      <c r="O1505">
        <f t="shared" si="138"/>
        <v>107.89146666666667</v>
      </c>
      <c r="P1505">
        <f t="shared" si="139"/>
        <v>56.98492957746479</v>
      </c>
      <c r="Q1505" s="8" t="str">
        <f t="shared" si="140"/>
        <v>photography</v>
      </c>
      <c r="R1505" t="str">
        <f t="shared" si="141"/>
        <v>photobooks</v>
      </c>
      <c r="S1505" s="6">
        <f t="shared" si="142"/>
        <v>42606.13890046296</v>
      </c>
      <c r="T1505" s="6">
        <f t="shared" si="143"/>
        <v>42666.13890046296</v>
      </c>
    </row>
    <row r="1506" spans="1:20" ht="32" x14ac:dyDescent="0.2">
      <c r="A1506">
        <v>1504</v>
      </c>
      <c r="B1506" s="3" t="s">
        <v>1505</v>
      </c>
      <c r="C1506" s="3" t="s">
        <v>5614</v>
      </c>
      <c r="D1506">
        <v>6500</v>
      </c>
      <c r="E1506">
        <v>18066</v>
      </c>
      <c r="F1506" t="s">
        <v>8219</v>
      </c>
      <c r="G1506" t="s">
        <v>8225</v>
      </c>
      <c r="H1506" t="s">
        <v>8247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8285</v>
      </c>
      <c r="O1506">
        <f t="shared" si="138"/>
        <v>277.93846153846158</v>
      </c>
      <c r="P1506">
        <f t="shared" si="139"/>
        <v>67.159851301115239</v>
      </c>
      <c r="Q1506" s="8" t="str">
        <f t="shared" si="140"/>
        <v>photography</v>
      </c>
      <c r="R1506" t="str">
        <f t="shared" si="141"/>
        <v>photobooks</v>
      </c>
      <c r="S1506" s="6">
        <f t="shared" si="142"/>
        <v>41772.44935185185</v>
      </c>
      <c r="T1506" s="6">
        <f t="shared" si="143"/>
        <v>41800.147916666661</v>
      </c>
    </row>
    <row r="1507" spans="1:20" ht="48" x14ac:dyDescent="0.2">
      <c r="A1507">
        <v>1505</v>
      </c>
      <c r="B1507" s="3" t="s">
        <v>1506</v>
      </c>
      <c r="C1507" s="3" t="s">
        <v>5615</v>
      </c>
      <c r="D1507">
        <v>16000</v>
      </c>
      <c r="E1507">
        <v>16573</v>
      </c>
      <c r="F1507" t="s">
        <v>8219</v>
      </c>
      <c r="G1507" t="s">
        <v>8236</v>
      </c>
      <c r="H1507" t="s">
        <v>8249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8285</v>
      </c>
      <c r="O1507">
        <f t="shared" si="138"/>
        <v>103.58125</v>
      </c>
      <c r="P1507">
        <f t="shared" si="139"/>
        <v>48.037681159420288</v>
      </c>
      <c r="Q1507" s="8" t="str">
        <f t="shared" si="140"/>
        <v>photography</v>
      </c>
      <c r="R1507" t="str">
        <f t="shared" si="141"/>
        <v>photobooks</v>
      </c>
      <c r="S1507" s="6">
        <f t="shared" si="142"/>
        <v>42414.234988425924</v>
      </c>
      <c r="T1507" s="6">
        <f t="shared" si="143"/>
        <v>42451.625694444439</v>
      </c>
    </row>
    <row r="1508" spans="1:20" ht="48" x14ac:dyDescent="0.2">
      <c r="A1508">
        <v>1506</v>
      </c>
      <c r="B1508" s="3" t="s">
        <v>1507</v>
      </c>
      <c r="C1508" s="3" t="s">
        <v>5616</v>
      </c>
      <c r="D1508">
        <v>1500</v>
      </c>
      <c r="E1508">
        <v>1671</v>
      </c>
      <c r="F1508" t="s">
        <v>8219</v>
      </c>
      <c r="G1508" t="s">
        <v>8225</v>
      </c>
      <c r="H1508" t="s">
        <v>8247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8285</v>
      </c>
      <c r="O1508">
        <f t="shared" si="138"/>
        <v>111.4</v>
      </c>
      <c r="P1508">
        <f t="shared" si="139"/>
        <v>38.860465116279073</v>
      </c>
      <c r="Q1508" s="8" t="str">
        <f t="shared" si="140"/>
        <v>photography</v>
      </c>
      <c r="R1508" t="str">
        <f t="shared" si="141"/>
        <v>photobooks</v>
      </c>
      <c r="S1508" s="6">
        <f t="shared" si="142"/>
        <v>41814.577592592592</v>
      </c>
      <c r="T1508" s="6">
        <f t="shared" si="143"/>
        <v>41844.577592592592</v>
      </c>
    </row>
    <row r="1509" spans="1:20" ht="48" x14ac:dyDescent="0.2">
      <c r="A1509">
        <v>1507</v>
      </c>
      <c r="B1509" s="3" t="s">
        <v>1508</v>
      </c>
      <c r="C1509" s="3" t="s">
        <v>5617</v>
      </c>
      <c r="D1509">
        <v>1200</v>
      </c>
      <c r="E1509">
        <v>2580</v>
      </c>
      <c r="F1509" t="s">
        <v>8219</v>
      </c>
      <c r="G1509" t="s">
        <v>8224</v>
      </c>
      <c r="H1509" t="s">
        <v>8246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8285</v>
      </c>
      <c r="O1509">
        <f t="shared" si="138"/>
        <v>215</v>
      </c>
      <c r="P1509">
        <f t="shared" si="139"/>
        <v>78.181818181818187</v>
      </c>
      <c r="Q1509" s="8" t="str">
        <f t="shared" si="140"/>
        <v>photography</v>
      </c>
      <c r="R1509" t="str">
        <f t="shared" si="141"/>
        <v>photobooks</v>
      </c>
      <c r="S1509" s="6">
        <f t="shared" si="142"/>
        <v>40254.242002314815</v>
      </c>
      <c r="T1509" s="6">
        <f t="shared" si="143"/>
        <v>40313.131944444445</v>
      </c>
    </row>
    <row r="1510" spans="1:20" ht="48" x14ac:dyDescent="0.2">
      <c r="A1510">
        <v>1508</v>
      </c>
      <c r="B1510" s="3" t="s">
        <v>1509</v>
      </c>
      <c r="C1510" s="3" t="s">
        <v>5618</v>
      </c>
      <c r="D1510">
        <v>18500</v>
      </c>
      <c r="E1510">
        <v>20491</v>
      </c>
      <c r="F1510" t="s">
        <v>8219</v>
      </c>
      <c r="G1510" t="s">
        <v>8224</v>
      </c>
      <c r="H1510" t="s">
        <v>8246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8285</v>
      </c>
      <c r="O1510">
        <f t="shared" si="138"/>
        <v>110.76216216216217</v>
      </c>
      <c r="P1510">
        <f t="shared" si="139"/>
        <v>97.113744075829388</v>
      </c>
      <c r="Q1510" s="8" t="str">
        <f t="shared" si="140"/>
        <v>photography</v>
      </c>
      <c r="R1510" t="str">
        <f t="shared" si="141"/>
        <v>photobooks</v>
      </c>
      <c r="S1510" s="6">
        <f t="shared" si="142"/>
        <v>41786.406030092592</v>
      </c>
      <c r="T1510" s="6">
        <f t="shared" si="143"/>
        <v>41817.406030092592</v>
      </c>
    </row>
    <row r="1511" spans="1:20" ht="48" x14ac:dyDescent="0.2">
      <c r="A1511">
        <v>1509</v>
      </c>
      <c r="B1511" s="3" t="s">
        <v>1510</v>
      </c>
      <c r="C1511" s="3" t="s">
        <v>5619</v>
      </c>
      <c r="D1511">
        <v>17500</v>
      </c>
      <c r="E1511">
        <v>21637.22</v>
      </c>
      <c r="F1511" t="s">
        <v>8219</v>
      </c>
      <c r="G1511" t="s">
        <v>8236</v>
      </c>
      <c r="H1511" t="s">
        <v>8249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8285</v>
      </c>
      <c r="O1511">
        <f t="shared" si="138"/>
        <v>123.64125714285714</v>
      </c>
      <c r="P1511">
        <f t="shared" si="139"/>
        <v>110.39397959183674</v>
      </c>
      <c r="Q1511" s="8" t="str">
        <f t="shared" si="140"/>
        <v>photography</v>
      </c>
      <c r="R1511" t="str">
        <f t="shared" si="141"/>
        <v>photobooks</v>
      </c>
      <c r="S1511" s="6">
        <f t="shared" si="142"/>
        <v>42751.325057870366</v>
      </c>
      <c r="T1511" s="6">
        <f t="shared" si="143"/>
        <v>42780.749305555553</v>
      </c>
    </row>
    <row r="1512" spans="1:20" ht="48" x14ac:dyDescent="0.2">
      <c r="A1512">
        <v>1510</v>
      </c>
      <c r="B1512" s="3" t="s">
        <v>1511</v>
      </c>
      <c r="C1512" s="3" t="s">
        <v>5620</v>
      </c>
      <c r="D1512">
        <v>16000</v>
      </c>
      <c r="E1512">
        <v>16165.6</v>
      </c>
      <c r="F1512" t="s">
        <v>8219</v>
      </c>
      <c r="G1512" t="s">
        <v>8225</v>
      </c>
      <c r="H1512" t="s">
        <v>8247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8285</v>
      </c>
      <c r="O1512">
        <f t="shared" si="138"/>
        <v>101.03500000000001</v>
      </c>
      <c r="P1512">
        <f t="shared" si="139"/>
        <v>39.91506172839506</v>
      </c>
      <c r="Q1512" s="8" t="str">
        <f t="shared" si="140"/>
        <v>photography</v>
      </c>
      <c r="R1512" t="str">
        <f t="shared" si="141"/>
        <v>photobooks</v>
      </c>
      <c r="S1512" s="6">
        <f t="shared" si="142"/>
        <v>41809.176828703698</v>
      </c>
      <c r="T1512" s="6">
        <f t="shared" si="143"/>
        <v>41839.176828703698</v>
      </c>
    </row>
    <row r="1513" spans="1:20" ht="48" x14ac:dyDescent="0.2">
      <c r="A1513">
        <v>1511</v>
      </c>
      <c r="B1513" s="3" t="s">
        <v>1512</v>
      </c>
      <c r="C1513" s="3" t="s">
        <v>5621</v>
      </c>
      <c r="D1513">
        <v>14000</v>
      </c>
      <c r="E1513">
        <v>15651</v>
      </c>
      <c r="F1513" t="s">
        <v>8219</v>
      </c>
      <c r="G1513" t="s">
        <v>8224</v>
      </c>
      <c r="H1513" t="s">
        <v>8246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8285</v>
      </c>
      <c r="O1513">
        <f t="shared" si="138"/>
        <v>111.79285714285714</v>
      </c>
      <c r="P1513">
        <f t="shared" si="139"/>
        <v>75.975728155339809</v>
      </c>
      <c r="Q1513" s="8" t="str">
        <f t="shared" si="140"/>
        <v>photography</v>
      </c>
      <c r="R1513" t="str">
        <f t="shared" si="141"/>
        <v>photobooks</v>
      </c>
      <c r="S1513" s="6">
        <f t="shared" si="142"/>
        <v>42296.375046296293</v>
      </c>
      <c r="T1513" s="6">
        <f t="shared" si="143"/>
        <v>42326.416712962957</v>
      </c>
    </row>
    <row r="1514" spans="1:20" ht="48" x14ac:dyDescent="0.2">
      <c r="A1514">
        <v>1512</v>
      </c>
      <c r="B1514" s="3" t="s">
        <v>1513</v>
      </c>
      <c r="C1514" s="3" t="s">
        <v>5622</v>
      </c>
      <c r="D1514">
        <v>3500</v>
      </c>
      <c r="E1514">
        <v>19557</v>
      </c>
      <c r="F1514" t="s">
        <v>8219</v>
      </c>
      <c r="G1514" t="s">
        <v>8224</v>
      </c>
      <c r="H1514" t="s">
        <v>8246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8285</v>
      </c>
      <c r="O1514">
        <f t="shared" si="138"/>
        <v>558.7714285714286</v>
      </c>
      <c r="P1514">
        <f t="shared" si="139"/>
        <v>58.379104477611939</v>
      </c>
      <c r="Q1514" s="8" t="str">
        <f t="shared" si="140"/>
        <v>photography</v>
      </c>
      <c r="R1514" t="str">
        <f t="shared" si="141"/>
        <v>photobooks</v>
      </c>
      <c r="S1514" s="6">
        <f t="shared" si="142"/>
        <v>42741.476145833331</v>
      </c>
      <c r="T1514" s="6">
        <f t="shared" si="143"/>
        <v>42771.476145833331</v>
      </c>
    </row>
    <row r="1515" spans="1:20" ht="48" x14ac:dyDescent="0.2">
      <c r="A1515">
        <v>1513</v>
      </c>
      <c r="B1515" s="3" t="s">
        <v>1514</v>
      </c>
      <c r="C1515" s="3" t="s">
        <v>5623</v>
      </c>
      <c r="D1515">
        <v>8000</v>
      </c>
      <c r="E1515">
        <v>12001.5</v>
      </c>
      <c r="F1515" t="s">
        <v>8219</v>
      </c>
      <c r="G1515" t="s">
        <v>8225</v>
      </c>
      <c r="H1515" t="s">
        <v>8247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8285</v>
      </c>
      <c r="O1515">
        <f t="shared" si="138"/>
        <v>150.01875000000001</v>
      </c>
      <c r="P1515">
        <f t="shared" si="139"/>
        <v>55.82093023255814</v>
      </c>
      <c r="Q1515" s="8" t="str">
        <f t="shared" si="140"/>
        <v>photography</v>
      </c>
      <c r="R1515" t="str">
        <f t="shared" si="141"/>
        <v>photobooks</v>
      </c>
      <c r="S1515" s="6">
        <f t="shared" si="142"/>
        <v>41806.42900462963</v>
      </c>
      <c r="T1515" s="6">
        <f t="shared" si="143"/>
        <v>41836.42900462963</v>
      </c>
    </row>
    <row r="1516" spans="1:20" ht="48" x14ac:dyDescent="0.2">
      <c r="A1516">
        <v>1514</v>
      </c>
      <c r="B1516" s="3" t="s">
        <v>1515</v>
      </c>
      <c r="C1516" s="3" t="s">
        <v>5624</v>
      </c>
      <c r="D1516">
        <v>25000</v>
      </c>
      <c r="E1516">
        <v>26619</v>
      </c>
      <c r="F1516" t="s">
        <v>8219</v>
      </c>
      <c r="G1516" t="s">
        <v>8224</v>
      </c>
      <c r="H1516" t="s">
        <v>8246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8285</v>
      </c>
      <c r="O1516">
        <f t="shared" si="138"/>
        <v>106.476</v>
      </c>
      <c r="P1516">
        <f t="shared" si="139"/>
        <v>151.24431818181819</v>
      </c>
      <c r="Q1516" s="8" t="str">
        <f t="shared" si="140"/>
        <v>photography</v>
      </c>
      <c r="R1516" t="str">
        <f t="shared" si="141"/>
        <v>photobooks</v>
      </c>
      <c r="S1516" s="6">
        <f t="shared" si="142"/>
        <v>42234.389351851853</v>
      </c>
      <c r="T1516" s="6">
        <f t="shared" si="143"/>
        <v>42274.389351851853</v>
      </c>
    </row>
    <row r="1517" spans="1:20" ht="48" x14ac:dyDescent="0.2">
      <c r="A1517">
        <v>1515</v>
      </c>
      <c r="B1517" s="3" t="s">
        <v>1516</v>
      </c>
      <c r="C1517" s="3" t="s">
        <v>5625</v>
      </c>
      <c r="D1517">
        <v>300000</v>
      </c>
      <c r="E1517">
        <v>471567</v>
      </c>
      <c r="F1517" t="s">
        <v>8219</v>
      </c>
      <c r="G1517" t="s">
        <v>8234</v>
      </c>
      <c r="H1517" t="s">
        <v>8254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8285</v>
      </c>
      <c r="O1517">
        <f t="shared" si="138"/>
        <v>157.18899999999999</v>
      </c>
      <c r="P1517">
        <f t="shared" si="139"/>
        <v>849.67027027027029</v>
      </c>
      <c r="Q1517" s="8" t="str">
        <f t="shared" si="140"/>
        <v>photography</v>
      </c>
      <c r="R1517" t="str">
        <f t="shared" si="141"/>
        <v>photobooks</v>
      </c>
      <c r="S1517" s="6">
        <f t="shared" si="142"/>
        <v>42415.04510416666</v>
      </c>
      <c r="T1517" s="6">
        <f t="shared" si="143"/>
        <v>42445.003437499996</v>
      </c>
    </row>
    <row r="1518" spans="1:20" ht="48" x14ac:dyDescent="0.2">
      <c r="A1518">
        <v>1516</v>
      </c>
      <c r="B1518" s="3" t="s">
        <v>1517</v>
      </c>
      <c r="C1518" s="3" t="s">
        <v>5626</v>
      </c>
      <c r="D1518">
        <v>17000</v>
      </c>
      <c r="E1518">
        <v>18472</v>
      </c>
      <c r="F1518" t="s">
        <v>8219</v>
      </c>
      <c r="G1518" t="s">
        <v>8224</v>
      </c>
      <c r="H1518" t="s">
        <v>8246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8285</v>
      </c>
      <c r="O1518">
        <f t="shared" si="138"/>
        <v>108.65882352941176</v>
      </c>
      <c r="P1518">
        <f t="shared" si="139"/>
        <v>159.24137931034483</v>
      </c>
      <c r="Q1518" s="8" t="str">
        <f t="shared" si="140"/>
        <v>photography</v>
      </c>
      <c r="R1518" t="str">
        <f t="shared" si="141"/>
        <v>photobooks</v>
      </c>
      <c r="S1518" s="6">
        <f t="shared" si="142"/>
        <v>42619.258009259262</v>
      </c>
      <c r="T1518" s="6">
        <f t="shared" si="143"/>
        <v>42649.374999999993</v>
      </c>
    </row>
    <row r="1519" spans="1:20" ht="48" x14ac:dyDescent="0.2">
      <c r="A1519">
        <v>1517</v>
      </c>
      <c r="B1519" s="3" t="s">
        <v>1518</v>
      </c>
      <c r="C1519" s="3" t="s">
        <v>5627</v>
      </c>
      <c r="D1519">
        <v>15000</v>
      </c>
      <c r="E1519">
        <v>24297</v>
      </c>
      <c r="F1519" t="s">
        <v>8219</v>
      </c>
      <c r="G1519" t="s">
        <v>8224</v>
      </c>
      <c r="H1519" t="s">
        <v>8246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8285</v>
      </c>
      <c r="O1519">
        <f t="shared" si="138"/>
        <v>161.97999999999999</v>
      </c>
      <c r="P1519">
        <f t="shared" si="139"/>
        <v>39.507317073170732</v>
      </c>
      <c r="Q1519" s="8" t="str">
        <f t="shared" si="140"/>
        <v>photography</v>
      </c>
      <c r="R1519" t="str">
        <f t="shared" si="141"/>
        <v>photobooks</v>
      </c>
      <c r="S1519" s="6">
        <f t="shared" si="142"/>
        <v>41948.358252314814</v>
      </c>
      <c r="T1519" s="6">
        <f t="shared" si="143"/>
        <v>41979.041666666664</v>
      </c>
    </row>
    <row r="1520" spans="1:20" ht="32" x14ac:dyDescent="0.2">
      <c r="A1520">
        <v>1518</v>
      </c>
      <c r="B1520" s="3" t="s">
        <v>1519</v>
      </c>
      <c r="C1520" s="3" t="s">
        <v>5628</v>
      </c>
      <c r="D1520">
        <v>15000</v>
      </c>
      <c r="E1520">
        <v>30805</v>
      </c>
      <c r="F1520" t="s">
        <v>8219</v>
      </c>
      <c r="G1520" t="s">
        <v>8224</v>
      </c>
      <c r="H1520" t="s">
        <v>8246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8285</v>
      </c>
      <c r="O1520">
        <f t="shared" si="138"/>
        <v>205.36666666666665</v>
      </c>
      <c r="P1520">
        <f t="shared" si="139"/>
        <v>130.52966101694915</v>
      </c>
      <c r="Q1520" s="8" t="str">
        <f t="shared" si="140"/>
        <v>photography</v>
      </c>
      <c r="R1520" t="str">
        <f t="shared" si="141"/>
        <v>photobooks</v>
      </c>
      <c r="S1520" s="6">
        <f t="shared" si="142"/>
        <v>41760.611712962964</v>
      </c>
      <c r="T1520" s="6">
        <f t="shared" si="143"/>
        <v>41790.611712962964</v>
      </c>
    </row>
    <row r="1521" spans="1:20" ht="48" x14ac:dyDescent="0.2">
      <c r="A1521">
        <v>1519</v>
      </c>
      <c r="B1521" s="3" t="s">
        <v>1520</v>
      </c>
      <c r="C1521" s="3" t="s">
        <v>5629</v>
      </c>
      <c r="D1521">
        <v>9000</v>
      </c>
      <c r="E1521">
        <v>9302.75</v>
      </c>
      <c r="F1521" t="s">
        <v>8219</v>
      </c>
      <c r="G1521" t="s">
        <v>8224</v>
      </c>
      <c r="H1521" t="s">
        <v>8246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8285</v>
      </c>
      <c r="O1521">
        <f t="shared" si="138"/>
        <v>103.36388888888889</v>
      </c>
      <c r="P1521">
        <f t="shared" si="139"/>
        <v>64.156896551724131</v>
      </c>
      <c r="Q1521" s="8" t="str">
        <f t="shared" si="140"/>
        <v>photography</v>
      </c>
      <c r="R1521" t="str">
        <f t="shared" si="141"/>
        <v>photobooks</v>
      </c>
      <c r="S1521" s="6">
        <f t="shared" si="142"/>
        <v>41782.533368055556</v>
      </c>
      <c r="T1521" s="6">
        <f t="shared" si="143"/>
        <v>41810.707638888889</v>
      </c>
    </row>
    <row r="1522" spans="1:20" ht="32" x14ac:dyDescent="0.2">
      <c r="A1522">
        <v>1520</v>
      </c>
      <c r="B1522" s="3" t="s">
        <v>1521</v>
      </c>
      <c r="C1522" s="3" t="s">
        <v>5630</v>
      </c>
      <c r="D1522">
        <v>18000</v>
      </c>
      <c r="E1522">
        <v>18625</v>
      </c>
      <c r="F1522" t="s">
        <v>8219</v>
      </c>
      <c r="G1522" t="s">
        <v>8224</v>
      </c>
      <c r="H1522" t="s">
        <v>8246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8285</v>
      </c>
      <c r="O1522">
        <f t="shared" si="138"/>
        <v>103.47222222222223</v>
      </c>
      <c r="P1522">
        <f t="shared" si="139"/>
        <v>111.52694610778443</v>
      </c>
      <c r="Q1522" s="8" t="str">
        <f t="shared" si="140"/>
        <v>photography</v>
      </c>
      <c r="R1522" t="str">
        <f t="shared" si="141"/>
        <v>photobooks</v>
      </c>
      <c r="S1522" s="6">
        <f t="shared" si="142"/>
        <v>41955.649456018517</v>
      </c>
      <c r="T1522" s="6">
        <f t="shared" si="143"/>
        <v>41991.958333333336</v>
      </c>
    </row>
    <row r="1523" spans="1:20" ht="48" x14ac:dyDescent="0.2">
      <c r="A1523">
        <v>1521</v>
      </c>
      <c r="B1523" s="3" t="s">
        <v>1522</v>
      </c>
      <c r="C1523" s="3" t="s">
        <v>5631</v>
      </c>
      <c r="D1523">
        <v>37500</v>
      </c>
      <c r="E1523">
        <v>40055</v>
      </c>
      <c r="F1523" t="s">
        <v>8219</v>
      </c>
      <c r="G1523" t="s">
        <v>8224</v>
      </c>
      <c r="H1523" t="s">
        <v>8246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8285</v>
      </c>
      <c r="O1523">
        <f t="shared" si="138"/>
        <v>106.81333333333333</v>
      </c>
      <c r="P1523">
        <f t="shared" si="139"/>
        <v>170.44680851063831</v>
      </c>
      <c r="Q1523" s="8" t="str">
        <f t="shared" si="140"/>
        <v>photography</v>
      </c>
      <c r="R1523" t="str">
        <f t="shared" si="141"/>
        <v>photobooks</v>
      </c>
      <c r="S1523" s="6">
        <f t="shared" si="142"/>
        <v>42492.959386574068</v>
      </c>
      <c r="T1523" s="6">
        <f t="shared" si="143"/>
        <v>42527.959386574068</v>
      </c>
    </row>
    <row r="1524" spans="1:20" ht="48" x14ac:dyDescent="0.2">
      <c r="A1524">
        <v>1522</v>
      </c>
      <c r="B1524" s="3" t="s">
        <v>1523</v>
      </c>
      <c r="C1524" s="3" t="s">
        <v>5632</v>
      </c>
      <c r="D1524">
        <v>43500</v>
      </c>
      <c r="E1524">
        <v>60450.1</v>
      </c>
      <c r="F1524" t="s">
        <v>8219</v>
      </c>
      <c r="G1524" t="s">
        <v>8224</v>
      </c>
      <c r="H1524" t="s">
        <v>8246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8285</v>
      </c>
      <c r="O1524">
        <f t="shared" si="138"/>
        <v>138.96574712643678</v>
      </c>
      <c r="P1524">
        <f t="shared" si="139"/>
        <v>133.7391592920354</v>
      </c>
      <c r="Q1524" s="8" t="str">
        <f t="shared" si="140"/>
        <v>photography</v>
      </c>
      <c r="R1524" t="str">
        <f t="shared" si="141"/>
        <v>photobooks</v>
      </c>
      <c r="S1524" s="6">
        <f t="shared" si="142"/>
        <v>41899.621979166666</v>
      </c>
      <c r="T1524" s="6">
        <f t="shared" si="143"/>
        <v>41929.621979166666</v>
      </c>
    </row>
    <row r="1525" spans="1:20" ht="48" x14ac:dyDescent="0.2">
      <c r="A1525">
        <v>1523</v>
      </c>
      <c r="B1525" s="3" t="s">
        <v>1524</v>
      </c>
      <c r="C1525" s="3" t="s">
        <v>5633</v>
      </c>
      <c r="D1525">
        <v>18500</v>
      </c>
      <c r="E1525">
        <v>23096</v>
      </c>
      <c r="F1525" t="s">
        <v>8219</v>
      </c>
      <c r="G1525" t="s">
        <v>8224</v>
      </c>
      <c r="H1525" t="s">
        <v>8246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8285</v>
      </c>
      <c r="O1525">
        <f t="shared" si="138"/>
        <v>124.84324324324325</v>
      </c>
      <c r="P1525">
        <f t="shared" si="139"/>
        <v>95.834024896265561</v>
      </c>
      <c r="Q1525" s="8" t="str">
        <f t="shared" si="140"/>
        <v>photography</v>
      </c>
      <c r="R1525" t="str">
        <f t="shared" si="141"/>
        <v>photobooks</v>
      </c>
      <c r="S1525" s="6">
        <f t="shared" si="142"/>
        <v>41964.543009259258</v>
      </c>
      <c r="T1525" s="6">
        <f t="shared" si="143"/>
        <v>41995.791666666664</v>
      </c>
    </row>
    <row r="1526" spans="1:20" ht="48" x14ac:dyDescent="0.2">
      <c r="A1526">
        <v>1524</v>
      </c>
      <c r="B1526" s="3" t="s">
        <v>1525</v>
      </c>
      <c r="C1526" s="3" t="s">
        <v>5634</v>
      </c>
      <c r="D1526">
        <v>3000</v>
      </c>
      <c r="E1526">
        <v>6210</v>
      </c>
      <c r="F1526" t="s">
        <v>8219</v>
      </c>
      <c r="G1526" t="s">
        <v>8235</v>
      </c>
      <c r="H1526" t="s">
        <v>8255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8285</v>
      </c>
      <c r="O1526">
        <f t="shared" si="138"/>
        <v>206.99999999999997</v>
      </c>
      <c r="P1526">
        <f t="shared" si="139"/>
        <v>221.78571428571428</v>
      </c>
      <c r="Q1526" s="8" t="str">
        <f t="shared" si="140"/>
        <v>photography</v>
      </c>
      <c r="R1526" t="str">
        <f t="shared" si="141"/>
        <v>photobooks</v>
      </c>
      <c r="S1526" s="6">
        <f t="shared" si="142"/>
        <v>42756.292708333327</v>
      </c>
      <c r="T1526" s="6">
        <f t="shared" si="143"/>
        <v>42786.292708333327</v>
      </c>
    </row>
    <row r="1527" spans="1:20" ht="48" x14ac:dyDescent="0.2">
      <c r="A1527">
        <v>1525</v>
      </c>
      <c r="B1527" s="3" t="s">
        <v>1526</v>
      </c>
      <c r="C1527" s="3" t="s">
        <v>5635</v>
      </c>
      <c r="D1527">
        <v>2600</v>
      </c>
      <c r="E1527">
        <v>4524.1499999999996</v>
      </c>
      <c r="F1527" t="s">
        <v>8219</v>
      </c>
      <c r="G1527" t="s">
        <v>8224</v>
      </c>
      <c r="H1527" t="s">
        <v>8246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8285</v>
      </c>
      <c r="O1527">
        <f t="shared" si="138"/>
        <v>174.00576923076923</v>
      </c>
      <c r="P1527">
        <f t="shared" si="139"/>
        <v>32.315357142857138</v>
      </c>
      <c r="Q1527" s="8" t="str">
        <f t="shared" si="140"/>
        <v>photography</v>
      </c>
      <c r="R1527" t="str">
        <f t="shared" si="141"/>
        <v>photobooks</v>
      </c>
      <c r="S1527" s="6">
        <f t="shared" si="142"/>
        <v>42570.494652777772</v>
      </c>
      <c r="T1527" s="6">
        <f t="shared" si="143"/>
        <v>42600.494652777772</v>
      </c>
    </row>
    <row r="1528" spans="1:20" ht="48" x14ac:dyDescent="0.2">
      <c r="A1528">
        <v>1526</v>
      </c>
      <c r="B1528" s="3" t="s">
        <v>1527</v>
      </c>
      <c r="C1528" s="3" t="s">
        <v>5636</v>
      </c>
      <c r="D1528">
        <v>23000</v>
      </c>
      <c r="E1528">
        <v>27675</v>
      </c>
      <c r="F1528" t="s">
        <v>8219</v>
      </c>
      <c r="G1528" t="s">
        <v>8224</v>
      </c>
      <c r="H1528" t="s">
        <v>8246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8285</v>
      </c>
      <c r="O1528">
        <f t="shared" si="138"/>
        <v>120.32608695652173</v>
      </c>
      <c r="P1528">
        <f t="shared" si="139"/>
        <v>98.839285714285708</v>
      </c>
      <c r="Q1528" s="8" t="str">
        <f t="shared" si="140"/>
        <v>photography</v>
      </c>
      <c r="R1528" t="str">
        <f t="shared" si="141"/>
        <v>photobooks</v>
      </c>
      <c r="S1528" s="6">
        <f t="shared" si="142"/>
        <v>42339.067673611113</v>
      </c>
      <c r="T1528" s="6">
        <f t="shared" si="143"/>
        <v>42388.067673611113</v>
      </c>
    </row>
    <row r="1529" spans="1:20" ht="32" x14ac:dyDescent="0.2">
      <c r="A1529">
        <v>1527</v>
      </c>
      <c r="B1529" s="3" t="s">
        <v>1528</v>
      </c>
      <c r="C1529" s="3" t="s">
        <v>5637</v>
      </c>
      <c r="D1529">
        <v>3500</v>
      </c>
      <c r="E1529">
        <v>3865.55</v>
      </c>
      <c r="F1529" t="s">
        <v>8219</v>
      </c>
      <c r="G1529" t="s">
        <v>8224</v>
      </c>
      <c r="H1529" t="s">
        <v>8246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8285</v>
      </c>
      <c r="O1529">
        <f t="shared" si="138"/>
        <v>110.44428571428573</v>
      </c>
      <c r="P1529">
        <f t="shared" si="139"/>
        <v>55.222142857142863</v>
      </c>
      <c r="Q1529" s="8" t="str">
        <f t="shared" si="140"/>
        <v>photography</v>
      </c>
      <c r="R1529" t="str">
        <f t="shared" si="141"/>
        <v>photobooks</v>
      </c>
      <c r="S1529" s="6">
        <f t="shared" si="142"/>
        <v>42780.392199074071</v>
      </c>
      <c r="T1529" s="6">
        <f t="shared" si="143"/>
        <v>42808.350532407399</v>
      </c>
    </row>
    <row r="1530" spans="1:20" ht="32" x14ac:dyDescent="0.2">
      <c r="A1530">
        <v>1528</v>
      </c>
      <c r="B1530" s="3" t="s">
        <v>1529</v>
      </c>
      <c r="C1530" s="3" t="s">
        <v>5638</v>
      </c>
      <c r="D1530">
        <v>3000</v>
      </c>
      <c r="E1530">
        <v>8447</v>
      </c>
      <c r="F1530" t="s">
        <v>8219</v>
      </c>
      <c r="G1530" t="s">
        <v>8224</v>
      </c>
      <c r="H1530" t="s">
        <v>8246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8285</v>
      </c>
      <c r="O1530">
        <f t="shared" si="138"/>
        <v>281.56666666666666</v>
      </c>
      <c r="P1530">
        <f t="shared" si="139"/>
        <v>52.793750000000003</v>
      </c>
      <c r="Q1530" s="8" t="str">
        <f t="shared" si="140"/>
        <v>photography</v>
      </c>
      <c r="R1530" t="str">
        <f t="shared" si="141"/>
        <v>photobooks</v>
      </c>
      <c r="S1530" s="6">
        <f t="shared" si="142"/>
        <v>42736.524560185186</v>
      </c>
      <c r="T1530" s="6">
        <f t="shared" si="143"/>
        <v>42766.791666666664</v>
      </c>
    </row>
    <row r="1531" spans="1:20" ht="32" x14ac:dyDescent="0.2">
      <c r="A1531">
        <v>1529</v>
      </c>
      <c r="B1531" s="3" t="s">
        <v>1530</v>
      </c>
      <c r="C1531" s="3" t="s">
        <v>5639</v>
      </c>
      <c r="D1531">
        <v>19000</v>
      </c>
      <c r="E1531">
        <v>19129</v>
      </c>
      <c r="F1531" t="s">
        <v>8219</v>
      </c>
      <c r="G1531" t="s">
        <v>8224</v>
      </c>
      <c r="H1531" t="s">
        <v>8246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8285</v>
      </c>
      <c r="O1531">
        <f t="shared" si="138"/>
        <v>100.67894736842105</v>
      </c>
      <c r="P1531">
        <f t="shared" si="139"/>
        <v>135.66666666666666</v>
      </c>
      <c r="Q1531" s="8" t="str">
        <f t="shared" si="140"/>
        <v>photography</v>
      </c>
      <c r="R1531" t="str">
        <f t="shared" si="141"/>
        <v>photobooks</v>
      </c>
      <c r="S1531" s="6">
        <f t="shared" si="142"/>
        <v>42052.420370370368</v>
      </c>
      <c r="T1531" s="6">
        <f t="shared" si="143"/>
        <v>42082.378703703704</v>
      </c>
    </row>
    <row r="1532" spans="1:20" ht="48" x14ac:dyDescent="0.2">
      <c r="A1532">
        <v>1530</v>
      </c>
      <c r="B1532" s="3" t="s">
        <v>1531</v>
      </c>
      <c r="C1532" s="3" t="s">
        <v>5640</v>
      </c>
      <c r="D1532">
        <v>35000</v>
      </c>
      <c r="E1532">
        <v>47189</v>
      </c>
      <c r="F1532" t="s">
        <v>8219</v>
      </c>
      <c r="G1532" t="s">
        <v>8224</v>
      </c>
      <c r="H1532" t="s">
        <v>8246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8285</v>
      </c>
      <c r="O1532">
        <f t="shared" si="138"/>
        <v>134.82571428571427</v>
      </c>
      <c r="P1532">
        <f t="shared" si="139"/>
        <v>53.991990846681922</v>
      </c>
      <c r="Q1532" s="8" t="str">
        <f t="shared" si="140"/>
        <v>photography</v>
      </c>
      <c r="R1532" t="str">
        <f t="shared" si="141"/>
        <v>photobooks</v>
      </c>
      <c r="S1532" s="6">
        <f t="shared" si="142"/>
        <v>42275.558969907412</v>
      </c>
      <c r="T1532" s="6">
        <f t="shared" si="143"/>
        <v>42300.558969907412</v>
      </c>
    </row>
    <row r="1533" spans="1:20" ht="48" x14ac:dyDescent="0.2">
      <c r="A1533">
        <v>1531</v>
      </c>
      <c r="B1533" s="3" t="s">
        <v>1532</v>
      </c>
      <c r="C1533" s="3" t="s">
        <v>5641</v>
      </c>
      <c r="D1533">
        <v>2350</v>
      </c>
      <c r="E1533">
        <v>4135</v>
      </c>
      <c r="F1533" t="s">
        <v>8219</v>
      </c>
      <c r="G1533" t="s">
        <v>8224</v>
      </c>
      <c r="H1533" t="s">
        <v>8246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8285</v>
      </c>
      <c r="O1533">
        <f t="shared" si="138"/>
        <v>175.95744680851064</v>
      </c>
      <c r="P1533">
        <f t="shared" si="139"/>
        <v>56.643835616438359</v>
      </c>
      <c r="Q1533" s="8" t="str">
        <f t="shared" si="140"/>
        <v>photography</v>
      </c>
      <c r="R1533" t="str">
        <f t="shared" si="141"/>
        <v>photobooks</v>
      </c>
      <c r="S1533" s="6">
        <f t="shared" si="142"/>
        <v>41941.594050925924</v>
      </c>
      <c r="T1533" s="6">
        <f t="shared" si="143"/>
        <v>41973.916666666664</v>
      </c>
    </row>
    <row r="1534" spans="1:20" ht="48" x14ac:dyDescent="0.2">
      <c r="A1534">
        <v>1532</v>
      </c>
      <c r="B1534" s="3" t="s">
        <v>1533</v>
      </c>
      <c r="C1534" s="3" t="s">
        <v>5642</v>
      </c>
      <c r="D1534">
        <v>5000</v>
      </c>
      <c r="E1534">
        <v>24201</v>
      </c>
      <c r="F1534" t="s">
        <v>8219</v>
      </c>
      <c r="G1534" t="s">
        <v>8226</v>
      </c>
      <c r="H1534" t="s">
        <v>8248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8285</v>
      </c>
      <c r="O1534">
        <f t="shared" si="138"/>
        <v>484.02000000000004</v>
      </c>
      <c r="P1534">
        <f t="shared" si="139"/>
        <v>82.316326530612244</v>
      </c>
      <c r="Q1534" s="8" t="str">
        <f t="shared" si="140"/>
        <v>photography</v>
      </c>
      <c r="R1534" t="str">
        <f t="shared" si="141"/>
        <v>photobooks</v>
      </c>
      <c r="S1534" s="6">
        <f t="shared" si="142"/>
        <v>42391.266956018517</v>
      </c>
      <c r="T1534" s="6">
        <f t="shared" si="143"/>
        <v>42415.416666666664</v>
      </c>
    </row>
    <row r="1535" spans="1:20" ht="32" x14ac:dyDescent="0.2">
      <c r="A1535">
        <v>1533</v>
      </c>
      <c r="B1535" s="3" t="s">
        <v>1534</v>
      </c>
      <c r="C1535" s="3" t="s">
        <v>5643</v>
      </c>
      <c r="D1535">
        <v>45000</v>
      </c>
      <c r="E1535">
        <v>65313</v>
      </c>
      <c r="F1535" t="s">
        <v>8219</v>
      </c>
      <c r="G1535" t="s">
        <v>8224</v>
      </c>
      <c r="H1535" t="s">
        <v>8246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8285</v>
      </c>
      <c r="O1535">
        <f t="shared" si="138"/>
        <v>145.14000000000001</v>
      </c>
      <c r="P1535">
        <f t="shared" si="139"/>
        <v>88.26081081081081</v>
      </c>
      <c r="Q1535" s="8" t="str">
        <f t="shared" si="140"/>
        <v>photography</v>
      </c>
      <c r="R1535" t="str">
        <f t="shared" si="141"/>
        <v>photobooks</v>
      </c>
      <c r="S1535" s="6">
        <f t="shared" si="142"/>
        <v>42442.793715277774</v>
      </c>
      <c r="T1535" s="6">
        <f t="shared" si="143"/>
        <v>42491.957638888889</v>
      </c>
    </row>
    <row r="1536" spans="1:20" ht="48" x14ac:dyDescent="0.2">
      <c r="A1536">
        <v>1534</v>
      </c>
      <c r="B1536" s="3" t="s">
        <v>1535</v>
      </c>
      <c r="C1536" s="3" t="s">
        <v>5644</v>
      </c>
      <c r="D1536">
        <v>7500</v>
      </c>
      <c r="E1536">
        <v>31330</v>
      </c>
      <c r="F1536" t="s">
        <v>8219</v>
      </c>
      <c r="G1536" t="s">
        <v>8224</v>
      </c>
      <c r="H1536" t="s">
        <v>8246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8285</v>
      </c>
      <c r="O1536">
        <f t="shared" si="138"/>
        <v>417.73333333333335</v>
      </c>
      <c r="P1536">
        <f t="shared" si="139"/>
        <v>84.905149051490511</v>
      </c>
      <c r="Q1536" s="8" t="str">
        <f t="shared" si="140"/>
        <v>photography</v>
      </c>
      <c r="R1536" t="str">
        <f t="shared" si="141"/>
        <v>photobooks</v>
      </c>
      <c r="S1536" s="6">
        <f t="shared" si="142"/>
        <v>42221.465995370374</v>
      </c>
      <c r="T1536" s="6">
        <f t="shared" si="143"/>
        <v>42251.465995370374</v>
      </c>
    </row>
    <row r="1537" spans="1:20" ht="48" x14ac:dyDescent="0.2">
      <c r="A1537">
        <v>1535</v>
      </c>
      <c r="B1537" s="3" t="s">
        <v>1536</v>
      </c>
      <c r="C1537" s="3" t="s">
        <v>5645</v>
      </c>
      <c r="D1537">
        <v>4000</v>
      </c>
      <c r="E1537">
        <v>5297</v>
      </c>
      <c r="F1537" t="s">
        <v>8219</v>
      </c>
      <c r="G1537" t="s">
        <v>8224</v>
      </c>
      <c r="H1537" t="s">
        <v>8246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8285</v>
      </c>
      <c r="O1537">
        <f t="shared" si="138"/>
        <v>132.42499999999998</v>
      </c>
      <c r="P1537">
        <f t="shared" si="139"/>
        <v>48.154545454545456</v>
      </c>
      <c r="Q1537" s="8" t="str">
        <f t="shared" si="140"/>
        <v>photography</v>
      </c>
      <c r="R1537" t="str">
        <f t="shared" si="141"/>
        <v>photobooks</v>
      </c>
      <c r="S1537" s="6">
        <f t="shared" si="142"/>
        <v>42484.620729166665</v>
      </c>
      <c r="T1537" s="6">
        <f t="shared" si="143"/>
        <v>42513.708333333336</v>
      </c>
    </row>
    <row r="1538" spans="1:20" ht="48" x14ac:dyDescent="0.2">
      <c r="A1538">
        <v>1536</v>
      </c>
      <c r="B1538" s="3" t="s">
        <v>1537</v>
      </c>
      <c r="C1538" s="3" t="s">
        <v>5646</v>
      </c>
      <c r="D1538">
        <v>12000</v>
      </c>
      <c r="E1538">
        <v>30037.01</v>
      </c>
      <c r="F1538" t="s">
        <v>8219</v>
      </c>
      <c r="G1538" t="s">
        <v>8224</v>
      </c>
      <c r="H1538" t="s">
        <v>8246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8285</v>
      </c>
      <c r="O1538">
        <f t="shared" si="138"/>
        <v>250.30841666666666</v>
      </c>
      <c r="P1538">
        <f t="shared" si="139"/>
        <v>66.015406593406595</v>
      </c>
      <c r="Q1538" s="8" t="str">
        <f t="shared" si="140"/>
        <v>photography</v>
      </c>
      <c r="R1538" t="str">
        <f t="shared" si="141"/>
        <v>photobooks</v>
      </c>
      <c r="S1538" s="6">
        <f t="shared" si="142"/>
        <v>42213.593865740739</v>
      </c>
      <c r="T1538" s="6">
        <f t="shared" si="143"/>
        <v>42243.593865740739</v>
      </c>
    </row>
    <row r="1539" spans="1:20" ht="48" x14ac:dyDescent="0.2">
      <c r="A1539">
        <v>1537</v>
      </c>
      <c r="B1539" s="3" t="s">
        <v>1538</v>
      </c>
      <c r="C1539" s="3" t="s">
        <v>5647</v>
      </c>
      <c r="D1539">
        <v>12000</v>
      </c>
      <c r="E1539">
        <v>21588</v>
      </c>
      <c r="F1539" t="s">
        <v>8219</v>
      </c>
      <c r="G1539" t="s">
        <v>8236</v>
      </c>
      <c r="H1539" t="s">
        <v>8249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8285</v>
      </c>
      <c r="O1539">
        <f t="shared" ref="O1539:O1602" si="144">E1539/D1539*100</f>
        <v>179.9</v>
      </c>
      <c r="P1539">
        <f t="shared" ref="P1539:P1602" si="145">E1539/L1539</f>
        <v>96.375</v>
      </c>
      <c r="Q1539" s="8" t="str">
        <f t="shared" ref="Q1539:Q1602" si="146">LEFT(N1539,SEARCH("/",N1539)-1)</f>
        <v>photography</v>
      </c>
      <c r="R1539" t="str">
        <f t="shared" ref="R1539:R1602" si="147">RIGHT(N1539,LEN(N1539)-SEARCH("/",N1539))</f>
        <v>photobooks</v>
      </c>
      <c r="S1539" s="6">
        <f t="shared" ref="S1539:S1602" si="148">(((J1539/60)/60)/24)+DATE(1970,1,1)+(-5/24)</f>
        <v>42552.106793981475</v>
      </c>
      <c r="T1539" s="6">
        <f t="shared" ref="T1539:T1602" si="149">(((I1539/60)/60)/24)+DATE(1970,1,1)+(-5/24)</f>
        <v>42588.541666666664</v>
      </c>
    </row>
    <row r="1540" spans="1:20" ht="48" x14ac:dyDescent="0.2">
      <c r="A1540">
        <v>1538</v>
      </c>
      <c r="B1540" s="3" t="s">
        <v>1539</v>
      </c>
      <c r="C1540" s="3" t="s">
        <v>5648</v>
      </c>
      <c r="D1540">
        <v>7000</v>
      </c>
      <c r="E1540">
        <v>7184</v>
      </c>
      <c r="F1540" t="s">
        <v>8219</v>
      </c>
      <c r="G1540" t="s">
        <v>8224</v>
      </c>
      <c r="H1540" t="s">
        <v>8246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8285</v>
      </c>
      <c r="O1540">
        <f t="shared" si="144"/>
        <v>102.62857142857142</v>
      </c>
      <c r="P1540">
        <f t="shared" si="145"/>
        <v>156.17391304347825</v>
      </c>
      <c r="Q1540" s="8" t="str">
        <f t="shared" si="146"/>
        <v>photography</v>
      </c>
      <c r="R1540" t="str">
        <f t="shared" si="147"/>
        <v>photobooks</v>
      </c>
      <c r="S1540" s="6">
        <f t="shared" si="148"/>
        <v>41981.57372685185</v>
      </c>
      <c r="T1540" s="6">
        <f t="shared" si="149"/>
        <v>42026.57372685185</v>
      </c>
    </row>
    <row r="1541" spans="1:20" ht="48" x14ac:dyDescent="0.2">
      <c r="A1541">
        <v>1539</v>
      </c>
      <c r="B1541" s="3" t="s">
        <v>1540</v>
      </c>
      <c r="C1541" s="3" t="s">
        <v>5649</v>
      </c>
      <c r="D1541">
        <v>20000</v>
      </c>
      <c r="E1541">
        <v>27197.22</v>
      </c>
      <c r="F1541" t="s">
        <v>8219</v>
      </c>
      <c r="G1541" t="s">
        <v>8224</v>
      </c>
      <c r="H1541" t="s">
        <v>8246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8285</v>
      </c>
      <c r="O1541">
        <f t="shared" si="144"/>
        <v>135.98609999999999</v>
      </c>
      <c r="P1541">
        <f t="shared" si="145"/>
        <v>95.764859154929582</v>
      </c>
      <c r="Q1541" s="8" t="str">
        <f t="shared" si="146"/>
        <v>photography</v>
      </c>
      <c r="R1541" t="str">
        <f t="shared" si="147"/>
        <v>photobooks</v>
      </c>
      <c r="S1541" s="6">
        <f t="shared" si="148"/>
        <v>42705.710868055547</v>
      </c>
      <c r="T1541" s="6">
        <f t="shared" si="149"/>
        <v>42738.710868055547</v>
      </c>
    </row>
    <row r="1542" spans="1:20" ht="48" x14ac:dyDescent="0.2">
      <c r="A1542">
        <v>1540</v>
      </c>
      <c r="B1542" s="3" t="s">
        <v>1541</v>
      </c>
      <c r="C1542" s="3" t="s">
        <v>5650</v>
      </c>
      <c r="D1542">
        <v>15000</v>
      </c>
      <c r="E1542">
        <v>17680</v>
      </c>
      <c r="F1542" t="s">
        <v>8219</v>
      </c>
      <c r="G1542" t="s">
        <v>8224</v>
      </c>
      <c r="H1542" t="s">
        <v>8246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8285</v>
      </c>
      <c r="O1542">
        <f t="shared" si="144"/>
        <v>117.86666666666667</v>
      </c>
      <c r="P1542">
        <f t="shared" si="145"/>
        <v>180.40816326530611</v>
      </c>
      <c r="Q1542" s="8" t="str">
        <f t="shared" si="146"/>
        <v>photography</v>
      </c>
      <c r="R1542" t="str">
        <f t="shared" si="147"/>
        <v>photobooks</v>
      </c>
      <c r="S1542" s="6">
        <f t="shared" si="148"/>
        <v>41938.798796296294</v>
      </c>
      <c r="T1542" s="6">
        <f t="shared" si="149"/>
        <v>41968.843749999993</v>
      </c>
    </row>
    <row r="1543" spans="1:20" ht="48" x14ac:dyDescent="0.2">
      <c r="A1543">
        <v>1541</v>
      </c>
      <c r="B1543" s="3" t="s">
        <v>1542</v>
      </c>
      <c r="C1543" s="3" t="s">
        <v>5651</v>
      </c>
      <c r="D1543">
        <v>18000</v>
      </c>
      <c r="E1543">
        <v>6</v>
      </c>
      <c r="F1543" t="s">
        <v>8221</v>
      </c>
      <c r="G1543" t="s">
        <v>8224</v>
      </c>
      <c r="H1543" t="s">
        <v>8246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8289</v>
      </c>
      <c r="O1543">
        <f t="shared" si="144"/>
        <v>3.3333333333333333E-2</v>
      </c>
      <c r="P1543">
        <f t="shared" si="145"/>
        <v>3</v>
      </c>
      <c r="Q1543" s="8" t="str">
        <f t="shared" si="146"/>
        <v>photography</v>
      </c>
      <c r="R1543" t="str">
        <f t="shared" si="147"/>
        <v>nature</v>
      </c>
      <c r="S1543" s="6">
        <f t="shared" si="148"/>
        <v>41974.503912037035</v>
      </c>
      <c r="T1543" s="6">
        <f t="shared" si="149"/>
        <v>42004.503912037035</v>
      </c>
    </row>
    <row r="1544" spans="1:20" ht="48" x14ac:dyDescent="0.2">
      <c r="A1544">
        <v>1542</v>
      </c>
      <c r="B1544" s="3" t="s">
        <v>1543</v>
      </c>
      <c r="C1544" s="3" t="s">
        <v>5652</v>
      </c>
      <c r="D1544">
        <v>500</v>
      </c>
      <c r="E1544">
        <v>20</v>
      </c>
      <c r="F1544" t="s">
        <v>8221</v>
      </c>
      <c r="G1544" t="s">
        <v>8229</v>
      </c>
      <c r="H1544" t="s">
        <v>8251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8289</v>
      </c>
      <c r="O1544">
        <f t="shared" si="144"/>
        <v>4</v>
      </c>
      <c r="P1544">
        <f t="shared" si="145"/>
        <v>20</v>
      </c>
      <c r="Q1544" s="8" t="str">
        <f t="shared" si="146"/>
        <v>photography</v>
      </c>
      <c r="R1544" t="str">
        <f t="shared" si="147"/>
        <v>nature</v>
      </c>
      <c r="S1544" s="6">
        <f t="shared" si="148"/>
        <v>42170.788194444445</v>
      </c>
      <c r="T1544" s="6">
        <f t="shared" si="149"/>
        <v>42185.788194444445</v>
      </c>
    </row>
    <row r="1545" spans="1:20" ht="48" x14ac:dyDescent="0.2">
      <c r="A1545">
        <v>1543</v>
      </c>
      <c r="B1545" s="3" t="s">
        <v>1544</v>
      </c>
      <c r="C1545" s="3" t="s">
        <v>5653</v>
      </c>
      <c r="D1545">
        <v>2250</v>
      </c>
      <c r="E1545">
        <v>10</v>
      </c>
      <c r="F1545" t="s">
        <v>8221</v>
      </c>
      <c r="G1545" t="s">
        <v>8224</v>
      </c>
      <c r="H1545" t="s">
        <v>8246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8289</v>
      </c>
      <c r="O1545">
        <f t="shared" si="144"/>
        <v>0.44444444444444442</v>
      </c>
      <c r="P1545">
        <f t="shared" si="145"/>
        <v>10</v>
      </c>
      <c r="Q1545" s="8" t="str">
        <f t="shared" si="146"/>
        <v>photography</v>
      </c>
      <c r="R1545" t="str">
        <f t="shared" si="147"/>
        <v>nature</v>
      </c>
      <c r="S1545" s="6">
        <f t="shared" si="148"/>
        <v>41935.301319444443</v>
      </c>
      <c r="T1545" s="6">
        <f t="shared" si="149"/>
        <v>41965.342986111107</v>
      </c>
    </row>
    <row r="1546" spans="1:20" ht="48" x14ac:dyDescent="0.2">
      <c r="A1546">
        <v>1544</v>
      </c>
      <c r="B1546" s="3" t="s">
        <v>1545</v>
      </c>
      <c r="C1546" s="3" t="s">
        <v>5654</v>
      </c>
      <c r="D1546">
        <v>1000</v>
      </c>
      <c r="E1546">
        <v>0</v>
      </c>
      <c r="F1546" t="s">
        <v>8221</v>
      </c>
      <c r="G1546" t="s">
        <v>8224</v>
      </c>
      <c r="H1546" t="s">
        <v>8246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8289</v>
      </c>
      <c r="O1546">
        <f t="shared" si="144"/>
        <v>0</v>
      </c>
      <c r="P1546" t="e">
        <f t="shared" si="145"/>
        <v>#DIV/0!</v>
      </c>
      <c r="Q1546" s="8" t="str">
        <f t="shared" si="146"/>
        <v>photography</v>
      </c>
      <c r="R1546" t="str">
        <f t="shared" si="147"/>
        <v>nature</v>
      </c>
      <c r="S1546" s="6">
        <f t="shared" si="148"/>
        <v>42052.842870370368</v>
      </c>
      <c r="T1546" s="6">
        <f t="shared" si="149"/>
        <v>42094.804166666661</v>
      </c>
    </row>
    <row r="1547" spans="1:20" ht="48" x14ac:dyDescent="0.2">
      <c r="A1547">
        <v>1545</v>
      </c>
      <c r="B1547" s="3" t="s">
        <v>1546</v>
      </c>
      <c r="C1547" s="3" t="s">
        <v>5655</v>
      </c>
      <c r="D1547">
        <v>3000</v>
      </c>
      <c r="E1547">
        <v>1</v>
      </c>
      <c r="F1547" t="s">
        <v>8221</v>
      </c>
      <c r="G1547" t="s">
        <v>8224</v>
      </c>
      <c r="H1547" t="s">
        <v>8246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8289</v>
      </c>
      <c r="O1547">
        <f t="shared" si="144"/>
        <v>3.3333333333333333E-2</v>
      </c>
      <c r="P1547">
        <f t="shared" si="145"/>
        <v>1</v>
      </c>
      <c r="Q1547" s="8" t="str">
        <f t="shared" si="146"/>
        <v>photography</v>
      </c>
      <c r="R1547" t="str">
        <f t="shared" si="147"/>
        <v>nature</v>
      </c>
      <c r="S1547" s="6">
        <f t="shared" si="148"/>
        <v>42031.676319444443</v>
      </c>
      <c r="T1547" s="6">
        <f t="shared" si="149"/>
        <v>42065.677777777775</v>
      </c>
    </row>
    <row r="1548" spans="1:20" ht="48" x14ac:dyDescent="0.2">
      <c r="A1548">
        <v>1546</v>
      </c>
      <c r="B1548" s="3" t="s">
        <v>1547</v>
      </c>
      <c r="C1548" s="3" t="s">
        <v>5656</v>
      </c>
      <c r="D1548">
        <v>1000</v>
      </c>
      <c r="E1548">
        <v>289</v>
      </c>
      <c r="F1548" t="s">
        <v>8221</v>
      </c>
      <c r="G1548" t="s">
        <v>8225</v>
      </c>
      <c r="H1548" t="s">
        <v>8247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8289</v>
      </c>
      <c r="O1548">
        <f t="shared" si="144"/>
        <v>28.9</v>
      </c>
      <c r="P1548">
        <f t="shared" si="145"/>
        <v>26.272727272727273</v>
      </c>
      <c r="Q1548" s="8" t="str">
        <f t="shared" si="146"/>
        <v>photography</v>
      </c>
      <c r="R1548" t="str">
        <f t="shared" si="147"/>
        <v>nature</v>
      </c>
      <c r="S1548" s="6">
        <f t="shared" si="148"/>
        <v>41839.004618055551</v>
      </c>
      <c r="T1548" s="6">
        <f t="shared" si="149"/>
        <v>41899.004618055551</v>
      </c>
    </row>
    <row r="1549" spans="1:20" ht="48" x14ac:dyDescent="0.2">
      <c r="A1549">
        <v>1547</v>
      </c>
      <c r="B1549" s="3" t="s">
        <v>1548</v>
      </c>
      <c r="C1549" s="3" t="s">
        <v>5657</v>
      </c>
      <c r="D1549">
        <v>20</v>
      </c>
      <c r="E1549">
        <v>0</v>
      </c>
      <c r="F1549" t="s">
        <v>8221</v>
      </c>
      <c r="G1549" t="s">
        <v>8224</v>
      </c>
      <c r="H1549" t="s">
        <v>8246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8289</v>
      </c>
      <c r="O1549">
        <f t="shared" si="144"/>
        <v>0</v>
      </c>
      <c r="P1549" t="e">
        <f t="shared" si="145"/>
        <v>#DIV/0!</v>
      </c>
      <c r="Q1549" s="8" t="str">
        <f t="shared" si="146"/>
        <v>photography</v>
      </c>
      <c r="R1549" t="str">
        <f t="shared" si="147"/>
        <v>nature</v>
      </c>
      <c r="S1549" s="6">
        <f t="shared" si="148"/>
        <v>42782.218541666669</v>
      </c>
      <c r="T1549" s="6">
        <f t="shared" si="149"/>
        <v>42789.218541666669</v>
      </c>
    </row>
    <row r="1550" spans="1:20" ht="32" x14ac:dyDescent="0.2">
      <c r="A1550">
        <v>1548</v>
      </c>
      <c r="B1550" s="3" t="s">
        <v>1549</v>
      </c>
      <c r="C1550" s="3" t="s">
        <v>5658</v>
      </c>
      <c r="D1550">
        <v>700</v>
      </c>
      <c r="E1550">
        <v>60</v>
      </c>
      <c r="F1550" t="s">
        <v>8221</v>
      </c>
      <c r="G1550" t="s">
        <v>8224</v>
      </c>
      <c r="H1550" t="s">
        <v>8246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8289</v>
      </c>
      <c r="O1550">
        <f t="shared" si="144"/>
        <v>8.5714285714285712</v>
      </c>
      <c r="P1550">
        <f t="shared" si="145"/>
        <v>60</v>
      </c>
      <c r="Q1550" s="8" t="str">
        <f t="shared" si="146"/>
        <v>photography</v>
      </c>
      <c r="R1550" t="str">
        <f t="shared" si="147"/>
        <v>nature</v>
      </c>
      <c r="S1550" s="6">
        <f t="shared" si="148"/>
        <v>42286.673842592594</v>
      </c>
      <c r="T1550" s="6">
        <f t="shared" si="149"/>
        <v>42316.715509259251</v>
      </c>
    </row>
    <row r="1551" spans="1:20" ht="48" x14ac:dyDescent="0.2">
      <c r="A1551">
        <v>1549</v>
      </c>
      <c r="B1551" s="3" t="s">
        <v>1550</v>
      </c>
      <c r="C1551" s="3" t="s">
        <v>5659</v>
      </c>
      <c r="D1551">
        <v>500</v>
      </c>
      <c r="E1551">
        <v>170</v>
      </c>
      <c r="F1551" t="s">
        <v>8221</v>
      </c>
      <c r="G1551" t="s">
        <v>8224</v>
      </c>
      <c r="H1551" t="s">
        <v>8246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8289</v>
      </c>
      <c r="O1551">
        <f t="shared" si="144"/>
        <v>34</v>
      </c>
      <c r="P1551">
        <f t="shared" si="145"/>
        <v>28.333333333333332</v>
      </c>
      <c r="Q1551" s="8" t="str">
        <f t="shared" si="146"/>
        <v>photography</v>
      </c>
      <c r="R1551" t="str">
        <f t="shared" si="147"/>
        <v>nature</v>
      </c>
      <c r="S1551" s="6">
        <f t="shared" si="148"/>
        <v>42280.927766203698</v>
      </c>
      <c r="T1551" s="6">
        <f t="shared" si="149"/>
        <v>42310.96943287037</v>
      </c>
    </row>
    <row r="1552" spans="1:20" ht="48" x14ac:dyDescent="0.2">
      <c r="A1552">
        <v>1550</v>
      </c>
      <c r="B1552" s="3" t="s">
        <v>1551</v>
      </c>
      <c r="C1552" s="3" t="s">
        <v>5660</v>
      </c>
      <c r="D1552">
        <v>750</v>
      </c>
      <c r="E1552">
        <v>101</v>
      </c>
      <c r="F1552" t="s">
        <v>8221</v>
      </c>
      <c r="G1552" t="s">
        <v>8225</v>
      </c>
      <c r="H1552" t="s">
        <v>8247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8289</v>
      </c>
      <c r="O1552">
        <f t="shared" si="144"/>
        <v>13.466666666666665</v>
      </c>
      <c r="P1552">
        <f t="shared" si="145"/>
        <v>14.428571428571429</v>
      </c>
      <c r="Q1552" s="8" t="str">
        <f t="shared" si="146"/>
        <v>photography</v>
      </c>
      <c r="R1552" t="str">
        <f t="shared" si="147"/>
        <v>nature</v>
      </c>
      <c r="S1552" s="6">
        <f t="shared" si="148"/>
        <v>42472.24113425926</v>
      </c>
      <c r="T1552" s="6">
        <f t="shared" si="149"/>
        <v>42502.24113425926</v>
      </c>
    </row>
    <row r="1553" spans="1:20" ht="48" x14ac:dyDescent="0.2">
      <c r="A1553">
        <v>1551</v>
      </c>
      <c r="B1553" s="3" t="s">
        <v>1552</v>
      </c>
      <c r="C1553" s="3" t="s">
        <v>5661</v>
      </c>
      <c r="D1553">
        <v>3500</v>
      </c>
      <c r="E1553">
        <v>0</v>
      </c>
      <c r="F1553" t="s">
        <v>8221</v>
      </c>
      <c r="G1553" t="s">
        <v>8224</v>
      </c>
      <c r="H1553" t="s">
        <v>8246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8289</v>
      </c>
      <c r="O1553">
        <f t="shared" si="144"/>
        <v>0</v>
      </c>
      <c r="P1553" t="e">
        <f t="shared" si="145"/>
        <v>#DIV/0!</v>
      </c>
      <c r="Q1553" s="8" t="str">
        <f t="shared" si="146"/>
        <v>photography</v>
      </c>
      <c r="R1553" t="str">
        <f t="shared" si="147"/>
        <v>nature</v>
      </c>
      <c r="S1553" s="6">
        <f t="shared" si="148"/>
        <v>42121.616192129623</v>
      </c>
      <c r="T1553" s="6">
        <f t="shared" si="149"/>
        <v>42151.616192129623</v>
      </c>
    </row>
    <row r="1554" spans="1:20" ht="48" x14ac:dyDescent="0.2">
      <c r="A1554">
        <v>1552</v>
      </c>
      <c r="B1554" s="3" t="s">
        <v>1553</v>
      </c>
      <c r="C1554" s="3" t="s">
        <v>5662</v>
      </c>
      <c r="D1554">
        <v>4300</v>
      </c>
      <c r="E1554">
        <v>2115</v>
      </c>
      <c r="F1554" t="s">
        <v>8221</v>
      </c>
      <c r="G1554" t="s">
        <v>8224</v>
      </c>
      <c r="H1554" t="s">
        <v>8246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8289</v>
      </c>
      <c r="O1554">
        <f t="shared" si="144"/>
        <v>49.186046511627907</v>
      </c>
      <c r="P1554">
        <f t="shared" si="145"/>
        <v>132.1875</v>
      </c>
      <c r="Q1554" s="8" t="str">
        <f t="shared" si="146"/>
        <v>photography</v>
      </c>
      <c r="R1554" t="str">
        <f t="shared" si="147"/>
        <v>nature</v>
      </c>
      <c r="S1554" s="6">
        <f t="shared" si="148"/>
        <v>41892.480416666665</v>
      </c>
      <c r="T1554" s="6">
        <f t="shared" si="149"/>
        <v>41912.957638888889</v>
      </c>
    </row>
    <row r="1555" spans="1:20" ht="48" x14ac:dyDescent="0.2">
      <c r="A1555">
        <v>1553</v>
      </c>
      <c r="B1555" s="3" t="s">
        <v>1554</v>
      </c>
      <c r="C1555" s="3" t="s">
        <v>5663</v>
      </c>
      <c r="D1555">
        <v>6000</v>
      </c>
      <c r="E1555">
        <v>0</v>
      </c>
      <c r="F1555" t="s">
        <v>8221</v>
      </c>
      <c r="G1555" t="s">
        <v>8224</v>
      </c>
      <c r="H1555" t="s">
        <v>8246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8289</v>
      </c>
      <c r="O1555">
        <f t="shared" si="144"/>
        <v>0</v>
      </c>
      <c r="P1555" t="e">
        <f t="shared" si="145"/>
        <v>#DIV/0!</v>
      </c>
      <c r="Q1555" s="8" t="str">
        <f t="shared" si="146"/>
        <v>photography</v>
      </c>
      <c r="R1555" t="str">
        <f t="shared" si="147"/>
        <v>nature</v>
      </c>
      <c r="S1555" s="6">
        <f t="shared" si="148"/>
        <v>42219.074618055551</v>
      </c>
      <c r="T1555" s="6">
        <f t="shared" si="149"/>
        <v>42249.074618055551</v>
      </c>
    </row>
    <row r="1556" spans="1:20" ht="48" x14ac:dyDescent="0.2">
      <c r="A1556">
        <v>1554</v>
      </c>
      <c r="B1556" s="3" t="s">
        <v>1555</v>
      </c>
      <c r="C1556" s="3" t="s">
        <v>5664</v>
      </c>
      <c r="D1556">
        <v>20000</v>
      </c>
      <c r="E1556">
        <v>0</v>
      </c>
      <c r="F1556" t="s">
        <v>8221</v>
      </c>
      <c r="G1556" t="s">
        <v>8226</v>
      </c>
      <c r="H1556" t="s">
        <v>8248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8289</v>
      </c>
      <c r="O1556">
        <f t="shared" si="144"/>
        <v>0</v>
      </c>
      <c r="P1556" t="e">
        <f t="shared" si="145"/>
        <v>#DIV/0!</v>
      </c>
      <c r="Q1556" s="8" t="str">
        <f t="shared" si="146"/>
        <v>photography</v>
      </c>
      <c r="R1556" t="str">
        <f t="shared" si="147"/>
        <v>nature</v>
      </c>
      <c r="S1556" s="6">
        <f t="shared" si="148"/>
        <v>42188.043865740743</v>
      </c>
      <c r="T1556" s="6">
        <f t="shared" si="149"/>
        <v>42218.043865740743</v>
      </c>
    </row>
    <row r="1557" spans="1:20" ht="48" x14ac:dyDescent="0.2">
      <c r="A1557">
        <v>1555</v>
      </c>
      <c r="B1557" s="3" t="s">
        <v>1556</v>
      </c>
      <c r="C1557" s="3" t="s">
        <v>5665</v>
      </c>
      <c r="D1557">
        <v>750</v>
      </c>
      <c r="E1557">
        <v>0</v>
      </c>
      <c r="F1557" t="s">
        <v>8221</v>
      </c>
      <c r="G1557" t="s">
        <v>8224</v>
      </c>
      <c r="H1557" t="s">
        <v>8246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8289</v>
      </c>
      <c r="O1557">
        <f t="shared" si="144"/>
        <v>0</v>
      </c>
      <c r="P1557" t="e">
        <f t="shared" si="145"/>
        <v>#DIV/0!</v>
      </c>
      <c r="Q1557" s="8" t="str">
        <f t="shared" si="146"/>
        <v>photography</v>
      </c>
      <c r="R1557" t="str">
        <f t="shared" si="147"/>
        <v>nature</v>
      </c>
      <c r="S1557" s="6">
        <f t="shared" si="148"/>
        <v>42241.405462962961</v>
      </c>
      <c r="T1557" s="6">
        <f t="shared" si="149"/>
        <v>42264.499999999993</v>
      </c>
    </row>
    <row r="1558" spans="1:20" ht="48" x14ac:dyDescent="0.2">
      <c r="A1558">
        <v>1556</v>
      </c>
      <c r="B1558" s="3" t="s">
        <v>1557</v>
      </c>
      <c r="C1558" s="3" t="s">
        <v>5666</v>
      </c>
      <c r="D1558">
        <v>1500</v>
      </c>
      <c r="E1558">
        <v>677</v>
      </c>
      <c r="F1558" t="s">
        <v>8221</v>
      </c>
      <c r="G1558" t="s">
        <v>8229</v>
      </c>
      <c r="H1558" t="s">
        <v>8251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8289</v>
      </c>
      <c r="O1558">
        <f t="shared" si="144"/>
        <v>45.133333333333333</v>
      </c>
      <c r="P1558">
        <f t="shared" si="145"/>
        <v>56.416666666666664</v>
      </c>
      <c r="Q1558" s="8" t="str">
        <f t="shared" si="146"/>
        <v>photography</v>
      </c>
      <c r="R1558" t="str">
        <f t="shared" si="147"/>
        <v>nature</v>
      </c>
      <c r="S1558" s="6">
        <f t="shared" si="148"/>
        <v>42524.944722222215</v>
      </c>
      <c r="T1558" s="6">
        <f t="shared" si="149"/>
        <v>42554.944722222215</v>
      </c>
    </row>
    <row r="1559" spans="1:20" ht="48" x14ac:dyDescent="0.2">
      <c r="A1559">
        <v>1557</v>
      </c>
      <c r="B1559" s="3" t="s">
        <v>1558</v>
      </c>
      <c r="C1559" s="3" t="s">
        <v>5667</v>
      </c>
      <c r="D1559">
        <v>2500</v>
      </c>
      <c r="E1559">
        <v>100</v>
      </c>
      <c r="F1559" t="s">
        <v>8221</v>
      </c>
      <c r="G1559" t="s">
        <v>8224</v>
      </c>
      <c r="H1559" t="s">
        <v>8246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8289</v>
      </c>
      <c r="O1559">
        <f t="shared" si="144"/>
        <v>4</v>
      </c>
      <c r="P1559">
        <f t="shared" si="145"/>
        <v>100</v>
      </c>
      <c r="Q1559" s="8" t="str">
        <f t="shared" si="146"/>
        <v>photography</v>
      </c>
      <c r="R1559" t="str">
        <f t="shared" si="147"/>
        <v>nature</v>
      </c>
      <c r="S1559" s="6">
        <f t="shared" si="148"/>
        <v>41871.444826388884</v>
      </c>
      <c r="T1559" s="6">
        <f t="shared" si="149"/>
        <v>41902.444826388884</v>
      </c>
    </row>
    <row r="1560" spans="1:20" ht="32" x14ac:dyDescent="0.2">
      <c r="A1560">
        <v>1558</v>
      </c>
      <c r="B1560" s="3" t="s">
        <v>1559</v>
      </c>
      <c r="C1560" s="3" t="s">
        <v>5668</v>
      </c>
      <c r="D1560">
        <v>750</v>
      </c>
      <c r="E1560">
        <v>35</v>
      </c>
      <c r="F1560" t="s">
        <v>8221</v>
      </c>
      <c r="G1560" t="s">
        <v>8225</v>
      </c>
      <c r="H1560" t="s">
        <v>8247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8289</v>
      </c>
      <c r="O1560">
        <f t="shared" si="144"/>
        <v>4.666666666666667</v>
      </c>
      <c r="P1560">
        <f t="shared" si="145"/>
        <v>11.666666666666666</v>
      </c>
      <c r="Q1560" s="8" t="str">
        <f t="shared" si="146"/>
        <v>photography</v>
      </c>
      <c r="R1560" t="str">
        <f t="shared" si="147"/>
        <v>nature</v>
      </c>
      <c r="S1560" s="6">
        <f t="shared" si="148"/>
        <v>42185.189340277771</v>
      </c>
      <c r="T1560" s="6">
        <f t="shared" si="149"/>
        <v>42244.299999999996</v>
      </c>
    </row>
    <row r="1561" spans="1:20" ht="32" x14ac:dyDescent="0.2">
      <c r="A1561">
        <v>1559</v>
      </c>
      <c r="B1561" s="3" t="s">
        <v>1560</v>
      </c>
      <c r="C1561" s="3" t="s">
        <v>5669</v>
      </c>
      <c r="D1561">
        <v>15000</v>
      </c>
      <c r="E1561">
        <v>50</v>
      </c>
      <c r="F1561" t="s">
        <v>8221</v>
      </c>
      <c r="G1561" t="s">
        <v>8224</v>
      </c>
      <c r="H1561" t="s">
        <v>8246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8289</v>
      </c>
      <c r="O1561">
        <f t="shared" si="144"/>
        <v>0.33333333333333337</v>
      </c>
      <c r="P1561">
        <f t="shared" si="145"/>
        <v>50</v>
      </c>
      <c r="Q1561" s="8" t="str">
        <f t="shared" si="146"/>
        <v>photography</v>
      </c>
      <c r="R1561" t="str">
        <f t="shared" si="147"/>
        <v>nature</v>
      </c>
      <c r="S1561" s="6">
        <f t="shared" si="148"/>
        <v>42107.844895833325</v>
      </c>
      <c r="T1561" s="6">
        <f t="shared" si="149"/>
        <v>42122.844895833325</v>
      </c>
    </row>
    <row r="1562" spans="1:20" ht="48" x14ac:dyDescent="0.2">
      <c r="A1562">
        <v>1560</v>
      </c>
      <c r="B1562" s="3" t="s">
        <v>1561</v>
      </c>
      <c r="C1562" s="3" t="s">
        <v>5670</v>
      </c>
      <c r="D1562">
        <v>2500</v>
      </c>
      <c r="E1562">
        <v>94</v>
      </c>
      <c r="F1562" t="s">
        <v>8221</v>
      </c>
      <c r="G1562" t="s">
        <v>8224</v>
      </c>
      <c r="H1562" t="s">
        <v>8246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8289</v>
      </c>
      <c r="O1562">
        <f t="shared" si="144"/>
        <v>3.7600000000000002</v>
      </c>
      <c r="P1562">
        <f t="shared" si="145"/>
        <v>23.5</v>
      </c>
      <c r="Q1562" s="8" t="str">
        <f t="shared" si="146"/>
        <v>photography</v>
      </c>
      <c r="R1562" t="str">
        <f t="shared" si="147"/>
        <v>nature</v>
      </c>
      <c r="S1562" s="6">
        <f t="shared" si="148"/>
        <v>41935.812418981477</v>
      </c>
      <c r="T1562" s="6">
        <f t="shared" si="149"/>
        <v>41955.854085648149</v>
      </c>
    </row>
    <row r="1563" spans="1:20" ht="48" x14ac:dyDescent="0.2">
      <c r="A1563">
        <v>1561</v>
      </c>
      <c r="B1563" s="3" t="s">
        <v>1562</v>
      </c>
      <c r="C1563" s="3" t="s">
        <v>5671</v>
      </c>
      <c r="D1563">
        <v>10000</v>
      </c>
      <c r="E1563">
        <v>67</v>
      </c>
      <c r="F1563" t="s">
        <v>8220</v>
      </c>
      <c r="G1563" t="s">
        <v>8224</v>
      </c>
      <c r="H1563" t="s">
        <v>8246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8290</v>
      </c>
      <c r="O1563">
        <f t="shared" si="144"/>
        <v>0.67</v>
      </c>
      <c r="P1563">
        <f t="shared" si="145"/>
        <v>67</v>
      </c>
      <c r="Q1563" s="8" t="str">
        <f t="shared" si="146"/>
        <v>publishing</v>
      </c>
      <c r="R1563" t="str">
        <f t="shared" si="147"/>
        <v>art books</v>
      </c>
      <c r="S1563" s="6">
        <f t="shared" si="148"/>
        <v>41554.833368055552</v>
      </c>
      <c r="T1563" s="6">
        <f t="shared" si="149"/>
        <v>41584.875034722223</v>
      </c>
    </row>
    <row r="1564" spans="1:20" ht="48" x14ac:dyDescent="0.2">
      <c r="A1564">
        <v>1562</v>
      </c>
      <c r="B1564" s="3" t="s">
        <v>1563</v>
      </c>
      <c r="C1564" s="3" t="s">
        <v>5672</v>
      </c>
      <c r="D1564">
        <v>4000</v>
      </c>
      <c r="E1564">
        <v>0</v>
      </c>
      <c r="F1564" t="s">
        <v>8220</v>
      </c>
      <c r="G1564" t="s">
        <v>8224</v>
      </c>
      <c r="H1564" t="s">
        <v>8246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8290</v>
      </c>
      <c r="O1564">
        <f t="shared" si="144"/>
        <v>0</v>
      </c>
      <c r="P1564" t="e">
        <f t="shared" si="145"/>
        <v>#DIV/0!</v>
      </c>
      <c r="Q1564" s="8" t="str">
        <f t="shared" si="146"/>
        <v>publishing</v>
      </c>
      <c r="R1564" t="str">
        <f t="shared" si="147"/>
        <v>art books</v>
      </c>
      <c r="S1564" s="6">
        <f t="shared" si="148"/>
        <v>40079.357824074068</v>
      </c>
      <c r="T1564" s="6">
        <f t="shared" si="149"/>
        <v>40148.826388888883</v>
      </c>
    </row>
    <row r="1565" spans="1:20" ht="48" x14ac:dyDescent="0.2">
      <c r="A1565">
        <v>1563</v>
      </c>
      <c r="B1565" s="3" t="s">
        <v>1564</v>
      </c>
      <c r="C1565" s="3" t="s">
        <v>5673</v>
      </c>
      <c r="D1565">
        <v>6000</v>
      </c>
      <c r="E1565">
        <v>85</v>
      </c>
      <c r="F1565" t="s">
        <v>8220</v>
      </c>
      <c r="G1565" t="s">
        <v>8225</v>
      </c>
      <c r="H1565" t="s">
        <v>8247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8290</v>
      </c>
      <c r="O1565">
        <f t="shared" si="144"/>
        <v>1.4166666666666665</v>
      </c>
      <c r="P1565">
        <f t="shared" si="145"/>
        <v>42.5</v>
      </c>
      <c r="Q1565" s="8" t="str">
        <f t="shared" si="146"/>
        <v>publishing</v>
      </c>
      <c r="R1565" t="str">
        <f t="shared" si="147"/>
        <v>art books</v>
      </c>
      <c r="S1565" s="6">
        <f t="shared" si="148"/>
        <v>41652.534155092588</v>
      </c>
      <c r="T1565" s="6">
        <f t="shared" si="149"/>
        <v>41712.492488425924</v>
      </c>
    </row>
    <row r="1566" spans="1:20" ht="48" x14ac:dyDescent="0.2">
      <c r="A1566">
        <v>1564</v>
      </c>
      <c r="B1566" s="3" t="s">
        <v>1565</v>
      </c>
      <c r="C1566" s="3" t="s">
        <v>5674</v>
      </c>
      <c r="D1566">
        <v>10000</v>
      </c>
      <c r="E1566">
        <v>10</v>
      </c>
      <c r="F1566" t="s">
        <v>8220</v>
      </c>
      <c r="G1566" t="s">
        <v>8224</v>
      </c>
      <c r="H1566" t="s">
        <v>8246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8290</v>
      </c>
      <c r="O1566">
        <f t="shared" si="144"/>
        <v>0.1</v>
      </c>
      <c r="P1566">
        <f t="shared" si="145"/>
        <v>10</v>
      </c>
      <c r="Q1566" s="8" t="str">
        <f t="shared" si="146"/>
        <v>publishing</v>
      </c>
      <c r="R1566" t="str">
        <f t="shared" si="147"/>
        <v>art books</v>
      </c>
      <c r="S1566" s="6">
        <f t="shared" si="148"/>
        <v>42121.158668981479</v>
      </c>
      <c r="T1566" s="6">
        <f t="shared" si="149"/>
        <v>42152.628472222219</v>
      </c>
    </row>
    <row r="1567" spans="1:20" ht="48" x14ac:dyDescent="0.2">
      <c r="A1567">
        <v>1565</v>
      </c>
      <c r="B1567" s="3" t="s">
        <v>1566</v>
      </c>
      <c r="C1567" s="3" t="s">
        <v>5675</v>
      </c>
      <c r="D1567">
        <v>4000</v>
      </c>
      <c r="E1567">
        <v>100</v>
      </c>
      <c r="F1567" t="s">
        <v>8220</v>
      </c>
      <c r="G1567" t="s">
        <v>8224</v>
      </c>
      <c r="H1567" t="s">
        <v>8246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8290</v>
      </c>
      <c r="O1567">
        <f t="shared" si="144"/>
        <v>2.5</v>
      </c>
      <c r="P1567">
        <f t="shared" si="145"/>
        <v>100</v>
      </c>
      <c r="Q1567" s="8" t="str">
        <f t="shared" si="146"/>
        <v>publishing</v>
      </c>
      <c r="R1567" t="str">
        <f t="shared" si="147"/>
        <v>art books</v>
      </c>
      <c r="S1567" s="6">
        <f t="shared" si="148"/>
        <v>40672.521539351852</v>
      </c>
      <c r="T1567" s="6">
        <f t="shared" si="149"/>
        <v>40702.521539351852</v>
      </c>
    </row>
    <row r="1568" spans="1:20" ht="48" x14ac:dyDescent="0.2">
      <c r="A1568">
        <v>1566</v>
      </c>
      <c r="B1568" s="3" t="s">
        <v>1567</v>
      </c>
      <c r="C1568" s="3" t="s">
        <v>5676</v>
      </c>
      <c r="D1568">
        <v>30000</v>
      </c>
      <c r="E1568">
        <v>6375</v>
      </c>
      <c r="F1568" t="s">
        <v>8220</v>
      </c>
      <c r="G1568" t="s">
        <v>8224</v>
      </c>
      <c r="H1568" t="s">
        <v>8246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8290</v>
      </c>
      <c r="O1568">
        <f t="shared" si="144"/>
        <v>21.25</v>
      </c>
      <c r="P1568">
        <f t="shared" si="145"/>
        <v>108.05084745762711</v>
      </c>
      <c r="Q1568" s="8" t="str">
        <f t="shared" si="146"/>
        <v>publishing</v>
      </c>
      <c r="R1568" t="str">
        <f t="shared" si="147"/>
        <v>art books</v>
      </c>
      <c r="S1568" s="6">
        <f t="shared" si="148"/>
        <v>42549.708379629628</v>
      </c>
      <c r="T1568" s="6">
        <f t="shared" si="149"/>
        <v>42578.708333333336</v>
      </c>
    </row>
    <row r="1569" spans="1:20" ht="48" x14ac:dyDescent="0.2">
      <c r="A1569">
        <v>1567</v>
      </c>
      <c r="B1569" s="3" t="s">
        <v>1568</v>
      </c>
      <c r="C1569" s="3" t="s">
        <v>5677</v>
      </c>
      <c r="D1569">
        <v>8500</v>
      </c>
      <c r="E1569">
        <v>350</v>
      </c>
      <c r="F1569" t="s">
        <v>8220</v>
      </c>
      <c r="G1569" t="s">
        <v>8224</v>
      </c>
      <c r="H1569" t="s">
        <v>8246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8290</v>
      </c>
      <c r="O1569">
        <f t="shared" si="144"/>
        <v>4.117647058823529</v>
      </c>
      <c r="P1569">
        <f t="shared" si="145"/>
        <v>26.923076923076923</v>
      </c>
      <c r="Q1569" s="8" t="str">
        <f t="shared" si="146"/>
        <v>publishing</v>
      </c>
      <c r="R1569" t="str">
        <f t="shared" si="147"/>
        <v>art books</v>
      </c>
      <c r="S1569" s="6">
        <f t="shared" si="148"/>
        <v>41671.728530092587</v>
      </c>
      <c r="T1569" s="6">
        <f t="shared" si="149"/>
        <v>41686.791666666664</v>
      </c>
    </row>
    <row r="1570" spans="1:20" ht="48" x14ac:dyDescent="0.2">
      <c r="A1570">
        <v>1568</v>
      </c>
      <c r="B1570" s="3" t="s">
        <v>1569</v>
      </c>
      <c r="C1570" s="3" t="s">
        <v>5678</v>
      </c>
      <c r="D1570">
        <v>25000</v>
      </c>
      <c r="E1570">
        <v>3410</v>
      </c>
      <c r="F1570" t="s">
        <v>8220</v>
      </c>
      <c r="G1570" t="s">
        <v>8224</v>
      </c>
      <c r="H1570" t="s">
        <v>8246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8290</v>
      </c>
      <c r="O1570">
        <f t="shared" si="144"/>
        <v>13.639999999999999</v>
      </c>
      <c r="P1570">
        <f t="shared" si="145"/>
        <v>155</v>
      </c>
      <c r="Q1570" s="8" t="str">
        <f t="shared" si="146"/>
        <v>publishing</v>
      </c>
      <c r="R1570" t="str">
        <f t="shared" si="147"/>
        <v>art books</v>
      </c>
      <c r="S1570" s="6">
        <f t="shared" si="148"/>
        <v>41961.853993055549</v>
      </c>
      <c r="T1570" s="6">
        <f t="shared" si="149"/>
        <v>41996.853993055549</v>
      </c>
    </row>
    <row r="1571" spans="1:20" ht="16" x14ac:dyDescent="0.2">
      <c r="A1571">
        <v>1569</v>
      </c>
      <c r="B1571" s="3" t="s">
        <v>1570</v>
      </c>
      <c r="C1571" s="3" t="s">
        <v>5679</v>
      </c>
      <c r="D1571">
        <v>30000</v>
      </c>
      <c r="E1571">
        <v>0</v>
      </c>
      <c r="F1571" t="s">
        <v>8220</v>
      </c>
      <c r="G1571" t="s">
        <v>8224</v>
      </c>
      <c r="H1571" t="s">
        <v>8246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8290</v>
      </c>
      <c r="O1571">
        <f t="shared" si="144"/>
        <v>0</v>
      </c>
      <c r="P1571" t="e">
        <f t="shared" si="145"/>
        <v>#DIV/0!</v>
      </c>
      <c r="Q1571" s="8" t="str">
        <f t="shared" si="146"/>
        <v>publishing</v>
      </c>
      <c r="R1571" t="str">
        <f t="shared" si="147"/>
        <v>art books</v>
      </c>
      <c r="S1571" s="6">
        <f t="shared" si="148"/>
        <v>41389.471226851849</v>
      </c>
      <c r="T1571" s="6">
        <f t="shared" si="149"/>
        <v>41419.471226851849</v>
      </c>
    </row>
    <row r="1572" spans="1:20" ht="32" x14ac:dyDescent="0.2">
      <c r="A1572">
        <v>1570</v>
      </c>
      <c r="B1572" s="3" t="s">
        <v>1571</v>
      </c>
      <c r="C1572" s="3" t="s">
        <v>5680</v>
      </c>
      <c r="D1572">
        <v>6000</v>
      </c>
      <c r="E1572">
        <v>2484</v>
      </c>
      <c r="F1572" t="s">
        <v>8220</v>
      </c>
      <c r="G1572" t="s">
        <v>8224</v>
      </c>
      <c r="H1572" t="s">
        <v>8246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8290</v>
      </c>
      <c r="O1572">
        <f t="shared" si="144"/>
        <v>41.4</v>
      </c>
      <c r="P1572">
        <f t="shared" si="145"/>
        <v>47.769230769230766</v>
      </c>
      <c r="Q1572" s="8" t="str">
        <f t="shared" si="146"/>
        <v>publishing</v>
      </c>
      <c r="R1572" t="str">
        <f t="shared" si="147"/>
        <v>art books</v>
      </c>
      <c r="S1572" s="6">
        <f t="shared" si="148"/>
        <v>42438.605115740742</v>
      </c>
      <c r="T1572" s="6">
        <f t="shared" si="149"/>
        <v>42468.56344907407</v>
      </c>
    </row>
    <row r="1573" spans="1:20" ht="48" x14ac:dyDescent="0.2">
      <c r="A1573">
        <v>1571</v>
      </c>
      <c r="B1573" s="3" t="s">
        <v>1572</v>
      </c>
      <c r="C1573" s="3" t="s">
        <v>5681</v>
      </c>
      <c r="D1573">
        <v>12100</v>
      </c>
      <c r="E1573">
        <v>80</v>
      </c>
      <c r="F1573" t="s">
        <v>8220</v>
      </c>
      <c r="G1573" t="s">
        <v>8225</v>
      </c>
      <c r="H1573" t="s">
        <v>8247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8290</v>
      </c>
      <c r="O1573">
        <f t="shared" si="144"/>
        <v>0.66115702479338845</v>
      </c>
      <c r="P1573">
        <f t="shared" si="145"/>
        <v>20</v>
      </c>
      <c r="Q1573" s="8" t="str">
        <f t="shared" si="146"/>
        <v>publishing</v>
      </c>
      <c r="R1573" t="str">
        <f t="shared" si="147"/>
        <v>art books</v>
      </c>
      <c r="S1573" s="6">
        <f t="shared" si="148"/>
        <v>42144.561145833337</v>
      </c>
      <c r="T1573" s="6">
        <f t="shared" si="149"/>
        <v>42174.561145833337</v>
      </c>
    </row>
    <row r="1574" spans="1:20" ht="48" x14ac:dyDescent="0.2">
      <c r="A1574">
        <v>1572</v>
      </c>
      <c r="B1574" s="3" t="s">
        <v>1573</v>
      </c>
      <c r="C1574" s="3" t="s">
        <v>5682</v>
      </c>
      <c r="D1574">
        <v>2500</v>
      </c>
      <c r="E1574">
        <v>125</v>
      </c>
      <c r="F1574" t="s">
        <v>8220</v>
      </c>
      <c r="G1574" t="s">
        <v>8225</v>
      </c>
      <c r="H1574" t="s">
        <v>8247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8290</v>
      </c>
      <c r="O1574">
        <f t="shared" si="144"/>
        <v>5</v>
      </c>
      <c r="P1574">
        <f t="shared" si="145"/>
        <v>41.666666666666664</v>
      </c>
      <c r="Q1574" s="8" t="str">
        <f t="shared" si="146"/>
        <v>publishing</v>
      </c>
      <c r="R1574" t="str">
        <f t="shared" si="147"/>
        <v>art books</v>
      </c>
      <c r="S1574" s="6">
        <f t="shared" si="148"/>
        <v>42403.824756944443</v>
      </c>
      <c r="T1574" s="6">
        <f t="shared" si="149"/>
        <v>42428.790972222218</v>
      </c>
    </row>
    <row r="1575" spans="1:20" ht="48" x14ac:dyDescent="0.2">
      <c r="A1575">
        <v>1573</v>
      </c>
      <c r="B1575" s="3" t="s">
        <v>1574</v>
      </c>
      <c r="C1575" s="3" t="s">
        <v>5683</v>
      </c>
      <c r="D1575">
        <v>9000</v>
      </c>
      <c r="E1575">
        <v>223</v>
      </c>
      <c r="F1575" t="s">
        <v>8220</v>
      </c>
      <c r="G1575" t="s">
        <v>8229</v>
      </c>
      <c r="H1575" t="s">
        <v>8251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8290</v>
      </c>
      <c r="O1575">
        <f t="shared" si="144"/>
        <v>2.4777777777777779</v>
      </c>
      <c r="P1575">
        <f t="shared" si="145"/>
        <v>74.333333333333329</v>
      </c>
      <c r="Q1575" s="8" t="str">
        <f t="shared" si="146"/>
        <v>publishing</v>
      </c>
      <c r="R1575" t="str">
        <f t="shared" si="147"/>
        <v>art books</v>
      </c>
      <c r="S1575" s="6">
        <f t="shared" si="148"/>
        <v>42785.791689814818</v>
      </c>
      <c r="T1575" s="6">
        <f t="shared" si="149"/>
        <v>42825.957638888889</v>
      </c>
    </row>
    <row r="1576" spans="1:20" ht="48" x14ac:dyDescent="0.2">
      <c r="A1576">
        <v>1574</v>
      </c>
      <c r="B1576" s="3" t="s">
        <v>1575</v>
      </c>
      <c r="C1576" s="3" t="s">
        <v>5684</v>
      </c>
      <c r="D1576">
        <v>10000</v>
      </c>
      <c r="E1576">
        <v>506</v>
      </c>
      <c r="F1576" t="s">
        <v>8220</v>
      </c>
      <c r="G1576" t="s">
        <v>8224</v>
      </c>
      <c r="H1576" t="s">
        <v>8246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8290</v>
      </c>
      <c r="O1576">
        <f t="shared" si="144"/>
        <v>5.0599999999999996</v>
      </c>
      <c r="P1576">
        <f t="shared" si="145"/>
        <v>84.333333333333329</v>
      </c>
      <c r="Q1576" s="8" t="str">
        <f t="shared" si="146"/>
        <v>publishing</v>
      </c>
      <c r="R1576" t="str">
        <f t="shared" si="147"/>
        <v>art books</v>
      </c>
      <c r="S1576" s="6">
        <f t="shared" si="148"/>
        <v>42017.719085648147</v>
      </c>
      <c r="T1576" s="6">
        <f t="shared" si="149"/>
        <v>42052.719085648147</v>
      </c>
    </row>
    <row r="1577" spans="1:20" ht="48" x14ac:dyDescent="0.2">
      <c r="A1577">
        <v>1575</v>
      </c>
      <c r="B1577" s="3" t="s">
        <v>1576</v>
      </c>
      <c r="C1577" s="3" t="s">
        <v>5685</v>
      </c>
      <c r="D1577">
        <v>10000</v>
      </c>
      <c r="E1577">
        <v>2291</v>
      </c>
      <c r="F1577" t="s">
        <v>8220</v>
      </c>
      <c r="G1577" t="s">
        <v>8224</v>
      </c>
      <c r="H1577" t="s">
        <v>8246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8290</v>
      </c>
      <c r="O1577">
        <f t="shared" si="144"/>
        <v>22.91</v>
      </c>
      <c r="P1577">
        <f t="shared" si="145"/>
        <v>65.457142857142856</v>
      </c>
      <c r="Q1577" s="8" t="str">
        <f t="shared" si="146"/>
        <v>publishing</v>
      </c>
      <c r="R1577" t="str">
        <f t="shared" si="147"/>
        <v>art books</v>
      </c>
      <c r="S1577" s="6">
        <f t="shared" si="148"/>
        <v>41799.315925925926</v>
      </c>
      <c r="T1577" s="6">
        <f t="shared" si="149"/>
        <v>41829.315925925926</v>
      </c>
    </row>
    <row r="1578" spans="1:20" ht="32" x14ac:dyDescent="0.2">
      <c r="A1578">
        <v>1576</v>
      </c>
      <c r="B1578" s="3" t="s">
        <v>1577</v>
      </c>
      <c r="C1578" s="3" t="s">
        <v>5686</v>
      </c>
      <c r="D1578">
        <v>5000</v>
      </c>
      <c r="E1578">
        <v>650</v>
      </c>
      <c r="F1578" t="s">
        <v>8220</v>
      </c>
      <c r="G1578" t="s">
        <v>8224</v>
      </c>
      <c r="H1578" t="s">
        <v>8246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8290</v>
      </c>
      <c r="O1578">
        <f t="shared" si="144"/>
        <v>13</v>
      </c>
      <c r="P1578">
        <f t="shared" si="145"/>
        <v>65</v>
      </c>
      <c r="Q1578" s="8" t="str">
        <f t="shared" si="146"/>
        <v>publishing</v>
      </c>
      <c r="R1578" t="str">
        <f t="shared" si="147"/>
        <v>art books</v>
      </c>
      <c r="S1578" s="6">
        <f t="shared" si="148"/>
        <v>42140.670925925922</v>
      </c>
      <c r="T1578" s="6">
        <f t="shared" si="149"/>
        <v>42185.670925925922</v>
      </c>
    </row>
    <row r="1579" spans="1:20" ht="48" x14ac:dyDescent="0.2">
      <c r="A1579">
        <v>1577</v>
      </c>
      <c r="B1579" s="3" t="s">
        <v>1578</v>
      </c>
      <c r="C1579" s="3" t="s">
        <v>5687</v>
      </c>
      <c r="D1579">
        <v>10000</v>
      </c>
      <c r="E1579">
        <v>55</v>
      </c>
      <c r="F1579" t="s">
        <v>8220</v>
      </c>
      <c r="G1579" t="s">
        <v>8224</v>
      </c>
      <c r="H1579" t="s">
        <v>8246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8290</v>
      </c>
      <c r="O1579">
        <f t="shared" si="144"/>
        <v>0.54999999999999993</v>
      </c>
      <c r="P1579">
        <f t="shared" si="145"/>
        <v>27.5</v>
      </c>
      <c r="Q1579" s="8" t="str">
        <f t="shared" si="146"/>
        <v>publishing</v>
      </c>
      <c r="R1579" t="str">
        <f t="shared" si="147"/>
        <v>art books</v>
      </c>
      <c r="S1579" s="6">
        <f t="shared" si="148"/>
        <v>41054.639444444445</v>
      </c>
      <c r="T1579" s="6">
        <f t="shared" si="149"/>
        <v>41114.639444444445</v>
      </c>
    </row>
    <row r="1580" spans="1:20" ht="64" x14ac:dyDescent="0.2">
      <c r="A1580">
        <v>1578</v>
      </c>
      <c r="B1580" s="3" t="s">
        <v>1579</v>
      </c>
      <c r="C1580" s="3" t="s">
        <v>5688</v>
      </c>
      <c r="D1580">
        <v>1897</v>
      </c>
      <c r="E1580">
        <v>205</v>
      </c>
      <c r="F1580" t="s">
        <v>8220</v>
      </c>
      <c r="G1580" t="s">
        <v>8224</v>
      </c>
      <c r="H1580" t="s">
        <v>8246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8290</v>
      </c>
      <c r="O1580">
        <f t="shared" si="144"/>
        <v>10.806536636794938</v>
      </c>
      <c r="P1580">
        <f t="shared" si="145"/>
        <v>51.25</v>
      </c>
      <c r="Q1580" s="8" t="str">
        <f t="shared" si="146"/>
        <v>publishing</v>
      </c>
      <c r="R1580" t="str">
        <f t="shared" si="147"/>
        <v>art books</v>
      </c>
      <c r="S1580" s="6">
        <f t="shared" si="148"/>
        <v>40398.857534722221</v>
      </c>
      <c r="T1580" s="6">
        <f t="shared" si="149"/>
        <v>40422.875</v>
      </c>
    </row>
    <row r="1581" spans="1:20" ht="32" x14ac:dyDescent="0.2">
      <c r="A1581">
        <v>1579</v>
      </c>
      <c r="B1581" s="3" t="s">
        <v>1580</v>
      </c>
      <c r="C1581" s="3" t="s">
        <v>5689</v>
      </c>
      <c r="D1581">
        <v>3333</v>
      </c>
      <c r="E1581">
        <v>28</v>
      </c>
      <c r="F1581" t="s">
        <v>8220</v>
      </c>
      <c r="G1581" t="s">
        <v>8224</v>
      </c>
      <c r="H1581" t="s">
        <v>8246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8290</v>
      </c>
      <c r="O1581">
        <f t="shared" si="144"/>
        <v>0.84008400840084008</v>
      </c>
      <c r="P1581">
        <f t="shared" si="145"/>
        <v>14</v>
      </c>
      <c r="Q1581" s="8" t="str">
        <f t="shared" si="146"/>
        <v>publishing</v>
      </c>
      <c r="R1581" t="str">
        <f t="shared" si="147"/>
        <v>art books</v>
      </c>
      <c r="S1581" s="6">
        <f t="shared" si="148"/>
        <v>41481.788090277776</v>
      </c>
      <c r="T1581" s="6">
        <f t="shared" si="149"/>
        <v>41514.788090277776</v>
      </c>
    </row>
    <row r="1582" spans="1:20" ht="48" x14ac:dyDescent="0.2">
      <c r="A1582">
        <v>1580</v>
      </c>
      <c r="B1582" s="3" t="s">
        <v>1581</v>
      </c>
      <c r="C1582" s="3" t="s">
        <v>5690</v>
      </c>
      <c r="D1582">
        <v>1750</v>
      </c>
      <c r="E1582">
        <v>0</v>
      </c>
      <c r="F1582" t="s">
        <v>8220</v>
      </c>
      <c r="G1582" t="s">
        <v>8224</v>
      </c>
      <c r="H1582" t="s">
        <v>8246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8290</v>
      </c>
      <c r="O1582">
        <f t="shared" si="144"/>
        <v>0</v>
      </c>
      <c r="P1582" t="e">
        <f t="shared" si="145"/>
        <v>#DIV/0!</v>
      </c>
      <c r="Q1582" s="8" t="str">
        <f t="shared" si="146"/>
        <v>publishing</v>
      </c>
      <c r="R1582" t="str">
        <f t="shared" si="147"/>
        <v>art books</v>
      </c>
      <c r="S1582" s="6">
        <f t="shared" si="148"/>
        <v>40989.841736111113</v>
      </c>
      <c r="T1582" s="6">
        <f t="shared" si="149"/>
        <v>41049.841736111113</v>
      </c>
    </row>
    <row r="1583" spans="1:20" ht="48" x14ac:dyDescent="0.2">
      <c r="A1583">
        <v>1581</v>
      </c>
      <c r="B1583" s="3" t="s">
        <v>1582</v>
      </c>
      <c r="C1583" s="3" t="s">
        <v>5691</v>
      </c>
      <c r="D1583">
        <v>1000</v>
      </c>
      <c r="E1583">
        <v>5</v>
      </c>
      <c r="F1583" t="s">
        <v>8221</v>
      </c>
      <c r="G1583" t="s">
        <v>8225</v>
      </c>
      <c r="H1583" t="s">
        <v>8247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8291</v>
      </c>
      <c r="O1583">
        <f t="shared" si="144"/>
        <v>0.5</v>
      </c>
      <c r="P1583">
        <f t="shared" si="145"/>
        <v>5</v>
      </c>
      <c r="Q1583" s="8" t="str">
        <f t="shared" si="146"/>
        <v>photography</v>
      </c>
      <c r="R1583" t="str">
        <f t="shared" si="147"/>
        <v>places</v>
      </c>
      <c r="S1583" s="6">
        <f t="shared" si="148"/>
        <v>42325.240624999999</v>
      </c>
      <c r="T1583" s="6">
        <f t="shared" si="149"/>
        <v>42357.240624999999</v>
      </c>
    </row>
    <row r="1584" spans="1:20" ht="32" x14ac:dyDescent="0.2">
      <c r="A1584">
        <v>1582</v>
      </c>
      <c r="B1584" s="3" t="s">
        <v>1583</v>
      </c>
      <c r="C1584" s="3" t="s">
        <v>5692</v>
      </c>
      <c r="D1584">
        <v>1000</v>
      </c>
      <c r="E1584">
        <v>93</v>
      </c>
      <c r="F1584" t="s">
        <v>8221</v>
      </c>
      <c r="G1584" t="s">
        <v>8224</v>
      </c>
      <c r="H1584" t="s">
        <v>8246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8291</v>
      </c>
      <c r="O1584">
        <f t="shared" si="144"/>
        <v>9.3000000000000007</v>
      </c>
      <c r="P1584">
        <f t="shared" si="145"/>
        <v>31</v>
      </c>
      <c r="Q1584" s="8" t="str">
        <f t="shared" si="146"/>
        <v>photography</v>
      </c>
      <c r="R1584" t="str">
        <f t="shared" si="147"/>
        <v>places</v>
      </c>
      <c r="S1584" s="6">
        <f t="shared" si="148"/>
        <v>42246.581631944442</v>
      </c>
      <c r="T1584" s="6">
        <f t="shared" si="149"/>
        <v>42303.680555555555</v>
      </c>
    </row>
    <row r="1585" spans="1:20" ht="48" x14ac:dyDescent="0.2">
      <c r="A1585">
        <v>1583</v>
      </c>
      <c r="B1585" s="3" t="s">
        <v>1584</v>
      </c>
      <c r="C1585" s="3" t="s">
        <v>5693</v>
      </c>
      <c r="D1585">
        <v>20000</v>
      </c>
      <c r="E1585">
        <v>15</v>
      </c>
      <c r="F1585" t="s">
        <v>8221</v>
      </c>
      <c r="G1585" t="s">
        <v>8225</v>
      </c>
      <c r="H1585" t="s">
        <v>8247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8291</v>
      </c>
      <c r="O1585">
        <f t="shared" si="144"/>
        <v>7.4999999999999997E-2</v>
      </c>
      <c r="P1585">
        <f t="shared" si="145"/>
        <v>15</v>
      </c>
      <c r="Q1585" s="8" t="str">
        <f t="shared" si="146"/>
        <v>photography</v>
      </c>
      <c r="R1585" t="str">
        <f t="shared" si="147"/>
        <v>places</v>
      </c>
      <c r="S1585" s="6">
        <f t="shared" si="148"/>
        <v>41877.696655092594</v>
      </c>
      <c r="T1585" s="6">
        <f t="shared" si="149"/>
        <v>41907.696655092594</v>
      </c>
    </row>
    <row r="1586" spans="1:20" ht="48" x14ac:dyDescent="0.2">
      <c r="A1586">
        <v>1584</v>
      </c>
      <c r="B1586" s="3" t="s">
        <v>1585</v>
      </c>
      <c r="C1586" s="3" t="s">
        <v>5694</v>
      </c>
      <c r="D1586">
        <v>1200</v>
      </c>
      <c r="E1586">
        <v>0</v>
      </c>
      <c r="F1586" t="s">
        <v>8221</v>
      </c>
      <c r="G1586" t="s">
        <v>8224</v>
      </c>
      <c r="H1586" t="s">
        <v>8246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8291</v>
      </c>
      <c r="O1586">
        <f t="shared" si="144"/>
        <v>0</v>
      </c>
      <c r="P1586" t="e">
        <f t="shared" si="145"/>
        <v>#DIV/0!</v>
      </c>
      <c r="Q1586" s="8" t="str">
        <f t="shared" si="146"/>
        <v>photography</v>
      </c>
      <c r="R1586" t="str">
        <f t="shared" si="147"/>
        <v>places</v>
      </c>
      <c r="S1586" s="6">
        <f t="shared" si="148"/>
        <v>41779.440983796296</v>
      </c>
      <c r="T1586" s="6">
        <f t="shared" si="149"/>
        <v>41789.440983796296</v>
      </c>
    </row>
    <row r="1587" spans="1:20" ht="48" x14ac:dyDescent="0.2">
      <c r="A1587">
        <v>1585</v>
      </c>
      <c r="B1587" s="3" t="s">
        <v>1586</v>
      </c>
      <c r="C1587" s="3" t="s">
        <v>5695</v>
      </c>
      <c r="D1587">
        <v>2000</v>
      </c>
      <c r="E1587">
        <v>1580</v>
      </c>
      <c r="F1587" t="s">
        <v>8221</v>
      </c>
      <c r="G1587" t="s">
        <v>8229</v>
      </c>
      <c r="H1587" t="s">
        <v>8251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8291</v>
      </c>
      <c r="O1587">
        <f t="shared" si="144"/>
        <v>79</v>
      </c>
      <c r="P1587">
        <f t="shared" si="145"/>
        <v>131.66666666666666</v>
      </c>
      <c r="Q1587" s="8" t="str">
        <f t="shared" si="146"/>
        <v>photography</v>
      </c>
      <c r="R1587" t="str">
        <f t="shared" si="147"/>
        <v>places</v>
      </c>
      <c r="S1587" s="6">
        <f t="shared" si="148"/>
        <v>42707.687129629623</v>
      </c>
      <c r="T1587" s="6">
        <f t="shared" si="149"/>
        <v>42729.249999999993</v>
      </c>
    </row>
    <row r="1588" spans="1:20" ht="32" x14ac:dyDescent="0.2">
      <c r="A1588">
        <v>1586</v>
      </c>
      <c r="B1588" s="3" t="s">
        <v>1587</v>
      </c>
      <c r="C1588" s="3" t="s">
        <v>5696</v>
      </c>
      <c r="D1588">
        <v>1500</v>
      </c>
      <c r="E1588">
        <v>0</v>
      </c>
      <c r="F1588" t="s">
        <v>8221</v>
      </c>
      <c r="G1588" t="s">
        <v>8224</v>
      </c>
      <c r="H1588" t="s">
        <v>8246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8291</v>
      </c>
      <c r="O1588">
        <f t="shared" si="144"/>
        <v>0</v>
      </c>
      <c r="P1588" t="e">
        <f t="shared" si="145"/>
        <v>#DIV/0!</v>
      </c>
      <c r="Q1588" s="8" t="str">
        <f t="shared" si="146"/>
        <v>photography</v>
      </c>
      <c r="R1588" t="str">
        <f t="shared" si="147"/>
        <v>places</v>
      </c>
      <c r="S1588" s="6">
        <f t="shared" si="148"/>
        <v>42068.896087962967</v>
      </c>
      <c r="T1588" s="6">
        <f t="shared" si="149"/>
        <v>42098.854421296295</v>
      </c>
    </row>
    <row r="1589" spans="1:20" ht="48" x14ac:dyDescent="0.2">
      <c r="A1589">
        <v>1587</v>
      </c>
      <c r="B1589" s="3" t="s">
        <v>1588</v>
      </c>
      <c r="C1589" s="3" t="s">
        <v>5697</v>
      </c>
      <c r="D1589">
        <v>7500</v>
      </c>
      <c r="E1589">
        <v>1</v>
      </c>
      <c r="F1589" t="s">
        <v>8221</v>
      </c>
      <c r="G1589" t="s">
        <v>8224</v>
      </c>
      <c r="H1589" t="s">
        <v>8246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8291</v>
      </c>
      <c r="O1589">
        <f t="shared" si="144"/>
        <v>1.3333333333333334E-2</v>
      </c>
      <c r="P1589">
        <f t="shared" si="145"/>
        <v>1</v>
      </c>
      <c r="Q1589" s="8" t="str">
        <f t="shared" si="146"/>
        <v>photography</v>
      </c>
      <c r="R1589" t="str">
        <f t="shared" si="147"/>
        <v>places</v>
      </c>
      <c r="S1589" s="6">
        <f t="shared" si="148"/>
        <v>41956.742650462962</v>
      </c>
      <c r="T1589" s="6">
        <f t="shared" si="149"/>
        <v>41986.742650462962</v>
      </c>
    </row>
    <row r="1590" spans="1:20" ht="32" x14ac:dyDescent="0.2">
      <c r="A1590">
        <v>1588</v>
      </c>
      <c r="B1590" s="3" t="s">
        <v>1589</v>
      </c>
      <c r="C1590" s="3" t="s">
        <v>5698</v>
      </c>
      <c r="D1590">
        <v>516</v>
      </c>
      <c r="E1590">
        <v>0</v>
      </c>
      <c r="F1590" t="s">
        <v>8221</v>
      </c>
      <c r="G1590" t="s">
        <v>8224</v>
      </c>
      <c r="H1590" t="s">
        <v>8246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8291</v>
      </c>
      <c r="O1590">
        <f t="shared" si="144"/>
        <v>0</v>
      </c>
      <c r="P1590" t="e">
        <f t="shared" si="145"/>
        <v>#DIV/0!</v>
      </c>
      <c r="Q1590" s="8" t="str">
        <f t="shared" si="146"/>
        <v>photography</v>
      </c>
      <c r="R1590" t="str">
        <f t="shared" si="147"/>
        <v>places</v>
      </c>
      <c r="S1590" s="6">
        <f t="shared" si="148"/>
        <v>42005.041655092595</v>
      </c>
      <c r="T1590" s="6">
        <f t="shared" si="149"/>
        <v>42035.633333333331</v>
      </c>
    </row>
    <row r="1591" spans="1:20" ht="48" x14ac:dyDescent="0.2">
      <c r="A1591">
        <v>1589</v>
      </c>
      <c r="B1591" s="3" t="s">
        <v>1590</v>
      </c>
      <c r="C1591" s="3" t="s">
        <v>5699</v>
      </c>
      <c r="D1591">
        <v>1200</v>
      </c>
      <c r="E1591">
        <v>0</v>
      </c>
      <c r="F1591" t="s">
        <v>8221</v>
      </c>
      <c r="G1591" t="s">
        <v>8224</v>
      </c>
      <c r="H1591" t="s">
        <v>8246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8291</v>
      </c>
      <c r="O1591">
        <f t="shared" si="144"/>
        <v>0</v>
      </c>
      <c r="P1591" t="e">
        <f t="shared" si="145"/>
        <v>#DIV/0!</v>
      </c>
      <c r="Q1591" s="8" t="str">
        <f t="shared" si="146"/>
        <v>photography</v>
      </c>
      <c r="R1591" t="str">
        <f t="shared" si="147"/>
        <v>places</v>
      </c>
      <c r="S1591" s="6">
        <f t="shared" si="148"/>
        <v>42256.776458333326</v>
      </c>
      <c r="T1591" s="6">
        <f t="shared" si="149"/>
        <v>42286.776458333326</v>
      </c>
    </row>
    <row r="1592" spans="1:20" ht="16" x14ac:dyDescent="0.2">
      <c r="A1592">
        <v>1590</v>
      </c>
      <c r="B1592" s="3" t="s">
        <v>1591</v>
      </c>
      <c r="C1592" s="3" t="s">
        <v>5700</v>
      </c>
      <c r="D1592">
        <v>60000</v>
      </c>
      <c r="E1592">
        <v>1020</v>
      </c>
      <c r="F1592" t="s">
        <v>8221</v>
      </c>
      <c r="G1592" t="s">
        <v>8237</v>
      </c>
      <c r="H1592" t="s">
        <v>8249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8291</v>
      </c>
      <c r="O1592">
        <f t="shared" si="144"/>
        <v>1.7000000000000002</v>
      </c>
      <c r="P1592">
        <f t="shared" si="145"/>
        <v>510</v>
      </c>
      <c r="Q1592" s="8" t="str">
        <f t="shared" si="146"/>
        <v>photography</v>
      </c>
      <c r="R1592" t="str">
        <f t="shared" si="147"/>
        <v>places</v>
      </c>
      <c r="S1592" s="6">
        <f t="shared" si="148"/>
        <v>42240.648888888885</v>
      </c>
      <c r="T1592" s="6">
        <f t="shared" si="149"/>
        <v>42270.648888888885</v>
      </c>
    </row>
    <row r="1593" spans="1:20" ht="48" x14ac:dyDescent="0.2">
      <c r="A1593">
        <v>1591</v>
      </c>
      <c r="B1593" s="3" t="s">
        <v>1592</v>
      </c>
      <c r="C1593" s="3" t="s">
        <v>5701</v>
      </c>
      <c r="D1593">
        <v>14000</v>
      </c>
      <c r="E1593">
        <v>4092</v>
      </c>
      <c r="F1593" t="s">
        <v>8221</v>
      </c>
      <c r="G1593" t="s">
        <v>8225</v>
      </c>
      <c r="H1593" t="s">
        <v>8247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8291</v>
      </c>
      <c r="O1593">
        <f t="shared" si="144"/>
        <v>29.228571428571428</v>
      </c>
      <c r="P1593">
        <f t="shared" si="145"/>
        <v>44.478260869565219</v>
      </c>
      <c r="Q1593" s="8" t="str">
        <f t="shared" si="146"/>
        <v>photography</v>
      </c>
      <c r="R1593" t="str">
        <f t="shared" si="147"/>
        <v>places</v>
      </c>
      <c r="S1593" s="6">
        <f t="shared" si="148"/>
        <v>42433.517835648141</v>
      </c>
      <c r="T1593" s="6">
        <f t="shared" si="149"/>
        <v>42463.476168981484</v>
      </c>
    </row>
    <row r="1594" spans="1:20" ht="32" x14ac:dyDescent="0.2">
      <c r="A1594">
        <v>1592</v>
      </c>
      <c r="B1594" s="3" t="s">
        <v>1593</v>
      </c>
      <c r="C1594" s="3" t="s">
        <v>5702</v>
      </c>
      <c r="D1594">
        <v>25</v>
      </c>
      <c r="E1594">
        <v>0</v>
      </c>
      <c r="F1594" t="s">
        <v>8221</v>
      </c>
      <c r="G1594" t="s">
        <v>8224</v>
      </c>
      <c r="H1594" t="s">
        <v>8246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8291</v>
      </c>
      <c r="O1594">
        <f t="shared" si="144"/>
        <v>0</v>
      </c>
      <c r="P1594" t="e">
        <f t="shared" si="145"/>
        <v>#DIV/0!</v>
      </c>
      <c r="Q1594" s="8" t="str">
        <f t="shared" si="146"/>
        <v>photography</v>
      </c>
      <c r="R1594" t="str">
        <f t="shared" si="147"/>
        <v>places</v>
      </c>
      <c r="S1594" s="6">
        <f t="shared" si="148"/>
        <v>42045.86440972222</v>
      </c>
      <c r="T1594" s="6">
        <f t="shared" si="149"/>
        <v>42090.822743055549</v>
      </c>
    </row>
    <row r="1595" spans="1:20" ht="32" x14ac:dyDescent="0.2">
      <c r="A1595">
        <v>1593</v>
      </c>
      <c r="B1595" s="3" t="s">
        <v>1594</v>
      </c>
      <c r="C1595" s="3" t="s">
        <v>5703</v>
      </c>
      <c r="D1595">
        <v>22000</v>
      </c>
      <c r="E1595">
        <v>3</v>
      </c>
      <c r="F1595" t="s">
        <v>8221</v>
      </c>
      <c r="G1595" t="s">
        <v>8224</v>
      </c>
      <c r="H1595" t="s">
        <v>8246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8291</v>
      </c>
      <c r="O1595">
        <f t="shared" si="144"/>
        <v>1.3636363636363637E-2</v>
      </c>
      <c r="P1595">
        <f t="shared" si="145"/>
        <v>1</v>
      </c>
      <c r="Q1595" s="8" t="str">
        <f t="shared" si="146"/>
        <v>photography</v>
      </c>
      <c r="R1595" t="str">
        <f t="shared" si="147"/>
        <v>places</v>
      </c>
      <c r="S1595" s="6">
        <f t="shared" si="148"/>
        <v>42033.63721064815</v>
      </c>
      <c r="T1595" s="6">
        <f t="shared" si="149"/>
        <v>42063.63721064815</v>
      </c>
    </row>
    <row r="1596" spans="1:20" ht="32" x14ac:dyDescent="0.2">
      <c r="A1596">
        <v>1594</v>
      </c>
      <c r="B1596" s="3" t="s">
        <v>1595</v>
      </c>
      <c r="C1596" s="3" t="s">
        <v>5704</v>
      </c>
      <c r="D1596">
        <v>1000</v>
      </c>
      <c r="E1596">
        <v>205</v>
      </c>
      <c r="F1596" t="s">
        <v>8221</v>
      </c>
      <c r="G1596" t="s">
        <v>8224</v>
      </c>
      <c r="H1596" t="s">
        <v>8246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8291</v>
      </c>
      <c r="O1596">
        <f t="shared" si="144"/>
        <v>20.5</v>
      </c>
      <c r="P1596">
        <f t="shared" si="145"/>
        <v>20.5</v>
      </c>
      <c r="Q1596" s="8" t="str">
        <f t="shared" si="146"/>
        <v>photography</v>
      </c>
      <c r="R1596" t="str">
        <f t="shared" si="147"/>
        <v>places</v>
      </c>
      <c r="S1596" s="6">
        <f t="shared" si="148"/>
        <v>42445.504421296289</v>
      </c>
      <c r="T1596" s="6">
        <f t="shared" si="149"/>
        <v>42505.472916666658</v>
      </c>
    </row>
    <row r="1597" spans="1:20" ht="48" x14ac:dyDescent="0.2">
      <c r="A1597">
        <v>1595</v>
      </c>
      <c r="B1597" s="3" t="s">
        <v>1596</v>
      </c>
      <c r="C1597" s="3" t="s">
        <v>5705</v>
      </c>
      <c r="D1597">
        <v>100000</v>
      </c>
      <c r="E1597">
        <v>280</v>
      </c>
      <c r="F1597" t="s">
        <v>8221</v>
      </c>
      <c r="G1597" t="s">
        <v>8224</v>
      </c>
      <c r="H1597" t="s">
        <v>8246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8291</v>
      </c>
      <c r="O1597">
        <f t="shared" si="144"/>
        <v>0.27999999999999997</v>
      </c>
      <c r="P1597">
        <f t="shared" si="145"/>
        <v>40</v>
      </c>
      <c r="Q1597" s="8" t="str">
        <f t="shared" si="146"/>
        <v>photography</v>
      </c>
      <c r="R1597" t="str">
        <f t="shared" si="147"/>
        <v>places</v>
      </c>
      <c r="S1597" s="6">
        <f t="shared" si="148"/>
        <v>41779.84175925926</v>
      </c>
      <c r="T1597" s="6">
        <f t="shared" si="149"/>
        <v>41808.634027777778</v>
      </c>
    </row>
    <row r="1598" spans="1:20" ht="32" x14ac:dyDescent="0.2">
      <c r="A1598">
        <v>1596</v>
      </c>
      <c r="B1598" s="3" t="s">
        <v>1597</v>
      </c>
      <c r="C1598" s="3" t="s">
        <v>5706</v>
      </c>
      <c r="D1598">
        <v>3250</v>
      </c>
      <c r="E1598">
        <v>75</v>
      </c>
      <c r="F1598" t="s">
        <v>8221</v>
      </c>
      <c r="G1598" t="s">
        <v>8225</v>
      </c>
      <c r="H1598" t="s">
        <v>8247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8291</v>
      </c>
      <c r="O1598">
        <f t="shared" si="144"/>
        <v>2.3076923076923079</v>
      </c>
      <c r="P1598">
        <f t="shared" si="145"/>
        <v>25</v>
      </c>
      <c r="Q1598" s="8" t="str">
        <f t="shared" si="146"/>
        <v>photography</v>
      </c>
      <c r="R1598" t="str">
        <f t="shared" si="147"/>
        <v>places</v>
      </c>
      <c r="S1598" s="6">
        <f t="shared" si="148"/>
        <v>41941.221863425926</v>
      </c>
      <c r="T1598" s="6">
        <f t="shared" si="149"/>
        <v>41986.26353009259</v>
      </c>
    </row>
    <row r="1599" spans="1:20" ht="48" x14ac:dyDescent="0.2">
      <c r="A1599">
        <v>1597</v>
      </c>
      <c r="B1599" s="3" t="s">
        <v>1598</v>
      </c>
      <c r="C1599" s="3" t="s">
        <v>5707</v>
      </c>
      <c r="D1599">
        <v>15000</v>
      </c>
      <c r="E1599">
        <v>0</v>
      </c>
      <c r="F1599" t="s">
        <v>8221</v>
      </c>
      <c r="G1599" t="s">
        <v>8224</v>
      </c>
      <c r="H1599" t="s">
        <v>8246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8291</v>
      </c>
      <c r="O1599">
        <f t="shared" si="144"/>
        <v>0</v>
      </c>
      <c r="P1599" t="e">
        <f t="shared" si="145"/>
        <v>#DIV/0!</v>
      </c>
      <c r="Q1599" s="8" t="str">
        <f t="shared" si="146"/>
        <v>photography</v>
      </c>
      <c r="R1599" t="str">
        <f t="shared" si="147"/>
        <v>places</v>
      </c>
      <c r="S1599" s="6">
        <f t="shared" si="148"/>
        <v>42603.145798611113</v>
      </c>
      <c r="T1599" s="6">
        <f t="shared" si="149"/>
        <v>42633.145798611113</v>
      </c>
    </row>
    <row r="1600" spans="1:20" ht="48" x14ac:dyDescent="0.2">
      <c r="A1600">
        <v>1598</v>
      </c>
      <c r="B1600" s="3" t="s">
        <v>1599</v>
      </c>
      <c r="C1600" s="3" t="s">
        <v>5708</v>
      </c>
      <c r="D1600">
        <v>800</v>
      </c>
      <c r="E1600">
        <v>1</v>
      </c>
      <c r="F1600" t="s">
        <v>8221</v>
      </c>
      <c r="G1600" t="s">
        <v>8224</v>
      </c>
      <c r="H1600" t="s">
        <v>8246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8291</v>
      </c>
      <c r="O1600">
        <f t="shared" si="144"/>
        <v>0.125</v>
      </c>
      <c r="P1600">
        <f t="shared" si="145"/>
        <v>1</v>
      </c>
      <c r="Q1600" s="8" t="str">
        <f t="shared" si="146"/>
        <v>photography</v>
      </c>
      <c r="R1600" t="str">
        <f t="shared" si="147"/>
        <v>places</v>
      </c>
      <c r="S1600" s="6">
        <f t="shared" si="148"/>
        <v>42151.459004629629</v>
      </c>
      <c r="T1600" s="6">
        <f t="shared" si="149"/>
        <v>42211.459004629629</v>
      </c>
    </row>
    <row r="1601" spans="1:20" ht="48" x14ac:dyDescent="0.2">
      <c r="A1601">
        <v>1599</v>
      </c>
      <c r="B1601" s="3" t="s">
        <v>1600</v>
      </c>
      <c r="C1601" s="3" t="s">
        <v>5709</v>
      </c>
      <c r="D1601">
        <v>500</v>
      </c>
      <c r="E1601">
        <v>0</v>
      </c>
      <c r="F1601" t="s">
        <v>8221</v>
      </c>
      <c r="G1601" t="s">
        <v>8225</v>
      </c>
      <c r="H1601" t="s">
        <v>8247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8291</v>
      </c>
      <c r="O1601">
        <f t="shared" si="144"/>
        <v>0</v>
      </c>
      <c r="P1601" t="e">
        <f t="shared" si="145"/>
        <v>#DIV/0!</v>
      </c>
      <c r="Q1601" s="8" t="str">
        <f t="shared" si="146"/>
        <v>photography</v>
      </c>
      <c r="R1601" t="str">
        <f t="shared" si="147"/>
        <v>places</v>
      </c>
      <c r="S1601" s="6">
        <f t="shared" si="148"/>
        <v>42438.330740740734</v>
      </c>
      <c r="T1601" s="6">
        <f t="shared" si="149"/>
        <v>42468.289074074077</v>
      </c>
    </row>
    <row r="1602" spans="1:20" ht="48" x14ac:dyDescent="0.2">
      <c r="A1602">
        <v>1600</v>
      </c>
      <c r="B1602" s="3" t="s">
        <v>1601</v>
      </c>
      <c r="C1602" s="3" t="s">
        <v>5710</v>
      </c>
      <c r="D1602">
        <v>5000</v>
      </c>
      <c r="E1602">
        <v>367</v>
      </c>
      <c r="F1602" t="s">
        <v>8221</v>
      </c>
      <c r="G1602" t="s">
        <v>8224</v>
      </c>
      <c r="H1602" t="s">
        <v>8246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8291</v>
      </c>
      <c r="O1602">
        <f t="shared" si="144"/>
        <v>7.3400000000000007</v>
      </c>
      <c r="P1602">
        <f t="shared" si="145"/>
        <v>40.777777777777779</v>
      </c>
      <c r="Q1602" s="8" t="str">
        <f t="shared" si="146"/>
        <v>photography</v>
      </c>
      <c r="R1602" t="str">
        <f t="shared" si="147"/>
        <v>places</v>
      </c>
      <c r="S1602" s="6">
        <f t="shared" si="148"/>
        <v>41790.848981481482</v>
      </c>
      <c r="T1602" s="6">
        <f t="shared" si="149"/>
        <v>41835.007638888885</v>
      </c>
    </row>
    <row r="1603" spans="1:20" ht="48" x14ac:dyDescent="0.2">
      <c r="A1603">
        <v>1601</v>
      </c>
      <c r="B1603" s="3" t="s">
        <v>1602</v>
      </c>
      <c r="C1603" s="3" t="s">
        <v>5711</v>
      </c>
      <c r="D1603">
        <v>2500</v>
      </c>
      <c r="E1603">
        <v>2706.23</v>
      </c>
      <c r="F1603" t="s">
        <v>8219</v>
      </c>
      <c r="G1603" t="s">
        <v>8224</v>
      </c>
      <c r="H1603" t="s">
        <v>8246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8276</v>
      </c>
      <c r="O1603">
        <f t="shared" ref="O1603:O1666" si="150">E1603/D1603*100</f>
        <v>108.2492</v>
      </c>
      <c r="P1603">
        <f t="shared" ref="P1603:P1666" si="151">E1603/L1603</f>
        <v>48.325535714285714</v>
      </c>
      <c r="Q1603" s="8" t="str">
        <f t="shared" ref="Q1603:Q1666" si="152">LEFT(N1603,SEARCH("/",N1603)-1)</f>
        <v>music</v>
      </c>
      <c r="R1603" t="str">
        <f t="shared" ref="R1603:R1666" si="153">RIGHT(N1603,LEN(N1603)-SEARCH("/",N1603))</f>
        <v>rock</v>
      </c>
      <c r="S1603" s="6">
        <f t="shared" ref="S1603:S1666" si="154">(((J1603/60)/60)/24)+DATE(1970,1,1)+(-5/24)</f>
        <v>40637.884641203702</v>
      </c>
      <c r="T1603" s="6">
        <f t="shared" ref="T1603:T1666" si="155">(((I1603/60)/60)/24)+DATE(1970,1,1)+(-5/24)</f>
        <v>40667.884641203702</v>
      </c>
    </row>
    <row r="1604" spans="1:20" ht="48" x14ac:dyDescent="0.2">
      <c r="A1604">
        <v>1602</v>
      </c>
      <c r="B1604" s="3" t="s">
        <v>1603</v>
      </c>
      <c r="C1604" s="3" t="s">
        <v>5712</v>
      </c>
      <c r="D1604">
        <v>1500</v>
      </c>
      <c r="E1604">
        <v>1502.5</v>
      </c>
      <c r="F1604" t="s">
        <v>8219</v>
      </c>
      <c r="G1604" t="s">
        <v>8224</v>
      </c>
      <c r="H1604" t="s">
        <v>8246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8276</v>
      </c>
      <c r="O1604">
        <f t="shared" si="150"/>
        <v>100.16666666666667</v>
      </c>
      <c r="P1604">
        <f t="shared" si="151"/>
        <v>46.953125</v>
      </c>
      <c r="Q1604" s="8" t="str">
        <f t="shared" si="152"/>
        <v>music</v>
      </c>
      <c r="R1604" t="str">
        <f t="shared" si="153"/>
        <v>rock</v>
      </c>
      <c r="S1604" s="6">
        <f t="shared" si="154"/>
        <v>40788.089317129627</v>
      </c>
      <c r="T1604" s="6">
        <f t="shared" si="155"/>
        <v>40830.75</v>
      </c>
    </row>
    <row r="1605" spans="1:20" ht="32" x14ac:dyDescent="0.2">
      <c r="A1605">
        <v>1603</v>
      </c>
      <c r="B1605" s="3" t="s">
        <v>1604</v>
      </c>
      <c r="C1605" s="3" t="s">
        <v>5713</v>
      </c>
      <c r="D1605">
        <v>2000</v>
      </c>
      <c r="E1605">
        <v>2000.66</v>
      </c>
      <c r="F1605" t="s">
        <v>8219</v>
      </c>
      <c r="G1605" t="s">
        <v>8224</v>
      </c>
      <c r="H1605" t="s">
        <v>8246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8276</v>
      </c>
      <c r="O1605">
        <f t="shared" si="150"/>
        <v>100.03299999999999</v>
      </c>
      <c r="P1605">
        <f t="shared" si="151"/>
        <v>66.688666666666663</v>
      </c>
      <c r="Q1605" s="8" t="str">
        <f t="shared" si="152"/>
        <v>music</v>
      </c>
      <c r="R1605" t="str">
        <f t="shared" si="153"/>
        <v>rock</v>
      </c>
      <c r="S1605" s="6">
        <f t="shared" si="154"/>
        <v>40875.961331018516</v>
      </c>
      <c r="T1605" s="6">
        <f t="shared" si="155"/>
        <v>40935.961331018516</v>
      </c>
    </row>
    <row r="1606" spans="1:20" ht="48" x14ac:dyDescent="0.2">
      <c r="A1606">
        <v>1604</v>
      </c>
      <c r="B1606" s="3" t="s">
        <v>1605</v>
      </c>
      <c r="C1606" s="3" t="s">
        <v>5714</v>
      </c>
      <c r="D1606">
        <v>2800</v>
      </c>
      <c r="E1606">
        <v>3419</v>
      </c>
      <c r="F1606" t="s">
        <v>8219</v>
      </c>
      <c r="G1606" t="s">
        <v>8224</v>
      </c>
      <c r="H1606" t="s">
        <v>8246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8276</v>
      </c>
      <c r="O1606">
        <f t="shared" si="150"/>
        <v>122.10714285714286</v>
      </c>
      <c r="P1606">
        <f t="shared" si="151"/>
        <v>48.842857142857142</v>
      </c>
      <c r="Q1606" s="8" t="str">
        <f t="shared" si="152"/>
        <v>music</v>
      </c>
      <c r="R1606" t="str">
        <f t="shared" si="153"/>
        <v>rock</v>
      </c>
      <c r="S1606" s="6">
        <f t="shared" si="154"/>
        <v>40945.636979166666</v>
      </c>
      <c r="T1606" s="6">
        <f t="shared" si="155"/>
        <v>40985.595312499994</v>
      </c>
    </row>
    <row r="1607" spans="1:20" ht="48" x14ac:dyDescent="0.2">
      <c r="A1607">
        <v>1605</v>
      </c>
      <c r="B1607" s="3" t="s">
        <v>1606</v>
      </c>
      <c r="C1607" s="3" t="s">
        <v>5715</v>
      </c>
      <c r="D1607">
        <v>6000</v>
      </c>
      <c r="E1607">
        <v>6041.6</v>
      </c>
      <c r="F1607" t="s">
        <v>8219</v>
      </c>
      <c r="G1607" t="s">
        <v>8224</v>
      </c>
      <c r="H1607" t="s">
        <v>8246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8276</v>
      </c>
      <c r="O1607">
        <f t="shared" si="150"/>
        <v>100.69333333333334</v>
      </c>
      <c r="P1607">
        <f t="shared" si="151"/>
        <v>137.30909090909091</v>
      </c>
      <c r="Q1607" s="8" t="str">
        <f t="shared" si="152"/>
        <v>music</v>
      </c>
      <c r="R1607" t="str">
        <f t="shared" si="153"/>
        <v>rock</v>
      </c>
      <c r="S1607" s="6">
        <f t="shared" si="154"/>
        <v>40746.804548611108</v>
      </c>
      <c r="T1607" s="6">
        <f t="shared" si="155"/>
        <v>40756.083333333328</v>
      </c>
    </row>
    <row r="1608" spans="1:20" ht="48" x14ac:dyDescent="0.2">
      <c r="A1608">
        <v>1606</v>
      </c>
      <c r="B1608" s="3" t="s">
        <v>1607</v>
      </c>
      <c r="C1608" s="3" t="s">
        <v>5716</v>
      </c>
      <c r="D1608">
        <v>8000</v>
      </c>
      <c r="E1608">
        <v>8080.33</v>
      </c>
      <c r="F1608" t="s">
        <v>8219</v>
      </c>
      <c r="G1608" t="s">
        <v>8224</v>
      </c>
      <c r="H1608" t="s">
        <v>8246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8276</v>
      </c>
      <c r="O1608">
        <f t="shared" si="150"/>
        <v>101.004125</v>
      </c>
      <c r="P1608">
        <f t="shared" si="151"/>
        <v>87.829673913043479</v>
      </c>
      <c r="Q1608" s="8" t="str">
        <f t="shared" si="152"/>
        <v>music</v>
      </c>
      <c r="R1608" t="str">
        <f t="shared" si="153"/>
        <v>rock</v>
      </c>
      <c r="S1608" s="6">
        <f t="shared" si="154"/>
        <v>40535.903217592589</v>
      </c>
      <c r="T1608" s="6">
        <f t="shared" si="155"/>
        <v>40625.861550925925</v>
      </c>
    </row>
    <row r="1609" spans="1:20" ht="48" x14ac:dyDescent="0.2">
      <c r="A1609">
        <v>1607</v>
      </c>
      <c r="B1609" s="3" t="s">
        <v>1608</v>
      </c>
      <c r="C1609" s="3" t="s">
        <v>5717</v>
      </c>
      <c r="D1609">
        <v>10000</v>
      </c>
      <c r="E1609">
        <v>14511</v>
      </c>
      <c r="F1609" t="s">
        <v>8219</v>
      </c>
      <c r="G1609" t="s">
        <v>8224</v>
      </c>
      <c r="H1609" t="s">
        <v>8246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8276</v>
      </c>
      <c r="O1609">
        <f t="shared" si="150"/>
        <v>145.11000000000001</v>
      </c>
      <c r="P1609">
        <f t="shared" si="151"/>
        <v>70.785365853658533</v>
      </c>
      <c r="Q1609" s="8" t="str">
        <f t="shared" si="152"/>
        <v>music</v>
      </c>
      <c r="R1609" t="str">
        <f t="shared" si="153"/>
        <v>rock</v>
      </c>
      <c r="S1609" s="6">
        <f t="shared" si="154"/>
        <v>41053.600127314814</v>
      </c>
      <c r="T1609" s="6">
        <f t="shared" si="155"/>
        <v>41074.600127314814</v>
      </c>
    </row>
    <row r="1610" spans="1:20" ht="32" x14ac:dyDescent="0.2">
      <c r="A1610">
        <v>1608</v>
      </c>
      <c r="B1610" s="3" t="s">
        <v>1609</v>
      </c>
      <c r="C1610" s="3" t="s">
        <v>5718</v>
      </c>
      <c r="D1610">
        <v>1200</v>
      </c>
      <c r="E1610">
        <v>1215</v>
      </c>
      <c r="F1610" t="s">
        <v>8219</v>
      </c>
      <c r="G1610" t="s">
        <v>8224</v>
      </c>
      <c r="H1610" t="s">
        <v>8246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8276</v>
      </c>
      <c r="O1610">
        <f t="shared" si="150"/>
        <v>101.25</v>
      </c>
      <c r="P1610">
        <f t="shared" si="151"/>
        <v>52.826086956521742</v>
      </c>
      <c r="Q1610" s="8" t="str">
        <f t="shared" si="152"/>
        <v>music</v>
      </c>
      <c r="R1610" t="str">
        <f t="shared" si="153"/>
        <v>rock</v>
      </c>
      <c r="S1610" s="6">
        <f t="shared" si="154"/>
        <v>41607.622523148144</v>
      </c>
      <c r="T1610" s="6">
        <f t="shared" si="155"/>
        <v>41640.018055555556</v>
      </c>
    </row>
    <row r="1611" spans="1:20" ht="48" x14ac:dyDescent="0.2">
      <c r="A1611">
        <v>1609</v>
      </c>
      <c r="B1611" s="3" t="s">
        <v>1610</v>
      </c>
      <c r="C1611" s="3" t="s">
        <v>5719</v>
      </c>
      <c r="D1611">
        <v>1500</v>
      </c>
      <c r="E1611">
        <v>1775</v>
      </c>
      <c r="F1611" t="s">
        <v>8219</v>
      </c>
      <c r="G1611" t="s">
        <v>8224</v>
      </c>
      <c r="H1611" t="s">
        <v>8246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8276</v>
      </c>
      <c r="O1611">
        <f t="shared" si="150"/>
        <v>118.33333333333333</v>
      </c>
      <c r="P1611">
        <f t="shared" si="151"/>
        <v>443.75</v>
      </c>
      <c r="Q1611" s="8" t="str">
        <f t="shared" si="152"/>
        <v>music</v>
      </c>
      <c r="R1611" t="str">
        <f t="shared" si="153"/>
        <v>rock</v>
      </c>
      <c r="S1611" s="6">
        <f t="shared" si="154"/>
        <v>40795.792928240735</v>
      </c>
      <c r="T1611" s="6">
        <f t="shared" si="155"/>
        <v>40849.125</v>
      </c>
    </row>
    <row r="1612" spans="1:20" ht="32" x14ac:dyDescent="0.2">
      <c r="A1612">
        <v>1610</v>
      </c>
      <c r="B1612" s="3" t="s">
        <v>1611</v>
      </c>
      <c r="C1612" s="3" t="s">
        <v>5720</v>
      </c>
      <c r="D1612">
        <v>2000</v>
      </c>
      <c r="E1612">
        <v>5437</v>
      </c>
      <c r="F1612" t="s">
        <v>8219</v>
      </c>
      <c r="G1612" t="s">
        <v>8224</v>
      </c>
      <c r="H1612" t="s">
        <v>8246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8276</v>
      </c>
      <c r="O1612">
        <f t="shared" si="150"/>
        <v>271.85000000000002</v>
      </c>
      <c r="P1612">
        <f t="shared" si="151"/>
        <v>48.544642857142854</v>
      </c>
      <c r="Q1612" s="8" t="str">
        <f t="shared" si="152"/>
        <v>music</v>
      </c>
      <c r="R1612" t="str">
        <f t="shared" si="153"/>
        <v>rock</v>
      </c>
      <c r="S1612" s="6">
        <f t="shared" si="154"/>
        <v>41228.716550925921</v>
      </c>
      <c r="T1612" s="6">
        <f t="shared" si="155"/>
        <v>41258.716550925921</v>
      </c>
    </row>
    <row r="1613" spans="1:20" ht="16" x14ac:dyDescent="0.2">
      <c r="A1613">
        <v>1611</v>
      </c>
      <c r="B1613" s="3" t="s">
        <v>1612</v>
      </c>
      <c r="C1613" s="3" t="s">
        <v>5721</v>
      </c>
      <c r="D1613">
        <v>800</v>
      </c>
      <c r="E1613">
        <v>1001</v>
      </c>
      <c r="F1613" t="s">
        <v>8219</v>
      </c>
      <c r="G1613" t="s">
        <v>8224</v>
      </c>
      <c r="H1613" t="s">
        <v>8246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8276</v>
      </c>
      <c r="O1613">
        <f t="shared" si="150"/>
        <v>125.125</v>
      </c>
      <c r="P1613">
        <f t="shared" si="151"/>
        <v>37.074074074074076</v>
      </c>
      <c r="Q1613" s="8" t="str">
        <f t="shared" si="152"/>
        <v>music</v>
      </c>
      <c r="R1613" t="str">
        <f t="shared" si="153"/>
        <v>rock</v>
      </c>
      <c r="S1613" s="6">
        <f t="shared" si="154"/>
        <v>41408.792037037034</v>
      </c>
      <c r="T1613" s="6">
        <f t="shared" si="155"/>
        <v>41429.792037037034</v>
      </c>
    </row>
    <row r="1614" spans="1:20" ht="32" x14ac:dyDescent="0.2">
      <c r="A1614">
        <v>1612</v>
      </c>
      <c r="B1614" s="3" t="s">
        <v>1613</v>
      </c>
      <c r="C1614" s="3" t="s">
        <v>5722</v>
      </c>
      <c r="D1614">
        <v>500</v>
      </c>
      <c r="E1614">
        <v>550</v>
      </c>
      <c r="F1614" t="s">
        <v>8219</v>
      </c>
      <c r="G1614" t="s">
        <v>8224</v>
      </c>
      <c r="H1614" t="s">
        <v>8246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8276</v>
      </c>
      <c r="O1614">
        <f t="shared" si="150"/>
        <v>110.00000000000001</v>
      </c>
      <c r="P1614">
        <f t="shared" si="151"/>
        <v>50</v>
      </c>
      <c r="Q1614" s="8" t="str">
        <f t="shared" si="152"/>
        <v>music</v>
      </c>
      <c r="R1614" t="str">
        <f t="shared" si="153"/>
        <v>rock</v>
      </c>
      <c r="S1614" s="6">
        <f t="shared" si="154"/>
        <v>41246.666481481479</v>
      </c>
      <c r="T1614" s="6">
        <f t="shared" si="155"/>
        <v>41276.666481481479</v>
      </c>
    </row>
    <row r="1615" spans="1:20" ht="48" x14ac:dyDescent="0.2">
      <c r="A1615">
        <v>1613</v>
      </c>
      <c r="B1615" s="3" t="s">
        <v>1614</v>
      </c>
      <c r="C1615" s="3" t="s">
        <v>5723</v>
      </c>
      <c r="D1615">
        <v>1000</v>
      </c>
      <c r="E1615">
        <v>1015</v>
      </c>
      <c r="F1615" t="s">
        <v>8219</v>
      </c>
      <c r="G1615" t="s">
        <v>8224</v>
      </c>
      <c r="H1615" t="s">
        <v>8246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8276</v>
      </c>
      <c r="O1615">
        <f t="shared" si="150"/>
        <v>101.49999999999999</v>
      </c>
      <c r="P1615">
        <f t="shared" si="151"/>
        <v>39.03846153846154</v>
      </c>
      <c r="Q1615" s="8" t="str">
        <f t="shared" si="152"/>
        <v>music</v>
      </c>
      <c r="R1615" t="str">
        <f t="shared" si="153"/>
        <v>rock</v>
      </c>
      <c r="S1615" s="6">
        <f t="shared" si="154"/>
        <v>41081.861134259256</v>
      </c>
      <c r="T1615" s="6">
        <f t="shared" si="155"/>
        <v>41111.861134259256</v>
      </c>
    </row>
    <row r="1616" spans="1:20" ht="48" x14ac:dyDescent="0.2">
      <c r="A1616">
        <v>1614</v>
      </c>
      <c r="B1616" s="3" t="s">
        <v>1615</v>
      </c>
      <c r="C1616" s="3" t="s">
        <v>5724</v>
      </c>
      <c r="D1616">
        <v>5000</v>
      </c>
      <c r="E1616">
        <v>5135</v>
      </c>
      <c r="F1616" t="s">
        <v>8219</v>
      </c>
      <c r="G1616" t="s">
        <v>8224</v>
      </c>
      <c r="H1616" t="s">
        <v>8246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8276</v>
      </c>
      <c r="O1616">
        <f t="shared" si="150"/>
        <v>102.69999999999999</v>
      </c>
      <c r="P1616">
        <f t="shared" si="151"/>
        <v>66.688311688311686</v>
      </c>
      <c r="Q1616" s="8" t="str">
        <f t="shared" si="152"/>
        <v>music</v>
      </c>
      <c r="R1616" t="str">
        <f t="shared" si="153"/>
        <v>rock</v>
      </c>
      <c r="S1616" s="6">
        <f t="shared" si="154"/>
        <v>41794.772789351846</v>
      </c>
      <c r="T1616" s="6">
        <f t="shared" si="155"/>
        <v>41854.5</v>
      </c>
    </row>
    <row r="1617" spans="1:20" ht="48" x14ac:dyDescent="0.2">
      <c r="A1617">
        <v>1615</v>
      </c>
      <c r="B1617" s="3" t="s">
        <v>1616</v>
      </c>
      <c r="C1617" s="3" t="s">
        <v>5725</v>
      </c>
      <c r="D1617">
        <v>8000</v>
      </c>
      <c r="E1617">
        <v>9130</v>
      </c>
      <c r="F1617" t="s">
        <v>8219</v>
      </c>
      <c r="G1617" t="s">
        <v>8224</v>
      </c>
      <c r="H1617" t="s">
        <v>8246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8276</v>
      </c>
      <c r="O1617">
        <f t="shared" si="150"/>
        <v>114.12500000000001</v>
      </c>
      <c r="P1617">
        <f t="shared" si="151"/>
        <v>67.132352941176464</v>
      </c>
      <c r="Q1617" s="8" t="str">
        <f t="shared" si="152"/>
        <v>music</v>
      </c>
      <c r="R1617" t="str">
        <f t="shared" si="153"/>
        <v>rock</v>
      </c>
      <c r="S1617" s="6">
        <f t="shared" si="154"/>
        <v>40844.842546296291</v>
      </c>
      <c r="T1617" s="6">
        <f t="shared" si="155"/>
        <v>40889.884212962963</v>
      </c>
    </row>
    <row r="1618" spans="1:20" ht="48" x14ac:dyDescent="0.2">
      <c r="A1618">
        <v>1616</v>
      </c>
      <c r="B1618" s="3" t="s">
        <v>1617</v>
      </c>
      <c r="C1618" s="3" t="s">
        <v>5726</v>
      </c>
      <c r="D1618">
        <v>10000</v>
      </c>
      <c r="E1618">
        <v>10420</v>
      </c>
      <c r="F1618" t="s">
        <v>8219</v>
      </c>
      <c r="G1618" t="s">
        <v>8224</v>
      </c>
      <c r="H1618" t="s">
        <v>8246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8276</v>
      </c>
      <c r="O1618">
        <f t="shared" si="150"/>
        <v>104.2</v>
      </c>
      <c r="P1618">
        <f t="shared" si="151"/>
        <v>66.369426751592357</v>
      </c>
      <c r="Q1618" s="8" t="str">
        <f t="shared" si="152"/>
        <v>music</v>
      </c>
      <c r="R1618" t="str">
        <f t="shared" si="153"/>
        <v>rock</v>
      </c>
      <c r="S1618" s="6">
        <f t="shared" si="154"/>
        <v>41194.507187499999</v>
      </c>
      <c r="T1618" s="6">
        <f t="shared" si="155"/>
        <v>41235.708333333328</v>
      </c>
    </row>
    <row r="1619" spans="1:20" ht="32" x14ac:dyDescent="0.2">
      <c r="A1619">
        <v>1617</v>
      </c>
      <c r="B1619" s="3" t="s">
        <v>1618</v>
      </c>
      <c r="C1619" s="3" t="s">
        <v>5727</v>
      </c>
      <c r="D1619">
        <v>7000</v>
      </c>
      <c r="E1619">
        <v>10210</v>
      </c>
      <c r="F1619" t="s">
        <v>8219</v>
      </c>
      <c r="G1619" t="s">
        <v>8224</v>
      </c>
      <c r="H1619" t="s">
        <v>8246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8276</v>
      </c>
      <c r="O1619">
        <f t="shared" si="150"/>
        <v>145.85714285714286</v>
      </c>
      <c r="P1619">
        <f t="shared" si="151"/>
        <v>64.620253164556956</v>
      </c>
      <c r="Q1619" s="8" t="str">
        <f t="shared" si="152"/>
        <v>music</v>
      </c>
      <c r="R1619" t="str">
        <f t="shared" si="153"/>
        <v>rock</v>
      </c>
      <c r="S1619" s="6">
        <f t="shared" si="154"/>
        <v>41546.455879629626</v>
      </c>
      <c r="T1619" s="6">
        <f t="shared" si="155"/>
        <v>41579.583333333328</v>
      </c>
    </row>
    <row r="1620" spans="1:20" ht="32" x14ac:dyDescent="0.2">
      <c r="A1620">
        <v>1618</v>
      </c>
      <c r="B1620" s="3" t="s">
        <v>1619</v>
      </c>
      <c r="C1620" s="3" t="s">
        <v>5728</v>
      </c>
      <c r="D1620">
        <v>1500</v>
      </c>
      <c r="E1620">
        <v>1576</v>
      </c>
      <c r="F1620" t="s">
        <v>8219</v>
      </c>
      <c r="G1620" t="s">
        <v>8224</v>
      </c>
      <c r="H1620" t="s">
        <v>8246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8276</v>
      </c>
      <c r="O1620">
        <f t="shared" si="150"/>
        <v>105.06666666666666</v>
      </c>
      <c r="P1620">
        <f t="shared" si="151"/>
        <v>58.370370370370374</v>
      </c>
      <c r="Q1620" s="8" t="str">
        <f t="shared" si="152"/>
        <v>music</v>
      </c>
      <c r="R1620" t="str">
        <f t="shared" si="153"/>
        <v>rock</v>
      </c>
      <c r="S1620" s="6">
        <f t="shared" si="154"/>
        <v>41301.446006944439</v>
      </c>
      <c r="T1620" s="6">
        <f t="shared" si="155"/>
        <v>41341.446006944439</v>
      </c>
    </row>
    <row r="1621" spans="1:20" ht="48" x14ac:dyDescent="0.2">
      <c r="A1621">
        <v>1619</v>
      </c>
      <c r="B1621" s="3" t="s">
        <v>1620</v>
      </c>
      <c r="C1621" s="3" t="s">
        <v>5729</v>
      </c>
      <c r="D1621">
        <v>1500</v>
      </c>
      <c r="E1621">
        <v>2000</v>
      </c>
      <c r="F1621" t="s">
        <v>8219</v>
      </c>
      <c r="G1621" t="s">
        <v>8224</v>
      </c>
      <c r="H1621" t="s">
        <v>8246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8276</v>
      </c>
      <c r="O1621">
        <f t="shared" si="150"/>
        <v>133.33333333333331</v>
      </c>
      <c r="P1621">
        <f t="shared" si="151"/>
        <v>86.956521739130437</v>
      </c>
      <c r="Q1621" s="8" t="str">
        <f t="shared" si="152"/>
        <v>music</v>
      </c>
      <c r="R1621" t="str">
        <f t="shared" si="153"/>
        <v>rock</v>
      </c>
      <c r="S1621" s="6">
        <f t="shared" si="154"/>
        <v>41875.977847222224</v>
      </c>
      <c r="T1621" s="6">
        <f t="shared" si="155"/>
        <v>41896.977847222224</v>
      </c>
    </row>
    <row r="1622" spans="1:20" ht="32" x14ac:dyDescent="0.2">
      <c r="A1622">
        <v>1620</v>
      </c>
      <c r="B1622" s="3" t="s">
        <v>1621</v>
      </c>
      <c r="C1622" s="3" t="s">
        <v>5730</v>
      </c>
      <c r="D1622">
        <v>1000</v>
      </c>
      <c r="E1622">
        <v>1130</v>
      </c>
      <c r="F1622" t="s">
        <v>8219</v>
      </c>
      <c r="G1622" t="s">
        <v>8224</v>
      </c>
      <c r="H1622" t="s">
        <v>8246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8276</v>
      </c>
      <c r="O1622">
        <f t="shared" si="150"/>
        <v>112.99999999999999</v>
      </c>
      <c r="P1622">
        <f t="shared" si="151"/>
        <v>66.470588235294116</v>
      </c>
      <c r="Q1622" s="8" t="str">
        <f t="shared" si="152"/>
        <v>music</v>
      </c>
      <c r="R1622" t="str">
        <f t="shared" si="153"/>
        <v>rock</v>
      </c>
      <c r="S1622" s="6">
        <f t="shared" si="154"/>
        <v>41321.131249999999</v>
      </c>
      <c r="T1622" s="6">
        <f t="shared" si="155"/>
        <v>41328.131249999999</v>
      </c>
    </row>
    <row r="1623" spans="1:20" ht="48" x14ac:dyDescent="0.2">
      <c r="A1623">
        <v>1621</v>
      </c>
      <c r="B1623" s="3" t="s">
        <v>1622</v>
      </c>
      <c r="C1623" s="3" t="s">
        <v>5731</v>
      </c>
      <c r="D1623">
        <v>5000</v>
      </c>
      <c r="E1623">
        <v>6060</v>
      </c>
      <c r="F1623" t="s">
        <v>8219</v>
      </c>
      <c r="G1623" t="s">
        <v>8224</v>
      </c>
      <c r="H1623" t="s">
        <v>8246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8276</v>
      </c>
      <c r="O1623">
        <f t="shared" si="150"/>
        <v>121.2</v>
      </c>
      <c r="P1623">
        <f t="shared" si="151"/>
        <v>163.78378378378378</v>
      </c>
      <c r="Q1623" s="8" t="str">
        <f t="shared" si="152"/>
        <v>music</v>
      </c>
      <c r="R1623" t="str">
        <f t="shared" si="153"/>
        <v>rock</v>
      </c>
      <c r="S1623" s="6">
        <f t="shared" si="154"/>
        <v>41003.398321759254</v>
      </c>
      <c r="T1623" s="6">
        <f t="shared" si="155"/>
        <v>41056.957638888889</v>
      </c>
    </row>
    <row r="1624" spans="1:20" ht="48" x14ac:dyDescent="0.2">
      <c r="A1624">
        <v>1622</v>
      </c>
      <c r="B1624" s="3" t="s">
        <v>1623</v>
      </c>
      <c r="C1624" s="3" t="s">
        <v>5732</v>
      </c>
      <c r="D1624">
        <v>6900</v>
      </c>
      <c r="E1624">
        <v>7019</v>
      </c>
      <c r="F1624" t="s">
        <v>8219</v>
      </c>
      <c r="G1624" t="s">
        <v>8224</v>
      </c>
      <c r="H1624" t="s">
        <v>8246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8276</v>
      </c>
      <c r="O1624">
        <f t="shared" si="150"/>
        <v>101.72463768115942</v>
      </c>
      <c r="P1624">
        <f t="shared" si="151"/>
        <v>107.98461538461538</v>
      </c>
      <c r="Q1624" s="8" t="str">
        <f t="shared" si="152"/>
        <v>music</v>
      </c>
      <c r="R1624" t="str">
        <f t="shared" si="153"/>
        <v>rock</v>
      </c>
      <c r="S1624" s="6">
        <f t="shared" si="154"/>
        <v>41950.086504629624</v>
      </c>
      <c r="T1624" s="6">
        <f t="shared" si="155"/>
        <v>41990.124305555553</v>
      </c>
    </row>
    <row r="1625" spans="1:20" ht="48" x14ac:dyDescent="0.2">
      <c r="A1625">
        <v>1623</v>
      </c>
      <c r="B1625" s="3" t="s">
        <v>1624</v>
      </c>
      <c r="C1625" s="3" t="s">
        <v>5733</v>
      </c>
      <c r="D1625">
        <v>750</v>
      </c>
      <c r="E1625">
        <v>758</v>
      </c>
      <c r="F1625" t="s">
        <v>8219</v>
      </c>
      <c r="G1625" t="s">
        <v>8225</v>
      </c>
      <c r="H1625" t="s">
        <v>8247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8276</v>
      </c>
      <c r="O1625">
        <f t="shared" si="150"/>
        <v>101.06666666666666</v>
      </c>
      <c r="P1625">
        <f t="shared" si="151"/>
        <v>42.111111111111114</v>
      </c>
      <c r="Q1625" s="8" t="str">
        <f t="shared" si="152"/>
        <v>music</v>
      </c>
      <c r="R1625" t="str">
        <f t="shared" si="153"/>
        <v>rock</v>
      </c>
      <c r="S1625" s="6">
        <f t="shared" si="154"/>
        <v>41453.480196759258</v>
      </c>
      <c r="T1625" s="6">
        <f t="shared" si="155"/>
        <v>41513.480196759258</v>
      </c>
    </row>
    <row r="1626" spans="1:20" ht="32" x14ac:dyDescent="0.2">
      <c r="A1626">
        <v>1624</v>
      </c>
      <c r="B1626" s="3" t="s">
        <v>1625</v>
      </c>
      <c r="C1626" s="3" t="s">
        <v>5734</v>
      </c>
      <c r="D1626">
        <v>1000</v>
      </c>
      <c r="E1626">
        <v>1180</v>
      </c>
      <c r="F1626" t="s">
        <v>8219</v>
      </c>
      <c r="G1626" t="s">
        <v>8224</v>
      </c>
      <c r="H1626" t="s">
        <v>8246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8276</v>
      </c>
      <c r="O1626">
        <f t="shared" si="150"/>
        <v>118</v>
      </c>
      <c r="P1626">
        <f t="shared" si="151"/>
        <v>47.2</v>
      </c>
      <c r="Q1626" s="8" t="str">
        <f t="shared" si="152"/>
        <v>music</v>
      </c>
      <c r="R1626" t="str">
        <f t="shared" si="153"/>
        <v>rock</v>
      </c>
      <c r="S1626" s="6">
        <f t="shared" si="154"/>
        <v>41243.158969907403</v>
      </c>
      <c r="T1626" s="6">
        <f t="shared" si="155"/>
        <v>41283.158969907403</v>
      </c>
    </row>
    <row r="1627" spans="1:20" ht="48" x14ac:dyDescent="0.2">
      <c r="A1627">
        <v>1625</v>
      </c>
      <c r="B1627" s="3" t="s">
        <v>1626</v>
      </c>
      <c r="C1627" s="3" t="s">
        <v>5735</v>
      </c>
      <c r="D1627">
        <v>7500</v>
      </c>
      <c r="E1627">
        <v>11650</v>
      </c>
      <c r="F1627" t="s">
        <v>8219</v>
      </c>
      <c r="G1627" t="s">
        <v>8224</v>
      </c>
      <c r="H1627" t="s">
        <v>8246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8276</v>
      </c>
      <c r="O1627">
        <f t="shared" si="150"/>
        <v>155.33333333333331</v>
      </c>
      <c r="P1627">
        <f t="shared" si="151"/>
        <v>112.01923076923077</v>
      </c>
      <c r="Q1627" s="8" t="str">
        <f t="shared" si="152"/>
        <v>music</v>
      </c>
      <c r="R1627" t="str">
        <f t="shared" si="153"/>
        <v>rock</v>
      </c>
      <c r="S1627" s="6">
        <f t="shared" si="154"/>
        <v>41135.491354166668</v>
      </c>
      <c r="T1627" s="6">
        <f t="shared" si="155"/>
        <v>41163.491354166668</v>
      </c>
    </row>
    <row r="1628" spans="1:20" ht="48" x14ac:dyDescent="0.2">
      <c r="A1628">
        <v>1626</v>
      </c>
      <c r="B1628" s="3" t="s">
        <v>1627</v>
      </c>
      <c r="C1628" s="3" t="s">
        <v>5736</v>
      </c>
      <c r="D1628">
        <v>8000</v>
      </c>
      <c r="E1628">
        <v>8095</v>
      </c>
      <c r="F1628" t="s">
        <v>8219</v>
      </c>
      <c r="G1628" t="s">
        <v>8224</v>
      </c>
      <c r="H1628" t="s">
        <v>8246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8276</v>
      </c>
      <c r="O1628">
        <f t="shared" si="150"/>
        <v>101.18750000000001</v>
      </c>
      <c r="P1628">
        <f t="shared" si="151"/>
        <v>74.953703703703709</v>
      </c>
      <c r="Q1628" s="8" t="str">
        <f t="shared" si="152"/>
        <v>music</v>
      </c>
      <c r="R1628" t="str">
        <f t="shared" si="153"/>
        <v>rock</v>
      </c>
      <c r="S1628" s="6">
        <f t="shared" si="154"/>
        <v>41579.639664351853</v>
      </c>
      <c r="T1628" s="6">
        <f t="shared" si="155"/>
        <v>41609.681331018517</v>
      </c>
    </row>
    <row r="1629" spans="1:20" ht="48" x14ac:dyDescent="0.2">
      <c r="A1629">
        <v>1627</v>
      </c>
      <c r="B1629" s="3" t="s">
        <v>1628</v>
      </c>
      <c r="C1629" s="3" t="s">
        <v>5737</v>
      </c>
      <c r="D1629">
        <v>2000</v>
      </c>
      <c r="E1629">
        <v>2340</v>
      </c>
      <c r="F1629" t="s">
        <v>8219</v>
      </c>
      <c r="G1629" t="s">
        <v>8224</v>
      </c>
      <c r="H1629" t="s">
        <v>8246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8276</v>
      </c>
      <c r="O1629">
        <f t="shared" si="150"/>
        <v>117</v>
      </c>
      <c r="P1629">
        <f t="shared" si="151"/>
        <v>61.578947368421055</v>
      </c>
      <c r="Q1629" s="8" t="str">
        <f t="shared" si="152"/>
        <v>music</v>
      </c>
      <c r="R1629" t="str">
        <f t="shared" si="153"/>
        <v>rock</v>
      </c>
      <c r="S1629" s="6">
        <f t="shared" si="154"/>
        <v>41205.498715277776</v>
      </c>
      <c r="T1629" s="6">
        <f t="shared" si="155"/>
        <v>41238.999305555553</v>
      </c>
    </row>
    <row r="1630" spans="1:20" ht="32" x14ac:dyDescent="0.2">
      <c r="A1630">
        <v>1628</v>
      </c>
      <c r="B1630" s="3" t="s">
        <v>1629</v>
      </c>
      <c r="C1630" s="3" t="s">
        <v>5738</v>
      </c>
      <c r="D1630">
        <v>4000</v>
      </c>
      <c r="E1630">
        <v>4037</v>
      </c>
      <c r="F1630" t="s">
        <v>8219</v>
      </c>
      <c r="G1630" t="s">
        <v>8224</v>
      </c>
      <c r="H1630" t="s">
        <v>8246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8276</v>
      </c>
      <c r="O1630">
        <f t="shared" si="150"/>
        <v>100.925</v>
      </c>
      <c r="P1630">
        <f t="shared" si="151"/>
        <v>45.875</v>
      </c>
      <c r="Q1630" s="8" t="str">
        <f t="shared" si="152"/>
        <v>music</v>
      </c>
      <c r="R1630" t="str">
        <f t="shared" si="153"/>
        <v>rock</v>
      </c>
      <c r="S1630" s="6">
        <f t="shared" si="154"/>
        <v>41774.528726851851</v>
      </c>
      <c r="T1630" s="6">
        <f t="shared" si="155"/>
        <v>41807.528726851851</v>
      </c>
    </row>
    <row r="1631" spans="1:20" ht="32" x14ac:dyDescent="0.2">
      <c r="A1631">
        <v>1629</v>
      </c>
      <c r="B1631" s="3" t="s">
        <v>1630</v>
      </c>
      <c r="C1631" s="3" t="s">
        <v>5739</v>
      </c>
      <c r="D1631">
        <v>6000</v>
      </c>
      <c r="E1631">
        <v>6220</v>
      </c>
      <c r="F1631" t="s">
        <v>8219</v>
      </c>
      <c r="G1631" t="s">
        <v>8224</v>
      </c>
      <c r="H1631" t="s">
        <v>8246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8276</v>
      </c>
      <c r="O1631">
        <f t="shared" si="150"/>
        <v>103.66666666666666</v>
      </c>
      <c r="P1631">
        <f t="shared" si="151"/>
        <v>75.853658536585371</v>
      </c>
      <c r="Q1631" s="8" t="str">
        <f t="shared" si="152"/>
        <v>music</v>
      </c>
      <c r="R1631" t="str">
        <f t="shared" si="153"/>
        <v>rock</v>
      </c>
      <c r="S1631" s="6">
        <f t="shared" si="154"/>
        <v>41645.658946759257</v>
      </c>
      <c r="T1631" s="6">
        <f t="shared" si="155"/>
        <v>41690.658946759257</v>
      </c>
    </row>
    <row r="1632" spans="1:20" ht="48" x14ac:dyDescent="0.2">
      <c r="A1632">
        <v>1630</v>
      </c>
      <c r="B1632" s="3" t="s">
        <v>1631</v>
      </c>
      <c r="C1632" s="3" t="s">
        <v>5740</v>
      </c>
      <c r="D1632">
        <v>4000</v>
      </c>
      <c r="E1632">
        <v>10610</v>
      </c>
      <c r="F1632" t="s">
        <v>8219</v>
      </c>
      <c r="G1632" t="s">
        <v>8224</v>
      </c>
      <c r="H1632" t="s">
        <v>8246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8276</v>
      </c>
      <c r="O1632">
        <f t="shared" si="150"/>
        <v>265.25</v>
      </c>
      <c r="P1632">
        <f t="shared" si="151"/>
        <v>84.206349206349202</v>
      </c>
      <c r="Q1632" s="8" t="str">
        <f t="shared" si="152"/>
        <v>music</v>
      </c>
      <c r="R1632" t="str">
        <f t="shared" si="153"/>
        <v>rock</v>
      </c>
      <c r="S1632" s="6">
        <f t="shared" si="154"/>
        <v>40939.629340277774</v>
      </c>
      <c r="T1632" s="6">
        <f t="shared" si="155"/>
        <v>40970.082638888889</v>
      </c>
    </row>
    <row r="1633" spans="1:20" ht="48" x14ac:dyDescent="0.2">
      <c r="A1633">
        <v>1631</v>
      </c>
      <c r="B1633" s="3" t="s">
        <v>1632</v>
      </c>
      <c r="C1633" s="3" t="s">
        <v>5741</v>
      </c>
      <c r="D1633">
        <v>10000</v>
      </c>
      <c r="E1633">
        <v>15591</v>
      </c>
      <c r="F1633" t="s">
        <v>8219</v>
      </c>
      <c r="G1633" t="s">
        <v>8224</v>
      </c>
      <c r="H1633" t="s">
        <v>8246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8276</v>
      </c>
      <c r="O1633">
        <f t="shared" si="150"/>
        <v>155.91</v>
      </c>
      <c r="P1633">
        <f t="shared" si="151"/>
        <v>117.22556390977444</v>
      </c>
      <c r="Q1633" s="8" t="str">
        <f t="shared" si="152"/>
        <v>music</v>
      </c>
      <c r="R1633" t="str">
        <f t="shared" si="153"/>
        <v>rock</v>
      </c>
      <c r="S1633" s="6">
        <f t="shared" si="154"/>
        <v>41164.65116898148</v>
      </c>
      <c r="T1633" s="6">
        <f t="shared" si="155"/>
        <v>41194.65116898148</v>
      </c>
    </row>
    <row r="1634" spans="1:20" ht="48" x14ac:dyDescent="0.2">
      <c r="A1634">
        <v>1632</v>
      </c>
      <c r="B1634" s="3" t="s">
        <v>1633</v>
      </c>
      <c r="C1634" s="3" t="s">
        <v>5742</v>
      </c>
      <c r="D1634">
        <v>4000</v>
      </c>
      <c r="E1634">
        <v>4065</v>
      </c>
      <c r="F1634" t="s">
        <v>8219</v>
      </c>
      <c r="G1634" t="s">
        <v>8224</v>
      </c>
      <c r="H1634" t="s">
        <v>8246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8276</v>
      </c>
      <c r="O1634">
        <f t="shared" si="150"/>
        <v>101.62500000000001</v>
      </c>
      <c r="P1634">
        <f t="shared" si="151"/>
        <v>86.489361702127653</v>
      </c>
      <c r="Q1634" s="8" t="str">
        <f t="shared" si="152"/>
        <v>music</v>
      </c>
      <c r="R1634" t="str">
        <f t="shared" si="153"/>
        <v>rock</v>
      </c>
      <c r="S1634" s="6">
        <f t="shared" si="154"/>
        <v>40750.132569444439</v>
      </c>
      <c r="T1634" s="6">
        <f t="shared" si="155"/>
        <v>40810.132569444439</v>
      </c>
    </row>
    <row r="1635" spans="1:20" ht="48" x14ac:dyDescent="0.2">
      <c r="A1635">
        <v>1633</v>
      </c>
      <c r="B1635" s="3" t="s">
        <v>1634</v>
      </c>
      <c r="C1635" s="3" t="s">
        <v>5743</v>
      </c>
      <c r="D1635">
        <v>10000</v>
      </c>
      <c r="E1635">
        <v>10000</v>
      </c>
      <c r="F1635" t="s">
        <v>8219</v>
      </c>
      <c r="G1635" t="s">
        <v>8224</v>
      </c>
      <c r="H1635" t="s">
        <v>8246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8276</v>
      </c>
      <c r="O1635">
        <f t="shared" si="150"/>
        <v>100</v>
      </c>
      <c r="P1635">
        <f t="shared" si="151"/>
        <v>172.41379310344828</v>
      </c>
      <c r="Q1635" s="8" t="str">
        <f t="shared" si="152"/>
        <v>music</v>
      </c>
      <c r="R1635" t="str">
        <f t="shared" si="153"/>
        <v>rock</v>
      </c>
      <c r="S1635" s="6">
        <f t="shared" si="154"/>
        <v>40896.675416666665</v>
      </c>
      <c r="T1635" s="6">
        <f t="shared" si="155"/>
        <v>40924</v>
      </c>
    </row>
    <row r="1636" spans="1:20" ht="32" x14ac:dyDescent="0.2">
      <c r="A1636">
        <v>1634</v>
      </c>
      <c r="B1636" s="3" t="s">
        <v>1635</v>
      </c>
      <c r="C1636" s="3" t="s">
        <v>5744</v>
      </c>
      <c r="D1636">
        <v>2000</v>
      </c>
      <c r="E1636">
        <v>2010</v>
      </c>
      <c r="F1636" t="s">
        <v>8219</v>
      </c>
      <c r="G1636" t="s">
        <v>8224</v>
      </c>
      <c r="H1636" t="s">
        <v>8246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8276</v>
      </c>
      <c r="O1636">
        <f t="shared" si="150"/>
        <v>100.49999999999999</v>
      </c>
      <c r="P1636">
        <f t="shared" si="151"/>
        <v>62.8125</v>
      </c>
      <c r="Q1636" s="8" t="str">
        <f t="shared" si="152"/>
        <v>music</v>
      </c>
      <c r="R1636" t="str">
        <f t="shared" si="153"/>
        <v>rock</v>
      </c>
      <c r="S1636" s="6">
        <f t="shared" si="154"/>
        <v>40657.981493055551</v>
      </c>
      <c r="T1636" s="6">
        <f t="shared" si="155"/>
        <v>40696.040972222218</v>
      </c>
    </row>
    <row r="1637" spans="1:20" ht="48" x14ac:dyDescent="0.2">
      <c r="A1637">
        <v>1635</v>
      </c>
      <c r="B1637" s="3" t="s">
        <v>1636</v>
      </c>
      <c r="C1637" s="3" t="s">
        <v>5745</v>
      </c>
      <c r="D1637">
        <v>2000</v>
      </c>
      <c r="E1637">
        <v>2506</v>
      </c>
      <c r="F1637" t="s">
        <v>8219</v>
      </c>
      <c r="G1637" t="s">
        <v>8224</v>
      </c>
      <c r="H1637" t="s">
        <v>8246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8276</v>
      </c>
      <c r="O1637">
        <f t="shared" si="150"/>
        <v>125.29999999999998</v>
      </c>
      <c r="P1637">
        <f t="shared" si="151"/>
        <v>67.729729729729726</v>
      </c>
      <c r="Q1637" s="8" t="str">
        <f t="shared" si="152"/>
        <v>music</v>
      </c>
      <c r="R1637" t="str">
        <f t="shared" si="153"/>
        <v>rock</v>
      </c>
      <c r="S1637" s="6">
        <f t="shared" si="154"/>
        <v>42502.660428240742</v>
      </c>
      <c r="T1637" s="6">
        <f t="shared" si="155"/>
        <v>42562.660428240742</v>
      </c>
    </row>
    <row r="1638" spans="1:20" ht="48" x14ac:dyDescent="0.2">
      <c r="A1638">
        <v>1636</v>
      </c>
      <c r="B1638" s="3" t="s">
        <v>1637</v>
      </c>
      <c r="C1638" s="3" t="s">
        <v>5746</v>
      </c>
      <c r="D1638">
        <v>4500</v>
      </c>
      <c r="E1638">
        <v>4660</v>
      </c>
      <c r="F1638" t="s">
        <v>8219</v>
      </c>
      <c r="G1638" t="s">
        <v>8224</v>
      </c>
      <c r="H1638" t="s">
        <v>8246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8276</v>
      </c>
      <c r="O1638">
        <f t="shared" si="150"/>
        <v>103.55555555555556</v>
      </c>
      <c r="P1638">
        <f t="shared" si="151"/>
        <v>53.5632183908046</v>
      </c>
      <c r="Q1638" s="8" t="str">
        <f t="shared" si="152"/>
        <v>music</v>
      </c>
      <c r="R1638" t="str">
        <f t="shared" si="153"/>
        <v>rock</v>
      </c>
      <c r="S1638" s="6">
        <f t="shared" si="154"/>
        <v>40662.878333333334</v>
      </c>
      <c r="T1638" s="6">
        <f t="shared" si="155"/>
        <v>40705.958333333328</v>
      </c>
    </row>
    <row r="1639" spans="1:20" ht="48" x14ac:dyDescent="0.2">
      <c r="A1639">
        <v>1637</v>
      </c>
      <c r="B1639" s="3" t="s">
        <v>1638</v>
      </c>
      <c r="C1639" s="3" t="s">
        <v>5747</v>
      </c>
      <c r="D1639">
        <v>500</v>
      </c>
      <c r="E1639">
        <v>519</v>
      </c>
      <c r="F1639" t="s">
        <v>8219</v>
      </c>
      <c r="G1639" t="s">
        <v>8224</v>
      </c>
      <c r="H1639" t="s">
        <v>8246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8276</v>
      </c>
      <c r="O1639">
        <f t="shared" si="150"/>
        <v>103.8</v>
      </c>
      <c r="P1639">
        <f t="shared" si="151"/>
        <v>34.6</v>
      </c>
      <c r="Q1639" s="8" t="str">
        <f t="shared" si="152"/>
        <v>music</v>
      </c>
      <c r="R1639" t="str">
        <f t="shared" si="153"/>
        <v>rock</v>
      </c>
      <c r="S1639" s="6">
        <f t="shared" si="154"/>
        <v>40122.543287037035</v>
      </c>
      <c r="T1639" s="6">
        <f t="shared" si="155"/>
        <v>40178.777083333334</v>
      </c>
    </row>
    <row r="1640" spans="1:20" ht="32" x14ac:dyDescent="0.2">
      <c r="A1640">
        <v>1638</v>
      </c>
      <c r="B1640" s="3" t="s">
        <v>1639</v>
      </c>
      <c r="C1640" s="3" t="s">
        <v>5748</v>
      </c>
      <c r="D1640">
        <v>1000</v>
      </c>
      <c r="E1640">
        <v>1050</v>
      </c>
      <c r="F1640" t="s">
        <v>8219</v>
      </c>
      <c r="G1640" t="s">
        <v>8224</v>
      </c>
      <c r="H1640" t="s">
        <v>8246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8276</v>
      </c>
      <c r="O1640">
        <f t="shared" si="150"/>
        <v>105</v>
      </c>
      <c r="P1640">
        <f t="shared" si="151"/>
        <v>38.888888888888886</v>
      </c>
      <c r="Q1640" s="8" t="str">
        <f t="shared" si="152"/>
        <v>music</v>
      </c>
      <c r="R1640" t="str">
        <f t="shared" si="153"/>
        <v>rock</v>
      </c>
      <c r="S1640" s="6">
        <f t="shared" si="154"/>
        <v>41288.478796296295</v>
      </c>
      <c r="T1640" s="6">
        <f t="shared" si="155"/>
        <v>41333.684027777774</v>
      </c>
    </row>
    <row r="1641" spans="1:20" ht="48" x14ac:dyDescent="0.2">
      <c r="A1641">
        <v>1639</v>
      </c>
      <c r="B1641" s="3" t="s">
        <v>1640</v>
      </c>
      <c r="C1641" s="3" t="s">
        <v>5749</v>
      </c>
      <c r="D1641">
        <v>1800</v>
      </c>
      <c r="E1641">
        <v>1800</v>
      </c>
      <c r="F1641" t="s">
        <v>8219</v>
      </c>
      <c r="G1641" t="s">
        <v>8224</v>
      </c>
      <c r="H1641" t="s">
        <v>8246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8276</v>
      </c>
      <c r="O1641">
        <f t="shared" si="150"/>
        <v>100</v>
      </c>
      <c r="P1641">
        <f t="shared" si="151"/>
        <v>94.736842105263165</v>
      </c>
      <c r="Q1641" s="8" t="str">
        <f t="shared" si="152"/>
        <v>music</v>
      </c>
      <c r="R1641" t="str">
        <f t="shared" si="153"/>
        <v>rock</v>
      </c>
      <c r="S1641" s="6">
        <f t="shared" si="154"/>
        <v>40941.444039351853</v>
      </c>
      <c r="T1641" s="6">
        <f t="shared" si="155"/>
        <v>40971.444039351853</v>
      </c>
    </row>
    <row r="1642" spans="1:20" ht="48" x14ac:dyDescent="0.2">
      <c r="A1642">
        <v>1640</v>
      </c>
      <c r="B1642" s="3" t="s">
        <v>1641</v>
      </c>
      <c r="C1642" s="3" t="s">
        <v>5750</v>
      </c>
      <c r="D1642">
        <v>400</v>
      </c>
      <c r="E1642">
        <v>679.44</v>
      </c>
      <c r="F1642" t="s">
        <v>8219</v>
      </c>
      <c r="G1642" t="s">
        <v>8224</v>
      </c>
      <c r="H1642" t="s">
        <v>8246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8276</v>
      </c>
      <c r="O1642">
        <f t="shared" si="150"/>
        <v>169.86</v>
      </c>
      <c r="P1642">
        <f t="shared" si="151"/>
        <v>39.967058823529413</v>
      </c>
      <c r="Q1642" s="8" t="str">
        <f t="shared" si="152"/>
        <v>music</v>
      </c>
      <c r="R1642" t="str">
        <f t="shared" si="153"/>
        <v>rock</v>
      </c>
      <c r="S1642" s="6">
        <f t="shared" si="154"/>
        <v>40379.022627314815</v>
      </c>
      <c r="T1642" s="6">
        <f t="shared" si="155"/>
        <v>40392.874305555553</v>
      </c>
    </row>
    <row r="1643" spans="1:20" ht="32" x14ac:dyDescent="0.2">
      <c r="A1643">
        <v>1641</v>
      </c>
      <c r="B1643" s="3" t="s">
        <v>1642</v>
      </c>
      <c r="C1643" s="3" t="s">
        <v>5751</v>
      </c>
      <c r="D1643">
        <v>2500</v>
      </c>
      <c r="E1643">
        <v>2535</v>
      </c>
      <c r="F1643" t="s">
        <v>8219</v>
      </c>
      <c r="G1643" t="s">
        <v>8224</v>
      </c>
      <c r="H1643" t="s">
        <v>8246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8292</v>
      </c>
      <c r="O1643">
        <f t="shared" si="150"/>
        <v>101.4</v>
      </c>
      <c r="P1643">
        <f t="shared" si="151"/>
        <v>97.5</v>
      </c>
      <c r="Q1643" s="8" t="str">
        <f t="shared" si="152"/>
        <v>music</v>
      </c>
      <c r="R1643" t="str">
        <f t="shared" si="153"/>
        <v>pop</v>
      </c>
      <c r="S1643" s="6">
        <f t="shared" si="154"/>
        <v>41962.388240740744</v>
      </c>
      <c r="T1643" s="6">
        <f t="shared" si="155"/>
        <v>41992.388240740744</v>
      </c>
    </row>
    <row r="1644" spans="1:20" ht="48" x14ac:dyDescent="0.2">
      <c r="A1644">
        <v>1642</v>
      </c>
      <c r="B1644" s="3" t="s">
        <v>1643</v>
      </c>
      <c r="C1644" s="3" t="s">
        <v>5752</v>
      </c>
      <c r="D1644">
        <v>1200</v>
      </c>
      <c r="E1644">
        <v>1200</v>
      </c>
      <c r="F1644" t="s">
        <v>8219</v>
      </c>
      <c r="G1644" t="s">
        <v>8224</v>
      </c>
      <c r="H1644" t="s">
        <v>8246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8292</v>
      </c>
      <c r="O1644">
        <f t="shared" si="150"/>
        <v>100</v>
      </c>
      <c r="P1644">
        <f t="shared" si="151"/>
        <v>42.857142857142854</v>
      </c>
      <c r="Q1644" s="8" t="str">
        <f t="shared" si="152"/>
        <v>music</v>
      </c>
      <c r="R1644" t="str">
        <f t="shared" si="153"/>
        <v>pop</v>
      </c>
      <c r="S1644" s="6">
        <f t="shared" si="154"/>
        <v>40687.816284722219</v>
      </c>
      <c r="T1644" s="6">
        <f t="shared" si="155"/>
        <v>40707.816284722219</v>
      </c>
    </row>
    <row r="1645" spans="1:20" ht="32" x14ac:dyDescent="0.2">
      <c r="A1645">
        <v>1643</v>
      </c>
      <c r="B1645" s="3" t="s">
        <v>1644</v>
      </c>
      <c r="C1645" s="3" t="s">
        <v>5753</v>
      </c>
      <c r="D1645">
        <v>5000</v>
      </c>
      <c r="E1645">
        <v>6235</v>
      </c>
      <c r="F1645" t="s">
        <v>8219</v>
      </c>
      <c r="G1645" t="s">
        <v>8224</v>
      </c>
      <c r="H1645" t="s">
        <v>8246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8292</v>
      </c>
      <c r="O1645">
        <f t="shared" si="150"/>
        <v>124.70000000000002</v>
      </c>
      <c r="P1645">
        <f t="shared" si="151"/>
        <v>168.51351351351352</v>
      </c>
      <c r="Q1645" s="8" t="str">
        <f t="shared" si="152"/>
        <v>music</v>
      </c>
      <c r="R1645" t="str">
        <f t="shared" si="153"/>
        <v>pop</v>
      </c>
      <c r="S1645" s="6">
        <f t="shared" si="154"/>
        <v>41146.615879629629</v>
      </c>
      <c r="T1645" s="6">
        <f t="shared" si="155"/>
        <v>41176.615879629629</v>
      </c>
    </row>
    <row r="1646" spans="1:20" ht="48" x14ac:dyDescent="0.2">
      <c r="A1646">
        <v>1644</v>
      </c>
      <c r="B1646" s="3" t="s">
        <v>1645</v>
      </c>
      <c r="C1646" s="3" t="s">
        <v>5754</v>
      </c>
      <c r="D1646">
        <v>10000</v>
      </c>
      <c r="E1646">
        <v>10950</v>
      </c>
      <c r="F1646" t="s">
        <v>8219</v>
      </c>
      <c r="G1646" t="s">
        <v>8224</v>
      </c>
      <c r="H1646" t="s">
        <v>8246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8292</v>
      </c>
      <c r="O1646">
        <f t="shared" si="150"/>
        <v>109.5</v>
      </c>
      <c r="P1646">
        <f t="shared" si="151"/>
        <v>85.546875</v>
      </c>
      <c r="Q1646" s="8" t="str">
        <f t="shared" si="152"/>
        <v>music</v>
      </c>
      <c r="R1646" t="str">
        <f t="shared" si="153"/>
        <v>pop</v>
      </c>
      <c r="S1646" s="6">
        <f t="shared" si="154"/>
        <v>41174.851388888885</v>
      </c>
      <c r="T1646" s="6">
        <f t="shared" si="155"/>
        <v>41234.893055555556</v>
      </c>
    </row>
    <row r="1647" spans="1:20" ht="48" x14ac:dyDescent="0.2">
      <c r="A1647">
        <v>1645</v>
      </c>
      <c r="B1647" s="3" t="s">
        <v>1646</v>
      </c>
      <c r="C1647" s="3" t="s">
        <v>5755</v>
      </c>
      <c r="D1647">
        <v>5000</v>
      </c>
      <c r="E1647">
        <v>5540</v>
      </c>
      <c r="F1647" t="s">
        <v>8219</v>
      </c>
      <c r="G1647" t="s">
        <v>8224</v>
      </c>
      <c r="H1647" t="s">
        <v>8246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8292</v>
      </c>
      <c r="O1647">
        <f t="shared" si="150"/>
        <v>110.80000000000001</v>
      </c>
      <c r="P1647">
        <f t="shared" si="151"/>
        <v>554</v>
      </c>
      <c r="Q1647" s="8" t="str">
        <f t="shared" si="152"/>
        <v>music</v>
      </c>
      <c r="R1647" t="str">
        <f t="shared" si="153"/>
        <v>pop</v>
      </c>
      <c r="S1647" s="6">
        <f t="shared" si="154"/>
        <v>41521.409027777772</v>
      </c>
      <c r="T1647" s="6">
        <f t="shared" si="155"/>
        <v>41535.409027777772</v>
      </c>
    </row>
    <row r="1648" spans="1:20" ht="48" x14ac:dyDescent="0.2">
      <c r="A1648">
        <v>1646</v>
      </c>
      <c r="B1648" s="3" t="s">
        <v>1647</v>
      </c>
      <c r="C1648" s="3" t="s">
        <v>5756</v>
      </c>
      <c r="D1648">
        <v>2000</v>
      </c>
      <c r="E1648">
        <v>2204</v>
      </c>
      <c r="F1648" t="s">
        <v>8219</v>
      </c>
      <c r="G1648" t="s">
        <v>8225</v>
      </c>
      <c r="H1648" t="s">
        <v>8247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8292</v>
      </c>
      <c r="O1648">
        <f t="shared" si="150"/>
        <v>110.2</v>
      </c>
      <c r="P1648">
        <f t="shared" si="151"/>
        <v>26.554216867469879</v>
      </c>
      <c r="Q1648" s="8" t="str">
        <f t="shared" si="152"/>
        <v>music</v>
      </c>
      <c r="R1648" t="str">
        <f t="shared" si="153"/>
        <v>pop</v>
      </c>
      <c r="S1648" s="6">
        <f t="shared" si="154"/>
        <v>41833.241932870369</v>
      </c>
      <c r="T1648" s="6">
        <f t="shared" si="155"/>
        <v>41865.549305555556</v>
      </c>
    </row>
    <row r="1649" spans="1:20" ht="48" x14ac:dyDescent="0.2">
      <c r="A1649">
        <v>1647</v>
      </c>
      <c r="B1649" s="3" t="s">
        <v>1648</v>
      </c>
      <c r="C1649" s="3" t="s">
        <v>5757</v>
      </c>
      <c r="D1649">
        <v>5000</v>
      </c>
      <c r="E1649">
        <v>5236</v>
      </c>
      <c r="F1649" t="s">
        <v>8219</v>
      </c>
      <c r="G1649" t="s">
        <v>8224</v>
      </c>
      <c r="H1649" t="s">
        <v>8246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8292</v>
      </c>
      <c r="O1649">
        <f t="shared" si="150"/>
        <v>104.71999999999998</v>
      </c>
      <c r="P1649">
        <f t="shared" si="151"/>
        <v>113.82608695652173</v>
      </c>
      <c r="Q1649" s="8" t="str">
        <f t="shared" si="152"/>
        <v>music</v>
      </c>
      <c r="R1649" t="str">
        <f t="shared" si="153"/>
        <v>pop</v>
      </c>
      <c r="S1649" s="6">
        <f t="shared" si="154"/>
        <v>41039.201122685183</v>
      </c>
      <c r="T1649" s="6">
        <f t="shared" si="155"/>
        <v>41069.201122685183</v>
      </c>
    </row>
    <row r="1650" spans="1:20" ht="48" x14ac:dyDescent="0.2">
      <c r="A1650">
        <v>1648</v>
      </c>
      <c r="B1650" s="3" t="s">
        <v>1649</v>
      </c>
      <c r="C1650" s="3" t="s">
        <v>5758</v>
      </c>
      <c r="D1650">
        <v>2300</v>
      </c>
      <c r="E1650">
        <v>2881</v>
      </c>
      <c r="F1650" t="s">
        <v>8219</v>
      </c>
      <c r="G1650" t="s">
        <v>8224</v>
      </c>
      <c r="H1650" t="s">
        <v>8246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8292</v>
      </c>
      <c r="O1650">
        <f t="shared" si="150"/>
        <v>125.26086956521738</v>
      </c>
      <c r="P1650">
        <f t="shared" si="151"/>
        <v>32.011111111111113</v>
      </c>
      <c r="Q1650" s="8" t="str">
        <f t="shared" si="152"/>
        <v>music</v>
      </c>
      <c r="R1650" t="str">
        <f t="shared" si="153"/>
        <v>pop</v>
      </c>
      <c r="S1650" s="6">
        <f t="shared" si="154"/>
        <v>40592.496319444443</v>
      </c>
      <c r="T1650" s="6">
        <f t="shared" si="155"/>
        <v>40622.454652777778</v>
      </c>
    </row>
    <row r="1651" spans="1:20" ht="48" x14ac:dyDescent="0.2">
      <c r="A1651">
        <v>1649</v>
      </c>
      <c r="B1651" s="3" t="s">
        <v>1650</v>
      </c>
      <c r="C1651" s="3" t="s">
        <v>5759</v>
      </c>
      <c r="D1651">
        <v>3800</v>
      </c>
      <c r="E1651">
        <v>3822.33</v>
      </c>
      <c r="F1651" t="s">
        <v>8219</v>
      </c>
      <c r="G1651" t="s">
        <v>8224</v>
      </c>
      <c r="H1651" t="s">
        <v>8246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8292</v>
      </c>
      <c r="O1651">
        <f t="shared" si="150"/>
        <v>100.58763157894737</v>
      </c>
      <c r="P1651">
        <f t="shared" si="151"/>
        <v>47.189259259259259</v>
      </c>
      <c r="Q1651" s="8" t="str">
        <f t="shared" si="152"/>
        <v>music</v>
      </c>
      <c r="R1651" t="str">
        <f t="shared" si="153"/>
        <v>pop</v>
      </c>
      <c r="S1651" s="6">
        <f t="shared" si="154"/>
        <v>41737.476331018515</v>
      </c>
      <c r="T1651" s="6">
        <f t="shared" si="155"/>
        <v>41782.476331018515</v>
      </c>
    </row>
    <row r="1652" spans="1:20" ht="32" x14ac:dyDescent="0.2">
      <c r="A1652">
        <v>1650</v>
      </c>
      <c r="B1652" s="3" t="s">
        <v>1651</v>
      </c>
      <c r="C1652" s="3" t="s">
        <v>5760</v>
      </c>
      <c r="D1652">
        <v>2000</v>
      </c>
      <c r="E1652">
        <v>2831</v>
      </c>
      <c r="F1652" t="s">
        <v>8219</v>
      </c>
      <c r="G1652" t="s">
        <v>8224</v>
      </c>
      <c r="H1652" t="s">
        <v>8246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8292</v>
      </c>
      <c r="O1652">
        <f t="shared" si="150"/>
        <v>141.55000000000001</v>
      </c>
      <c r="P1652">
        <f t="shared" si="151"/>
        <v>88.46875</v>
      </c>
      <c r="Q1652" s="8" t="str">
        <f t="shared" si="152"/>
        <v>music</v>
      </c>
      <c r="R1652" t="str">
        <f t="shared" si="153"/>
        <v>pop</v>
      </c>
      <c r="S1652" s="6">
        <f t="shared" si="154"/>
        <v>41526.227280092593</v>
      </c>
      <c r="T1652" s="6">
        <f t="shared" si="155"/>
        <v>41556.227280092593</v>
      </c>
    </row>
    <row r="1653" spans="1:20" ht="48" x14ac:dyDescent="0.2">
      <c r="A1653">
        <v>1651</v>
      </c>
      <c r="B1653" s="3" t="s">
        <v>1652</v>
      </c>
      <c r="C1653" s="3" t="s">
        <v>5761</v>
      </c>
      <c r="D1653">
        <v>2000</v>
      </c>
      <c r="E1653">
        <v>2015</v>
      </c>
      <c r="F1653" t="s">
        <v>8219</v>
      </c>
      <c r="G1653" t="s">
        <v>8224</v>
      </c>
      <c r="H1653" t="s">
        <v>8246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8292</v>
      </c>
      <c r="O1653">
        <f t="shared" si="150"/>
        <v>100.75</v>
      </c>
      <c r="P1653">
        <f t="shared" si="151"/>
        <v>100.75</v>
      </c>
      <c r="Q1653" s="8" t="str">
        <f t="shared" si="152"/>
        <v>music</v>
      </c>
      <c r="R1653" t="str">
        <f t="shared" si="153"/>
        <v>pop</v>
      </c>
      <c r="S1653" s="6">
        <f t="shared" si="154"/>
        <v>40625.692361111105</v>
      </c>
      <c r="T1653" s="6">
        <f t="shared" si="155"/>
        <v>40659.082638888889</v>
      </c>
    </row>
    <row r="1654" spans="1:20" ht="48" x14ac:dyDescent="0.2">
      <c r="A1654">
        <v>1652</v>
      </c>
      <c r="B1654" s="3" t="s">
        <v>1653</v>
      </c>
      <c r="C1654" s="3" t="s">
        <v>5762</v>
      </c>
      <c r="D1654">
        <v>4500</v>
      </c>
      <c r="E1654">
        <v>4530</v>
      </c>
      <c r="F1654" t="s">
        <v>8219</v>
      </c>
      <c r="G1654" t="s">
        <v>8224</v>
      </c>
      <c r="H1654" t="s">
        <v>8246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8292</v>
      </c>
      <c r="O1654">
        <f t="shared" si="150"/>
        <v>100.66666666666666</v>
      </c>
      <c r="P1654">
        <f t="shared" si="151"/>
        <v>64.714285714285708</v>
      </c>
      <c r="Q1654" s="8" t="str">
        <f t="shared" si="152"/>
        <v>music</v>
      </c>
      <c r="R1654" t="str">
        <f t="shared" si="153"/>
        <v>pop</v>
      </c>
      <c r="S1654" s="6">
        <f t="shared" si="154"/>
        <v>41572.284641203703</v>
      </c>
      <c r="T1654" s="6">
        <f t="shared" si="155"/>
        <v>41602.326307870368</v>
      </c>
    </row>
    <row r="1655" spans="1:20" ht="48" x14ac:dyDescent="0.2">
      <c r="A1655">
        <v>1653</v>
      </c>
      <c r="B1655" s="3" t="s">
        <v>1654</v>
      </c>
      <c r="C1655" s="3" t="s">
        <v>5763</v>
      </c>
      <c r="D1655">
        <v>5000</v>
      </c>
      <c r="E1655">
        <v>8711.52</v>
      </c>
      <c r="F1655" t="s">
        <v>8219</v>
      </c>
      <c r="G1655" t="s">
        <v>8224</v>
      </c>
      <c r="H1655" t="s">
        <v>8246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8292</v>
      </c>
      <c r="O1655">
        <f t="shared" si="150"/>
        <v>174.2304</v>
      </c>
      <c r="P1655">
        <f t="shared" si="151"/>
        <v>51.854285714285716</v>
      </c>
      <c r="Q1655" s="8" t="str">
        <f t="shared" si="152"/>
        <v>music</v>
      </c>
      <c r="R1655" t="str">
        <f t="shared" si="153"/>
        <v>pop</v>
      </c>
      <c r="S1655" s="6">
        <f t="shared" si="154"/>
        <v>40626.626111111109</v>
      </c>
      <c r="T1655" s="6">
        <f t="shared" si="155"/>
        <v>40657.626111111109</v>
      </c>
    </row>
    <row r="1656" spans="1:20" ht="48" x14ac:dyDescent="0.2">
      <c r="A1656">
        <v>1654</v>
      </c>
      <c r="B1656" s="3" t="s">
        <v>1655</v>
      </c>
      <c r="C1656" s="3" t="s">
        <v>5764</v>
      </c>
      <c r="D1656">
        <v>1100</v>
      </c>
      <c r="E1656">
        <v>1319</v>
      </c>
      <c r="F1656" t="s">
        <v>8219</v>
      </c>
      <c r="G1656" t="s">
        <v>8224</v>
      </c>
      <c r="H1656" t="s">
        <v>8246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8292</v>
      </c>
      <c r="O1656">
        <f t="shared" si="150"/>
        <v>119.90909090909089</v>
      </c>
      <c r="P1656">
        <f t="shared" si="151"/>
        <v>38.794117647058826</v>
      </c>
      <c r="Q1656" s="8" t="str">
        <f t="shared" si="152"/>
        <v>music</v>
      </c>
      <c r="R1656" t="str">
        <f t="shared" si="153"/>
        <v>pop</v>
      </c>
      <c r="S1656" s="6">
        <f t="shared" si="154"/>
        <v>40987.682407407403</v>
      </c>
      <c r="T1656" s="6">
        <f t="shared" si="155"/>
        <v>41017.682407407403</v>
      </c>
    </row>
    <row r="1657" spans="1:20" ht="32" x14ac:dyDescent="0.2">
      <c r="A1657">
        <v>1655</v>
      </c>
      <c r="B1657" s="3" t="s">
        <v>1656</v>
      </c>
      <c r="C1657" s="3" t="s">
        <v>5765</v>
      </c>
      <c r="D1657">
        <v>1500</v>
      </c>
      <c r="E1657">
        <v>2143</v>
      </c>
      <c r="F1657" t="s">
        <v>8219</v>
      </c>
      <c r="G1657" t="s">
        <v>8224</v>
      </c>
      <c r="H1657" t="s">
        <v>8246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8292</v>
      </c>
      <c r="O1657">
        <f t="shared" si="150"/>
        <v>142.86666666666667</v>
      </c>
      <c r="P1657">
        <f t="shared" si="151"/>
        <v>44.645833333333336</v>
      </c>
      <c r="Q1657" s="8" t="str">
        <f t="shared" si="152"/>
        <v>music</v>
      </c>
      <c r="R1657" t="str">
        <f t="shared" si="153"/>
        <v>pop</v>
      </c>
      <c r="S1657" s="6">
        <f t="shared" si="154"/>
        <v>40974.583564814813</v>
      </c>
      <c r="T1657" s="6">
        <f t="shared" si="155"/>
        <v>41004.541898148142</v>
      </c>
    </row>
    <row r="1658" spans="1:20" ht="64" x14ac:dyDescent="0.2">
      <c r="A1658">
        <v>1656</v>
      </c>
      <c r="B1658" s="3" t="s">
        <v>1657</v>
      </c>
      <c r="C1658" s="3" t="s">
        <v>5766</v>
      </c>
      <c r="D1658">
        <v>7500</v>
      </c>
      <c r="E1658">
        <v>7525.12</v>
      </c>
      <c r="F1658" t="s">
        <v>8219</v>
      </c>
      <c r="G1658" t="s">
        <v>8224</v>
      </c>
      <c r="H1658" t="s">
        <v>8246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8292</v>
      </c>
      <c r="O1658">
        <f t="shared" si="150"/>
        <v>100.33493333333334</v>
      </c>
      <c r="P1658">
        <f t="shared" si="151"/>
        <v>156.77333333333334</v>
      </c>
      <c r="Q1658" s="8" t="str">
        <f t="shared" si="152"/>
        <v>music</v>
      </c>
      <c r="R1658" t="str">
        <f t="shared" si="153"/>
        <v>pop</v>
      </c>
      <c r="S1658" s="6">
        <f t="shared" si="154"/>
        <v>41226.720509259256</v>
      </c>
      <c r="T1658" s="6">
        <f t="shared" si="155"/>
        <v>41256.720509259256</v>
      </c>
    </row>
    <row r="1659" spans="1:20" ht="48" x14ac:dyDescent="0.2">
      <c r="A1659">
        <v>1657</v>
      </c>
      <c r="B1659" s="3" t="s">
        <v>1658</v>
      </c>
      <c r="C1659" s="3" t="s">
        <v>5767</v>
      </c>
      <c r="D1659">
        <v>25000</v>
      </c>
      <c r="E1659">
        <v>26233.45</v>
      </c>
      <c r="F1659" t="s">
        <v>8219</v>
      </c>
      <c r="G1659" t="s">
        <v>8224</v>
      </c>
      <c r="H1659" t="s">
        <v>8246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8292</v>
      </c>
      <c r="O1659">
        <f t="shared" si="150"/>
        <v>104.93380000000001</v>
      </c>
      <c r="P1659">
        <f t="shared" si="151"/>
        <v>118.70339366515837</v>
      </c>
      <c r="Q1659" s="8" t="str">
        <f t="shared" si="152"/>
        <v>music</v>
      </c>
      <c r="R1659" t="str">
        <f t="shared" si="153"/>
        <v>pop</v>
      </c>
      <c r="S1659" s="6">
        <f t="shared" si="154"/>
        <v>41023.573703703703</v>
      </c>
      <c r="T1659" s="6">
        <f t="shared" si="155"/>
        <v>41053.573703703703</v>
      </c>
    </row>
    <row r="1660" spans="1:20" ht="48" x14ac:dyDescent="0.2">
      <c r="A1660">
        <v>1658</v>
      </c>
      <c r="B1660" s="3" t="s">
        <v>1659</v>
      </c>
      <c r="C1660" s="3" t="s">
        <v>5768</v>
      </c>
      <c r="D1660">
        <v>6000</v>
      </c>
      <c r="E1660">
        <v>7934</v>
      </c>
      <c r="F1660" t="s">
        <v>8219</v>
      </c>
      <c r="G1660" t="s">
        <v>8224</v>
      </c>
      <c r="H1660" t="s">
        <v>8246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8292</v>
      </c>
      <c r="O1660">
        <f t="shared" si="150"/>
        <v>132.23333333333335</v>
      </c>
      <c r="P1660">
        <f t="shared" si="151"/>
        <v>74.149532710280369</v>
      </c>
      <c r="Q1660" s="8" t="str">
        <f t="shared" si="152"/>
        <v>music</v>
      </c>
      <c r="R1660" t="str">
        <f t="shared" si="153"/>
        <v>pop</v>
      </c>
      <c r="S1660" s="6">
        <f t="shared" si="154"/>
        <v>41223.013506944444</v>
      </c>
      <c r="T1660" s="6">
        <f t="shared" si="155"/>
        <v>41261.388888888883</v>
      </c>
    </row>
    <row r="1661" spans="1:20" ht="48" x14ac:dyDescent="0.2">
      <c r="A1661">
        <v>1659</v>
      </c>
      <c r="B1661" s="3" t="s">
        <v>1660</v>
      </c>
      <c r="C1661" s="3" t="s">
        <v>5769</v>
      </c>
      <c r="D1661">
        <v>500</v>
      </c>
      <c r="E1661">
        <v>564</v>
      </c>
      <c r="F1661" t="s">
        <v>8219</v>
      </c>
      <c r="G1661" t="s">
        <v>8225</v>
      </c>
      <c r="H1661" t="s">
        <v>8247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8292</v>
      </c>
      <c r="O1661">
        <f t="shared" si="150"/>
        <v>112.79999999999998</v>
      </c>
      <c r="P1661">
        <f t="shared" si="151"/>
        <v>12.533333333333333</v>
      </c>
      <c r="Q1661" s="8" t="str">
        <f t="shared" si="152"/>
        <v>music</v>
      </c>
      <c r="R1661" t="str">
        <f t="shared" si="153"/>
        <v>pop</v>
      </c>
      <c r="S1661" s="6">
        <f t="shared" si="154"/>
        <v>41596.705104166664</v>
      </c>
      <c r="T1661" s="6">
        <f t="shared" si="155"/>
        <v>41625.291666666664</v>
      </c>
    </row>
    <row r="1662" spans="1:20" ht="48" x14ac:dyDescent="0.2">
      <c r="A1662">
        <v>1660</v>
      </c>
      <c r="B1662" s="3" t="s">
        <v>1661</v>
      </c>
      <c r="C1662" s="3" t="s">
        <v>5770</v>
      </c>
      <c r="D1662">
        <v>80</v>
      </c>
      <c r="E1662">
        <v>1003</v>
      </c>
      <c r="F1662" t="s">
        <v>8219</v>
      </c>
      <c r="G1662" t="s">
        <v>8237</v>
      </c>
      <c r="H1662" t="s">
        <v>8249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8292</v>
      </c>
      <c r="O1662">
        <f t="shared" si="150"/>
        <v>1253.75</v>
      </c>
      <c r="P1662">
        <f t="shared" si="151"/>
        <v>27.861111111111111</v>
      </c>
      <c r="Q1662" s="8" t="str">
        <f t="shared" si="152"/>
        <v>music</v>
      </c>
      <c r="R1662" t="str">
        <f t="shared" si="153"/>
        <v>pop</v>
      </c>
      <c r="S1662" s="6">
        <f t="shared" si="154"/>
        <v>42459.485532407409</v>
      </c>
      <c r="T1662" s="6">
        <f t="shared" si="155"/>
        <v>42490.707638888889</v>
      </c>
    </row>
    <row r="1663" spans="1:20" ht="64" x14ac:dyDescent="0.2">
      <c r="A1663">
        <v>1661</v>
      </c>
      <c r="B1663" s="3" t="s">
        <v>1662</v>
      </c>
      <c r="C1663" s="3" t="s">
        <v>5771</v>
      </c>
      <c r="D1663">
        <v>7900</v>
      </c>
      <c r="E1663">
        <v>8098</v>
      </c>
      <c r="F1663" t="s">
        <v>8219</v>
      </c>
      <c r="G1663" t="s">
        <v>8239</v>
      </c>
      <c r="H1663" t="s">
        <v>8249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8292</v>
      </c>
      <c r="O1663">
        <f t="shared" si="150"/>
        <v>102.50632911392405</v>
      </c>
      <c r="P1663">
        <f t="shared" si="151"/>
        <v>80.178217821782184</v>
      </c>
      <c r="Q1663" s="8" t="str">
        <f t="shared" si="152"/>
        <v>music</v>
      </c>
      <c r="R1663" t="str">
        <f t="shared" si="153"/>
        <v>pop</v>
      </c>
      <c r="S1663" s="6">
        <f t="shared" si="154"/>
        <v>42343.789710648147</v>
      </c>
      <c r="T1663" s="6">
        <f t="shared" si="155"/>
        <v>42386.666666666664</v>
      </c>
    </row>
    <row r="1664" spans="1:20" ht="48" x14ac:dyDescent="0.2">
      <c r="A1664">
        <v>1662</v>
      </c>
      <c r="B1664" s="3" t="s">
        <v>1663</v>
      </c>
      <c r="C1664" s="3" t="s">
        <v>5772</v>
      </c>
      <c r="D1664">
        <v>8000</v>
      </c>
      <c r="E1664">
        <v>8211</v>
      </c>
      <c r="F1664" t="s">
        <v>8219</v>
      </c>
      <c r="G1664" t="s">
        <v>8224</v>
      </c>
      <c r="H1664" t="s">
        <v>8246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8292</v>
      </c>
      <c r="O1664">
        <f t="shared" si="150"/>
        <v>102.6375</v>
      </c>
      <c r="P1664">
        <f t="shared" si="151"/>
        <v>132.43548387096774</v>
      </c>
      <c r="Q1664" s="8" t="str">
        <f t="shared" si="152"/>
        <v>music</v>
      </c>
      <c r="R1664" t="str">
        <f t="shared" si="153"/>
        <v>pop</v>
      </c>
      <c r="S1664" s="6">
        <f t="shared" si="154"/>
        <v>40847.99</v>
      </c>
      <c r="T1664" s="6">
        <f t="shared" si="155"/>
        <v>40908.031666666662</v>
      </c>
    </row>
    <row r="1665" spans="1:20" ht="32" x14ac:dyDescent="0.2">
      <c r="A1665">
        <v>1663</v>
      </c>
      <c r="B1665" s="3" t="s">
        <v>1664</v>
      </c>
      <c r="C1665" s="3" t="s">
        <v>5773</v>
      </c>
      <c r="D1665">
        <v>1000</v>
      </c>
      <c r="E1665">
        <v>1080</v>
      </c>
      <c r="F1665" t="s">
        <v>8219</v>
      </c>
      <c r="G1665" t="s">
        <v>8224</v>
      </c>
      <c r="H1665" t="s">
        <v>8246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8292</v>
      </c>
      <c r="O1665">
        <f t="shared" si="150"/>
        <v>108</v>
      </c>
      <c r="P1665">
        <f t="shared" si="151"/>
        <v>33.75</v>
      </c>
      <c r="Q1665" s="8" t="str">
        <f t="shared" si="152"/>
        <v>music</v>
      </c>
      <c r="R1665" t="str">
        <f t="shared" si="153"/>
        <v>pop</v>
      </c>
      <c r="S1665" s="6">
        <f t="shared" si="154"/>
        <v>42005.813738425924</v>
      </c>
      <c r="T1665" s="6">
        <f t="shared" si="155"/>
        <v>42035.813738425924</v>
      </c>
    </row>
    <row r="1666" spans="1:20" ht="48" x14ac:dyDescent="0.2">
      <c r="A1666">
        <v>1664</v>
      </c>
      <c r="B1666" s="3" t="s">
        <v>1665</v>
      </c>
      <c r="C1666" s="3" t="s">
        <v>5774</v>
      </c>
      <c r="D1666">
        <v>2500</v>
      </c>
      <c r="E1666">
        <v>3060.22</v>
      </c>
      <c r="F1666" t="s">
        <v>8219</v>
      </c>
      <c r="G1666" t="s">
        <v>8224</v>
      </c>
      <c r="H1666" t="s">
        <v>8246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8292</v>
      </c>
      <c r="O1666">
        <f t="shared" si="150"/>
        <v>122.40879999999999</v>
      </c>
      <c r="P1666">
        <f t="shared" si="151"/>
        <v>34.384494382022467</v>
      </c>
      <c r="Q1666" s="8" t="str">
        <f t="shared" si="152"/>
        <v>music</v>
      </c>
      <c r="R1666" t="str">
        <f t="shared" si="153"/>
        <v>pop</v>
      </c>
      <c r="S1666" s="6">
        <f t="shared" si="154"/>
        <v>40939.553449074068</v>
      </c>
      <c r="T1666" s="6">
        <f t="shared" si="155"/>
        <v>40983.957638888889</v>
      </c>
    </row>
    <row r="1667" spans="1:20" ht="48" x14ac:dyDescent="0.2">
      <c r="A1667">
        <v>1665</v>
      </c>
      <c r="B1667" s="3" t="s">
        <v>1666</v>
      </c>
      <c r="C1667" s="3" t="s">
        <v>5775</v>
      </c>
      <c r="D1667">
        <v>3500</v>
      </c>
      <c r="E1667">
        <v>4181</v>
      </c>
      <c r="F1667" t="s">
        <v>8219</v>
      </c>
      <c r="G1667" t="s">
        <v>8224</v>
      </c>
      <c r="H1667" t="s">
        <v>8246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8292</v>
      </c>
      <c r="O1667">
        <f t="shared" ref="O1667:O1730" si="156">E1667/D1667*100</f>
        <v>119.45714285714286</v>
      </c>
      <c r="P1667">
        <f t="shared" ref="P1667:P1730" si="157">E1667/L1667</f>
        <v>44.956989247311824</v>
      </c>
      <c r="Q1667" s="8" t="str">
        <f t="shared" ref="Q1667:Q1730" si="158">LEFT(N1667,SEARCH("/",N1667)-1)</f>
        <v>music</v>
      </c>
      <c r="R1667" t="str">
        <f t="shared" ref="R1667:R1730" si="159">RIGHT(N1667,LEN(N1667)-SEARCH("/",N1667))</f>
        <v>pop</v>
      </c>
      <c r="S1667" s="6">
        <f t="shared" ref="S1667:S1730" si="160">(((J1667/60)/60)/24)+DATE(1970,1,1)+(-5/24)</f>
        <v>40564.441122685181</v>
      </c>
      <c r="T1667" s="6">
        <f t="shared" ref="T1667:T1730" si="161">(((I1667/60)/60)/24)+DATE(1970,1,1)+(-5/24)</f>
        <v>40595.916666666664</v>
      </c>
    </row>
    <row r="1668" spans="1:20" ht="48" x14ac:dyDescent="0.2">
      <c r="A1668">
        <v>1666</v>
      </c>
      <c r="B1668" s="3" t="s">
        <v>1667</v>
      </c>
      <c r="C1668" s="3" t="s">
        <v>5776</v>
      </c>
      <c r="D1668">
        <v>2500</v>
      </c>
      <c r="E1668">
        <v>4022</v>
      </c>
      <c r="F1668" t="s">
        <v>8219</v>
      </c>
      <c r="G1668" t="s">
        <v>8224</v>
      </c>
      <c r="H1668" t="s">
        <v>8246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8292</v>
      </c>
      <c r="O1668">
        <f t="shared" si="156"/>
        <v>160.88</v>
      </c>
      <c r="P1668">
        <f t="shared" si="157"/>
        <v>41.04081632653061</v>
      </c>
      <c r="Q1668" s="8" t="str">
        <f t="shared" si="158"/>
        <v>music</v>
      </c>
      <c r="R1668" t="str">
        <f t="shared" si="159"/>
        <v>pop</v>
      </c>
      <c r="S1668" s="6">
        <f t="shared" si="160"/>
        <v>41331.04482638889</v>
      </c>
      <c r="T1668" s="6">
        <f t="shared" si="161"/>
        <v>41361.003159722219</v>
      </c>
    </row>
    <row r="1669" spans="1:20" ht="48" x14ac:dyDescent="0.2">
      <c r="A1669">
        <v>1667</v>
      </c>
      <c r="B1669" s="3" t="s">
        <v>1668</v>
      </c>
      <c r="C1669" s="3" t="s">
        <v>5777</v>
      </c>
      <c r="D1669">
        <v>3400</v>
      </c>
      <c r="E1669">
        <v>4313</v>
      </c>
      <c r="F1669" t="s">
        <v>8219</v>
      </c>
      <c r="G1669" t="s">
        <v>8224</v>
      </c>
      <c r="H1669" t="s">
        <v>8246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8292</v>
      </c>
      <c r="O1669">
        <f t="shared" si="156"/>
        <v>126.85294117647059</v>
      </c>
      <c r="P1669">
        <f t="shared" si="157"/>
        <v>52.597560975609753</v>
      </c>
      <c r="Q1669" s="8" t="str">
        <f t="shared" si="158"/>
        <v>music</v>
      </c>
      <c r="R1669" t="str">
        <f t="shared" si="159"/>
        <v>pop</v>
      </c>
      <c r="S1669" s="6">
        <f t="shared" si="160"/>
        <v>41681.862245370365</v>
      </c>
      <c r="T1669" s="6">
        <f t="shared" si="161"/>
        <v>41709.082638888889</v>
      </c>
    </row>
    <row r="1670" spans="1:20" ht="48" x14ac:dyDescent="0.2">
      <c r="A1670">
        <v>1668</v>
      </c>
      <c r="B1670" s="3" t="s">
        <v>1669</v>
      </c>
      <c r="C1670" s="3" t="s">
        <v>5778</v>
      </c>
      <c r="D1670">
        <v>8000</v>
      </c>
      <c r="E1670">
        <v>8211</v>
      </c>
      <c r="F1670" t="s">
        <v>8219</v>
      </c>
      <c r="G1670" t="s">
        <v>8224</v>
      </c>
      <c r="H1670" t="s">
        <v>8246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8292</v>
      </c>
      <c r="O1670">
        <f t="shared" si="156"/>
        <v>102.6375</v>
      </c>
      <c r="P1670">
        <f t="shared" si="157"/>
        <v>70.784482758620683</v>
      </c>
      <c r="Q1670" s="8" t="str">
        <f t="shared" si="158"/>
        <v>music</v>
      </c>
      <c r="R1670" t="str">
        <f t="shared" si="159"/>
        <v>pop</v>
      </c>
      <c r="S1670" s="6">
        <f t="shared" si="160"/>
        <v>40844.941423611104</v>
      </c>
      <c r="T1670" s="6">
        <f t="shared" si="161"/>
        <v>40874.983090277776</v>
      </c>
    </row>
    <row r="1671" spans="1:20" ht="48" x14ac:dyDescent="0.2">
      <c r="A1671">
        <v>1669</v>
      </c>
      <c r="B1671" s="3" t="s">
        <v>1670</v>
      </c>
      <c r="C1671" s="3" t="s">
        <v>5779</v>
      </c>
      <c r="D1671">
        <v>2000</v>
      </c>
      <c r="E1671">
        <v>2795</v>
      </c>
      <c r="F1671" t="s">
        <v>8219</v>
      </c>
      <c r="G1671" t="s">
        <v>8224</v>
      </c>
      <c r="H1671" t="s">
        <v>8246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8292</v>
      </c>
      <c r="O1671">
        <f t="shared" si="156"/>
        <v>139.75</v>
      </c>
      <c r="P1671">
        <f t="shared" si="157"/>
        <v>53.75</v>
      </c>
      <c r="Q1671" s="8" t="str">
        <f t="shared" si="158"/>
        <v>music</v>
      </c>
      <c r="R1671" t="str">
        <f t="shared" si="159"/>
        <v>pop</v>
      </c>
      <c r="S1671" s="6">
        <f t="shared" si="160"/>
        <v>42461.676805555551</v>
      </c>
      <c r="T1671" s="6">
        <f t="shared" si="161"/>
        <v>42521.676805555551</v>
      </c>
    </row>
    <row r="1672" spans="1:20" ht="64" x14ac:dyDescent="0.2">
      <c r="A1672">
        <v>1670</v>
      </c>
      <c r="B1672" s="3" t="s">
        <v>1671</v>
      </c>
      <c r="C1672" s="3" t="s">
        <v>5780</v>
      </c>
      <c r="D1672">
        <v>1000</v>
      </c>
      <c r="E1672">
        <v>1026</v>
      </c>
      <c r="F1672" t="s">
        <v>8219</v>
      </c>
      <c r="G1672" t="s">
        <v>8224</v>
      </c>
      <c r="H1672" t="s">
        <v>8246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8292</v>
      </c>
      <c r="O1672">
        <f t="shared" si="156"/>
        <v>102.60000000000001</v>
      </c>
      <c r="P1672">
        <f t="shared" si="157"/>
        <v>44.608695652173914</v>
      </c>
      <c r="Q1672" s="8" t="str">
        <f t="shared" si="158"/>
        <v>music</v>
      </c>
      <c r="R1672" t="str">
        <f t="shared" si="159"/>
        <v>pop</v>
      </c>
      <c r="S1672" s="6">
        <f t="shared" si="160"/>
        <v>40313.722210648149</v>
      </c>
      <c r="T1672" s="6">
        <f t="shared" si="161"/>
        <v>40363.958333333328</v>
      </c>
    </row>
    <row r="1673" spans="1:20" ht="32" x14ac:dyDescent="0.2">
      <c r="A1673">
        <v>1671</v>
      </c>
      <c r="B1673" s="3" t="s">
        <v>1672</v>
      </c>
      <c r="C1673" s="3" t="s">
        <v>5781</v>
      </c>
      <c r="D1673">
        <v>2000</v>
      </c>
      <c r="E1673">
        <v>2013.47</v>
      </c>
      <c r="F1673" t="s">
        <v>8219</v>
      </c>
      <c r="G1673" t="s">
        <v>8224</v>
      </c>
      <c r="H1673" t="s">
        <v>8246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8292</v>
      </c>
      <c r="O1673">
        <f t="shared" si="156"/>
        <v>100.67349999999999</v>
      </c>
      <c r="P1673">
        <f t="shared" si="157"/>
        <v>26.148961038961041</v>
      </c>
      <c r="Q1673" s="8" t="str">
        <f t="shared" si="158"/>
        <v>music</v>
      </c>
      <c r="R1673" t="str">
        <f t="shared" si="159"/>
        <v>pop</v>
      </c>
      <c r="S1673" s="6">
        <f t="shared" si="160"/>
        <v>42553.335810185185</v>
      </c>
      <c r="T1673" s="6">
        <f t="shared" si="161"/>
        <v>42583.335810185185</v>
      </c>
    </row>
    <row r="1674" spans="1:20" ht="32" x14ac:dyDescent="0.2">
      <c r="A1674">
        <v>1672</v>
      </c>
      <c r="B1674" s="3" t="s">
        <v>1673</v>
      </c>
      <c r="C1674" s="3" t="s">
        <v>5782</v>
      </c>
      <c r="D1674">
        <v>1700</v>
      </c>
      <c r="E1674">
        <v>1920</v>
      </c>
      <c r="F1674" t="s">
        <v>8219</v>
      </c>
      <c r="G1674" t="s">
        <v>8224</v>
      </c>
      <c r="H1674" t="s">
        <v>8246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8292</v>
      </c>
      <c r="O1674">
        <f t="shared" si="156"/>
        <v>112.94117647058823</v>
      </c>
      <c r="P1674">
        <f t="shared" si="157"/>
        <v>39.183673469387756</v>
      </c>
      <c r="Q1674" s="8" t="str">
        <f t="shared" si="158"/>
        <v>music</v>
      </c>
      <c r="R1674" t="str">
        <f t="shared" si="159"/>
        <v>pop</v>
      </c>
      <c r="S1674" s="6">
        <f t="shared" si="160"/>
        <v>41034.448263888888</v>
      </c>
      <c r="T1674" s="6">
        <f t="shared" si="161"/>
        <v>41064.448263888888</v>
      </c>
    </row>
    <row r="1675" spans="1:20" ht="48" x14ac:dyDescent="0.2">
      <c r="A1675">
        <v>1673</v>
      </c>
      <c r="B1675" s="3" t="s">
        <v>1674</v>
      </c>
      <c r="C1675" s="3" t="s">
        <v>5783</v>
      </c>
      <c r="D1675">
        <v>2100</v>
      </c>
      <c r="E1675">
        <v>2690</v>
      </c>
      <c r="F1675" t="s">
        <v>8219</v>
      </c>
      <c r="G1675" t="s">
        <v>8224</v>
      </c>
      <c r="H1675" t="s">
        <v>8246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8292</v>
      </c>
      <c r="O1675">
        <f t="shared" si="156"/>
        <v>128.09523809523807</v>
      </c>
      <c r="P1675">
        <f t="shared" si="157"/>
        <v>45.593220338983052</v>
      </c>
      <c r="Q1675" s="8" t="str">
        <f t="shared" si="158"/>
        <v>music</v>
      </c>
      <c r="R1675" t="str">
        <f t="shared" si="159"/>
        <v>pop</v>
      </c>
      <c r="S1675" s="6">
        <f t="shared" si="160"/>
        <v>42039.670046296298</v>
      </c>
      <c r="T1675" s="6">
        <f t="shared" si="161"/>
        <v>42069.670046296298</v>
      </c>
    </row>
    <row r="1676" spans="1:20" ht="48" x14ac:dyDescent="0.2">
      <c r="A1676">
        <v>1674</v>
      </c>
      <c r="B1676" s="3" t="s">
        <v>1675</v>
      </c>
      <c r="C1676" s="3" t="s">
        <v>5784</v>
      </c>
      <c r="D1676">
        <v>5000</v>
      </c>
      <c r="E1676">
        <v>10085</v>
      </c>
      <c r="F1676" t="s">
        <v>8219</v>
      </c>
      <c r="G1676" t="s">
        <v>8224</v>
      </c>
      <c r="H1676" t="s">
        <v>8246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8292</v>
      </c>
      <c r="O1676">
        <f t="shared" si="156"/>
        <v>201.7</v>
      </c>
      <c r="P1676">
        <f t="shared" si="157"/>
        <v>89.247787610619469</v>
      </c>
      <c r="Q1676" s="8" t="str">
        <f t="shared" si="158"/>
        <v>music</v>
      </c>
      <c r="R1676" t="str">
        <f t="shared" si="159"/>
        <v>pop</v>
      </c>
      <c r="S1676" s="6">
        <f t="shared" si="160"/>
        <v>42569.397060185183</v>
      </c>
      <c r="T1676" s="6">
        <f t="shared" si="161"/>
        <v>42600.082638888889</v>
      </c>
    </row>
    <row r="1677" spans="1:20" ht="32" x14ac:dyDescent="0.2">
      <c r="A1677">
        <v>1675</v>
      </c>
      <c r="B1677" s="3" t="s">
        <v>1676</v>
      </c>
      <c r="C1677" s="3" t="s">
        <v>5785</v>
      </c>
      <c r="D1677">
        <v>1000</v>
      </c>
      <c r="E1677">
        <v>1374.16</v>
      </c>
      <c r="F1677" t="s">
        <v>8219</v>
      </c>
      <c r="G1677" t="s">
        <v>8224</v>
      </c>
      <c r="H1677" t="s">
        <v>8246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8292</v>
      </c>
      <c r="O1677">
        <f t="shared" si="156"/>
        <v>137.416</v>
      </c>
      <c r="P1677">
        <f t="shared" si="157"/>
        <v>40.416470588235299</v>
      </c>
      <c r="Q1677" s="8" t="str">
        <f t="shared" si="158"/>
        <v>music</v>
      </c>
      <c r="R1677" t="str">
        <f t="shared" si="159"/>
        <v>pop</v>
      </c>
      <c r="S1677" s="6">
        <f t="shared" si="160"/>
        <v>40802.524768518517</v>
      </c>
      <c r="T1677" s="6">
        <f t="shared" si="161"/>
        <v>40832.710416666661</v>
      </c>
    </row>
    <row r="1678" spans="1:20" ht="32" x14ac:dyDescent="0.2">
      <c r="A1678">
        <v>1676</v>
      </c>
      <c r="B1678" s="3" t="s">
        <v>1677</v>
      </c>
      <c r="C1678" s="3" t="s">
        <v>5786</v>
      </c>
      <c r="D1678">
        <v>3000</v>
      </c>
      <c r="E1678">
        <v>3460</v>
      </c>
      <c r="F1678" t="s">
        <v>8219</v>
      </c>
      <c r="G1678" t="s">
        <v>8224</v>
      </c>
      <c r="H1678" t="s">
        <v>8246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8292</v>
      </c>
      <c r="O1678">
        <f t="shared" si="156"/>
        <v>115.33333333333333</v>
      </c>
      <c r="P1678">
        <f t="shared" si="157"/>
        <v>82.38095238095238</v>
      </c>
      <c r="Q1678" s="8" t="str">
        <f t="shared" si="158"/>
        <v>music</v>
      </c>
      <c r="R1678" t="str">
        <f t="shared" si="159"/>
        <v>pop</v>
      </c>
      <c r="S1678" s="6">
        <f t="shared" si="160"/>
        <v>40973.517905092594</v>
      </c>
      <c r="T1678" s="6">
        <f t="shared" si="161"/>
        <v>41019.957638888889</v>
      </c>
    </row>
    <row r="1679" spans="1:20" ht="48" x14ac:dyDescent="0.2">
      <c r="A1679">
        <v>1677</v>
      </c>
      <c r="B1679" s="3" t="s">
        <v>1678</v>
      </c>
      <c r="C1679" s="3" t="s">
        <v>5787</v>
      </c>
      <c r="D1679">
        <v>6000</v>
      </c>
      <c r="E1679">
        <v>6700</v>
      </c>
      <c r="F1679" t="s">
        <v>8219</v>
      </c>
      <c r="G1679" t="s">
        <v>8227</v>
      </c>
      <c r="H1679" t="s">
        <v>8249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8292</v>
      </c>
      <c r="O1679">
        <f t="shared" si="156"/>
        <v>111.66666666666667</v>
      </c>
      <c r="P1679">
        <f t="shared" si="157"/>
        <v>159.52380952380952</v>
      </c>
      <c r="Q1679" s="8" t="str">
        <f t="shared" si="158"/>
        <v>music</v>
      </c>
      <c r="R1679" t="str">
        <f t="shared" si="159"/>
        <v>pop</v>
      </c>
      <c r="S1679" s="6">
        <f t="shared" si="160"/>
        <v>42416.198796296296</v>
      </c>
      <c r="T1679" s="6">
        <f t="shared" si="161"/>
        <v>42476.040972222218</v>
      </c>
    </row>
    <row r="1680" spans="1:20" ht="32" x14ac:dyDescent="0.2">
      <c r="A1680">
        <v>1678</v>
      </c>
      <c r="B1680" s="3" t="s">
        <v>1679</v>
      </c>
      <c r="C1680" s="3" t="s">
        <v>5788</v>
      </c>
      <c r="D1680">
        <v>1500</v>
      </c>
      <c r="E1680">
        <v>1776</v>
      </c>
      <c r="F1680" t="s">
        <v>8219</v>
      </c>
      <c r="G1680" t="s">
        <v>8224</v>
      </c>
      <c r="H1680" t="s">
        <v>8246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8292</v>
      </c>
      <c r="O1680">
        <f t="shared" si="156"/>
        <v>118.39999999999999</v>
      </c>
      <c r="P1680">
        <f t="shared" si="157"/>
        <v>36.244897959183675</v>
      </c>
      <c r="Q1680" s="8" t="str">
        <f t="shared" si="158"/>
        <v>music</v>
      </c>
      <c r="R1680" t="str">
        <f t="shared" si="159"/>
        <v>pop</v>
      </c>
      <c r="S1680" s="6">
        <f t="shared" si="160"/>
        <v>41662.646655092591</v>
      </c>
      <c r="T1680" s="6">
        <f t="shared" si="161"/>
        <v>41676.646655092591</v>
      </c>
    </row>
    <row r="1681" spans="1:20" ht="64" x14ac:dyDescent="0.2">
      <c r="A1681">
        <v>1679</v>
      </c>
      <c r="B1681" s="3" t="s">
        <v>1680</v>
      </c>
      <c r="C1681" s="3" t="s">
        <v>5789</v>
      </c>
      <c r="D1681">
        <v>2000</v>
      </c>
      <c r="E1681">
        <v>3500</v>
      </c>
      <c r="F1681" t="s">
        <v>8219</v>
      </c>
      <c r="G1681" t="s">
        <v>8224</v>
      </c>
      <c r="H1681" t="s">
        <v>8246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8292</v>
      </c>
      <c r="O1681">
        <f t="shared" si="156"/>
        <v>175</v>
      </c>
      <c r="P1681">
        <f t="shared" si="157"/>
        <v>62.5</v>
      </c>
      <c r="Q1681" s="8" t="str">
        <f t="shared" si="158"/>
        <v>music</v>
      </c>
      <c r="R1681" t="str">
        <f t="shared" si="159"/>
        <v>pop</v>
      </c>
      <c r="S1681" s="6">
        <f t="shared" si="160"/>
        <v>40722.860474537032</v>
      </c>
      <c r="T1681" s="6">
        <f t="shared" si="161"/>
        <v>40745.860474537032</v>
      </c>
    </row>
    <row r="1682" spans="1:20" ht="32" x14ac:dyDescent="0.2">
      <c r="A1682">
        <v>1680</v>
      </c>
      <c r="B1682" s="3" t="s">
        <v>1681</v>
      </c>
      <c r="C1682" s="3" t="s">
        <v>5790</v>
      </c>
      <c r="D1682">
        <v>1000</v>
      </c>
      <c r="E1682">
        <v>1175</v>
      </c>
      <c r="F1682" t="s">
        <v>8219</v>
      </c>
      <c r="G1682" t="s">
        <v>8224</v>
      </c>
      <c r="H1682" t="s">
        <v>8246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8292</v>
      </c>
      <c r="O1682">
        <f t="shared" si="156"/>
        <v>117.5</v>
      </c>
      <c r="P1682">
        <f t="shared" si="157"/>
        <v>47</v>
      </c>
      <c r="Q1682" s="8" t="str">
        <f t="shared" si="158"/>
        <v>music</v>
      </c>
      <c r="R1682" t="str">
        <f t="shared" si="159"/>
        <v>pop</v>
      </c>
      <c r="S1682" s="6">
        <f t="shared" si="160"/>
        <v>41802.549386574072</v>
      </c>
      <c r="T1682" s="6">
        <f t="shared" si="161"/>
        <v>41832.549386574072</v>
      </c>
    </row>
    <row r="1683" spans="1:20" ht="48" x14ac:dyDescent="0.2">
      <c r="A1683">
        <v>1681</v>
      </c>
      <c r="B1683" s="3" t="s">
        <v>1682</v>
      </c>
      <c r="C1683" s="3" t="s">
        <v>5791</v>
      </c>
      <c r="D1683">
        <v>65000</v>
      </c>
      <c r="E1683">
        <v>65924.38</v>
      </c>
      <c r="F1683" t="s">
        <v>8222</v>
      </c>
      <c r="G1683" t="s">
        <v>8224</v>
      </c>
      <c r="H1683" t="s">
        <v>8246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8293</v>
      </c>
      <c r="O1683">
        <f t="shared" si="156"/>
        <v>101.42212307692309</v>
      </c>
      <c r="P1683">
        <f t="shared" si="157"/>
        <v>74.575090497737563</v>
      </c>
      <c r="Q1683" s="8" t="str">
        <f t="shared" si="158"/>
        <v>music</v>
      </c>
      <c r="R1683" t="str">
        <f t="shared" si="159"/>
        <v>faith</v>
      </c>
      <c r="S1683" s="6">
        <f t="shared" si="160"/>
        <v>42773.91300925926</v>
      </c>
      <c r="T1683" s="6">
        <f t="shared" si="161"/>
        <v>42822.874999999993</v>
      </c>
    </row>
    <row r="1684" spans="1:20" ht="32" x14ac:dyDescent="0.2">
      <c r="A1684">
        <v>1682</v>
      </c>
      <c r="B1684" s="3" t="s">
        <v>1683</v>
      </c>
      <c r="C1684" s="3" t="s">
        <v>5792</v>
      </c>
      <c r="D1684">
        <v>6000</v>
      </c>
      <c r="E1684">
        <v>0</v>
      </c>
      <c r="F1684" t="s">
        <v>8222</v>
      </c>
      <c r="G1684" t="s">
        <v>8224</v>
      </c>
      <c r="H1684" t="s">
        <v>8246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8293</v>
      </c>
      <c r="O1684">
        <f t="shared" si="156"/>
        <v>0</v>
      </c>
      <c r="P1684" t="e">
        <f t="shared" si="157"/>
        <v>#DIV/0!</v>
      </c>
      <c r="Q1684" s="8" t="str">
        <f t="shared" si="158"/>
        <v>music</v>
      </c>
      <c r="R1684" t="str">
        <f t="shared" si="159"/>
        <v>faith</v>
      </c>
      <c r="S1684" s="6">
        <f t="shared" si="160"/>
        <v>42779.005324074074</v>
      </c>
      <c r="T1684" s="6">
        <f t="shared" si="161"/>
        <v>42838.963657407403</v>
      </c>
    </row>
    <row r="1685" spans="1:20" ht="48" x14ac:dyDescent="0.2">
      <c r="A1685">
        <v>1683</v>
      </c>
      <c r="B1685" s="3" t="s">
        <v>1684</v>
      </c>
      <c r="C1685" s="3" t="s">
        <v>5793</v>
      </c>
      <c r="D1685">
        <v>3500</v>
      </c>
      <c r="E1685">
        <v>760</v>
      </c>
      <c r="F1685" t="s">
        <v>8222</v>
      </c>
      <c r="G1685" t="s">
        <v>8230</v>
      </c>
      <c r="H1685" t="s">
        <v>8249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8293</v>
      </c>
      <c r="O1685">
        <f t="shared" si="156"/>
        <v>21.714285714285715</v>
      </c>
      <c r="P1685">
        <f t="shared" si="157"/>
        <v>76</v>
      </c>
      <c r="Q1685" s="8" t="str">
        <f t="shared" si="158"/>
        <v>music</v>
      </c>
      <c r="R1685" t="str">
        <f t="shared" si="159"/>
        <v>faith</v>
      </c>
      <c r="S1685" s="6">
        <f t="shared" si="160"/>
        <v>42808.57335648148</v>
      </c>
      <c r="T1685" s="6">
        <f t="shared" si="161"/>
        <v>42832.57335648148</v>
      </c>
    </row>
    <row r="1686" spans="1:20" ht="32" x14ac:dyDescent="0.2">
      <c r="A1686">
        <v>1684</v>
      </c>
      <c r="B1686" s="3" t="s">
        <v>1685</v>
      </c>
      <c r="C1686" s="3" t="s">
        <v>5794</v>
      </c>
      <c r="D1686">
        <v>8000</v>
      </c>
      <c r="E1686">
        <v>8730</v>
      </c>
      <c r="F1686" t="s">
        <v>8222</v>
      </c>
      <c r="G1686" t="s">
        <v>8224</v>
      </c>
      <c r="H1686" t="s">
        <v>8246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8293</v>
      </c>
      <c r="O1686">
        <f t="shared" si="156"/>
        <v>109.125</v>
      </c>
      <c r="P1686">
        <f t="shared" si="157"/>
        <v>86.43564356435644</v>
      </c>
      <c r="Q1686" s="8" t="str">
        <f t="shared" si="158"/>
        <v>music</v>
      </c>
      <c r="R1686" t="str">
        <f t="shared" si="159"/>
        <v>faith</v>
      </c>
      <c r="S1686" s="6">
        <f t="shared" si="160"/>
        <v>42783.606956018521</v>
      </c>
      <c r="T1686" s="6">
        <f t="shared" si="161"/>
        <v>42811.565289351849</v>
      </c>
    </row>
    <row r="1687" spans="1:20" ht="48" x14ac:dyDescent="0.2">
      <c r="A1687">
        <v>1685</v>
      </c>
      <c r="B1687" s="3" t="s">
        <v>1686</v>
      </c>
      <c r="C1687" s="3" t="s">
        <v>5795</v>
      </c>
      <c r="D1687">
        <v>350</v>
      </c>
      <c r="E1687">
        <v>360</v>
      </c>
      <c r="F1687" t="s">
        <v>8222</v>
      </c>
      <c r="G1687" t="s">
        <v>8224</v>
      </c>
      <c r="H1687" t="s">
        <v>8246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8293</v>
      </c>
      <c r="O1687">
        <f t="shared" si="156"/>
        <v>102.85714285714285</v>
      </c>
      <c r="P1687">
        <f t="shared" si="157"/>
        <v>24</v>
      </c>
      <c r="Q1687" s="8" t="str">
        <f t="shared" si="158"/>
        <v>music</v>
      </c>
      <c r="R1687" t="str">
        <f t="shared" si="159"/>
        <v>faith</v>
      </c>
      <c r="S1687" s="6">
        <f t="shared" si="160"/>
        <v>42788.041932870365</v>
      </c>
      <c r="T1687" s="6">
        <f t="shared" si="161"/>
        <v>42818.0002662037</v>
      </c>
    </row>
    <row r="1688" spans="1:20" ht="48" x14ac:dyDescent="0.2">
      <c r="A1688">
        <v>1686</v>
      </c>
      <c r="B1688" s="3" t="s">
        <v>1687</v>
      </c>
      <c r="C1688" s="3" t="s">
        <v>5796</v>
      </c>
      <c r="D1688">
        <v>5000</v>
      </c>
      <c r="E1688">
        <v>18</v>
      </c>
      <c r="F1688" t="s">
        <v>8222</v>
      </c>
      <c r="G1688" t="s">
        <v>8229</v>
      </c>
      <c r="H1688" t="s">
        <v>8251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8293</v>
      </c>
      <c r="O1688">
        <f t="shared" si="156"/>
        <v>0.36</v>
      </c>
      <c r="P1688">
        <f t="shared" si="157"/>
        <v>18</v>
      </c>
      <c r="Q1688" s="8" t="str">
        <f t="shared" si="158"/>
        <v>music</v>
      </c>
      <c r="R1688" t="str">
        <f t="shared" si="159"/>
        <v>faith</v>
      </c>
      <c r="S1688" s="6">
        <f t="shared" si="160"/>
        <v>42792.635636574072</v>
      </c>
      <c r="T1688" s="6">
        <f t="shared" si="161"/>
        <v>42852.593969907401</v>
      </c>
    </row>
    <row r="1689" spans="1:20" ht="48" x14ac:dyDescent="0.2">
      <c r="A1689">
        <v>1687</v>
      </c>
      <c r="B1689" s="3" t="s">
        <v>1688</v>
      </c>
      <c r="C1689" s="3" t="s">
        <v>5797</v>
      </c>
      <c r="D1689">
        <v>10000</v>
      </c>
      <c r="E1689">
        <v>3125</v>
      </c>
      <c r="F1689" t="s">
        <v>8222</v>
      </c>
      <c r="G1689" t="s">
        <v>8224</v>
      </c>
      <c r="H1689" t="s">
        <v>8246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8293</v>
      </c>
      <c r="O1689">
        <f t="shared" si="156"/>
        <v>31.25</v>
      </c>
      <c r="P1689">
        <f t="shared" si="157"/>
        <v>80.128205128205124</v>
      </c>
      <c r="Q1689" s="8" t="str">
        <f t="shared" si="158"/>
        <v>music</v>
      </c>
      <c r="R1689" t="str">
        <f t="shared" si="159"/>
        <v>faith</v>
      </c>
      <c r="S1689" s="6">
        <f t="shared" si="160"/>
        <v>42801.838483796295</v>
      </c>
      <c r="T1689" s="6">
        <f t="shared" si="161"/>
        <v>42835.635416666664</v>
      </c>
    </row>
    <row r="1690" spans="1:20" ht="64" x14ac:dyDescent="0.2">
      <c r="A1690">
        <v>1688</v>
      </c>
      <c r="B1690" s="3" t="s">
        <v>1689</v>
      </c>
      <c r="C1690" s="3" t="s">
        <v>5798</v>
      </c>
      <c r="D1690">
        <v>4000</v>
      </c>
      <c r="E1690">
        <v>1772</v>
      </c>
      <c r="F1690" t="s">
        <v>8222</v>
      </c>
      <c r="G1690" t="s">
        <v>8224</v>
      </c>
      <c r="H1690" t="s">
        <v>8246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8293</v>
      </c>
      <c r="O1690">
        <f t="shared" si="156"/>
        <v>44.3</v>
      </c>
      <c r="P1690">
        <f t="shared" si="157"/>
        <v>253.14285714285714</v>
      </c>
      <c r="Q1690" s="8" t="str">
        <f t="shared" si="158"/>
        <v>music</v>
      </c>
      <c r="R1690" t="str">
        <f t="shared" si="159"/>
        <v>faith</v>
      </c>
      <c r="S1690" s="6">
        <f t="shared" si="160"/>
        <v>42804.326319444437</v>
      </c>
      <c r="T1690" s="6">
        <f t="shared" si="161"/>
        <v>42834.28465277778</v>
      </c>
    </row>
    <row r="1691" spans="1:20" ht="16" x14ac:dyDescent="0.2">
      <c r="A1691">
        <v>1689</v>
      </c>
      <c r="B1691" s="3" t="s">
        <v>1690</v>
      </c>
      <c r="C1691" s="3" t="s">
        <v>5799</v>
      </c>
      <c r="D1691">
        <v>2400</v>
      </c>
      <c r="E1691">
        <v>2400</v>
      </c>
      <c r="F1691" t="s">
        <v>8222</v>
      </c>
      <c r="G1691" t="s">
        <v>8224</v>
      </c>
      <c r="H1691" t="s">
        <v>8246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8293</v>
      </c>
      <c r="O1691">
        <f t="shared" si="156"/>
        <v>100</v>
      </c>
      <c r="P1691">
        <f t="shared" si="157"/>
        <v>171.42857142857142</v>
      </c>
      <c r="Q1691" s="8" t="str">
        <f t="shared" si="158"/>
        <v>music</v>
      </c>
      <c r="R1691" t="str">
        <f t="shared" si="159"/>
        <v>faith</v>
      </c>
      <c r="S1691" s="6">
        <f t="shared" si="160"/>
        <v>42780.734143518515</v>
      </c>
      <c r="T1691" s="6">
        <f t="shared" si="161"/>
        <v>42810.692476851851</v>
      </c>
    </row>
    <row r="1692" spans="1:20" ht="48" x14ac:dyDescent="0.2">
      <c r="A1692">
        <v>1690</v>
      </c>
      <c r="B1692" s="3" t="s">
        <v>1691</v>
      </c>
      <c r="C1692" s="3" t="s">
        <v>5800</v>
      </c>
      <c r="D1692">
        <v>2500</v>
      </c>
      <c r="E1692">
        <v>635</v>
      </c>
      <c r="F1692" t="s">
        <v>8222</v>
      </c>
      <c r="G1692" t="s">
        <v>8224</v>
      </c>
      <c r="H1692" t="s">
        <v>8246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8293</v>
      </c>
      <c r="O1692">
        <f t="shared" si="156"/>
        <v>25.4</v>
      </c>
      <c r="P1692">
        <f t="shared" si="157"/>
        <v>57.727272727272727</v>
      </c>
      <c r="Q1692" s="8" t="str">
        <f t="shared" si="158"/>
        <v>music</v>
      </c>
      <c r="R1692" t="str">
        <f t="shared" si="159"/>
        <v>faith</v>
      </c>
      <c r="S1692" s="6">
        <f t="shared" si="160"/>
        <v>42801.222708333335</v>
      </c>
      <c r="T1692" s="6">
        <f t="shared" si="161"/>
        <v>42831.181041666663</v>
      </c>
    </row>
    <row r="1693" spans="1:20" ht="48" x14ac:dyDescent="0.2">
      <c r="A1693">
        <v>1691</v>
      </c>
      <c r="B1693" s="3" t="s">
        <v>1692</v>
      </c>
      <c r="C1693" s="3" t="s">
        <v>5801</v>
      </c>
      <c r="D1693">
        <v>30000</v>
      </c>
      <c r="E1693">
        <v>10042</v>
      </c>
      <c r="F1693" t="s">
        <v>8222</v>
      </c>
      <c r="G1693" t="s">
        <v>8224</v>
      </c>
      <c r="H1693" t="s">
        <v>8246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8293</v>
      </c>
      <c r="O1693">
        <f t="shared" si="156"/>
        <v>33.473333333333329</v>
      </c>
      <c r="P1693">
        <f t="shared" si="157"/>
        <v>264.26315789473682</v>
      </c>
      <c r="Q1693" s="8" t="str">
        <f t="shared" si="158"/>
        <v>music</v>
      </c>
      <c r="R1693" t="str">
        <f t="shared" si="159"/>
        <v>faith</v>
      </c>
      <c r="S1693" s="6">
        <f t="shared" si="160"/>
        <v>42795.49314814814</v>
      </c>
      <c r="T1693" s="6">
        <f t="shared" si="161"/>
        <v>42827.833333333336</v>
      </c>
    </row>
    <row r="1694" spans="1:20" ht="48" x14ac:dyDescent="0.2">
      <c r="A1694">
        <v>1692</v>
      </c>
      <c r="B1694" s="3" t="s">
        <v>1693</v>
      </c>
      <c r="C1694" s="3" t="s">
        <v>5802</v>
      </c>
      <c r="D1694">
        <v>5000</v>
      </c>
      <c r="E1694">
        <v>2390</v>
      </c>
      <c r="F1694" t="s">
        <v>8222</v>
      </c>
      <c r="G1694" t="s">
        <v>8224</v>
      </c>
      <c r="H1694" t="s">
        <v>8246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8293</v>
      </c>
      <c r="O1694">
        <f t="shared" si="156"/>
        <v>47.8</v>
      </c>
      <c r="P1694">
        <f t="shared" si="157"/>
        <v>159.33333333333334</v>
      </c>
      <c r="Q1694" s="8" t="str">
        <f t="shared" si="158"/>
        <v>music</v>
      </c>
      <c r="R1694" t="str">
        <f t="shared" si="159"/>
        <v>faith</v>
      </c>
      <c r="S1694" s="6">
        <f t="shared" si="160"/>
        <v>42787.94290509259</v>
      </c>
      <c r="T1694" s="6">
        <f t="shared" si="161"/>
        <v>42820.790972222218</v>
      </c>
    </row>
    <row r="1695" spans="1:20" ht="48" x14ac:dyDescent="0.2">
      <c r="A1695">
        <v>1693</v>
      </c>
      <c r="B1695" s="3" t="s">
        <v>1694</v>
      </c>
      <c r="C1695" s="3" t="s">
        <v>5803</v>
      </c>
      <c r="D1695">
        <v>3000</v>
      </c>
      <c r="E1695">
        <v>280</v>
      </c>
      <c r="F1695" t="s">
        <v>8222</v>
      </c>
      <c r="G1695" t="s">
        <v>8225</v>
      </c>
      <c r="H1695" t="s">
        <v>8247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8293</v>
      </c>
      <c r="O1695">
        <f t="shared" si="156"/>
        <v>9.3333333333333339</v>
      </c>
      <c r="P1695">
        <f t="shared" si="157"/>
        <v>35</v>
      </c>
      <c r="Q1695" s="8" t="str">
        <f t="shared" si="158"/>
        <v>music</v>
      </c>
      <c r="R1695" t="str">
        <f t="shared" si="159"/>
        <v>faith</v>
      </c>
      <c r="S1695" s="6">
        <f t="shared" si="160"/>
        <v>42803.711944444447</v>
      </c>
      <c r="T1695" s="6">
        <f t="shared" si="161"/>
        <v>42834.624999999993</v>
      </c>
    </row>
    <row r="1696" spans="1:20" ht="48" x14ac:dyDescent="0.2">
      <c r="A1696">
        <v>1694</v>
      </c>
      <c r="B1696" s="3" t="s">
        <v>1695</v>
      </c>
      <c r="C1696" s="3" t="s">
        <v>5804</v>
      </c>
      <c r="D1696">
        <v>10000</v>
      </c>
      <c r="E1696">
        <v>5</v>
      </c>
      <c r="F1696" t="s">
        <v>8222</v>
      </c>
      <c r="G1696" t="s">
        <v>8224</v>
      </c>
      <c r="H1696" t="s">
        <v>8246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8293</v>
      </c>
      <c r="O1696">
        <f t="shared" si="156"/>
        <v>0.05</v>
      </c>
      <c r="P1696">
        <f t="shared" si="157"/>
        <v>5</v>
      </c>
      <c r="Q1696" s="8" t="str">
        <f t="shared" si="158"/>
        <v>music</v>
      </c>
      <c r="R1696" t="str">
        <f t="shared" si="159"/>
        <v>faith</v>
      </c>
      <c r="S1696" s="6">
        <f t="shared" si="160"/>
        <v>42791.461504629631</v>
      </c>
      <c r="T1696" s="6">
        <f t="shared" si="161"/>
        <v>42820.98333333333</v>
      </c>
    </row>
    <row r="1697" spans="1:20" ht="48" x14ac:dyDescent="0.2">
      <c r="A1697">
        <v>1695</v>
      </c>
      <c r="B1697" s="3" t="s">
        <v>1696</v>
      </c>
      <c r="C1697" s="3" t="s">
        <v>5805</v>
      </c>
      <c r="D1697">
        <v>12000</v>
      </c>
      <c r="E1697">
        <v>1405</v>
      </c>
      <c r="F1697" t="s">
        <v>8222</v>
      </c>
      <c r="G1697" t="s">
        <v>8224</v>
      </c>
      <c r="H1697" t="s">
        <v>8246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8293</v>
      </c>
      <c r="O1697">
        <f t="shared" si="156"/>
        <v>11.708333333333334</v>
      </c>
      <c r="P1697">
        <f t="shared" si="157"/>
        <v>61.086956521739133</v>
      </c>
      <c r="Q1697" s="8" t="str">
        <f t="shared" si="158"/>
        <v>music</v>
      </c>
      <c r="R1697" t="str">
        <f t="shared" si="159"/>
        <v>faith</v>
      </c>
      <c r="S1697" s="6">
        <f t="shared" si="160"/>
        <v>42800.823078703703</v>
      </c>
      <c r="T1697" s="6">
        <f t="shared" si="161"/>
        <v>42834.833333333336</v>
      </c>
    </row>
    <row r="1698" spans="1:20" ht="48" x14ac:dyDescent="0.2">
      <c r="A1698">
        <v>1696</v>
      </c>
      <c r="B1698" s="3" t="s">
        <v>1697</v>
      </c>
      <c r="C1698" s="3" t="s">
        <v>5806</v>
      </c>
      <c r="D1698">
        <v>300000</v>
      </c>
      <c r="E1698">
        <v>0</v>
      </c>
      <c r="F1698" t="s">
        <v>8222</v>
      </c>
      <c r="G1698" t="s">
        <v>8224</v>
      </c>
      <c r="H1698" t="s">
        <v>8246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8293</v>
      </c>
      <c r="O1698">
        <f t="shared" si="156"/>
        <v>0</v>
      </c>
      <c r="P1698" t="e">
        <f t="shared" si="157"/>
        <v>#DIV/0!</v>
      </c>
      <c r="Q1698" s="8" t="str">
        <f t="shared" si="158"/>
        <v>music</v>
      </c>
      <c r="R1698" t="str">
        <f t="shared" si="159"/>
        <v>faith</v>
      </c>
      <c r="S1698" s="6">
        <f t="shared" si="160"/>
        <v>42795.861238425925</v>
      </c>
      <c r="T1698" s="6">
        <f t="shared" si="161"/>
        <v>42825.819571759253</v>
      </c>
    </row>
    <row r="1699" spans="1:20" ht="48" x14ac:dyDescent="0.2">
      <c r="A1699">
        <v>1697</v>
      </c>
      <c r="B1699" s="3" t="s">
        <v>1698</v>
      </c>
      <c r="C1699" s="3" t="s">
        <v>5807</v>
      </c>
      <c r="D1699">
        <v>12500</v>
      </c>
      <c r="E1699">
        <v>2526</v>
      </c>
      <c r="F1699" t="s">
        <v>8222</v>
      </c>
      <c r="G1699" t="s">
        <v>8224</v>
      </c>
      <c r="H1699" t="s">
        <v>8246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8293</v>
      </c>
      <c r="O1699">
        <f t="shared" si="156"/>
        <v>20.208000000000002</v>
      </c>
      <c r="P1699">
        <f t="shared" si="157"/>
        <v>114.81818181818181</v>
      </c>
      <c r="Q1699" s="8" t="str">
        <f t="shared" si="158"/>
        <v>music</v>
      </c>
      <c r="R1699" t="str">
        <f t="shared" si="159"/>
        <v>faith</v>
      </c>
      <c r="S1699" s="6">
        <f t="shared" si="160"/>
        <v>42804.82462962962</v>
      </c>
      <c r="T1699" s="6">
        <f t="shared" si="161"/>
        <v>42834.782962962963</v>
      </c>
    </row>
    <row r="1700" spans="1:20" ht="80" x14ac:dyDescent="0.2">
      <c r="A1700">
        <v>1698</v>
      </c>
      <c r="B1700" s="3" t="s">
        <v>1699</v>
      </c>
      <c r="C1700" s="3" t="s">
        <v>5808</v>
      </c>
      <c r="D1700">
        <v>125000</v>
      </c>
      <c r="E1700">
        <v>0</v>
      </c>
      <c r="F1700" t="s">
        <v>8222</v>
      </c>
      <c r="G1700" t="s">
        <v>8224</v>
      </c>
      <c r="H1700" t="s">
        <v>8246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8293</v>
      </c>
      <c r="O1700">
        <f t="shared" si="156"/>
        <v>0</v>
      </c>
      <c r="P1700" t="e">
        <f t="shared" si="157"/>
        <v>#DIV/0!</v>
      </c>
      <c r="Q1700" s="8" t="str">
        <f t="shared" si="158"/>
        <v>music</v>
      </c>
      <c r="R1700" t="str">
        <f t="shared" si="159"/>
        <v>faith</v>
      </c>
      <c r="S1700" s="6">
        <f t="shared" si="160"/>
        <v>42795.999537037038</v>
      </c>
      <c r="T1700" s="6">
        <f t="shared" si="161"/>
        <v>42819.939583333333</v>
      </c>
    </row>
    <row r="1701" spans="1:20" ht="48" x14ac:dyDescent="0.2">
      <c r="A1701">
        <v>1699</v>
      </c>
      <c r="B1701" s="3" t="s">
        <v>1700</v>
      </c>
      <c r="C1701" s="3" t="s">
        <v>5809</v>
      </c>
      <c r="D1701">
        <v>5105</v>
      </c>
      <c r="E1701">
        <v>216</v>
      </c>
      <c r="F1701" t="s">
        <v>8222</v>
      </c>
      <c r="G1701" t="s">
        <v>8224</v>
      </c>
      <c r="H1701" t="s">
        <v>8246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8293</v>
      </c>
      <c r="O1701">
        <f t="shared" si="156"/>
        <v>4.2311459353574925</v>
      </c>
      <c r="P1701">
        <f t="shared" si="157"/>
        <v>54</v>
      </c>
      <c r="Q1701" s="8" t="str">
        <f t="shared" si="158"/>
        <v>music</v>
      </c>
      <c r="R1701" t="str">
        <f t="shared" si="159"/>
        <v>faith</v>
      </c>
      <c r="S1701" s="6">
        <f t="shared" si="160"/>
        <v>42806.655613425923</v>
      </c>
      <c r="T1701" s="6">
        <f t="shared" si="161"/>
        <v>42836.655613425923</v>
      </c>
    </row>
    <row r="1702" spans="1:20" ht="48" x14ac:dyDescent="0.2">
      <c r="A1702">
        <v>1700</v>
      </c>
      <c r="B1702" s="3" t="s">
        <v>1701</v>
      </c>
      <c r="C1702" s="3" t="s">
        <v>5810</v>
      </c>
      <c r="D1702">
        <v>20000</v>
      </c>
      <c r="E1702">
        <v>5212</v>
      </c>
      <c r="F1702" t="s">
        <v>8222</v>
      </c>
      <c r="G1702" t="s">
        <v>8224</v>
      </c>
      <c r="H1702" t="s">
        <v>8246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8293</v>
      </c>
      <c r="O1702">
        <f t="shared" si="156"/>
        <v>26.06</v>
      </c>
      <c r="P1702">
        <f t="shared" si="157"/>
        <v>65.974683544303801</v>
      </c>
      <c r="Q1702" s="8" t="str">
        <f t="shared" si="158"/>
        <v>music</v>
      </c>
      <c r="R1702" t="str">
        <f t="shared" si="159"/>
        <v>faith</v>
      </c>
      <c r="S1702" s="6">
        <f t="shared" si="160"/>
        <v>42795.863310185181</v>
      </c>
      <c r="T1702" s="6">
        <f t="shared" si="161"/>
        <v>42825.958333333336</v>
      </c>
    </row>
    <row r="1703" spans="1:20" ht="48" x14ac:dyDescent="0.2">
      <c r="A1703">
        <v>1701</v>
      </c>
      <c r="B1703" s="3" t="s">
        <v>1702</v>
      </c>
      <c r="C1703" s="3" t="s">
        <v>5811</v>
      </c>
      <c r="D1703">
        <v>5050</v>
      </c>
      <c r="E1703">
        <v>10</v>
      </c>
      <c r="F1703" t="s">
        <v>8221</v>
      </c>
      <c r="G1703" t="s">
        <v>8224</v>
      </c>
      <c r="H1703" t="s">
        <v>8246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8293</v>
      </c>
      <c r="O1703">
        <f t="shared" si="156"/>
        <v>0.19801980198019803</v>
      </c>
      <c r="P1703">
        <f t="shared" si="157"/>
        <v>5</v>
      </c>
      <c r="Q1703" s="8" t="str">
        <f t="shared" si="158"/>
        <v>music</v>
      </c>
      <c r="R1703" t="str">
        <f t="shared" si="159"/>
        <v>faith</v>
      </c>
      <c r="S1703" s="6">
        <f t="shared" si="160"/>
        <v>41989.456076388888</v>
      </c>
      <c r="T1703" s="6">
        <f t="shared" si="161"/>
        <v>42019.456076388888</v>
      </c>
    </row>
    <row r="1704" spans="1:20" ht="16" x14ac:dyDescent="0.2">
      <c r="A1704">
        <v>1702</v>
      </c>
      <c r="B1704" s="3" t="s">
        <v>1703</v>
      </c>
      <c r="C1704" s="3" t="s">
        <v>5812</v>
      </c>
      <c r="D1704">
        <v>16500</v>
      </c>
      <c r="E1704">
        <v>1</v>
      </c>
      <c r="F1704" t="s">
        <v>8221</v>
      </c>
      <c r="G1704" t="s">
        <v>8224</v>
      </c>
      <c r="H1704" t="s">
        <v>8246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8293</v>
      </c>
      <c r="O1704">
        <f t="shared" si="156"/>
        <v>6.0606060606060606E-3</v>
      </c>
      <c r="P1704">
        <f t="shared" si="157"/>
        <v>1</v>
      </c>
      <c r="Q1704" s="8" t="str">
        <f t="shared" si="158"/>
        <v>music</v>
      </c>
      <c r="R1704" t="str">
        <f t="shared" si="159"/>
        <v>faith</v>
      </c>
      <c r="S1704" s="6">
        <f t="shared" si="160"/>
        <v>42063.661458333336</v>
      </c>
      <c r="T1704" s="6">
        <f t="shared" si="161"/>
        <v>42093.619791666664</v>
      </c>
    </row>
    <row r="1705" spans="1:20" ht="48" x14ac:dyDescent="0.2">
      <c r="A1705">
        <v>1703</v>
      </c>
      <c r="B1705" s="3" t="s">
        <v>1704</v>
      </c>
      <c r="C1705" s="3" t="s">
        <v>5813</v>
      </c>
      <c r="D1705">
        <v>5000</v>
      </c>
      <c r="E1705">
        <v>51</v>
      </c>
      <c r="F1705" t="s">
        <v>8221</v>
      </c>
      <c r="G1705" t="s">
        <v>8224</v>
      </c>
      <c r="H1705" t="s">
        <v>8246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8293</v>
      </c>
      <c r="O1705">
        <f t="shared" si="156"/>
        <v>1.02</v>
      </c>
      <c r="P1705">
        <f t="shared" si="157"/>
        <v>25.5</v>
      </c>
      <c r="Q1705" s="8" t="str">
        <f t="shared" si="158"/>
        <v>music</v>
      </c>
      <c r="R1705" t="str">
        <f t="shared" si="159"/>
        <v>faith</v>
      </c>
      <c r="S1705" s="6">
        <f t="shared" si="160"/>
        <v>42187.073344907411</v>
      </c>
      <c r="T1705" s="6">
        <f t="shared" si="161"/>
        <v>42247.073344907411</v>
      </c>
    </row>
    <row r="1706" spans="1:20" ht="32" x14ac:dyDescent="0.2">
      <c r="A1706">
        <v>1704</v>
      </c>
      <c r="B1706" s="3" t="s">
        <v>1705</v>
      </c>
      <c r="C1706" s="3" t="s">
        <v>5814</v>
      </c>
      <c r="D1706">
        <v>2000</v>
      </c>
      <c r="E1706">
        <v>1302</v>
      </c>
      <c r="F1706" t="s">
        <v>8221</v>
      </c>
      <c r="G1706" t="s">
        <v>8224</v>
      </c>
      <c r="H1706" t="s">
        <v>8246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8293</v>
      </c>
      <c r="O1706">
        <f t="shared" si="156"/>
        <v>65.100000000000009</v>
      </c>
      <c r="P1706">
        <f t="shared" si="157"/>
        <v>118.36363636363636</v>
      </c>
      <c r="Q1706" s="8" t="str">
        <f t="shared" si="158"/>
        <v>music</v>
      </c>
      <c r="R1706" t="str">
        <f t="shared" si="159"/>
        <v>faith</v>
      </c>
      <c r="S1706" s="6">
        <f t="shared" si="160"/>
        <v>42020.931400462963</v>
      </c>
      <c r="T1706" s="6">
        <f t="shared" si="161"/>
        <v>42050.931400462963</v>
      </c>
    </row>
    <row r="1707" spans="1:20" ht="48" x14ac:dyDescent="0.2">
      <c r="A1707">
        <v>1705</v>
      </c>
      <c r="B1707" s="3" t="s">
        <v>1706</v>
      </c>
      <c r="C1707" s="3" t="s">
        <v>5815</v>
      </c>
      <c r="D1707">
        <v>2000</v>
      </c>
      <c r="E1707">
        <v>0</v>
      </c>
      <c r="F1707" t="s">
        <v>8221</v>
      </c>
      <c r="G1707" t="s">
        <v>8224</v>
      </c>
      <c r="H1707" t="s">
        <v>8246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8293</v>
      </c>
      <c r="O1707">
        <f t="shared" si="156"/>
        <v>0</v>
      </c>
      <c r="P1707" t="e">
        <f t="shared" si="157"/>
        <v>#DIV/0!</v>
      </c>
      <c r="Q1707" s="8" t="str">
        <f t="shared" si="158"/>
        <v>music</v>
      </c>
      <c r="R1707" t="str">
        <f t="shared" si="159"/>
        <v>faith</v>
      </c>
      <c r="S1707" s="6">
        <f t="shared" si="160"/>
        <v>42244.808402777773</v>
      </c>
      <c r="T1707" s="6">
        <f t="shared" si="161"/>
        <v>42256.458333333336</v>
      </c>
    </row>
    <row r="1708" spans="1:20" ht="48" x14ac:dyDescent="0.2">
      <c r="A1708">
        <v>1706</v>
      </c>
      <c r="B1708" s="3" t="s">
        <v>1707</v>
      </c>
      <c r="C1708" s="3" t="s">
        <v>5816</v>
      </c>
      <c r="D1708">
        <v>5500</v>
      </c>
      <c r="E1708">
        <v>0</v>
      </c>
      <c r="F1708" t="s">
        <v>8221</v>
      </c>
      <c r="G1708" t="s">
        <v>8236</v>
      </c>
      <c r="H1708" t="s">
        <v>8249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8293</v>
      </c>
      <c r="O1708">
        <f t="shared" si="156"/>
        <v>0</v>
      </c>
      <c r="P1708" t="e">
        <f t="shared" si="157"/>
        <v>#DIV/0!</v>
      </c>
      <c r="Q1708" s="8" t="str">
        <f t="shared" si="158"/>
        <v>music</v>
      </c>
      <c r="R1708" t="str">
        <f t="shared" si="159"/>
        <v>faith</v>
      </c>
      <c r="S1708" s="6">
        <f t="shared" si="160"/>
        <v>42179.098055555551</v>
      </c>
      <c r="T1708" s="6">
        <f t="shared" si="161"/>
        <v>42239.098055555551</v>
      </c>
    </row>
    <row r="1709" spans="1:20" ht="48" x14ac:dyDescent="0.2">
      <c r="A1709">
        <v>1707</v>
      </c>
      <c r="B1709" s="3" t="s">
        <v>1708</v>
      </c>
      <c r="C1709" s="3" t="s">
        <v>5817</v>
      </c>
      <c r="D1709">
        <v>5000</v>
      </c>
      <c r="E1709">
        <v>487</v>
      </c>
      <c r="F1709" t="s">
        <v>8221</v>
      </c>
      <c r="G1709" t="s">
        <v>8224</v>
      </c>
      <c r="H1709" t="s">
        <v>8246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8293</v>
      </c>
      <c r="O1709">
        <f t="shared" si="156"/>
        <v>9.74</v>
      </c>
      <c r="P1709">
        <f t="shared" si="157"/>
        <v>54.111111111111114</v>
      </c>
      <c r="Q1709" s="8" t="str">
        <f t="shared" si="158"/>
        <v>music</v>
      </c>
      <c r="R1709" t="str">
        <f t="shared" si="159"/>
        <v>faith</v>
      </c>
      <c r="S1709" s="6">
        <f t="shared" si="160"/>
        <v>42427.512673611105</v>
      </c>
      <c r="T1709" s="6">
        <f t="shared" si="161"/>
        <v>42457.471006944441</v>
      </c>
    </row>
    <row r="1710" spans="1:20" ht="48" x14ac:dyDescent="0.2">
      <c r="A1710">
        <v>1708</v>
      </c>
      <c r="B1710" s="3" t="s">
        <v>1709</v>
      </c>
      <c r="C1710" s="3" t="s">
        <v>5818</v>
      </c>
      <c r="D1710">
        <v>7000</v>
      </c>
      <c r="E1710">
        <v>0</v>
      </c>
      <c r="F1710" t="s">
        <v>8221</v>
      </c>
      <c r="G1710" t="s">
        <v>8224</v>
      </c>
      <c r="H1710" t="s">
        <v>8246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8293</v>
      </c>
      <c r="O1710">
        <f t="shared" si="156"/>
        <v>0</v>
      </c>
      <c r="P1710" t="e">
        <f t="shared" si="157"/>
        <v>#DIV/0!</v>
      </c>
      <c r="Q1710" s="8" t="str">
        <f t="shared" si="158"/>
        <v>music</v>
      </c>
      <c r="R1710" t="str">
        <f t="shared" si="159"/>
        <v>faith</v>
      </c>
      <c r="S1710" s="6">
        <f t="shared" si="160"/>
        <v>42451.658634259256</v>
      </c>
      <c r="T1710" s="6">
        <f t="shared" si="161"/>
        <v>42491.658634259256</v>
      </c>
    </row>
    <row r="1711" spans="1:20" ht="48" x14ac:dyDescent="0.2">
      <c r="A1711">
        <v>1709</v>
      </c>
      <c r="B1711" s="3" t="s">
        <v>1710</v>
      </c>
      <c r="C1711" s="3" t="s">
        <v>5819</v>
      </c>
      <c r="D1711">
        <v>1750</v>
      </c>
      <c r="E1711">
        <v>85</v>
      </c>
      <c r="F1711" t="s">
        <v>8221</v>
      </c>
      <c r="G1711" t="s">
        <v>8224</v>
      </c>
      <c r="H1711" t="s">
        <v>8246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8293</v>
      </c>
      <c r="O1711">
        <f t="shared" si="156"/>
        <v>4.8571428571428568</v>
      </c>
      <c r="P1711">
        <f t="shared" si="157"/>
        <v>21.25</v>
      </c>
      <c r="Q1711" s="8" t="str">
        <f t="shared" si="158"/>
        <v>music</v>
      </c>
      <c r="R1711" t="str">
        <f t="shared" si="159"/>
        <v>faith</v>
      </c>
      <c r="S1711" s="6">
        <f t="shared" si="160"/>
        <v>41841.355486111104</v>
      </c>
      <c r="T1711" s="6">
        <f t="shared" si="161"/>
        <v>41882.610416666663</v>
      </c>
    </row>
    <row r="1712" spans="1:20" ht="32" x14ac:dyDescent="0.2">
      <c r="A1712">
        <v>1710</v>
      </c>
      <c r="B1712" s="3" t="s">
        <v>1711</v>
      </c>
      <c r="C1712" s="3" t="s">
        <v>5820</v>
      </c>
      <c r="D1712">
        <v>5000</v>
      </c>
      <c r="E1712">
        <v>34</v>
      </c>
      <c r="F1712" t="s">
        <v>8221</v>
      </c>
      <c r="G1712" t="s">
        <v>8236</v>
      </c>
      <c r="H1712" t="s">
        <v>8249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8293</v>
      </c>
      <c r="O1712">
        <f t="shared" si="156"/>
        <v>0.67999999999999994</v>
      </c>
      <c r="P1712">
        <f t="shared" si="157"/>
        <v>34</v>
      </c>
      <c r="Q1712" s="8" t="str">
        <f t="shared" si="158"/>
        <v>music</v>
      </c>
      <c r="R1712" t="str">
        <f t="shared" si="159"/>
        <v>faith</v>
      </c>
      <c r="S1712" s="6">
        <f t="shared" si="160"/>
        <v>42341.382962962954</v>
      </c>
      <c r="T1712" s="6">
        <f t="shared" si="161"/>
        <v>42387.333333333336</v>
      </c>
    </row>
    <row r="1713" spans="1:20" ht="48" x14ac:dyDescent="0.2">
      <c r="A1713">
        <v>1711</v>
      </c>
      <c r="B1713" s="3" t="s">
        <v>1712</v>
      </c>
      <c r="C1713" s="3" t="s">
        <v>5821</v>
      </c>
      <c r="D1713">
        <v>10000</v>
      </c>
      <c r="E1713">
        <v>1050</v>
      </c>
      <c r="F1713" t="s">
        <v>8221</v>
      </c>
      <c r="G1713" t="s">
        <v>8224</v>
      </c>
      <c r="H1713" t="s">
        <v>8246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8293</v>
      </c>
      <c r="O1713">
        <f t="shared" si="156"/>
        <v>10.5</v>
      </c>
      <c r="P1713">
        <f t="shared" si="157"/>
        <v>525</v>
      </c>
      <c r="Q1713" s="8" t="str">
        <f t="shared" si="158"/>
        <v>music</v>
      </c>
      <c r="R1713" t="str">
        <f t="shared" si="159"/>
        <v>faith</v>
      </c>
      <c r="S1713" s="6">
        <f t="shared" si="160"/>
        <v>41852.437893518516</v>
      </c>
      <c r="T1713" s="6">
        <f t="shared" si="161"/>
        <v>41883.437893518516</v>
      </c>
    </row>
    <row r="1714" spans="1:20" ht="48" x14ac:dyDescent="0.2">
      <c r="A1714">
        <v>1712</v>
      </c>
      <c r="B1714" s="3" t="s">
        <v>1713</v>
      </c>
      <c r="C1714" s="3" t="s">
        <v>5822</v>
      </c>
      <c r="D1714">
        <v>5000</v>
      </c>
      <c r="E1714">
        <v>0</v>
      </c>
      <c r="F1714" t="s">
        <v>8221</v>
      </c>
      <c r="G1714" t="s">
        <v>8224</v>
      </c>
      <c r="H1714" t="s">
        <v>8246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8293</v>
      </c>
      <c r="O1714">
        <f t="shared" si="156"/>
        <v>0</v>
      </c>
      <c r="P1714" t="e">
        <f t="shared" si="157"/>
        <v>#DIV/0!</v>
      </c>
      <c r="Q1714" s="8" t="str">
        <f t="shared" si="158"/>
        <v>music</v>
      </c>
      <c r="R1714" t="str">
        <f t="shared" si="159"/>
        <v>faith</v>
      </c>
      <c r="S1714" s="6">
        <f t="shared" si="160"/>
        <v>42125.705474537033</v>
      </c>
      <c r="T1714" s="6">
        <f t="shared" si="161"/>
        <v>42185.705474537033</v>
      </c>
    </row>
    <row r="1715" spans="1:20" ht="48" x14ac:dyDescent="0.2">
      <c r="A1715">
        <v>1713</v>
      </c>
      <c r="B1715" s="3" t="s">
        <v>1714</v>
      </c>
      <c r="C1715" s="3" t="s">
        <v>5823</v>
      </c>
      <c r="D1715">
        <v>3000</v>
      </c>
      <c r="E1715">
        <v>50</v>
      </c>
      <c r="F1715" t="s">
        <v>8221</v>
      </c>
      <c r="G1715" t="s">
        <v>8224</v>
      </c>
      <c r="H1715" t="s">
        <v>8246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8293</v>
      </c>
      <c r="O1715">
        <f t="shared" si="156"/>
        <v>1.6666666666666667</v>
      </c>
      <c r="P1715">
        <f t="shared" si="157"/>
        <v>50</v>
      </c>
      <c r="Q1715" s="8" t="str">
        <f t="shared" si="158"/>
        <v>music</v>
      </c>
      <c r="R1715" t="str">
        <f t="shared" si="159"/>
        <v>faith</v>
      </c>
      <c r="S1715" s="6">
        <f t="shared" si="160"/>
        <v>41887.592731481483</v>
      </c>
      <c r="T1715" s="6">
        <f t="shared" si="161"/>
        <v>41917.592731481483</v>
      </c>
    </row>
    <row r="1716" spans="1:20" ht="48" x14ac:dyDescent="0.2">
      <c r="A1716">
        <v>1714</v>
      </c>
      <c r="B1716" s="3" t="s">
        <v>1715</v>
      </c>
      <c r="C1716" s="3" t="s">
        <v>5824</v>
      </c>
      <c r="D1716">
        <v>25000</v>
      </c>
      <c r="E1716">
        <v>1967</v>
      </c>
      <c r="F1716" t="s">
        <v>8221</v>
      </c>
      <c r="G1716" t="s">
        <v>8224</v>
      </c>
      <c r="H1716" t="s">
        <v>8246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8293</v>
      </c>
      <c r="O1716">
        <f t="shared" si="156"/>
        <v>7.8680000000000003</v>
      </c>
      <c r="P1716">
        <f t="shared" si="157"/>
        <v>115.70588235294117</v>
      </c>
      <c r="Q1716" s="8" t="str">
        <f t="shared" si="158"/>
        <v>music</v>
      </c>
      <c r="R1716" t="str">
        <f t="shared" si="159"/>
        <v>faith</v>
      </c>
      <c r="S1716" s="6">
        <f t="shared" si="160"/>
        <v>42095.710196759253</v>
      </c>
      <c r="T1716" s="6">
        <f t="shared" si="161"/>
        <v>42125.710196759253</v>
      </c>
    </row>
    <row r="1717" spans="1:20" ht="48" x14ac:dyDescent="0.2">
      <c r="A1717">
        <v>1715</v>
      </c>
      <c r="B1717" s="3" t="s">
        <v>1716</v>
      </c>
      <c r="C1717" s="3" t="s">
        <v>5825</v>
      </c>
      <c r="D1717">
        <v>5000</v>
      </c>
      <c r="E1717">
        <v>11</v>
      </c>
      <c r="F1717" t="s">
        <v>8221</v>
      </c>
      <c r="G1717" t="s">
        <v>8224</v>
      </c>
      <c r="H1717" t="s">
        <v>8246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8293</v>
      </c>
      <c r="O1717">
        <f t="shared" si="156"/>
        <v>0.22</v>
      </c>
      <c r="P1717">
        <f t="shared" si="157"/>
        <v>5.5</v>
      </c>
      <c r="Q1717" s="8" t="str">
        <f t="shared" si="158"/>
        <v>music</v>
      </c>
      <c r="R1717" t="str">
        <f t="shared" si="159"/>
        <v>faith</v>
      </c>
      <c r="S1717" s="6">
        <f t="shared" si="160"/>
        <v>42064.009085648147</v>
      </c>
      <c r="T1717" s="6">
        <f t="shared" si="161"/>
        <v>42093.931944444441</v>
      </c>
    </row>
    <row r="1718" spans="1:20" ht="48" x14ac:dyDescent="0.2">
      <c r="A1718">
        <v>1716</v>
      </c>
      <c r="B1718" s="3" t="s">
        <v>1717</v>
      </c>
      <c r="C1718" s="3" t="s">
        <v>5826</v>
      </c>
      <c r="D1718">
        <v>2000</v>
      </c>
      <c r="E1718">
        <v>150</v>
      </c>
      <c r="F1718" t="s">
        <v>8221</v>
      </c>
      <c r="G1718" t="s">
        <v>8224</v>
      </c>
      <c r="H1718" t="s">
        <v>8246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8293</v>
      </c>
      <c r="O1718">
        <f t="shared" si="156"/>
        <v>7.5</v>
      </c>
      <c r="P1718">
        <f t="shared" si="157"/>
        <v>50</v>
      </c>
      <c r="Q1718" s="8" t="str">
        <f t="shared" si="158"/>
        <v>music</v>
      </c>
      <c r="R1718" t="str">
        <f t="shared" si="159"/>
        <v>faith</v>
      </c>
      <c r="S1718" s="6">
        <f t="shared" si="160"/>
        <v>42673.369201388887</v>
      </c>
      <c r="T1718" s="6">
        <f t="shared" si="161"/>
        <v>42713.410868055551</v>
      </c>
    </row>
    <row r="1719" spans="1:20" ht="48" x14ac:dyDescent="0.2">
      <c r="A1719">
        <v>1717</v>
      </c>
      <c r="B1719" s="3" t="s">
        <v>1718</v>
      </c>
      <c r="C1719" s="3" t="s">
        <v>5827</v>
      </c>
      <c r="D1719">
        <v>3265</v>
      </c>
      <c r="E1719">
        <v>1395</v>
      </c>
      <c r="F1719" t="s">
        <v>8221</v>
      </c>
      <c r="G1719" t="s">
        <v>8224</v>
      </c>
      <c r="H1719" t="s">
        <v>8246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8293</v>
      </c>
      <c r="O1719">
        <f t="shared" si="156"/>
        <v>42.725880551301685</v>
      </c>
      <c r="P1719">
        <f t="shared" si="157"/>
        <v>34.024390243902438</v>
      </c>
      <c r="Q1719" s="8" t="str">
        <f t="shared" si="158"/>
        <v>music</v>
      </c>
      <c r="R1719" t="str">
        <f t="shared" si="159"/>
        <v>faith</v>
      </c>
      <c r="S1719" s="6">
        <f t="shared" si="160"/>
        <v>42460.773587962954</v>
      </c>
      <c r="T1719" s="6">
        <f t="shared" si="161"/>
        <v>42480.958333333336</v>
      </c>
    </row>
    <row r="1720" spans="1:20" ht="16" x14ac:dyDescent="0.2">
      <c r="A1720">
        <v>1718</v>
      </c>
      <c r="B1720" s="3" t="s">
        <v>1719</v>
      </c>
      <c r="C1720" s="3" t="s">
        <v>5828</v>
      </c>
      <c r="D1720">
        <v>35000</v>
      </c>
      <c r="E1720">
        <v>75</v>
      </c>
      <c r="F1720" t="s">
        <v>8221</v>
      </c>
      <c r="G1720" t="s">
        <v>8224</v>
      </c>
      <c r="H1720" t="s">
        <v>8246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8293</v>
      </c>
      <c r="O1720">
        <f t="shared" si="156"/>
        <v>0.2142857142857143</v>
      </c>
      <c r="P1720">
        <f t="shared" si="157"/>
        <v>37.5</v>
      </c>
      <c r="Q1720" s="8" t="str">
        <f t="shared" si="158"/>
        <v>music</v>
      </c>
      <c r="R1720" t="str">
        <f t="shared" si="159"/>
        <v>faith</v>
      </c>
      <c r="S1720" s="6">
        <f t="shared" si="160"/>
        <v>42460.402187499996</v>
      </c>
      <c r="T1720" s="6">
        <f t="shared" si="161"/>
        <v>42503.999305555553</v>
      </c>
    </row>
    <row r="1721" spans="1:20" ht="48" x14ac:dyDescent="0.2">
      <c r="A1721">
        <v>1719</v>
      </c>
      <c r="B1721" s="3" t="s">
        <v>1720</v>
      </c>
      <c r="C1721" s="3" t="s">
        <v>5829</v>
      </c>
      <c r="D1721">
        <v>4000</v>
      </c>
      <c r="E1721">
        <v>35</v>
      </c>
      <c r="F1721" t="s">
        <v>8221</v>
      </c>
      <c r="G1721" t="s">
        <v>8224</v>
      </c>
      <c r="H1721" t="s">
        <v>8246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8293</v>
      </c>
      <c r="O1721">
        <f t="shared" si="156"/>
        <v>0.87500000000000011</v>
      </c>
      <c r="P1721">
        <f t="shared" si="157"/>
        <v>11.666666666666666</v>
      </c>
      <c r="Q1721" s="8" t="str">
        <f t="shared" si="158"/>
        <v>music</v>
      </c>
      <c r="R1721" t="str">
        <f t="shared" si="159"/>
        <v>faith</v>
      </c>
      <c r="S1721" s="6">
        <f t="shared" si="160"/>
        <v>41869.326284722221</v>
      </c>
      <c r="T1721" s="6">
        <f t="shared" si="161"/>
        <v>41899.326284722221</v>
      </c>
    </row>
    <row r="1722" spans="1:20" ht="48" x14ac:dyDescent="0.2">
      <c r="A1722">
        <v>1720</v>
      </c>
      <c r="B1722" s="3" t="s">
        <v>1721</v>
      </c>
      <c r="C1722" s="3" t="s">
        <v>5830</v>
      </c>
      <c r="D1722">
        <v>4000</v>
      </c>
      <c r="E1722">
        <v>225</v>
      </c>
      <c r="F1722" t="s">
        <v>8221</v>
      </c>
      <c r="G1722" t="s">
        <v>8224</v>
      </c>
      <c r="H1722" t="s">
        <v>8246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8293</v>
      </c>
      <c r="O1722">
        <f t="shared" si="156"/>
        <v>5.625</v>
      </c>
      <c r="P1722">
        <f t="shared" si="157"/>
        <v>28.125</v>
      </c>
      <c r="Q1722" s="8" t="str">
        <f t="shared" si="158"/>
        <v>music</v>
      </c>
      <c r="R1722" t="str">
        <f t="shared" si="159"/>
        <v>faith</v>
      </c>
      <c r="S1722" s="6">
        <f t="shared" si="160"/>
        <v>41922.574895833335</v>
      </c>
      <c r="T1722" s="6">
        <f t="shared" si="161"/>
        <v>41952.616562499999</v>
      </c>
    </row>
    <row r="1723" spans="1:20" ht="48" x14ac:dyDescent="0.2">
      <c r="A1723">
        <v>1721</v>
      </c>
      <c r="B1723" s="3" t="s">
        <v>1722</v>
      </c>
      <c r="C1723" s="3" t="s">
        <v>5831</v>
      </c>
      <c r="D1723">
        <v>5000</v>
      </c>
      <c r="E1723">
        <v>0</v>
      </c>
      <c r="F1723" t="s">
        <v>8221</v>
      </c>
      <c r="G1723" t="s">
        <v>8224</v>
      </c>
      <c r="H1723" t="s">
        <v>8246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8293</v>
      </c>
      <c r="O1723">
        <f t="shared" si="156"/>
        <v>0</v>
      </c>
      <c r="P1723" t="e">
        <f t="shared" si="157"/>
        <v>#DIV/0!</v>
      </c>
      <c r="Q1723" s="8" t="str">
        <f t="shared" si="158"/>
        <v>music</v>
      </c>
      <c r="R1723" t="str">
        <f t="shared" si="159"/>
        <v>faith</v>
      </c>
      <c r="S1723" s="6">
        <f t="shared" si="160"/>
        <v>42319.25304398148</v>
      </c>
      <c r="T1723" s="6">
        <f t="shared" si="161"/>
        <v>42349.25304398148</v>
      </c>
    </row>
    <row r="1724" spans="1:20" ht="48" x14ac:dyDescent="0.2">
      <c r="A1724">
        <v>1722</v>
      </c>
      <c r="B1724" s="3" t="s">
        <v>1723</v>
      </c>
      <c r="C1724" s="3" t="s">
        <v>5832</v>
      </c>
      <c r="D1724">
        <v>2880</v>
      </c>
      <c r="E1724">
        <v>1</v>
      </c>
      <c r="F1724" t="s">
        <v>8221</v>
      </c>
      <c r="G1724" t="s">
        <v>8224</v>
      </c>
      <c r="H1724" t="s">
        <v>8246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8293</v>
      </c>
      <c r="O1724">
        <f t="shared" si="156"/>
        <v>3.4722222222222224E-2</v>
      </c>
      <c r="P1724">
        <f t="shared" si="157"/>
        <v>1</v>
      </c>
      <c r="Q1724" s="8" t="str">
        <f t="shared" si="158"/>
        <v>music</v>
      </c>
      <c r="R1724" t="str">
        <f t="shared" si="159"/>
        <v>faith</v>
      </c>
      <c r="S1724" s="6">
        <f t="shared" si="160"/>
        <v>42425.752650462957</v>
      </c>
      <c r="T1724" s="6">
        <f t="shared" si="161"/>
        <v>42462.798611111109</v>
      </c>
    </row>
    <row r="1725" spans="1:20" ht="48" x14ac:dyDescent="0.2">
      <c r="A1725">
        <v>1723</v>
      </c>
      <c r="B1725" s="3" t="s">
        <v>1724</v>
      </c>
      <c r="C1725" s="3" t="s">
        <v>5833</v>
      </c>
      <c r="D1725">
        <v>10000</v>
      </c>
      <c r="E1725">
        <v>650</v>
      </c>
      <c r="F1725" t="s">
        <v>8221</v>
      </c>
      <c r="G1725" t="s">
        <v>8224</v>
      </c>
      <c r="H1725" t="s">
        <v>8246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8293</v>
      </c>
      <c r="O1725">
        <f t="shared" si="156"/>
        <v>6.5</v>
      </c>
      <c r="P1725">
        <f t="shared" si="157"/>
        <v>216.66666666666666</v>
      </c>
      <c r="Q1725" s="8" t="str">
        <f t="shared" si="158"/>
        <v>music</v>
      </c>
      <c r="R1725" t="str">
        <f t="shared" si="159"/>
        <v>faith</v>
      </c>
      <c r="S1725" s="6">
        <f t="shared" si="160"/>
        <v>42129.617071759254</v>
      </c>
      <c r="T1725" s="6">
        <f t="shared" si="161"/>
        <v>42186.041666666664</v>
      </c>
    </row>
    <row r="1726" spans="1:20" ht="48" x14ac:dyDescent="0.2">
      <c r="A1726">
        <v>1724</v>
      </c>
      <c r="B1726" s="3" t="s">
        <v>1725</v>
      </c>
      <c r="C1726" s="3" t="s">
        <v>5834</v>
      </c>
      <c r="D1726">
        <v>6000</v>
      </c>
      <c r="E1726">
        <v>35</v>
      </c>
      <c r="F1726" t="s">
        <v>8221</v>
      </c>
      <c r="G1726" t="s">
        <v>8224</v>
      </c>
      <c r="H1726" t="s">
        <v>8246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8293</v>
      </c>
      <c r="O1726">
        <f t="shared" si="156"/>
        <v>0.58333333333333337</v>
      </c>
      <c r="P1726">
        <f t="shared" si="157"/>
        <v>8.75</v>
      </c>
      <c r="Q1726" s="8" t="str">
        <f t="shared" si="158"/>
        <v>music</v>
      </c>
      <c r="R1726" t="str">
        <f t="shared" si="159"/>
        <v>faith</v>
      </c>
      <c r="S1726" s="6">
        <f t="shared" si="160"/>
        <v>41912.724097222221</v>
      </c>
      <c r="T1726" s="6">
        <f t="shared" si="161"/>
        <v>41942.724097222221</v>
      </c>
    </row>
    <row r="1727" spans="1:20" ht="48" x14ac:dyDescent="0.2">
      <c r="A1727">
        <v>1725</v>
      </c>
      <c r="B1727" s="3" t="s">
        <v>1726</v>
      </c>
      <c r="C1727" s="3" t="s">
        <v>5835</v>
      </c>
      <c r="D1727">
        <v>5500</v>
      </c>
      <c r="E1727">
        <v>560</v>
      </c>
      <c r="F1727" t="s">
        <v>8221</v>
      </c>
      <c r="G1727" t="s">
        <v>8224</v>
      </c>
      <c r="H1727" t="s">
        <v>8246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8293</v>
      </c>
      <c r="O1727">
        <f t="shared" si="156"/>
        <v>10.181818181818182</v>
      </c>
      <c r="P1727">
        <f t="shared" si="157"/>
        <v>62.222222222222221</v>
      </c>
      <c r="Q1727" s="8" t="str">
        <f t="shared" si="158"/>
        <v>music</v>
      </c>
      <c r="R1727" t="str">
        <f t="shared" si="159"/>
        <v>faith</v>
      </c>
      <c r="S1727" s="6">
        <f t="shared" si="160"/>
        <v>41845.759826388887</v>
      </c>
      <c r="T1727" s="6">
        <f t="shared" si="161"/>
        <v>41875.759826388887</v>
      </c>
    </row>
    <row r="1728" spans="1:20" ht="32" x14ac:dyDescent="0.2">
      <c r="A1728">
        <v>1726</v>
      </c>
      <c r="B1728" s="3" t="s">
        <v>1727</v>
      </c>
      <c r="C1728" s="3" t="s">
        <v>5836</v>
      </c>
      <c r="D1728">
        <v>6500</v>
      </c>
      <c r="E1728">
        <v>2196</v>
      </c>
      <c r="F1728" t="s">
        <v>8221</v>
      </c>
      <c r="G1728" t="s">
        <v>8224</v>
      </c>
      <c r="H1728" t="s">
        <v>8246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8293</v>
      </c>
      <c r="O1728">
        <f t="shared" si="156"/>
        <v>33.784615384615385</v>
      </c>
      <c r="P1728">
        <f t="shared" si="157"/>
        <v>137.25</v>
      </c>
      <c r="Q1728" s="8" t="str">
        <f t="shared" si="158"/>
        <v>music</v>
      </c>
      <c r="R1728" t="str">
        <f t="shared" si="159"/>
        <v>faith</v>
      </c>
      <c r="S1728" s="6">
        <f t="shared" si="160"/>
        <v>41788.711388888885</v>
      </c>
      <c r="T1728" s="6">
        <f t="shared" si="161"/>
        <v>41817.711388888885</v>
      </c>
    </row>
    <row r="1729" spans="1:20" ht="48" x14ac:dyDescent="0.2">
      <c r="A1729">
        <v>1727</v>
      </c>
      <c r="B1729" s="3" t="s">
        <v>1728</v>
      </c>
      <c r="C1729" s="3" t="s">
        <v>5837</v>
      </c>
      <c r="D1729">
        <v>3000</v>
      </c>
      <c r="E1729">
        <v>1</v>
      </c>
      <c r="F1729" t="s">
        <v>8221</v>
      </c>
      <c r="G1729" t="s">
        <v>8225</v>
      </c>
      <c r="H1729" t="s">
        <v>8247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8293</v>
      </c>
      <c r="O1729">
        <f t="shared" si="156"/>
        <v>3.3333333333333333E-2</v>
      </c>
      <c r="P1729">
        <f t="shared" si="157"/>
        <v>1</v>
      </c>
      <c r="Q1729" s="8" t="str">
        <f t="shared" si="158"/>
        <v>music</v>
      </c>
      <c r="R1729" t="str">
        <f t="shared" si="159"/>
        <v>faith</v>
      </c>
      <c r="S1729" s="6">
        <f t="shared" si="160"/>
        <v>42044.719641203708</v>
      </c>
      <c r="T1729" s="6">
        <f t="shared" si="161"/>
        <v>42099.249999999993</v>
      </c>
    </row>
    <row r="1730" spans="1:20" ht="48" x14ac:dyDescent="0.2">
      <c r="A1730">
        <v>1728</v>
      </c>
      <c r="B1730" s="3" t="s">
        <v>1729</v>
      </c>
      <c r="C1730" s="3" t="s">
        <v>5838</v>
      </c>
      <c r="D1730">
        <v>1250</v>
      </c>
      <c r="E1730">
        <v>855</v>
      </c>
      <c r="F1730" t="s">
        <v>8221</v>
      </c>
      <c r="G1730" t="s">
        <v>8224</v>
      </c>
      <c r="H1730" t="s">
        <v>8246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8293</v>
      </c>
      <c r="O1730">
        <f t="shared" si="156"/>
        <v>68.400000000000006</v>
      </c>
      <c r="P1730">
        <f t="shared" si="157"/>
        <v>122.14285714285714</v>
      </c>
      <c r="Q1730" s="8" t="str">
        <f t="shared" si="158"/>
        <v>music</v>
      </c>
      <c r="R1730" t="str">
        <f t="shared" si="159"/>
        <v>faith</v>
      </c>
      <c r="S1730" s="6">
        <f t="shared" si="160"/>
        <v>42268.417523148142</v>
      </c>
      <c r="T1730" s="6">
        <f t="shared" si="161"/>
        <v>42298.417523148142</v>
      </c>
    </row>
    <row r="1731" spans="1:20" ht="48" x14ac:dyDescent="0.2">
      <c r="A1731">
        <v>1729</v>
      </c>
      <c r="B1731" s="3" t="s">
        <v>1730</v>
      </c>
      <c r="C1731" s="3" t="s">
        <v>5839</v>
      </c>
      <c r="D1731">
        <v>10000</v>
      </c>
      <c r="E1731">
        <v>0</v>
      </c>
      <c r="F1731" t="s">
        <v>8221</v>
      </c>
      <c r="G1731" t="s">
        <v>8224</v>
      </c>
      <c r="H1731" t="s">
        <v>8246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8293</v>
      </c>
      <c r="O1731">
        <f t="shared" ref="O1731:O1794" si="162">E1731/D1731*100</f>
        <v>0</v>
      </c>
      <c r="P1731" t="e">
        <f t="shared" ref="P1731:P1794" si="163">E1731/L1731</f>
        <v>#DIV/0!</v>
      </c>
      <c r="Q1731" s="8" t="str">
        <f t="shared" ref="Q1731:Q1794" si="164">LEFT(N1731,SEARCH("/",N1731)-1)</f>
        <v>music</v>
      </c>
      <c r="R1731" t="str">
        <f t="shared" ref="R1731:R1794" si="165">RIGHT(N1731,LEN(N1731)-SEARCH("/",N1731))</f>
        <v>faith</v>
      </c>
      <c r="S1731" s="6">
        <f t="shared" ref="S1731:S1794" si="166">(((J1731/60)/60)/24)+DATE(1970,1,1)+(-5/24)</f>
        <v>42470.843819444439</v>
      </c>
      <c r="T1731" s="6">
        <f t="shared" ref="T1731:T1794" si="167">(((I1731/60)/60)/24)+DATE(1970,1,1)+(-5/24)</f>
        <v>42530.843819444439</v>
      </c>
    </row>
    <row r="1732" spans="1:20" ht="48" x14ac:dyDescent="0.2">
      <c r="A1732">
        <v>1730</v>
      </c>
      <c r="B1732" s="3" t="s">
        <v>1731</v>
      </c>
      <c r="C1732" s="3" t="s">
        <v>5840</v>
      </c>
      <c r="D1732">
        <v>3000</v>
      </c>
      <c r="E1732">
        <v>0</v>
      </c>
      <c r="F1732" t="s">
        <v>8221</v>
      </c>
      <c r="G1732" t="s">
        <v>8224</v>
      </c>
      <c r="H1732" t="s">
        <v>8246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8293</v>
      </c>
      <c r="O1732">
        <f t="shared" si="162"/>
        <v>0</v>
      </c>
      <c r="P1732" t="e">
        <f t="shared" si="163"/>
        <v>#DIV/0!</v>
      </c>
      <c r="Q1732" s="8" t="str">
        <f t="shared" si="164"/>
        <v>music</v>
      </c>
      <c r="R1732" t="str">
        <f t="shared" si="165"/>
        <v>faith</v>
      </c>
      <c r="S1732" s="6">
        <f t="shared" si="166"/>
        <v>42271.879432870373</v>
      </c>
      <c r="T1732" s="6">
        <f t="shared" si="167"/>
        <v>42301.879432870373</v>
      </c>
    </row>
    <row r="1733" spans="1:20" ht="32" x14ac:dyDescent="0.2">
      <c r="A1733">
        <v>1731</v>
      </c>
      <c r="B1733" s="3" t="s">
        <v>1732</v>
      </c>
      <c r="C1733" s="3" t="s">
        <v>5841</v>
      </c>
      <c r="D1733">
        <v>1000</v>
      </c>
      <c r="E1733">
        <v>0</v>
      </c>
      <c r="F1733" t="s">
        <v>8221</v>
      </c>
      <c r="G1733" t="s">
        <v>8224</v>
      </c>
      <c r="H1733" t="s">
        <v>8246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8293</v>
      </c>
      <c r="O1733">
        <f t="shared" si="162"/>
        <v>0</v>
      </c>
      <c r="P1733" t="e">
        <f t="shared" si="163"/>
        <v>#DIV/0!</v>
      </c>
      <c r="Q1733" s="8" t="str">
        <f t="shared" si="164"/>
        <v>music</v>
      </c>
      <c r="R1733" t="str">
        <f t="shared" si="165"/>
        <v>faith</v>
      </c>
      <c r="S1733" s="6">
        <f t="shared" si="166"/>
        <v>42152.698518518511</v>
      </c>
      <c r="T1733" s="6">
        <f t="shared" si="167"/>
        <v>42166.416666666664</v>
      </c>
    </row>
    <row r="1734" spans="1:20" ht="48" x14ac:dyDescent="0.2">
      <c r="A1734">
        <v>1732</v>
      </c>
      <c r="B1734" s="3" t="s">
        <v>1733</v>
      </c>
      <c r="C1734" s="3" t="s">
        <v>5842</v>
      </c>
      <c r="D1734">
        <v>4000</v>
      </c>
      <c r="E1734">
        <v>0</v>
      </c>
      <c r="F1734" t="s">
        <v>8221</v>
      </c>
      <c r="G1734" t="s">
        <v>8224</v>
      </c>
      <c r="H1734" t="s">
        <v>8246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8293</v>
      </c>
      <c r="O1734">
        <f t="shared" si="162"/>
        <v>0</v>
      </c>
      <c r="P1734" t="e">
        <f t="shared" si="163"/>
        <v>#DIV/0!</v>
      </c>
      <c r="Q1734" s="8" t="str">
        <f t="shared" si="164"/>
        <v>music</v>
      </c>
      <c r="R1734" t="str">
        <f t="shared" si="165"/>
        <v>faith</v>
      </c>
      <c r="S1734" s="6">
        <f t="shared" si="166"/>
        <v>42325.475474537037</v>
      </c>
      <c r="T1734" s="6">
        <f t="shared" si="167"/>
        <v>42384.999999999993</v>
      </c>
    </row>
    <row r="1735" spans="1:20" ht="48" x14ac:dyDescent="0.2">
      <c r="A1735">
        <v>1733</v>
      </c>
      <c r="B1735" s="3" t="s">
        <v>1734</v>
      </c>
      <c r="C1735" s="3" t="s">
        <v>5843</v>
      </c>
      <c r="D1735">
        <v>10000</v>
      </c>
      <c r="E1735">
        <v>0</v>
      </c>
      <c r="F1735" t="s">
        <v>8221</v>
      </c>
      <c r="G1735" t="s">
        <v>8224</v>
      </c>
      <c r="H1735" t="s">
        <v>8246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8293</v>
      </c>
      <c r="O1735">
        <f t="shared" si="162"/>
        <v>0</v>
      </c>
      <c r="P1735" t="e">
        <f t="shared" si="163"/>
        <v>#DIV/0!</v>
      </c>
      <c r="Q1735" s="8" t="str">
        <f t="shared" si="164"/>
        <v>music</v>
      </c>
      <c r="R1735" t="str">
        <f t="shared" si="165"/>
        <v>faith</v>
      </c>
      <c r="S1735" s="6">
        <f t="shared" si="166"/>
        <v>42614.467291666668</v>
      </c>
      <c r="T1735" s="6">
        <f t="shared" si="167"/>
        <v>42626.687499999993</v>
      </c>
    </row>
    <row r="1736" spans="1:20" ht="48" x14ac:dyDescent="0.2">
      <c r="A1736">
        <v>1734</v>
      </c>
      <c r="B1736" s="3" t="s">
        <v>1735</v>
      </c>
      <c r="C1736" s="3" t="s">
        <v>5844</v>
      </c>
      <c r="D1736">
        <v>4500</v>
      </c>
      <c r="E1736">
        <v>1</v>
      </c>
      <c r="F1736" t="s">
        <v>8221</v>
      </c>
      <c r="G1736" t="s">
        <v>8224</v>
      </c>
      <c r="H1736" t="s">
        <v>8246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8293</v>
      </c>
      <c r="O1736">
        <f t="shared" si="162"/>
        <v>2.2222222222222223E-2</v>
      </c>
      <c r="P1736">
        <f t="shared" si="163"/>
        <v>1</v>
      </c>
      <c r="Q1736" s="8" t="str">
        <f t="shared" si="164"/>
        <v>music</v>
      </c>
      <c r="R1736" t="str">
        <f t="shared" si="165"/>
        <v>faith</v>
      </c>
      <c r="S1736" s="6">
        <f t="shared" si="166"/>
        <v>42101.828194444439</v>
      </c>
      <c r="T1736" s="6">
        <f t="shared" si="167"/>
        <v>42131.828194444439</v>
      </c>
    </row>
    <row r="1737" spans="1:20" ht="48" x14ac:dyDescent="0.2">
      <c r="A1737">
        <v>1735</v>
      </c>
      <c r="B1737" s="3" t="s">
        <v>1736</v>
      </c>
      <c r="C1737" s="3" t="s">
        <v>5845</v>
      </c>
      <c r="D1737">
        <v>1000</v>
      </c>
      <c r="E1737">
        <v>110</v>
      </c>
      <c r="F1737" t="s">
        <v>8221</v>
      </c>
      <c r="G1737" t="s">
        <v>8224</v>
      </c>
      <c r="H1737" t="s">
        <v>8246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8293</v>
      </c>
      <c r="O1737">
        <f t="shared" si="162"/>
        <v>11</v>
      </c>
      <c r="P1737">
        <f t="shared" si="163"/>
        <v>55</v>
      </c>
      <c r="Q1737" s="8" t="str">
        <f t="shared" si="164"/>
        <v>music</v>
      </c>
      <c r="R1737" t="str">
        <f t="shared" si="165"/>
        <v>faith</v>
      </c>
      <c r="S1737" s="6">
        <f t="shared" si="166"/>
        <v>42559.605844907412</v>
      </c>
      <c r="T1737" s="6">
        <f t="shared" si="167"/>
        <v>42589.605844907412</v>
      </c>
    </row>
    <row r="1738" spans="1:20" ht="32" x14ac:dyDescent="0.2">
      <c r="A1738">
        <v>1736</v>
      </c>
      <c r="B1738" s="3" t="s">
        <v>1737</v>
      </c>
      <c r="C1738" s="3" t="s">
        <v>5846</v>
      </c>
      <c r="D1738">
        <v>3000</v>
      </c>
      <c r="E1738">
        <v>22</v>
      </c>
      <c r="F1738" t="s">
        <v>8221</v>
      </c>
      <c r="G1738" t="s">
        <v>8224</v>
      </c>
      <c r="H1738" t="s">
        <v>8246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8293</v>
      </c>
      <c r="O1738">
        <f t="shared" si="162"/>
        <v>0.73333333333333328</v>
      </c>
      <c r="P1738">
        <f t="shared" si="163"/>
        <v>22</v>
      </c>
      <c r="Q1738" s="8" t="str">
        <f t="shared" si="164"/>
        <v>music</v>
      </c>
      <c r="R1738" t="str">
        <f t="shared" si="165"/>
        <v>faith</v>
      </c>
      <c r="S1738" s="6">
        <f t="shared" si="166"/>
        <v>42286.65315972222</v>
      </c>
      <c r="T1738" s="6">
        <f t="shared" si="167"/>
        <v>42316.694826388884</v>
      </c>
    </row>
    <row r="1739" spans="1:20" ht="48" x14ac:dyDescent="0.2">
      <c r="A1739">
        <v>1737</v>
      </c>
      <c r="B1739" s="3" t="s">
        <v>1738</v>
      </c>
      <c r="C1739" s="3" t="s">
        <v>5847</v>
      </c>
      <c r="D1739">
        <v>4000</v>
      </c>
      <c r="E1739">
        <v>850</v>
      </c>
      <c r="F1739" t="s">
        <v>8221</v>
      </c>
      <c r="G1739" t="s">
        <v>8224</v>
      </c>
      <c r="H1739" t="s">
        <v>8246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8293</v>
      </c>
      <c r="O1739">
        <f t="shared" si="162"/>
        <v>21.25</v>
      </c>
      <c r="P1739">
        <f t="shared" si="163"/>
        <v>56.666666666666664</v>
      </c>
      <c r="Q1739" s="8" t="str">
        <f t="shared" si="164"/>
        <v>music</v>
      </c>
      <c r="R1739" t="str">
        <f t="shared" si="165"/>
        <v>faith</v>
      </c>
      <c r="S1739" s="6">
        <f t="shared" si="166"/>
        <v>42175.740648148152</v>
      </c>
      <c r="T1739" s="6">
        <f t="shared" si="167"/>
        <v>42205.740648148152</v>
      </c>
    </row>
    <row r="1740" spans="1:20" ht="32" x14ac:dyDescent="0.2">
      <c r="A1740">
        <v>1738</v>
      </c>
      <c r="B1740" s="3" t="s">
        <v>1739</v>
      </c>
      <c r="C1740" s="3" t="s">
        <v>5848</v>
      </c>
      <c r="D1740">
        <v>5000</v>
      </c>
      <c r="E1740">
        <v>20</v>
      </c>
      <c r="F1740" t="s">
        <v>8221</v>
      </c>
      <c r="G1740" t="s">
        <v>8224</v>
      </c>
      <c r="H1740" t="s">
        <v>8246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8293</v>
      </c>
      <c r="O1740">
        <f t="shared" si="162"/>
        <v>0.4</v>
      </c>
      <c r="P1740">
        <f t="shared" si="163"/>
        <v>20</v>
      </c>
      <c r="Q1740" s="8" t="str">
        <f t="shared" si="164"/>
        <v>music</v>
      </c>
      <c r="R1740" t="str">
        <f t="shared" si="165"/>
        <v>faith</v>
      </c>
      <c r="S1740" s="6">
        <f t="shared" si="166"/>
        <v>41884.665995370371</v>
      </c>
      <c r="T1740" s="6">
        <f t="shared" si="167"/>
        <v>41914.665995370371</v>
      </c>
    </row>
    <row r="1741" spans="1:20" ht="48" x14ac:dyDescent="0.2">
      <c r="A1741">
        <v>1739</v>
      </c>
      <c r="B1741" s="3" t="s">
        <v>1740</v>
      </c>
      <c r="C1741" s="3" t="s">
        <v>5849</v>
      </c>
      <c r="D1741">
        <v>1000</v>
      </c>
      <c r="E1741">
        <v>1</v>
      </c>
      <c r="F1741" t="s">
        <v>8221</v>
      </c>
      <c r="G1741" t="s">
        <v>8224</v>
      </c>
      <c r="H1741" t="s">
        <v>8246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8293</v>
      </c>
      <c r="O1741">
        <f t="shared" si="162"/>
        <v>0.1</v>
      </c>
      <c r="P1741">
        <f t="shared" si="163"/>
        <v>1</v>
      </c>
      <c r="Q1741" s="8" t="str">
        <f t="shared" si="164"/>
        <v>music</v>
      </c>
      <c r="R1741" t="str">
        <f t="shared" si="165"/>
        <v>faith</v>
      </c>
      <c r="S1741" s="6">
        <f t="shared" si="166"/>
        <v>42435.665879629632</v>
      </c>
      <c r="T1741" s="6">
        <f t="shared" si="167"/>
        <v>42494.624212962961</v>
      </c>
    </row>
    <row r="1742" spans="1:20" ht="48" x14ac:dyDescent="0.2">
      <c r="A1742">
        <v>1740</v>
      </c>
      <c r="B1742" s="3" t="s">
        <v>1741</v>
      </c>
      <c r="C1742" s="3" t="s">
        <v>5850</v>
      </c>
      <c r="D1742">
        <v>3000</v>
      </c>
      <c r="E1742">
        <v>0</v>
      </c>
      <c r="F1742" t="s">
        <v>8221</v>
      </c>
      <c r="G1742" t="s">
        <v>8224</v>
      </c>
      <c r="H1742" t="s">
        <v>8246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8293</v>
      </c>
      <c r="O1742">
        <f t="shared" si="162"/>
        <v>0</v>
      </c>
      <c r="P1742" t="e">
        <f t="shared" si="163"/>
        <v>#DIV/0!</v>
      </c>
      <c r="Q1742" s="8" t="str">
        <f t="shared" si="164"/>
        <v>music</v>
      </c>
      <c r="R1742" t="str">
        <f t="shared" si="165"/>
        <v>faith</v>
      </c>
      <c r="S1742" s="6">
        <f t="shared" si="166"/>
        <v>42171.60905092593</v>
      </c>
      <c r="T1742" s="6">
        <f t="shared" si="167"/>
        <v>42201.60905092593</v>
      </c>
    </row>
    <row r="1743" spans="1:20" ht="32" x14ac:dyDescent="0.2">
      <c r="A1743">
        <v>1741</v>
      </c>
      <c r="B1743" s="3" t="s">
        <v>1742</v>
      </c>
      <c r="C1743" s="3" t="s">
        <v>5851</v>
      </c>
      <c r="D1743">
        <v>1200</v>
      </c>
      <c r="E1743">
        <v>1330</v>
      </c>
      <c r="F1743" t="s">
        <v>8219</v>
      </c>
      <c r="G1743" t="s">
        <v>8225</v>
      </c>
      <c r="H1743" t="s">
        <v>8247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8285</v>
      </c>
      <c r="O1743">
        <f t="shared" si="162"/>
        <v>110.83333333333334</v>
      </c>
      <c r="P1743">
        <f t="shared" si="163"/>
        <v>25.576923076923077</v>
      </c>
      <c r="Q1743" s="8" t="str">
        <f t="shared" si="164"/>
        <v>photography</v>
      </c>
      <c r="R1743" t="str">
        <f t="shared" si="165"/>
        <v>photobooks</v>
      </c>
      <c r="S1743" s="6">
        <f t="shared" si="166"/>
        <v>42120.419803240737</v>
      </c>
      <c r="T1743" s="6">
        <f t="shared" si="167"/>
        <v>42165.419803240737</v>
      </c>
    </row>
    <row r="1744" spans="1:20" ht="48" x14ac:dyDescent="0.2">
      <c r="A1744">
        <v>1742</v>
      </c>
      <c r="B1744" s="3" t="s">
        <v>1743</v>
      </c>
      <c r="C1744" s="3" t="s">
        <v>5852</v>
      </c>
      <c r="D1744">
        <v>2000</v>
      </c>
      <c r="E1744">
        <v>2175</v>
      </c>
      <c r="F1744" t="s">
        <v>8219</v>
      </c>
      <c r="G1744" t="s">
        <v>8224</v>
      </c>
      <c r="H1744" t="s">
        <v>8246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8285</v>
      </c>
      <c r="O1744">
        <f t="shared" si="162"/>
        <v>108.74999999999999</v>
      </c>
      <c r="P1744">
        <f t="shared" si="163"/>
        <v>63.970588235294116</v>
      </c>
      <c r="Q1744" s="8" t="str">
        <f t="shared" si="164"/>
        <v>photography</v>
      </c>
      <c r="R1744" t="str">
        <f t="shared" si="165"/>
        <v>photobooks</v>
      </c>
      <c r="S1744" s="6">
        <f t="shared" si="166"/>
        <v>42710.668634259251</v>
      </c>
      <c r="T1744" s="6">
        <f t="shared" si="167"/>
        <v>42742.666666666664</v>
      </c>
    </row>
    <row r="1745" spans="1:20" ht="48" x14ac:dyDescent="0.2">
      <c r="A1745">
        <v>1743</v>
      </c>
      <c r="B1745" s="3" t="s">
        <v>1744</v>
      </c>
      <c r="C1745" s="3" t="s">
        <v>5853</v>
      </c>
      <c r="D1745">
        <v>6000</v>
      </c>
      <c r="E1745">
        <v>6025</v>
      </c>
      <c r="F1745" t="s">
        <v>8219</v>
      </c>
      <c r="G1745" t="s">
        <v>8224</v>
      </c>
      <c r="H1745" t="s">
        <v>8246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8285</v>
      </c>
      <c r="O1745">
        <f t="shared" si="162"/>
        <v>100.41666666666667</v>
      </c>
      <c r="P1745">
        <f t="shared" si="163"/>
        <v>89.925373134328353</v>
      </c>
      <c r="Q1745" s="8" t="str">
        <f t="shared" si="164"/>
        <v>photography</v>
      </c>
      <c r="R1745" t="str">
        <f t="shared" si="165"/>
        <v>photobooks</v>
      </c>
      <c r="S1745" s="6">
        <f t="shared" si="166"/>
        <v>42586.717303240737</v>
      </c>
      <c r="T1745" s="6">
        <f t="shared" si="167"/>
        <v>42608.957638888889</v>
      </c>
    </row>
    <row r="1746" spans="1:20" ht="48" x14ac:dyDescent="0.2">
      <c r="A1746">
        <v>1744</v>
      </c>
      <c r="B1746" s="3" t="s">
        <v>1745</v>
      </c>
      <c r="C1746" s="3" t="s">
        <v>5854</v>
      </c>
      <c r="D1746">
        <v>5500</v>
      </c>
      <c r="E1746">
        <v>6515</v>
      </c>
      <c r="F1746" t="s">
        <v>8219</v>
      </c>
      <c r="G1746" t="s">
        <v>8225</v>
      </c>
      <c r="H1746" t="s">
        <v>8247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8285</v>
      </c>
      <c r="O1746">
        <f t="shared" si="162"/>
        <v>118.45454545454545</v>
      </c>
      <c r="P1746">
        <f t="shared" si="163"/>
        <v>93.071428571428569</v>
      </c>
      <c r="Q1746" s="8" t="str">
        <f t="shared" si="164"/>
        <v>photography</v>
      </c>
      <c r="R1746" t="str">
        <f t="shared" si="165"/>
        <v>photobooks</v>
      </c>
      <c r="S1746" s="6">
        <f t="shared" si="166"/>
        <v>42026.396724537037</v>
      </c>
      <c r="T1746" s="6">
        <f t="shared" si="167"/>
        <v>42071.355057870365</v>
      </c>
    </row>
    <row r="1747" spans="1:20" ht="48" x14ac:dyDescent="0.2">
      <c r="A1747">
        <v>1745</v>
      </c>
      <c r="B1747" s="3" t="s">
        <v>1746</v>
      </c>
      <c r="C1747" s="3" t="s">
        <v>5855</v>
      </c>
      <c r="D1747">
        <v>7000</v>
      </c>
      <c r="E1747">
        <v>7981</v>
      </c>
      <c r="F1747" t="s">
        <v>8219</v>
      </c>
      <c r="G1747" t="s">
        <v>8224</v>
      </c>
      <c r="H1747" t="s">
        <v>8246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8285</v>
      </c>
      <c r="O1747">
        <f t="shared" si="162"/>
        <v>114.01428571428571</v>
      </c>
      <c r="P1747">
        <f t="shared" si="163"/>
        <v>89.674157303370791</v>
      </c>
      <c r="Q1747" s="8" t="str">
        <f t="shared" si="164"/>
        <v>photography</v>
      </c>
      <c r="R1747" t="str">
        <f t="shared" si="165"/>
        <v>photobooks</v>
      </c>
      <c r="S1747" s="6">
        <f t="shared" si="166"/>
        <v>42690.051365740735</v>
      </c>
      <c r="T1747" s="6">
        <f t="shared" si="167"/>
        <v>42725.874999999993</v>
      </c>
    </row>
    <row r="1748" spans="1:20" ht="48" x14ac:dyDescent="0.2">
      <c r="A1748">
        <v>1746</v>
      </c>
      <c r="B1748" s="3" t="s">
        <v>1747</v>
      </c>
      <c r="C1748" s="3" t="s">
        <v>5856</v>
      </c>
      <c r="D1748">
        <v>15000</v>
      </c>
      <c r="E1748">
        <v>22215</v>
      </c>
      <c r="F1748" t="s">
        <v>8219</v>
      </c>
      <c r="G1748" t="s">
        <v>8224</v>
      </c>
      <c r="H1748" t="s">
        <v>8246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8285</v>
      </c>
      <c r="O1748">
        <f t="shared" si="162"/>
        <v>148.10000000000002</v>
      </c>
      <c r="P1748">
        <f t="shared" si="163"/>
        <v>207.61682242990653</v>
      </c>
      <c r="Q1748" s="8" t="str">
        <f t="shared" si="164"/>
        <v>photography</v>
      </c>
      <c r="R1748" t="str">
        <f t="shared" si="165"/>
        <v>photobooks</v>
      </c>
      <c r="S1748" s="6">
        <f t="shared" si="166"/>
        <v>42667.968368055554</v>
      </c>
      <c r="T1748" s="6">
        <f t="shared" si="167"/>
        <v>42697.874999999993</v>
      </c>
    </row>
    <row r="1749" spans="1:20" ht="48" x14ac:dyDescent="0.2">
      <c r="A1749">
        <v>1747</v>
      </c>
      <c r="B1749" s="3" t="s">
        <v>1748</v>
      </c>
      <c r="C1749" s="3" t="s">
        <v>5857</v>
      </c>
      <c r="D1749">
        <v>9000</v>
      </c>
      <c r="E1749">
        <v>9446</v>
      </c>
      <c r="F1749" t="s">
        <v>8219</v>
      </c>
      <c r="G1749" t="s">
        <v>8225</v>
      </c>
      <c r="H1749" t="s">
        <v>8247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8285</v>
      </c>
      <c r="O1749">
        <f t="shared" si="162"/>
        <v>104.95555555555556</v>
      </c>
      <c r="P1749">
        <f t="shared" si="163"/>
        <v>59.408805031446541</v>
      </c>
      <c r="Q1749" s="8" t="str">
        <f t="shared" si="164"/>
        <v>photography</v>
      </c>
      <c r="R1749" t="str">
        <f t="shared" si="165"/>
        <v>photobooks</v>
      </c>
      <c r="S1749" s="6">
        <f t="shared" si="166"/>
        <v>42292.227199074077</v>
      </c>
      <c r="T1749" s="6">
        <f t="shared" si="167"/>
        <v>42321.416666666664</v>
      </c>
    </row>
    <row r="1750" spans="1:20" ht="32" x14ac:dyDescent="0.2">
      <c r="A1750">
        <v>1748</v>
      </c>
      <c r="B1750" s="3" t="s">
        <v>1749</v>
      </c>
      <c r="C1750" s="3" t="s">
        <v>5858</v>
      </c>
      <c r="D1750">
        <v>50000</v>
      </c>
      <c r="E1750">
        <v>64974</v>
      </c>
      <c r="F1750" t="s">
        <v>8219</v>
      </c>
      <c r="G1750" t="s">
        <v>8229</v>
      </c>
      <c r="H1750" t="s">
        <v>8251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8285</v>
      </c>
      <c r="O1750">
        <f t="shared" si="162"/>
        <v>129.94800000000001</v>
      </c>
      <c r="P1750">
        <f t="shared" si="163"/>
        <v>358.97237569060775</v>
      </c>
      <c r="Q1750" s="8" t="str">
        <f t="shared" si="164"/>
        <v>photography</v>
      </c>
      <c r="R1750" t="str">
        <f t="shared" si="165"/>
        <v>photobooks</v>
      </c>
      <c r="S1750" s="6">
        <f t="shared" si="166"/>
        <v>42219.742395833331</v>
      </c>
      <c r="T1750" s="6">
        <f t="shared" si="167"/>
        <v>42249.742395833331</v>
      </c>
    </row>
    <row r="1751" spans="1:20" ht="32" x14ac:dyDescent="0.2">
      <c r="A1751">
        <v>1749</v>
      </c>
      <c r="B1751" s="3" t="s">
        <v>1750</v>
      </c>
      <c r="C1751" s="3" t="s">
        <v>5859</v>
      </c>
      <c r="D1751">
        <v>10050</v>
      </c>
      <c r="E1751">
        <v>12410.5</v>
      </c>
      <c r="F1751" t="s">
        <v>8219</v>
      </c>
      <c r="G1751" t="s">
        <v>8243</v>
      </c>
      <c r="H1751" t="s">
        <v>8249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8285</v>
      </c>
      <c r="O1751">
        <f t="shared" si="162"/>
        <v>123.48756218905473</v>
      </c>
      <c r="P1751">
        <f t="shared" si="163"/>
        <v>94.736641221374043</v>
      </c>
      <c r="Q1751" s="8" t="str">
        <f t="shared" si="164"/>
        <v>photography</v>
      </c>
      <c r="R1751" t="str">
        <f t="shared" si="165"/>
        <v>photobooks</v>
      </c>
      <c r="S1751" s="6">
        <f t="shared" si="166"/>
        <v>42758.767604166664</v>
      </c>
      <c r="T1751" s="6">
        <f t="shared" si="167"/>
        <v>42795.583333333336</v>
      </c>
    </row>
    <row r="1752" spans="1:20" ht="48" x14ac:dyDescent="0.2">
      <c r="A1752">
        <v>1750</v>
      </c>
      <c r="B1752" s="3" t="s">
        <v>1751</v>
      </c>
      <c r="C1752" s="3" t="s">
        <v>5860</v>
      </c>
      <c r="D1752">
        <v>5000</v>
      </c>
      <c r="E1752">
        <v>10081</v>
      </c>
      <c r="F1752" t="s">
        <v>8219</v>
      </c>
      <c r="G1752" t="s">
        <v>8224</v>
      </c>
      <c r="H1752" t="s">
        <v>8246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8285</v>
      </c>
      <c r="O1752">
        <f t="shared" si="162"/>
        <v>201.62</v>
      </c>
      <c r="P1752">
        <f t="shared" si="163"/>
        <v>80.647999999999996</v>
      </c>
      <c r="Q1752" s="8" t="str">
        <f t="shared" si="164"/>
        <v>photography</v>
      </c>
      <c r="R1752" t="str">
        <f t="shared" si="165"/>
        <v>photobooks</v>
      </c>
      <c r="S1752" s="6">
        <f t="shared" si="166"/>
        <v>42454.628518518519</v>
      </c>
      <c r="T1752" s="6">
        <f t="shared" si="167"/>
        <v>42479.628518518519</v>
      </c>
    </row>
    <row r="1753" spans="1:20" ht="32" x14ac:dyDescent="0.2">
      <c r="A1753">
        <v>1751</v>
      </c>
      <c r="B1753" s="3" t="s">
        <v>1752</v>
      </c>
      <c r="C1753" s="3" t="s">
        <v>5861</v>
      </c>
      <c r="D1753">
        <v>10000</v>
      </c>
      <c r="E1753">
        <v>10290</v>
      </c>
      <c r="F1753" t="s">
        <v>8219</v>
      </c>
      <c r="G1753" t="s">
        <v>8224</v>
      </c>
      <c r="H1753" t="s">
        <v>8246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8285</v>
      </c>
      <c r="O1753">
        <f t="shared" si="162"/>
        <v>102.89999999999999</v>
      </c>
      <c r="P1753">
        <f t="shared" si="163"/>
        <v>168.68852459016392</v>
      </c>
      <c r="Q1753" s="8" t="str">
        <f t="shared" si="164"/>
        <v>photography</v>
      </c>
      <c r="R1753" t="str">
        <f t="shared" si="165"/>
        <v>photobooks</v>
      </c>
      <c r="S1753" s="6">
        <f t="shared" si="166"/>
        <v>42052.573182870365</v>
      </c>
      <c r="T1753" s="6">
        <f t="shared" si="167"/>
        <v>42082.5315162037</v>
      </c>
    </row>
    <row r="1754" spans="1:20" ht="32" x14ac:dyDescent="0.2">
      <c r="A1754">
        <v>1752</v>
      </c>
      <c r="B1754" s="3" t="s">
        <v>1753</v>
      </c>
      <c r="C1754" s="3" t="s">
        <v>5862</v>
      </c>
      <c r="D1754">
        <v>1200</v>
      </c>
      <c r="E1754">
        <v>3122</v>
      </c>
      <c r="F1754" t="s">
        <v>8219</v>
      </c>
      <c r="G1754" t="s">
        <v>8225</v>
      </c>
      <c r="H1754" t="s">
        <v>8247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8285</v>
      </c>
      <c r="O1754">
        <f t="shared" si="162"/>
        <v>260.16666666666663</v>
      </c>
      <c r="P1754">
        <f t="shared" si="163"/>
        <v>34.68888888888889</v>
      </c>
      <c r="Q1754" s="8" t="str">
        <f t="shared" si="164"/>
        <v>photography</v>
      </c>
      <c r="R1754" t="str">
        <f t="shared" si="165"/>
        <v>photobooks</v>
      </c>
      <c r="S1754" s="6">
        <f t="shared" si="166"/>
        <v>42627.044930555552</v>
      </c>
      <c r="T1754" s="6">
        <f t="shared" si="167"/>
        <v>42657.044930555552</v>
      </c>
    </row>
    <row r="1755" spans="1:20" ht="48" x14ac:dyDescent="0.2">
      <c r="A1755">
        <v>1753</v>
      </c>
      <c r="B1755" s="3" t="s">
        <v>1754</v>
      </c>
      <c r="C1755" s="3" t="s">
        <v>5863</v>
      </c>
      <c r="D1755">
        <v>15000</v>
      </c>
      <c r="E1755">
        <v>16200</v>
      </c>
      <c r="F1755" t="s">
        <v>8219</v>
      </c>
      <c r="G1755" t="s">
        <v>8232</v>
      </c>
      <c r="H1755" t="s">
        <v>8253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8285</v>
      </c>
      <c r="O1755">
        <f t="shared" si="162"/>
        <v>108</v>
      </c>
      <c r="P1755">
        <f t="shared" si="163"/>
        <v>462.85714285714283</v>
      </c>
      <c r="Q1755" s="8" t="str">
        <f t="shared" si="164"/>
        <v>photography</v>
      </c>
      <c r="R1755" t="str">
        <f t="shared" si="165"/>
        <v>photobooks</v>
      </c>
      <c r="S1755" s="6">
        <f t="shared" si="166"/>
        <v>42420.541296296295</v>
      </c>
      <c r="T1755" s="6">
        <f t="shared" si="167"/>
        <v>42450.499629629623</v>
      </c>
    </row>
    <row r="1756" spans="1:20" ht="48" x14ac:dyDescent="0.2">
      <c r="A1756">
        <v>1754</v>
      </c>
      <c r="B1756" s="3" t="s">
        <v>1755</v>
      </c>
      <c r="C1756" s="3" t="s">
        <v>5864</v>
      </c>
      <c r="D1756">
        <v>8500</v>
      </c>
      <c r="E1756">
        <v>9395</v>
      </c>
      <c r="F1756" t="s">
        <v>8219</v>
      </c>
      <c r="G1756" t="s">
        <v>8229</v>
      </c>
      <c r="H1756" t="s">
        <v>8251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8285</v>
      </c>
      <c r="O1756">
        <f t="shared" si="162"/>
        <v>110.52941176470587</v>
      </c>
      <c r="P1756">
        <f t="shared" si="163"/>
        <v>104.38888888888889</v>
      </c>
      <c r="Q1756" s="8" t="str">
        <f t="shared" si="164"/>
        <v>photography</v>
      </c>
      <c r="R1756" t="str">
        <f t="shared" si="165"/>
        <v>photobooks</v>
      </c>
      <c r="S1756" s="6">
        <f t="shared" si="166"/>
        <v>42067.668437499997</v>
      </c>
      <c r="T1756" s="6">
        <f t="shared" si="167"/>
        <v>42097.626770833333</v>
      </c>
    </row>
    <row r="1757" spans="1:20" ht="48" x14ac:dyDescent="0.2">
      <c r="A1757">
        <v>1755</v>
      </c>
      <c r="B1757" s="3" t="s">
        <v>1756</v>
      </c>
      <c r="C1757" s="3" t="s">
        <v>5865</v>
      </c>
      <c r="D1757">
        <v>25</v>
      </c>
      <c r="E1757">
        <v>30</v>
      </c>
      <c r="F1757" t="s">
        <v>8219</v>
      </c>
      <c r="G1757" t="s">
        <v>8224</v>
      </c>
      <c r="H1757" t="s">
        <v>8246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8285</v>
      </c>
      <c r="O1757">
        <f t="shared" si="162"/>
        <v>120</v>
      </c>
      <c r="P1757">
        <f t="shared" si="163"/>
        <v>7.5</v>
      </c>
      <c r="Q1757" s="8" t="str">
        <f t="shared" si="164"/>
        <v>photography</v>
      </c>
      <c r="R1757" t="str">
        <f t="shared" si="165"/>
        <v>photobooks</v>
      </c>
      <c r="S1757" s="6">
        <f t="shared" si="166"/>
        <v>42252.580567129626</v>
      </c>
      <c r="T1757" s="6">
        <f t="shared" si="167"/>
        <v>42282.580567129626</v>
      </c>
    </row>
    <row r="1758" spans="1:20" ht="48" x14ac:dyDescent="0.2">
      <c r="A1758">
        <v>1756</v>
      </c>
      <c r="B1758" s="3" t="s">
        <v>1757</v>
      </c>
      <c r="C1758" s="3" t="s">
        <v>5866</v>
      </c>
      <c r="D1758">
        <v>5500</v>
      </c>
      <c r="E1758">
        <v>5655.6</v>
      </c>
      <c r="F1758" t="s">
        <v>8219</v>
      </c>
      <c r="G1758" t="s">
        <v>8224</v>
      </c>
      <c r="H1758" t="s">
        <v>8246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8285</v>
      </c>
      <c r="O1758">
        <f t="shared" si="162"/>
        <v>102.82909090909091</v>
      </c>
      <c r="P1758">
        <f t="shared" si="163"/>
        <v>47.13</v>
      </c>
      <c r="Q1758" s="8" t="str">
        <f t="shared" si="164"/>
        <v>photography</v>
      </c>
      <c r="R1758" t="str">
        <f t="shared" si="165"/>
        <v>photobooks</v>
      </c>
      <c r="S1758" s="6">
        <f t="shared" si="166"/>
        <v>42570.959131944437</v>
      </c>
      <c r="T1758" s="6">
        <f t="shared" si="167"/>
        <v>42610.959131944437</v>
      </c>
    </row>
    <row r="1759" spans="1:20" ht="32" x14ac:dyDescent="0.2">
      <c r="A1759">
        <v>1757</v>
      </c>
      <c r="B1759" s="3" t="s">
        <v>1758</v>
      </c>
      <c r="C1759" s="3" t="s">
        <v>5867</v>
      </c>
      <c r="D1759">
        <v>5000</v>
      </c>
      <c r="E1759">
        <v>5800</v>
      </c>
      <c r="F1759" t="s">
        <v>8219</v>
      </c>
      <c r="G1759" t="s">
        <v>8224</v>
      </c>
      <c r="H1759" t="s">
        <v>8246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8285</v>
      </c>
      <c r="O1759">
        <f t="shared" si="162"/>
        <v>115.99999999999999</v>
      </c>
      <c r="P1759">
        <f t="shared" si="163"/>
        <v>414.28571428571428</v>
      </c>
      <c r="Q1759" s="8" t="str">
        <f t="shared" si="164"/>
        <v>photography</v>
      </c>
      <c r="R1759" t="str">
        <f t="shared" si="165"/>
        <v>photobooks</v>
      </c>
      <c r="S1759" s="6">
        <f t="shared" si="166"/>
        <v>42733.619016203702</v>
      </c>
      <c r="T1759" s="6">
        <f t="shared" si="167"/>
        <v>42763.603472222218</v>
      </c>
    </row>
    <row r="1760" spans="1:20" ht="48" x14ac:dyDescent="0.2">
      <c r="A1760">
        <v>1758</v>
      </c>
      <c r="B1760" s="3" t="s">
        <v>1759</v>
      </c>
      <c r="C1760" s="3" t="s">
        <v>5868</v>
      </c>
      <c r="D1760">
        <v>1000</v>
      </c>
      <c r="E1760">
        <v>1147</v>
      </c>
      <c r="F1760" t="s">
        <v>8219</v>
      </c>
      <c r="G1760" t="s">
        <v>8224</v>
      </c>
      <c r="H1760" t="s">
        <v>8246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8285</v>
      </c>
      <c r="O1760">
        <f t="shared" si="162"/>
        <v>114.7</v>
      </c>
      <c r="P1760">
        <f t="shared" si="163"/>
        <v>42.481481481481481</v>
      </c>
      <c r="Q1760" s="8" t="str">
        <f t="shared" si="164"/>
        <v>photography</v>
      </c>
      <c r="R1760" t="str">
        <f t="shared" si="165"/>
        <v>photobooks</v>
      </c>
      <c r="S1760" s="6">
        <f t="shared" si="166"/>
        <v>42505.74759259259</v>
      </c>
      <c r="T1760" s="6">
        <f t="shared" si="167"/>
        <v>42565.74759259259</v>
      </c>
    </row>
    <row r="1761" spans="1:20" ht="32" x14ac:dyDescent="0.2">
      <c r="A1761">
        <v>1759</v>
      </c>
      <c r="B1761" s="3" t="s">
        <v>1760</v>
      </c>
      <c r="C1761" s="3" t="s">
        <v>5869</v>
      </c>
      <c r="D1761">
        <v>5000</v>
      </c>
      <c r="E1761">
        <v>5330</v>
      </c>
      <c r="F1761" t="s">
        <v>8219</v>
      </c>
      <c r="G1761" t="s">
        <v>8224</v>
      </c>
      <c r="H1761" t="s">
        <v>8246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8285</v>
      </c>
      <c r="O1761">
        <f t="shared" si="162"/>
        <v>106.60000000000001</v>
      </c>
      <c r="P1761">
        <f t="shared" si="163"/>
        <v>108.77551020408163</v>
      </c>
      <c r="Q1761" s="8" t="str">
        <f t="shared" si="164"/>
        <v>photography</v>
      </c>
      <c r="R1761" t="str">
        <f t="shared" si="165"/>
        <v>photobooks</v>
      </c>
      <c r="S1761" s="6">
        <f t="shared" si="166"/>
        <v>42068.620706018519</v>
      </c>
      <c r="T1761" s="6">
        <f t="shared" si="167"/>
        <v>42088.579039351847</v>
      </c>
    </row>
    <row r="1762" spans="1:20" ht="48" x14ac:dyDescent="0.2">
      <c r="A1762">
        <v>1760</v>
      </c>
      <c r="B1762" s="3" t="s">
        <v>1761</v>
      </c>
      <c r="C1762" s="3" t="s">
        <v>5870</v>
      </c>
      <c r="D1762">
        <v>5000</v>
      </c>
      <c r="E1762">
        <v>8272</v>
      </c>
      <c r="F1762" t="s">
        <v>8219</v>
      </c>
      <c r="G1762" t="s">
        <v>8224</v>
      </c>
      <c r="H1762" t="s">
        <v>8246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8285</v>
      </c>
      <c r="O1762">
        <f t="shared" si="162"/>
        <v>165.44</v>
      </c>
      <c r="P1762">
        <f t="shared" si="163"/>
        <v>81.098039215686271</v>
      </c>
      <c r="Q1762" s="8" t="str">
        <f t="shared" si="164"/>
        <v>photography</v>
      </c>
      <c r="R1762" t="str">
        <f t="shared" si="165"/>
        <v>photobooks</v>
      </c>
      <c r="S1762" s="6">
        <f t="shared" si="166"/>
        <v>42405.464270833334</v>
      </c>
      <c r="T1762" s="6">
        <f t="shared" si="167"/>
        <v>42425.464270833334</v>
      </c>
    </row>
    <row r="1763" spans="1:20" ht="32" x14ac:dyDescent="0.2">
      <c r="A1763">
        <v>1761</v>
      </c>
      <c r="B1763" s="3" t="s">
        <v>1762</v>
      </c>
      <c r="C1763" s="3" t="s">
        <v>5871</v>
      </c>
      <c r="D1763">
        <v>100</v>
      </c>
      <c r="E1763">
        <v>155</v>
      </c>
      <c r="F1763" t="s">
        <v>8219</v>
      </c>
      <c r="G1763" t="s">
        <v>8225</v>
      </c>
      <c r="H1763" t="s">
        <v>8247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8285</v>
      </c>
      <c r="O1763">
        <f t="shared" si="162"/>
        <v>155</v>
      </c>
      <c r="P1763">
        <f t="shared" si="163"/>
        <v>51.666666666666664</v>
      </c>
      <c r="Q1763" s="8" t="str">
        <f t="shared" si="164"/>
        <v>photography</v>
      </c>
      <c r="R1763" t="str">
        <f t="shared" si="165"/>
        <v>photobooks</v>
      </c>
      <c r="S1763" s="6">
        <f t="shared" si="166"/>
        <v>42209.359490740739</v>
      </c>
      <c r="T1763" s="6">
        <f t="shared" si="167"/>
        <v>42259.359490740739</v>
      </c>
    </row>
    <row r="1764" spans="1:20" ht="16" x14ac:dyDescent="0.2">
      <c r="A1764">
        <v>1762</v>
      </c>
      <c r="B1764" s="3" t="s">
        <v>1763</v>
      </c>
      <c r="C1764" s="3" t="s">
        <v>5872</v>
      </c>
      <c r="D1764">
        <v>100</v>
      </c>
      <c r="E1764">
        <v>885</v>
      </c>
      <c r="F1764" t="s">
        <v>8219</v>
      </c>
      <c r="G1764" t="s">
        <v>8224</v>
      </c>
      <c r="H1764" t="s">
        <v>8246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8285</v>
      </c>
      <c r="O1764">
        <f t="shared" si="162"/>
        <v>885</v>
      </c>
      <c r="P1764">
        <f t="shared" si="163"/>
        <v>35.4</v>
      </c>
      <c r="Q1764" s="8" t="str">
        <f t="shared" si="164"/>
        <v>photography</v>
      </c>
      <c r="R1764" t="str">
        <f t="shared" si="165"/>
        <v>photobooks</v>
      </c>
      <c r="S1764" s="6">
        <f t="shared" si="166"/>
        <v>42410.773668981477</v>
      </c>
      <c r="T1764" s="6">
        <f t="shared" si="167"/>
        <v>42440.773668981477</v>
      </c>
    </row>
    <row r="1765" spans="1:20" ht="48" x14ac:dyDescent="0.2">
      <c r="A1765">
        <v>1763</v>
      </c>
      <c r="B1765" s="3" t="s">
        <v>1764</v>
      </c>
      <c r="C1765" s="3" t="s">
        <v>5873</v>
      </c>
      <c r="D1765">
        <v>12000</v>
      </c>
      <c r="E1765">
        <v>12229</v>
      </c>
      <c r="F1765" t="s">
        <v>8219</v>
      </c>
      <c r="G1765" t="s">
        <v>8224</v>
      </c>
      <c r="H1765" t="s">
        <v>8246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8285</v>
      </c>
      <c r="O1765">
        <f t="shared" si="162"/>
        <v>101.90833333333333</v>
      </c>
      <c r="P1765">
        <f t="shared" si="163"/>
        <v>103.63559322033899</v>
      </c>
      <c r="Q1765" s="8" t="str">
        <f t="shared" si="164"/>
        <v>photography</v>
      </c>
      <c r="R1765" t="str">
        <f t="shared" si="165"/>
        <v>photobooks</v>
      </c>
      <c r="S1765" s="6">
        <f t="shared" si="166"/>
        <v>42636.660185185181</v>
      </c>
      <c r="T1765" s="6">
        <f t="shared" si="167"/>
        <v>42666.660185185181</v>
      </c>
    </row>
    <row r="1766" spans="1:20" ht="48" x14ac:dyDescent="0.2">
      <c r="A1766">
        <v>1764</v>
      </c>
      <c r="B1766" s="3" t="s">
        <v>1765</v>
      </c>
      <c r="C1766" s="3" t="s">
        <v>5874</v>
      </c>
      <c r="D1766">
        <v>11000</v>
      </c>
      <c r="E1766">
        <v>2156</v>
      </c>
      <c r="F1766" t="s">
        <v>8221</v>
      </c>
      <c r="G1766" t="s">
        <v>8225</v>
      </c>
      <c r="H1766" t="s">
        <v>8247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8285</v>
      </c>
      <c r="O1766">
        <f t="shared" si="162"/>
        <v>19.600000000000001</v>
      </c>
      <c r="P1766">
        <f t="shared" si="163"/>
        <v>55.282051282051285</v>
      </c>
      <c r="Q1766" s="8" t="str">
        <f t="shared" si="164"/>
        <v>photography</v>
      </c>
      <c r="R1766" t="str">
        <f t="shared" si="165"/>
        <v>photobooks</v>
      </c>
      <c r="S1766" s="6">
        <f t="shared" si="166"/>
        <v>41825.27753472222</v>
      </c>
      <c r="T1766" s="6">
        <f t="shared" si="167"/>
        <v>41854.27753472222</v>
      </c>
    </row>
    <row r="1767" spans="1:20" ht="48" x14ac:dyDescent="0.2">
      <c r="A1767">
        <v>1765</v>
      </c>
      <c r="B1767" s="3" t="s">
        <v>1766</v>
      </c>
      <c r="C1767" s="3" t="s">
        <v>5875</v>
      </c>
      <c r="D1767">
        <v>12500</v>
      </c>
      <c r="E1767">
        <v>7433.48</v>
      </c>
      <c r="F1767" t="s">
        <v>8221</v>
      </c>
      <c r="G1767" t="s">
        <v>8224</v>
      </c>
      <c r="H1767" t="s">
        <v>8246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8285</v>
      </c>
      <c r="O1767">
        <f t="shared" si="162"/>
        <v>59.467839999999995</v>
      </c>
      <c r="P1767">
        <f t="shared" si="163"/>
        <v>72.16970873786407</v>
      </c>
      <c r="Q1767" s="8" t="str">
        <f t="shared" si="164"/>
        <v>photography</v>
      </c>
      <c r="R1767" t="str">
        <f t="shared" si="165"/>
        <v>photobooks</v>
      </c>
      <c r="S1767" s="6">
        <f t="shared" si="166"/>
        <v>41834.772129629629</v>
      </c>
      <c r="T1767" s="6">
        <f t="shared" si="167"/>
        <v>41864.772129629629</v>
      </c>
    </row>
    <row r="1768" spans="1:20" ht="32" x14ac:dyDescent="0.2">
      <c r="A1768">
        <v>1766</v>
      </c>
      <c r="B1768" s="3" t="s">
        <v>1767</v>
      </c>
      <c r="C1768" s="3" t="s">
        <v>5876</v>
      </c>
      <c r="D1768">
        <v>1500</v>
      </c>
      <c r="E1768">
        <v>0</v>
      </c>
      <c r="F1768" t="s">
        <v>8221</v>
      </c>
      <c r="G1768" t="s">
        <v>8226</v>
      </c>
      <c r="H1768" t="s">
        <v>8248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8285</v>
      </c>
      <c r="O1768">
        <f t="shared" si="162"/>
        <v>0</v>
      </c>
      <c r="P1768" t="e">
        <f t="shared" si="163"/>
        <v>#DIV/0!</v>
      </c>
      <c r="Q1768" s="8" t="str">
        <f t="shared" si="164"/>
        <v>photography</v>
      </c>
      <c r="R1768" t="str">
        <f t="shared" si="165"/>
        <v>photobooks</v>
      </c>
      <c r="S1768" s="6">
        <f t="shared" si="166"/>
        <v>41855.65148148148</v>
      </c>
      <c r="T1768" s="6">
        <f t="shared" si="167"/>
        <v>41876.65148148148</v>
      </c>
    </row>
    <row r="1769" spans="1:20" ht="32" x14ac:dyDescent="0.2">
      <c r="A1769">
        <v>1767</v>
      </c>
      <c r="B1769" s="3" t="s">
        <v>1768</v>
      </c>
      <c r="C1769" s="3" t="s">
        <v>5877</v>
      </c>
      <c r="D1769">
        <v>5000</v>
      </c>
      <c r="E1769">
        <v>2286</v>
      </c>
      <c r="F1769" t="s">
        <v>8221</v>
      </c>
      <c r="G1769" t="s">
        <v>8224</v>
      </c>
      <c r="H1769" t="s">
        <v>8246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8285</v>
      </c>
      <c r="O1769">
        <f t="shared" si="162"/>
        <v>45.72</v>
      </c>
      <c r="P1769">
        <f t="shared" si="163"/>
        <v>58.615384615384613</v>
      </c>
      <c r="Q1769" s="8" t="str">
        <f t="shared" si="164"/>
        <v>photography</v>
      </c>
      <c r="R1769" t="str">
        <f t="shared" si="165"/>
        <v>photobooks</v>
      </c>
      <c r="S1769" s="6">
        <f t="shared" si="166"/>
        <v>41824.450046296297</v>
      </c>
      <c r="T1769" s="6">
        <f t="shared" si="167"/>
        <v>41854.450046296297</v>
      </c>
    </row>
    <row r="1770" spans="1:20" ht="48" x14ac:dyDescent="0.2">
      <c r="A1770">
        <v>1768</v>
      </c>
      <c r="B1770" s="3" t="s">
        <v>1769</v>
      </c>
      <c r="C1770" s="3" t="s">
        <v>5878</v>
      </c>
      <c r="D1770">
        <v>5000</v>
      </c>
      <c r="E1770">
        <v>187</v>
      </c>
      <c r="F1770" t="s">
        <v>8221</v>
      </c>
      <c r="G1770" t="s">
        <v>8224</v>
      </c>
      <c r="H1770" t="s">
        <v>8246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8285</v>
      </c>
      <c r="O1770">
        <f t="shared" si="162"/>
        <v>3.74</v>
      </c>
      <c r="P1770">
        <f t="shared" si="163"/>
        <v>12.466666666666667</v>
      </c>
      <c r="Q1770" s="8" t="str">
        <f t="shared" si="164"/>
        <v>photography</v>
      </c>
      <c r="R1770" t="str">
        <f t="shared" si="165"/>
        <v>photobooks</v>
      </c>
      <c r="S1770" s="6">
        <f t="shared" si="166"/>
        <v>41849.352361111109</v>
      </c>
      <c r="T1770" s="6">
        <f t="shared" si="167"/>
        <v>41909.352361111109</v>
      </c>
    </row>
    <row r="1771" spans="1:20" ht="48" x14ac:dyDescent="0.2">
      <c r="A1771">
        <v>1769</v>
      </c>
      <c r="B1771" s="3" t="s">
        <v>1770</v>
      </c>
      <c r="C1771" s="3" t="s">
        <v>5879</v>
      </c>
      <c r="D1771">
        <v>40000</v>
      </c>
      <c r="E1771">
        <v>1081</v>
      </c>
      <c r="F1771" t="s">
        <v>8221</v>
      </c>
      <c r="G1771" t="s">
        <v>8224</v>
      </c>
      <c r="H1771" t="s">
        <v>8246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8285</v>
      </c>
      <c r="O1771">
        <f t="shared" si="162"/>
        <v>2.7025000000000001</v>
      </c>
      <c r="P1771">
        <f t="shared" si="163"/>
        <v>49.136363636363633</v>
      </c>
      <c r="Q1771" s="8" t="str">
        <f t="shared" si="164"/>
        <v>photography</v>
      </c>
      <c r="R1771" t="str">
        <f t="shared" si="165"/>
        <v>photobooks</v>
      </c>
      <c r="S1771" s="6">
        <f t="shared" si="166"/>
        <v>41987.610636574071</v>
      </c>
      <c r="T1771" s="6">
        <f t="shared" si="167"/>
        <v>42017.610636574071</v>
      </c>
    </row>
    <row r="1772" spans="1:20" ht="48" x14ac:dyDescent="0.2">
      <c r="A1772">
        <v>1770</v>
      </c>
      <c r="B1772" s="3" t="s">
        <v>1771</v>
      </c>
      <c r="C1772" s="3" t="s">
        <v>5880</v>
      </c>
      <c r="D1772">
        <v>24500</v>
      </c>
      <c r="E1772">
        <v>13846</v>
      </c>
      <c r="F1772" t="s">
        <v>8221</v>
      </c>
      <c r="G1772" t="s">
        <v>8224</v>
      </c>
      <c r="H1772" t="s">
        <v>8246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8285</v>
      </c>
      <c r="O1772">
        <f t="shared" si="162"/>
        <v>56.51428571428572</v>
      </c>
      <c r="P1772">
        <f t="shared" si="163"/>
        <v>150.5</v>
      </c>
      <c r="Q1772" s="8" t="str">
        <f t="shared" si="164"/>
        <v>photography</v>
      </c>
      <c r="R1772" t="str">
        <f t="shared" si="165"/>
        <v>photobooks</v>
      </c>
      <c r="S1772" s="6">
        <f t="shared" si="166"/>
        <v>41891.571689814817</v>
      </c>
      <c r="T1772" s="6">
        <f t="shared" si="167"/>
        <v>41926.571689814817</v>
      </c>
    </row>
    <row r="1773" spans="1:20" ht="48" x14ac:dyDescent="0.2">
      <c r="A1773">
        <v>1771</v>
      </c>
      <c r="B1773" s="3" t="s">
        <v>1772</v>
      </c>
      <c r="C1773" s="3" t="s">
        <v>5881</v>
      </c>
      <c r="D1773">
        <v>4200</v>
      </c>
      <c r="E1773">
        <v>895</v>
      </c>
      <c r="F1773" t="s">
        <v>8221</v>
      </c>
      <c r="G1773" t="s">
        <v>8225</v>
      </c>
      <c r="H1773" t="s">
        <v>8247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8285</v>
      </c>
      <c r="O1773">
        <f t="shared" si="162"/>
        <v>21.30952380952381</v>
      </c>
      <c r="P1773">
        <f t="shared" si="163"/>
        <v>35.799999999999997</v>
      </c>
      <c r="Q1773" s="8" t="str">
        <f t="shared" si="164"/>
        <v>photography</v>
      </c>
      <c r="R1773" t="str">
        <f t="shared" si="165"/>
        <v>photobooks</v>
      </c>
      <c r="S1773" s="6">
        <f t="shared" si="166"/>
        <v>41905.771296296298</v>
      </c>
      <c r="T1773" s="6">
        <f t="shared" si="167"/>
        <v>41935.771296296298</v>
      </c>
    </row>
    <row r="1774" spans="1:20" ht="32" x14ac:dyDescent="0.2">
      <c r="A1774">
        <v>1772</v>
      </c>
      <c r="B1774" s="3" t="s">
        <v>1773</v>
      </c>
      <c r="C1774" s="3" t="s">
        <v>5882</v>
      </c>
      <c r="D1774">
        <v>5500</v>
      </c>
      <c r="E1774">
        <v>858</v>
      </c>
      <c r="F1774" t="s">
        <v>8221</v>
      </c>
      <c r="G1774" t="s">
        <v>8225</v>
      </c>
      <c r="H1774" t="s">
        <v>8247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8285</v>
      </c>
      <c r="O1774">
        <f t="shared" si="162"/>
        <v>15.6</v>
      </c>
      <c r="P1774">
        <f t="shared" si="163"/>
        <v>45.157894736842103</v>
      </c>
      <c r="Q1774" s="8" t="str">
        <f t="shared" si="164"/>
        <v>photography</v>
      </c>
      <c r="R1774" t="str">
        <f t="shared" si="165"/>
        <v>photobooks</v>
      </c>
      <c r="S1774" s="6">
        <f t="shared" si="166"/>
        <v>41766.509675925925</v>
      </c>
      <c r="T1774" s="6">
        <f t="shared" si="167"/>
        <v>41826.509675925925</v>
      </c>
    </row>
    <row r="1775" spans="1:20" ht="48" x14ac:dyDescent="0.2">
      <c r="A1775">
        <v>1773</v>
      </c>
      <c r="B1775" s="3" t="s">
        <v>1774</v>
      </c>
      <c r="C1775" s="3" t="s">
        <v>5883</v>
      </c>
      <c r="D1775">
        <v>30000</v>
      </c>
      <c r="E1775">
        <v>1877</v>
      </c>
      <c r="F1775" t="s">
        <v>8221</v>
      </c>
      <c r="G1775" t="s">
        <v>8224</v>
      </c>
      <c r="H1775" t="s">
        <v>8246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8285</v>
      </c>
      <c r="O1775">
        <f t="shared" si="162"/>
        <v>6.2566666666666677</v>
      </c>
      <c r="P1775">
        <f t="shared" si="163"/>
        <v>98.78947368421052</v>
      </c>
      <c r="Q1775" s="8" t="str">
        <f t="shared" si="164"/>
        <v>photography</v>
      </c>
      <c r="R1775" t="str">
        <f t="shared" si="165"/>
        <v>photobooks</v>
      </c>
      <c r="S1775" s="6">
        <f t="shared" si="166"/>
        <v>41978.552060185182</v>
      </c>
      <c r="T1775" s="6">
        <f t="shared" si="167"/>
        <v>42023.552060185182</v>
      </c>
    </row>
    <row r="1776" spans="1:20" ht="48" x14ac:dyDescent="0.2">
      <c r="A1776">
        <v>1774</v>
      </c>
      <c r="B1776" s="3" t="s">
        <v>1775</v>
      </c>
      <c r="C1776" s="3" t="s">
        <v>5884</v>
      </c>
      <c r="D1776">
        <v>2500</v>
      </c>
      <c r="E1776">
        <v>1148</v>
      </c>
      <c r="F1776" t="s">
        <v>8221</v>
      </c>
      <c r="G1776" t="s">
        <v>8224</v>
      </c>
      <c r="H1776" t="s">
        <v>8246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8285</v>
      </c>
      <c r="O1776">
        <f t="shared" si="162"/>
        <v>45.92</v>
      </c>
      <c r="P1776">
        <f t="shared" si="163"/>
        <v>88.307692307692307</v>
      </c>
      <c r="Q1776" s="8" t="str">
        <f t="shared" si="164"/>
        <v>photography</v>
      </c>
      <c r="R1776" t="str">
        <f t="shared" si="165"/>
        <v>photobooks</v>
      </c>
      <c r="S1776" s="6">
        <f t="shared" si="166"/>
        <v>41930.010324074072</v>
      </c>
      <c r="T1776" s="6">
        <f t="shared" si="167"/>
        <v>41972.415972222218</v>
      </c>
    </row>
    <row r="1777" spans="1:20" ht="48" x14ac:dyDescent="0.2">
      <c r="A1777">
        <v>1775</v>
      </c>
      <c r="B1777" s="3" t="s">
        <v>1776</v>
      </c>
      <c r="C1777" s="3" t="s">
        <v>5885</v>
      </c>
      <c r="D1777">
        <v>32500</v>
      </c>
      <c r="E1777">
        <v>21158</v>
      </c>
      <c r="F1777" t="s">
        <v>8221</v>
      </c>
      <c r="G1777" t="s">
        <v>8224</v>
      </c>
      <c r="H1777" t="s">
        <v>8246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8285</v>
      </c>
      <c r="O1777">
        <f t="shared" si="162"/>
        <v>65.101538461538468</v>
      </c>
      <c r="P1777">
        <f t="shared" si="163"/>
        <v>170.62903225806451</v>
      </c>
      <c r="Q1777" s="8" t="str">
        <f t="shared" si="164"/>
        <v>photography</v>
      </c>
      <c r="R1777" t="str">
        <f t="shared" si="165"/>
        <v>photobooks</v>
      </c>
      <c r="S1777" s="6">
        <f t="shared" si="166"/>
        <v>41891.768055555556</v>
      </c>
      <c r="T1777" s="6">
        <f t="shared" si="167"/>
        <v>41936.768055555556</v>
      </c>
    </row>
    <row r="1778" spans="1:20" ht="48" x14ac:dyDescent="0.2">
      <c r="A1778">
        <v>1776</v>
      </c>
      <c r="B1778" s="3" t="s">
        <v>1777</v>
      </c>
      <c r="C1778" s="3" t="s">
        <v>5886</v>
      </c>
      <c r="D1778">
        <v>5000</v>
      </c>
      <c r="E1778">
        <v>335</v>
      </c>
      <c r="F1778" t="s">
        <v>8221</v>
      </c>
      <c r="G1778" t="s">
        <v>8225</v>
      </c>
      <c r="H1778" t="s">
        <v>8247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8285</v>
      </c>
      <c r="O1778">
        <f t="shared" si="162"/>
        <v>6.7</v>
      </c>
      <c r="P1778">
        <f t="shared" si="163"/>
        <v>83.75</v>
      </c>
      <c r="Q1778" s="8" t="str">
        <f t="shared" si="164"/>
        <v>photography</v>
      </c>
      <c r="R1778" t="str">
        <f t="shared" si="165"/>
        <v>photobooks</v>
      </c>
      <c r="S1778" s="6">
        <f t="shared" si="166"/>
        <v>41905.748506944445</v>
      </c>
      <c r="T1778" s="6">
        <f t="shared" si="167"/>
        <v>41941.748506944445</v>
      </c>
    </row>
    <row r="1779" spans="1:20" ht="48" x14ac:dyDescent="0.2">
      <c r="A1779">
        <v>1777</v>
      </c>
      <c r="B1779" s="3" t="s">
        <v>1778</v>
      </c>
      <c r="C1779" s="3" t="s">
        <v>5887</v>
      </c>
      <c r="D1779">
        <v>4800</v>
      </c>
      <c r="E1779">
        <v>651</v>
      </c>
      <c r="F1779" t="s">
        <v>8221</v>
      </c>
      <c r="G1779" t="s">
        <v>8233</v>
      </c>
      <c r="H1779" t="s">
        <v>8249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8285</v>
      </c>
      <c r="O1779">
        <f t="shared" si="162"/>
        <v>13.5625</v>
      </c>
      <c r="P1779">
        <f t="shared" si="163"/>
        <v>65.099999999999994</v>
      </c>
      <c r="Q1779" s="8" t="str">
        <f t="shared" si="164"/>
        <v>photography</v>
      </c>
      <c r="R1779" t="str">
        <f t="shared" si="165"/>
        <v>photobooks</v>
      </c>
      <c r="S1779" s="6">
        <f t="shared" si="166"/>
        <v>42025.14876157407</v>
      </c>
      <c r="T1779" s="6">
        <f t="shared" si="167"/>
        <v>42055.14876157407</v>
      </c>
    </row>
    <row r="1780" spans="1:20" ht="48" x14ac:dyDescent="0.2">
      <c r="A1780">
        <v>1778</v>
      </c>
      <c r="B1780" s="3" t="s">
        <v>1779</v>
      </c>
      <c r="C1780" s="3" t="s">
        <v>5888</v>
      </c>
      <c r="D1780">
        <v>50000</v>
      </c>
      <c r="E1780">
        <v>995</v>
      </c>
      <c r="F1780" t="s">
        <v>8221</v>
      </c>
      <c r="G1780" t="s">
        <v>8224</v>
      </c>
      <c r="H1780" t="s">
        <v>8246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8285</v>
      </c>
      <c r="O1780">
        <f t="shared" si="162"/>
        <v>1.9900000000000002</v>
      </c>
      <c r="P1780">
        <f t="shared" si="163"/>
        <v>66.333333333333329</v>
      </c>
      <c r="Q1780" s="8" t="str">
        <f t="shared" si="164"/>
        <v>photography</v>
      </c>
      <c r="R1780" t="str">
        <f t="shared" si="165"/>
        <v>photobooks</v>
      </c>
      <c r="S1780" s="6">
        <f t="shared" si="166"/>
        <v>42045.655034722215</v>
      </c>
      <c r="T1780" s="6">
        <f t="shared" si="167"/>
        <v>42090.613368055558</v>
      </c>
    </row>
    <row r="1781" spans="1:20" ht="48" x14ac:dyDescent="0.2">
      <c r="A1781">
        <v>1779</v>
      </c>
      <c r="B1781" s="3" t="s">
        <v>1780</v>
      </c>
      <c r="C1781" s="3" t="s">
        <v>5889</v>
      </c>
      <c r="D1781">
        <v>11000</v>
      </c>
      <c r="E1781">
        <v>3986</v>
      </c>
      <c r="F1781" t="s">
        <v>8221</v>
      </c>
      <c r="G1781" t="s">
        <v>8224</v>
      </c>
      <c r="H1781" t="s">
        <v>8246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8285</v>
      </c>
      <c r="O1781">
        <f t="shared" si="162"/>
        <v>36.236363636363642</v>
      </c>
      <c r="P1781">
        <f t="shared" si="163"/>
        <v>104.89473684210526</v>
      </c>
      <c r="Q1781" s="8" t="str">
        <f t="shared" si="164"/>
        <v>photography</v>
      </c>
      <c r="R1781" t="str">
        <f t="shared" si="165"/>
        <v>photobooks</v>
      </c>
      <c r="S1781" s="6">
        <f t="shared" si="166"/>
        <v>42585.483564814807</v>
      </c>
      <c r="T1781" s="6">
        <f t="shared" si="167"/>
        <v>42615.483564814807</v>
      </c>
    </row>
    <row r="1782" spans="1:20" ht="48" x14ac:dyDescent="0.2">
      <c r="A1782">
        <v>1780</v>
      </c>
      <c r="B1782" s="3" t="s">
        <v>1781</v>
      </c>
      <c r="C1782" s="3" t="s">
        <v>5890</v>
      </c>
      <c r="D1782">
        <v>30000</v>
      </c>
      <c r="E1782">
        <v>11923</v>
      </c>
      <c r="F1782" t="s">
        <v>8221</v>
      </c>
      <c r="G1782" t="s">
        <v>8224</v>
      </c>
      <c r="H1782" t="s">
        <v>8246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8285</v>
      </c>
      <c r="O1782">
        <f t="shared" si="162"/>
        <v>39.743333333333339</v>
      </c>
      <c r="P1782">
        <f t="shared" si="163"/>
        <v>78.440789473684205</v>
      </c>
      <c r="Q1782" s="8" t="str">
        <f t="shared" si="164"/>
        <v>photography</v>
      </c>
      <c r="R1782" t="str">
        <f t="shared" si="165"/>
        <v>photobooks</v>
      </c>
      <c r="S1782" s="6">
        <f t="shared" si="166"/>
        <v>42493.392476851855</v>
      </c>
      <c r="T1782" s="6">
        <f t="shared" si="167"/>
        <v>42553.392476851855</v>
      </c>
    </row>
    <row r="1783" spans="1:20" ht="48" x14ac:dyDescent="0.2">
      <c r="A1783">
        <v>1781</v>
      </c>
      <c r="B1783" s="3" t="s">
        <v>1782</v>
      </c>
      <c r="C1783" s="3" t="s">
        <v>5891</v>
      </c>
      <c r="D1783">
        <v>5500</v>
      </c>
      <c r="E1783">
        <v>1417</v>
      </c>
      <c r="F1783" t="s">
        <v>8221</v>
      </c>
      <c r="G1783" t="s">
        <v>8224</v>
      </c>
      <c r="H1783" t="s">
        <v>8246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8285</v>
      </c>
      <c r="O1783">
        <f t="shared" si="162"/>
        <v>25.763636363636365</v>
      </c>
      <c r="P1783">
        <f t="shared" si="163"/>
        <v>59.041666666666664</v>
      </c>
      <c r="Q1783" s="8" t="str">
        <f t="shared" si="164"/>
        <v>photography</v>
      </c>
      <c r="R1783" t="str">
        <f t="shared" si="165"/>
        <v>photobooks</v>
      </c>
      <c r="S1783" s="6">
        <f t="shared" si="166"/>
        <v>42597.409085648142</v>
      </c>
      <c r="T1783" s="6">
        <f t="shared" si="167"/>
        <v>42628.409085648142</v>
      </c>
    </row>
    <row r="1784" spans="1:20" ht="48" x14ac:dyDescent="0.2">
      <c r="A1784">
        <v>1782</v>
      </c>
      <c r="B1784" s="3" t="s">
        <v>1783</v>
      </c>
      <c r="C1784" s="3" t="s">
        <v>5892</v>
      </c>
      <c r="D1784">
        <v>35000</v>
      </c>
      <c r="E1784">
        <v>5422</v>
      </c>
      <c r="F1784" t="s">
        <v>8221</v>
      </c>
      <c r="G1784" t="s">
        <v>8224</v>
      </c>
      <c r="H1784" t="s">
        <v>8246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8285</v>
      </c>
      <c r="O1784">
        <f t="shared" si="162"/>
        <v>15.491428571428573</v>
      </c>
      <c r="P1784">
        <f t="shared" si="163"/>
        <v>71.34210526315789</v>
      </c>
      <c r="Q1784" s="8" t="str">
        <f t="shared" si="164"/>
        <v>photography</v>
      </c>
      <c r="R1784" t="str">
        <f t="shared" si="165"/>
        <v>photobooks</v>
      </c>
      <c r="S1784" s="6">
        <f t="shared" si="166"/>
        <v>42388.366770833331</v>
      </c>
      <c r="T1784" s="6">
        <f t="shared" si="167"/>
        <v>42421.366770833331</v>
      </c>
    </row>
    <row r="1785" spans="1:20" ht="48" x14ac:dyDescent="0.2">
      <c r="A1785">
        <v>1783</v>
      </c>
      <c r="B1785" s="3" t="s">
        <v>1784</v>
      </c>
      <c r="C1785" s="3" t="s">
        <v>5893</v>
      </c>
      <c r="D1785">
        <v>40000</v>
      </c>
      <c r="E1785">
        <v>9477</v>
      </c>
      <c r="F1785" t="s">
        <v>8221</v>
      </c>
      <c r="G1785" t="s">
        <v>8224</v>
      </c>
      <c r="H1785" t="s">
        <v>8246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8285</v>
      </c>
      <c r="O1785">
        <f t="shared" si="162"/>
        <v>23.692499999999999</v>
      </c>
      <c r="P1785">
        <f t="shared" si="163"/>
        <v>51.227027027027027</v>
      </c>
      <c r="Q1785" s="8" t="str">
        <f t="shared" si="164"/>
        <v>photography</v>
      </c>
      <c r="R1785" t="str">
        <f t="shared" si="165"/>
        <v>photobooks</v>
      </c>
      <c r="S1785" s="6">
        <f t="shared" si="166"/>
        <v>42115.741643518515</v>
      </c>
      <c r="T1785" s="6">
        <f t="shared" si="167"/>
        <v>42145.741643518515</v>
      </c>
    </row>
    <row r="1786" spans="1:20" ht="48" x14ac:dyDescent="0.2">
      <c r="A1786">
        <v>1784</v>
      </c>
      <c r="B1786" s="3" t="s">
        <v>1785</v>
      </c>
      <c r="C1786" s="3" t="s">
        <v>5894</v>
      </c>
      <c r="D1786">
        <v>5000</v>
      </c>
      <c r="E1786">
        <v>1988</v>
      </c>
      <c r="F1786" t="s">
        <v>8221</v>
      </c>
      <c r="G1786" t="s">
        <v>8224</v>
      </c>
      <c r="H1786" t="s">
        <v>8246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8285</v>
      </c>
      <c r="O1786">
        <f t="shared" si="162"/>
        <v>39.76</v>
      </c>
      <c r="P1786">
        <f t="shared" si="163"/>
        <v>60.242424242424242</v>
      </c>
      <c r="Q1786" s="8" t="str">
        <f t="shared" si="164"/>
        <v>photography</v>
      </c>
      <c r="R1786" t="str">
        <f t="shared" si="165"/>
        <v>photobooks</v>
      </c>
      <c r="S1786" s="6">
        <f t="shared" si="166"/>
        <v>42003.447222222218</v>
      </c>
      <c r="T1786" s="6">
        <f t="shared" si="167"/>
        <v>42034.934027777774</v>
      </c>
    </row>
    <row r="1787" spans="1:20" ht="48" x14ac:dyDescent="0.2">
      <c r="A1787">
        <v>1785</v>
      </c>
      <c r="B1787" s="3" t="s">
        <v>1786</v>
      </c>
      <c r="C1787" s="3" t="s">
        <v>5895</v>
      </c>
      <c r="D1787">
        <v>24000</v>
      </c>
      <c r="E1787">
        <v>4853</v>
      </c>
      <c r="F1787" t="s">
        <v>8221</v>
      </c>
      <c r="G1787" t="s">
        <v>8224</v>
      </c>
      <c r="H1787" t="s">
        <v>8246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8285</v>
      </c>
      <c r="O1787">
        <f t="shared" si="162"/>
        <v>20.220833333333331</v>
      </c>
      <c r="P1787">
        <f t="shared" si="163"/>
        <v>44.935185185185183</v>
      </c>
      <c r="Q1787" s="8" t="str">
        <f t="shared" si="164"/>
        <v>photography</v>
      </c>
      <c r="R1787" t="str">
        <f t="shared" si="165"/>
        <v>photobooks</v>
      </c>
      <c r="S1787" s="6">
        <f t="shared" si="166"/>
        <v>41896.926562499997</v>
      </c>
      <c r="T1787" s="6">
        <f t="shared" si="167"/>
        <v>41927.791666666664</v>
      </c>
    </row>
    <row r="1788" spans="1:20" ht="48" x14ac:dyDescent="0.2">
      <c r="A1788">
        <v>1786</v>
      </c>
      <c r="B1788" s="3" t="s">
        <v>1787</v>
      </c>
      <c r="C1788" s="3" t="s">
        <v>5896</v>
      </c>
      <c r="D1788">
        <v>1900</v>
      </c>
      <c r="E1788">
        <v>905</v>
      </c>
      <c r="F1788" t="s">
        <v>8221</v>
      </c>
      <c r="G1788" t="s">
        <v>8233</v>
      </c>
      <c r="H1788" t="s">
        <v>8249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8285</v>
      </c>
      <c r="O1788">
        <f t="shared" si="162"/>
        <v>47.631578947368418</v>
      </c>
      <c r="P1788">
        <f t="shared" si="163"/>
        <v>31.206896551724139</v>
      </c>
      <c r="Q1788" s="8" t="str">
        <f t="shared" si="164"/>
        <v>photography</v>
      </c>
      <c r="R1788" t="str">
        <f t="shared" si="165"/>
        <v>photobooks</v>
      </c>
      <c r="S1788" s="6">
        <f t="shared" si="166"/>
        <v>41958.342326388891</v>
      </c>
      <c r="T1788" s="6">
        <f t="shared" si="167"/>
        <v>41988.342326388891</v>
      </c>
    </row>
    <row r="1789" spans="1:20" ht="48" x14ac:dyDescent="0.2">
      <c r="A1789">
        <v>1787</v>
      </c>
      <c r="B1789" s="3" t="s">
        <v>1788</v>
      </c>
      <c r="C1789" s="3" t="s">
        <v>5897</v>
      </c>
      <c r="D1789">
        <v>10000</v>
      </c>
      <c r="E1789">
        <v>1533</v>
      </c>
      <c r="F1789" t="s">
        <v>8221</v>
      </c>
      <c r="G1789" t="s">
        <v>8224</v>
      </c>
      <c r="H1789" t="s">
        <v>8246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8285</v>
      </c>
      <c r="O1789">
        <f t="shared" si="162"/>
        <v>15.329999999999998</v>
      </c>
      <c r="P1789">
        <f t="shared" si="163"/>
        <v>63.875</v>
      </c>
      <c r="Q1789" s="8" t="str">
        <f t="shared" si="164"/>
        <v>photography</v>
      </c>
      <c r="R1789" t="str">
        <f t="shared" si="165"/>
        <v>photobooks</v>
      </c>
      <c r="S1789" s="6">
        <f t="shared" si="166"/>
        <v>42068.447187499994</v>
      </c>
      <c r="T1789" s="6">
        <f t="shared" si="167"/>
        <v>42098.40552083333</v>
      </c>
    </row>
    <row r="1790" spans="1:20" ht="48" x14ac:dyDescent="0.2">
      <c r="A1790">
        <v>1788</v>
      </c>
      <c r="B1790" s="3" t="s">
        <v>1789</v>
      </c>
      <c r="C1790" s="3" t="s">
        <v>5898</v>
      </c>
      <c r="D1790">
        <v>5500</v>
      </c>
      <c r="E1790">
        <v>76</v>
      </c>
      <c r="F1790" t="s">
        <v>8221</v>
      </c>
      <c r="G1790" t="s">
        <v>8225</v>
      </c>
      <c r="H1790" t="s">
        <v>8247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8285</v>
      </c>
      <c r="O1790">
        <f t="shared" si="162"/>
        <v>1.3818181818181818</v>
      </c>
      <c r="P1790">
        <f t="shared" si="163"/>
        <v>19</v>
      </c>
      <c r="Q1790" s="8" t="str">
        <f t="shared" si="164"/>
        <v>photography</v>
      </c>
      <c r="R1790" t="str">
        <f t="shared" si="165"/>
        <v>photobooks</v>
      </c>
      <c r="S1790" s="6">
        <f t="shared" si="166"/>
        <v>41913.740069444444</v>
      </c>
      <c r="T1790" s="6">
        <f t="shared" si="167"/>
        <v>41943.740069444444</v>
      </c>
    </row>
    <row r="1791" spans="1:20" ht="48" x14ac:dyDescent="0.2">
      <c r="A1791">
        <v>1789</v>
      </c>
      <c r="B1791" s="3" t="s">
        <v>1790</v>
      </c>
      <c r="C1791" s="3" t="s">
        <v>5899</v>
      </c>
      <c r="D1791">
        <v>8000</v>
      </c>
      <c r="E1791">
        <v>40</v>
      </c>
      <c r="F1791" t="s">
        <v>8221</v>
      </c>
      <c r="G1791" t="s">
        <v>8224</v>
      </c>
      <c r="H1791" t="s">
        <v>8246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8285</v>
      </c>
      <c r="O1791">
        <f t="shared" si="162"/>
        <v>0.5</v>
      </c>
      <c r="P1791">
        <f t="shared" si="163"/>
        <v>10</v>
      </c>
      <c r="Q1791" s="8" t="str">
        <f t="shared" si="164"/>
        <v>photography</v>
      </c>
      <c r="R1791" t="str">
        <f t="shared" si="165"/>
        <v>photobooks</v>
      </c>
      <c r="S1791" s="6">
        <f t="shared" si="166"/>
        <v>41956.041701388887</v>
      </c>
      <c r="T1791" s="6">
        <f t="shared" si="167"/>
        <v>42016.041701388887</v>
      </c>
    </row>
    <row r="1792" spans="1:20" ht="48" x14ac:dyDescent="0.2">
      <c r="A1792">
        <v>1790</v>
      </c>
      <c r="B1792" s="3" t="s">
        <v>1791</v>
      </c>
      <c r="C1792" s="3" t="s">
        <v>5900</v>
      </c>
      <c r="D1792">
        <v>33000</v>
      </c>
      <c r="E1792">
        <v>1636</v>
      </c>
      <c r="F1792" t="s">
        <v>8221</v>
      </c>
      <c r="G1792" t="s">
        <v>8224</v>
      </c>
      <c r="H1792" t="s">
        <v>8246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8285</v>
      </c>
      <c r="O1792">
        <f t="shared" si="162"/>
        <v>4.957575757575758</v>
      </c>
      <c r="P1792">
        <f t="shared" si="163"/>
        <v>109.06666666666666</v>
      </c>
      <c r="Q1792" s="8" t="str">
        <f t="shared" si="164"/>
        <v>photography</v>
      </c>
      <c r="R1792" t="str">
        <f t="shared" si="165"/>
        <v>photobooks</v>
      </c>
      <c r="S1792" s="6">
        <f t="shared" si="166"/>
        <v>42010.466180555559</v>
      </c>
      <c r="T1792" s="6">
        <f t="shared" si="167"/>
        <v>42040.466180555559</v>
      </c>
    </row>
    <row r="1793" spans="1:20" ht="32" x14ac:dyDescent="0.2">
      <c r="A1793">
        <v>1791</v>
      </c>
      <c r="B1793" s="3" t="s">
        <v>1792</v>
      </c>
      <c r="C1793" s="3" t="s">
        <v>5901</v>
      </c>
      <c r="D1793">
        <v>3000</v>
      </c>
      <c r="E1793">
        <v>107</v>
      </c>
      <c r="F1793" t="s">
        <v>8221</v>
      </c>
      <c r="G1793" t="s">
        <v>8225</v>
      </c>
      <c r="H1793" t="s">
        <v>8247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8285</v>
      </c>
      <c r="O1793">
        <f t="shared" si="162"/>
        <v>3.5666666666666664</v>
      </c>
      <c r="P1793">
        <f t="shared" si="163"/>
        <v>26.75</v>
      </c>
      <c r="Q1793" s="8" t="str">
        <f t="shared" si="164"/>
        <v>photography</v>
      </c>
      <c r="R1793" t="str">
        <f t="shared" si="165"/>
        <v>photobooks</v>
      </c>
      <c r="S1793" s="6">
        <f t="shared" si="166"/>
        <v>41973.532002314816</v>
      </c>
      <c r="T1793" s="6">
        <f t="shared" si="167"/>
        <v>42033.532002314816</v>
      </c>
    </row>
    <row r="1794" spans="1:20" ht="32" x14ac:dyDescent="0.2">
      <c r="A1794">
        <v>1792</v>
      </c>
      <c r="B1794" s="3" t="s">
        <v>1793</v>
      </c>
      <c r="C1794" s="3" t="s">
        <v>5902</v>
      </c>
      <c r="D1794">
        <v>25000</v>
      </c>
      <c r="E1794">
        <v>15281</v>
      </c>
      <c r="F1794" t="s">
        <v>8221</v>
      </c>
      <c r="G1794" t="s">
        <v>8224</v>
      </c>
      <c r="H1794" t="s">
        <v>8246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8285</v>
      </c>
      <c r="O1794">
        <f t="shared" si="162"/>
        <v>61.124000000000002</v>
      </c>
      <c r="P1794">
        <f t="shared" si="163"/>
        <v>109.93525179856115</v>
      </c>
      <c r="Q1794" s="8" t="str">
        <f t="shared" si="164"/>
        <v>photography</v>
      </c>
      <c r="R1794" t="str">
        <f t="shared" si="165"/>
        <v>photobooks</v>
      </c>
      <c r="S1794" s="6">
        <f t="shared" si="166"/>
        <v>42188.822708333326</v>
      </c>
      <c r="T1794" s="6">
        <f t="shared" si="167"/>
        <v>42226.082638888889</v>
      </c>
    </row>
    <row r="1795" spans="1:20" ht="48" x14ac:dyDescent="0.2">
      <c r="A1795">
        <v>1793</v>
      </c>
      <c r="B1795" s="3" t="s">
        <v>1794</v>
      </c>
      <c r="C1795" s="3" t="s">
        <v>5903</v>
      </c>
      <c r="D1795">
        <v>3000</v>
      </c>
      <c r="E1795">
        <v>40</v>
      </c>
      <c r="F1795" t="s">
        <v>8221</v>
      </c>
      <c r="G1795" t="s">
        <v>8226</v>
      </c>
      <c r="H1795" t="s">
        <v>8248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8285</v>
      </c>
      <c r="O1795">
        <f t="shared" ref="O1795:O1858" si="168">E1795/D1795*100</f>
        <v>1.3333333333333335</v>
      </c>
      <c r="P1795">
        <f t="shared" ref="P1795:P1858" si="169">E1795/L1795</f>
        <v>20</v>
      </c>
      <c r="Q1795" s="8" t="str">
        <f t="shared" ref="Q1795:Q1858" si="170">LEFT(N1795,SEARCH("/",N1795)-1)</f>
        <v>photography</v>
      </c>
      <c r="R1795" t="str">
        <f t="shared" ref="R1795:R1858" si="171">RIGHT(N1795,LEN(N1795)-SEARCH("/",N1795))</f>
        <v>photobooks</v>
      </c>
      <c r="S1795" s="6">
        <f t="shared" ref="S1795:S1858" si="172">(((J1795/60)/60)/24)+DATE(1970,1,1)+(-5/24)</f>
        <v>41940.683333333334</v>
      </c>
      <c r="T1795" s="6">
        <f t="shared" ref="T1795:T1858" si="173">(((I1795/60)/60)/24)+DATE(1970,1,1)+(-5/24)</f>
        <v>41970.724999999999</v>
      </c>
    </row>
    <row r="1796" spans="1:20" ht="48" x14ac:dyDescent="0.2">
      <c r="A1796">
        <v>1794</v>
      </c>
      <c r="B1796" s="3" t="s">
        <v>1795</v>
      </c>
      <c r="C1796" s="3" t="s">
        <v>5904</v>
      </c>
      <c r="D1796">
        <v>9000</v>
      </c>
      <c r="E1796">
        <v>997</v>
      </c>
      <c r="F1796" t="s">
        <v>8221</v>
      </c>
      <c r="G1796" t="s">
        <v>8224</v>
      </c>
      <c r="H1796" t="s">
        <v>8246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8285</v>
      </c>
      <c r="O1796">
        <f t="shared" si="168"/>
        <v>11.077777777777778</v>
      </c>
      <c r="P1796">
        <f t="shared" si="169"/>
        <v>55.388888888888886</v>
      </c>
      <c r="Q1796" s="8" t="str">
        <f t="shared" si="170"/>
        <v>photography</v>
      </c>
      <c r="R1796" t="str">
        <f t="shared" si="171"/>
        <v>photobooks</v>
      </c>
      <c r="S1796" s="6">
        <f t="shared" si="172"/>
        <v>42011.342847222222</v>
      </c>
      <c r="T1796" s="6">
        <f t="shared" si="173"/>
        <v>42046.342847222222</v>
      </c>
    </row>
    <row r="1797" spans="1:20" ht="48" x14ac:dyDescent="0.2">
      <c r="A1797">
        <v>1795</v>
      </c>
      <c r="B1797" s="3" t="s">
        <v>1796</v>
      </c>
      <c r="C1797" s="3" t="s">
        <v>5905</v>
      </c>
      <c r="D1797">
        <v>28000</v>
      </c>
      <c r="E1797">
        <v>10846</v>
      </c>
      <c r="F1797" t="s">
        <v>8221</v>
      </c>
      <c r="G1797" t="s">
        <v>8236</v>
      </c>
      <c r="H1797" t="s">
        <v>8249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8285</v>
      </c>
      <c r="O1797">
        <f t="shared" si="168"/>
        <v>38.735714285714288</v>
      </c>
      <c r="P1797">
        <f t="shared" si="169"/>
        <v>133.90123456790124</v>
      </c>
      <c r="Q1797" s="8" t="str">
        <f t="shared" si="170"/>
        <v>photography</v>
      </c>
      <c r="R1797" t="str">
        <f t="shared" si="171"/>
        <v>photobooks</v>
      </c>
      <c r="S1797" s="6">
        <f t="shared" si="172"/>
        <v>42628.080335648141</v>
      </c>
      <c r="T1797" s="6">
        <f t="shared" si="173"/>
        <v>42657.458333333336</v>
      </c>
    </row>
    <row r="1798" spans="1:20" ht="48" x14ac:dyDescent="0.2">
      <c r="A1798">
        <v>1796</v>
      </c>
      <c r="B1798" s="3" t="s">
        <v>1797</v>
      </c>
      <c r="C1798" s="3" t="s">
        <v>5906</v>
      </c>
      <c r="D1798">
        <v>19000</v>
      </c>
      <c r="E1798">
        <v>4190</v>
      </c>
      <c r="F1798" t="s">
        <v>8221</v>
      </c>
      <c r="G1798" t="s">
        <v>8225</v>
      </c>
      <c r="H1798" t="s">
        <v>8247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8285</v>
      </c>
      <c r="O1798">
        <f t="shared" si="168"/>
        <v>22.05263157894737</v>
      </c>
      <c r="P1798">
        <f t="shared" si="169"/>
        <v>48.720930232558139</v>
      </c>
      <c r="Q1798" s="8" t="str">
        <f t="shared" si="170"/>
        <v>photography</v>
      </c>
      <c r="R1798" t="str">
        <f t="shared" si="171"/>
        <v>photobooks</v>
      </c>
      <c r="S1798" s="6">
        <f t="shared" si="172"/>
        <v>42515.231087962959</v>
      </c>
      <c r="T1798" s="6">
        <f t="shared" si="173"/>
        <v>42575.231087962959</v>
      </c>
    </row>
    <row r="1799" spans="1:20" ht="48" x14ac:dyDescent="0.2">
      <c r="A1799">
        <v>1797</v>
      </c>
      <c r="B1799" s="3" t="s">
        <v>1798</v>
      </c>
      <c r="C1799" s="3" t="s">
        <v>5907</v>
      </c>
      <c r="D1799">
        <v>10000</v>
      </c>
      <c r="E1799">
        <v>6755</v>
      </c>
      <c r="F1799" t="s">
        <v>8221</v>
      </c>
      <c r="G1799" t="s">
        <v>8224</v>
      </c>
      <c r="H1799" t="s">
        <v>8246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8285</v>
      </c>
      <c r="O1799">
        <f t="shared" si="168"/>
        <v>67.55</v>
      </c>
      <c r="P1799">
        <f t="shared" si="169"/>
        <v>48.25</v>
      </c>
      <c r="Q1799" s="8" t="str">
        <f t="shared" si="170"/>
        <v>photography</v>
      </c>
      <c r="R1799" t="str">
        <f t="shared" si="171"/>
        <v>photobooks</v>
      </c>
      <c r="S1799" s="6">
        <f t="shared" si="172"/>
        <v>42689.360983796294</v>
      </c>
      <c r="T1799" s="6">
        <f t="shared" si="173"/>
        <v>42719.360983796294</v>
      </c>
    </row>
    <row r="1800" spans="1:20" ht="48" x14ac:dyDescent="0.2">
      <c r="A1800">
        <v>1798</v>
      </c>
      <c r="B1800" s="3" t="s">
        <v>1799</v>
      </c>
      <c r="C1800" s="3" t="s">
        <v>5908</v>
      </c>
      <c r="D1800">
        <v>16000</v>
      </c>
      <c r="E1800">
        <v>2182</v>
      </c>
      <c r="F1800" t="s">
        <v>8221</v>
      </c>
      <c r="G1800" t="s">
        <v>8224</v>
      </c>
      <c r="H1800" t="s">
        <v>8246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8285</v>
      </c>
      <c r="O1800">
        <f t="shared" si="168"/>
        <v>13.637499999999999</v>
      </c>
      <c r="P1800">
        <f t="shared" si="169"/>
        <v>58.972972972972975</v>
      </c>
      <c r="Q1800" s="8" t="str">
        <f t="shared" si="170"/>
        <v>photography</v>
      </c>
      <c r="R1800" t="str">
        <f t="shared" si="171"/>
        <v>photobooks</v>
      </c>
      <c r="S1800" s="6">
        <f t="shared" si="172"/>
        <v>42344.118437499994</v>
      </c>
      <c r="T1800" s="6">
        <f t="shared" si="173"/>
        <v>42404.118437499994</v>
      </c>
    </row>
    <row r="1801" spans="1:20" ht="32" x14ac:dyDescent="0.2">
      <c r="A1801">
        <v>1799</v>
      </c>
      <c r="B1801" s="3" t="s">
        <v>1800</v>
      </c>
      <c r="C1801" s="3" t="s">
        <v>5909</v>
      </c>
      <c r="D1801">
        <v>4000</v>
      </c>
      <c r="E1801">
        <v>69.83</v>
      </c>
      <c r="F1801" t="s">
        <v>8221</v>
      </c>
      <c r="G1801" t="s">
        <v>8225</v>
      </c>
      <c r="H1801" t="s">
        <v>8247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8285</v>
      </c>
      <c r="O1801">
        <f t="shared" si="168"/>
        <v>1.7457500000000001</v>
      </c>
      <c r="P1801">
        <f t="shared" si="169"/>
        <v>11.638333333333334</v>
      </c>
      <c r="Q1801" s="8" t="str">
        <f t="shared" si="170"/>
        <v>photography</v>
      </c>
      <c r="R1801" t="str">
        <f t="shared" si="171"/>
        <v>photobooks</v>
      </c>
      <c r="S1801" s="6">
        <f t="shared" si="172"/>
        <v>41934.634351851848</v>
      </c>
      <c r="T1801" s="6">
        <f t="shared" si="173"/>
        <v>41954.676018518519</v>
      </c>
    </row>
    <row r="1802" spans="1:20" ht="48" x14ac:dyDescent="0.2">
      <c r="A1802">
        <v>1800</v>
      </c>
      <c r="B1802" s="3" t="s">
        <v>1801</v>
      </c>
      <c r="C1802" s="3" t="s">
        <v>5910</v>
      </c>
      <c r="D1802">
        <v>46260</v>
      </c>
      <c r="E1802">
        <v>9460</v>
      </c>
      <c r="F1802" t="s">
        <v>8221</v>
      </c>
      <c r="G1802" t="s">
        <v>8225</v>
      </c>
      <c r="H1802" t="s">
        <v>8247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8285</v>
      </c>
      <c r="O1802">
        <f t="shared" si="168"/>
        <v>20.44963251188932</v>
      </c>
      <c r="P1802">
        <f t="shared" si="169"/>
        <v>83.716814159292042</v>
      </c>
      <c r="Q1802" s="8" t="str">
        <f t="shared" si="170"/>
        <v>photography</v>
      </c>
      <c r="R1802" t="str">
        <f t="shared" si="171"/>
        <v>photobooks</v>
      </c>
      <c r="S1802" s="6">
        <f t="shared" si="172"/>
        <v>42623.397800925923</v>
      </c>
      <c r="T1802" s="6">
        <f t="shared" si="173"/>
        <v>42653.397800925923</v>
      </c>
    </row>
    <row r="1803" spans="1:20" ht="48" x14ac:dyDescent="0.2">
      <c r="A1803">
        <v>1801</v>
      </c>
      <c r="B1803" s="3" t="s">
        <v>1802</v>
      </c>
      <c r="C1803" s="3" t="s">
        <v>5911</v>
      </c>
      <c r="D1803">
        <v>17000</v>
      </c>
      <c r="E1803">
        <v>2355</v>
      </c>
      <c r="F1803" t="s">
        <v>8221</v>
      </c>
      <c r="G1803" t="s">
        <v>8225</v>
      </c>
      <c r="H1803" t="s">
        <v>8247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8285</v>
      </c>
      <c r="O1803">
        <f t="shared" si="168"/>
        <v>13.852941176470587</v>
      </c>
      <c r="P1803">
        <f t="shared" si="169"/>
        <v>63.648648648648646</v>
      </c>
      <c r="Q1803" s="8" t="str">
        <f t="shared" si="170"/>
        <v>photography</v>
      </c>
      <c r="R1803" t="str">
        <f t="shared" si="171"/>
        <v>photobooks</v>
      </c>
      <c r="S1803" s="6">
        <f t="shared" si="172"/>
        <v>42321.452175925922</v>
      </c>
      <c r="T1803" s="6">
        <f t="shared" si="173"/>
        <v>42353.298611111109</v>
      </c>
    </row>
    <row r="1804" spans="1:20" ht="32" x14ac:dyDescent="0.2">
      <c r="A1804">
        <v>1802</v>
      </c>
      <c r="B1804" s="3" t="s">
        <v>1803</v>
      </c>
      <c r="C1804" s="3" t="s">
        <v>5912</v>
      </c>
      <c r="D1804">
        <v>3500</v>
      </c>
      <c r="E1804">
        <v>1697</v>
      </c>
      <c r="F1804" t="s">
        <v>8221</v>
      </c>
      <c r="G1804" t="s">
        <v>8236</v>
      </c>
      <c r="H1804" t="s">
        <v>8249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8285</v>
      </c>
      <c r="O1804">
        <f t="shared" si="168"/>
        <v>48.485714285714288</v>
      </c>
      <c r="P1804">
        <f t="shared" si="169"/>
        <v>94.277777777777771</v>
      </c>
      <c r="Q1804" s="8" t="str">
        <f t="shared" si="170"/>
        <v>photography</v>
      </c>
      <c r="R1804" t="str">
        <f t="shared" si="171"/>
        <v>photobooks</v>
      </c>
      <c r="S1804" s="6">
        <f t="shared" si="172"/>
        <v>42159.264236111114</v>
      </c>
      <c r="T1804" s="6">
        <f t="shared" si="173"/>
        <v>42182.707638888889</v>
      </c>
    </row>
    <row r="1805" spans="1:20" ht="48" x14ac:dyDescent="0.2">
      <c r="A1805">
        <v>1803</v>
      </c>
      <c r="B1805" s="3" t="s">
        <v>1804</v>
      </c>
      <c r="C1805" s="3" t="s">
        <v>5913</v>
      </c>
      <c r="D1805">
        <v>17500</v>
      </c>
      <c r="E1805">
        <v>5390</v>
      </c>
      <c r="F1805" t="s">
        <v>8221</v>
      </c>
      <c r="G1805" t="s">
        <v>8224</v>
      </c>
      <c r="H1805" t="s">
        <v>8246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8285</v>
      </c>
      <c r="O1805">
        <f t="shared" si="168"/>
        <v>30.8</v>
      </c>
      <c r="P1805">
        <f t="shared" si="169"/>
        <v>71.86666666666666</v>
      </c>
      <c r="Q1805" s="8" t="str">
        <f t="shared" si="170"/>
        <v>photography</v>
      </c>
      <c r="R1805" t="str">
        <f t="shared" si="171"/>
        <v>photobooks</v>
      </c>
      <c r="S1805" s="6">
        <f t="shared" si="172"/>
        <v>42017.863217592596</v>
      </c>
      <c r="T1805" s="6">
        <f t="shared" si="173"/>
        <v>42048.863217592596</v>
      </c>
    </row>
    <row r="1806" spans="1:20" ht="48" x14ac:dyDescent="0.2">
      <c r="A1806">
        <v>1804</v>
      </c>
      <c r="B1806" s="3" t="s">
        <v>1805</v>
      </c>
      <c r="C1806" s="3" t="s">
        <v>5914</v>
      </c>
      <c r="D1806">
        <v>15500</v>
      </c>
      <c r="E1806">
        <v>5452</v>
      </c>
      <c r="F1806" t="s">
        <v>8221</v>
      </c>
      <c r="G1806" t="s">
        <v>8224</v>
      </c>
      <c r="H1806" t="s">
        <v>8246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8285</v>
      </c>
      <c r="O1806">
        <f t="shared" si="168"/>
        <v>35.174193548387095</v>
      </c>
      <c r="P1806">
        <f t="shared" si="169"/>
        <v>104.84615384615384</v>
      </c>
      <c r="Q1806" s="8" t="str">
        <f t="shared" si="170"/>
        <v>photography</v>
      </c>
      <c r="R1806" t="str">
        <f t="shared" si="171"/>
        <v>photobooks</v>
      </c>
      <c r="S1806" s="6">
        <f t="shared" si="172"/>
        <v>42282.469953703701</v>
      </c>
      <c r="T1806" s="6">
        <f t="shared" si="173"/>
        <v>42322.511620370373</v>
      </c>
    </row>
    <row r="1807" spans="1:20" ht="48" x14ac:dyDescent="0.2">
      <c r="A1807">
        <v>1805</v>
      </c>
      <c r="B1807" s="3" t="s">
        <v>1806</v>
      </c>
      <c r="C1807" s="3" t="s">
        <v>5915</v>
      </c>
      <c r="D1807">
        <v>22500</v>
      </c>
      <c r="E1807">
        <v>8191</v>
      </c>
      <c r="F1807" t="s">
        <v>8221</v>
      </c>
      <c r="G1807" t="s">
        <v>8236</v>
      </c>
      <c r="H1807" t="s">
        <v>8249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8285</v>
      </c>
      <c r="O1807">
        <f t="shared" si="168"/>
        <v>36.404444444444444</v>
      </c>
      <c r="P1807">
        <f t="shared" si="169"/>
        <v>67.139344262295083</v>
      </c>
      <c r="Q1807" s="8" t="str">
        <f t="shared" si="170"/>
        <v>photography</v>
      </c>
      <c r="R1807" t="str">
        <f t="shared" si="171"/>
        <v>photobooks</v>
      </c>
      <c r="S1807" s="6">
        <f t="shared" si="172"/>
        <v>42247.595578703702</v>
      </c>
      <c r="T1807" s="6">
        <f t="shared" si="173"/>
        <v>42279.541666666664</v>
      </c>
    </row>
    <row r="1808" spans="1:20" ht="48" x14ac:dyDescent="0.2">
      <c r="A1808">
        <v>1806</v>
      </c>
      <c r="B1808" s="3" t="s">
        <v>1807</v>
      </c>
      <c r="C1808" s="3" t="s">
        <v>5916</v>
      </c>
      <c r="D1808">
        <v>20000</v>
      </c>
      <c r="E1808">
        <v>591</v>
      </c>
      <c r="F1808" t="s">
        <v>8221</v>
      </c>
      <c r="G1808" t="s">
        <v>8225</v>
      </c>
      <c r="H1808" t="s">
        <v>8247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8285</v>
      </c>
      <c r="O1808">
        <f t="shared" si="168"/>
        <v>2.9550000000000001</v>
      </c>
      <c r="P1808">
        <f t="shared" si="169"/>
        <v>73.875</v>
      </c>
      <c r="Q1808" s="8" t="str">
        <f t="shared" si="170"/>
        <v>photography</v>
      </c>
      <c r="R1808" t="str">
        <f t="shared" si="171"/>
        <v>photobooks</v>
      </c>
      <c r="S1808" s="6">
        <f t="shared" si="172"/>
        <v>41877.429965277777</v>
      </c>
      <c r="T1808" s="6">
        <f t="shared" si="173"/>
        <v>41912.429965277777</v>
      </c>
    </row>
    <row r="1809" spans="1:20" ht="32" x14ac:dyDescent="0.2">
      <c r="A1809">
        <v>1807</v>
      </c>
      <c r="B1809" s="3" t="s">
        <v>1808</v>
      </c>
      <c r="C1809" s="3" t="s">
        <v>5917</v>
      </c>
      <c r="D1809">
        <v>5000</v>
      </c>
      <c r="E1809">
        <v>553</v>
      </c>
      <c r="F1809" t="s">
        <v>8221</v>
      </c>
      <c r="G1809" t="s">
        <v>8224</v>
      </c>
      <c r="H1809" t="s">
        <v>8246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8285</v>
      </c>
      <c r="O1809">
        <f t="shared" si="168"/>
        <v>11.06</v>
      </c>
      <c r="P1809">
        <f t="shared" si="169"/>
        <v>69.125</v>
      </c>
      <c r="Q1809" s="8" t="str">
        <f t="shared" si="170"/>
        <v>photography</v>
      </c>
      <c r="R1809" t="str">
        <f t="shared" si="171"/>
        <v>photobooks</v>
      </c>
      <c r="S1809" s="6">
        <f t="shared" si="172"/>
        <v>41879.860104166662</v>
      </c>
      <c r="T1809" s="6">
        <f t="shared" si="173"/>
        <v>41909.860104166662</v>
      </c>
    </row>
    <row r="1810" spans="1:20" ht="48" x14ac:dyDescent="0.2">
      <c r="A1810">
        <v>1808</v>
      </c>
      <c r="B1810" s="3" t="s">
        <v>1809</v>
      </c>
      <c r="C1810" s="3" t="s">
        <v>5918</v>
      </c>
      <c r="D1810">
        <v>28000</v>
      </c>
      <c r="E1810">
        <v>11594</v>
      </c>
      <c r="F1810" t="s">
        <v>8221</v>
      </c>
      <c r="G1810" t="s">
        <v>8224</v>
      </c>
      <c r="H1810" t="s">
        <v>8246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8285</v>
      </c>
      <c r="O1810">
        <f t="shared" si="168"/>
        <v>41.407142857142858</v>
      </c>
      <c r="P1810">
        <f t="shared" si="169"/>
        <v>120.77083333333333</v>
      </c>
      <c r="Q1810" s="8" t="str">
        <f t="shared" si="170"/>
        <v>photography</v>
      </c>
      <c r="R1810" t="str">
        <f t="shared" si="171"/>
        <v>photobooks</v>
      </c>
      <c r="S1810" s="6">
        <f t="shared" si="172"/>
        <v>42742.472569444442</v>
      </c>
      <c r="T1810" s="6">
        <f t="shared" si="173"/>
        <v>42777.472569444442</v>
      </c>
    </row>
    <row r="1811" spans="1:20" ht="48" x14ac:dyDescent="0.2">
      <c r="A1811">
        <v>1809</v>
      </c>
      <c r="B1811" s="3" t="s">
        <v>1810</v>
      </c>
      <c r="C1811" s="3" t="s">
        <v>5919</v>
      </c>
      <c r="D1811">
        <v>3500</v>
      </c>
      <c r="E1811">
        <v>380</v>
      </c>
      <c r="F1811" t="s">
        <v>8221</v>
      </c>
      <c r="G1811" t="s">
        <v>8229</v>
      </c>
      <c r="H1811" t="s">
        <v>8251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8285</v>
      </c>
      <c r="O1811">
        <f t="shared" si="168"/>
        <v>10.857142857142858</v>
      </c>
      <c r="P1811">
        <f t="shared" si="169"/>
        <v>42.222222222222221</v>
      </c>
      <c r="Q1811" s="8" t="str">
        <f t="shared" si="170"/>
        <v>photography</v>
      </c>
      <c r="R1811" t="str">
        <f t="shared" si="171"/>
        <v>photobooks</v>
      </c>
      <c r="S1811" s="6">
        <f t="shared" si="172"/>
        <v>42029.699525462966</v>
      </c>
      <c r="T1811" s="6">
        <f t="shared" si="173"/>
        <v>42064.699525462966</v>
      </c>
    </row>
    <row r="1812" spans="1:20" ht="48" x14ac:dyDescent="0.2">
      <c r="A1812">
        <v>1810</v>
      </c>
      <c r="B1812" s="3" t="s">
        <v>1811</v>
      </c>
      <c r="C1812" s="3" t="s">
        <v>5920</v>
      </c>
      <c r="D1812">
        <v>450</v>
      </c>
      <c r="E1812">
        <v>15</v>
      </c>
      <c r="F1812" t="s">
        <v>8221</v>
      </c>
      <c r="G1812" t="s">
        <v>8224</v>
      </c>
      <c r="H1812" t="s">
        <v>8246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8285</v>
      </c>
      <c r="O1812">
        <f t="shared" si="168"/>
        <v>3.3333333333333335</v>
      </c>
      <c r="P1812">
        <f t="shared" si="169"/>
        <v>7.5</v>
      </c>
      <c r="Q1812" s="8" t="str">
        <f t="shared" si="170"/>
        <v>photography</v>
      </c>
      <c r="R1812" t="str">
        <f t="shared" si="171"/>
        <v>photobooks</v>
      </c>
      <c r="S1812" s="6">
        <f t="shared" si="172"/>
        <v>41860.701689814814</v>
      </c>
      <c r="T1812" s="6">
        <f t="shared" si="173"/>
        <v>41872.701689814814</v>
      </c>
    </row>
    <row r="1813" spans="1:20" ht="32" x14ac:dyDescent="0.2">
      <c r="A1813">
        <v>1811</v>
      </c>
      <c r="B1813" s="3" t="s">
        <v>1812</v>
      </c>
      <c r="C1813" s="3" t="s">
        <v>5921</v>
      </c>
      <c r="D1813">
        <v>54000</v>
      </c>
      <c r="E1813">
        <v>40</v>
      </c>
      <c r="F1813" t="s">
        <v>8221</v>
      </c>
      <c r="G1813" t="s">
        <v>8224</v>
      </c>
      <c r="H1813" t="s">
        <v>8246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8285</v>
      </c>
      <c r="O1813">
        <f t="shared" si="168"/>
        <v>7.407407407407407E-2</v>
      </c>
      <c r="P1813">
        <f t="shared" si="169"/>
        <v>1.5384615384615385</v>
      </c>
      <c r="Q1813" s="8" t="str">
        <f t="shared" si="170"/>
        <v>photography</v>
      </c>
      <c r="R1813" t="str">
        <f t="shared" si="171"/>
        <v>photobooks</v>
      </c>
      <c r="S1813" s="6">
        <f t="shared" si="172"/>
        <v>41876.225347222222</v>
      </c>
      <c r="T1813" s="6">
        <f t="shared" si="173"/>
        <v>41935.958333333328</v>
      </c>
    </row>
    <row r="1814" spans="1:20" ht="48" x14ac:dyDescent="0.2">
      <c r="A1814">
        <v>1812</v>
      </c>
      <c r="B1814" s="3" t="s">
        <v>1813</v>
      </c>
      <c r="C1814" s="3" t="s">
        <v>5922</v>
      </c>
      <c r="D1814">
        <v>6500</v>
      </c>
      <c r="E1814">
        <v>865</v>
      </c>
      <c r="F1814" t="s">
        <v>8221</v>
      </c>
      <c r="G1814" t="s">
        <v>8225</v>
      </c>
      <c r="H1814" t="s">
        <v>8247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8285</v>
      </c>
      <c r="O1814">
        <f t="shared" si="168"/>
        <v>13.307692307692307</v>
      </c>
      <c r="P1814">
        <f t="shared" si="169"/>
        <v>37.608695652173914</v>
      </c>
      <c r="Q1814" s="8" t="str">
        <f t="shared" si="170"/>
        <v>photography</v>
      </c>
      <c r="R1814" t="str">
        <f t="shared" si="171"/>
        <v>photobooks</v>
      </c>
      <c r="S1814" s="6">
        <f t="shared" si="172"/>
        <v>42524.110370370363</v>
      </c>
      <c r="T1814" s="6">
        <f t="shared" si="173"/>
        <v>42554.110370370363</v>
      </c>
    </row>
    <row r="1815" spans="1:20" ht="48" x14ac:dyDescent="0.2">
      <c r="A1815">
        <v>1813</v>
      </c>
      <c r="B1815" s="3" t="s">
        <v>1814</v>
      </c>
      <c r="C1815" s="3" t="s">
        <v>5923</v>
      </c>
      <c r="D1815">
        <v>8750</v>
      </c>
      <c r="E1815">
        <v>0</v>
      </c>
      <c r="F1815" t="s">
        <v>8221</v>
      </c>
      <c r="G1815" t="s">
        <v>8225</v>
      </c>
      <c r="H1815" t="s">
        <v>8247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8285</v>
      </c>
      <c r="O1815">
        <f t="shared" si="168"/>
        <v>0</v>
      </c>
      <c r="P1815" t="e">
        <f t="shared" si="169"/>
        <v>#DIV/0!</v>
      </c>
      <c r="Q1815" s="8" t="str">
        <f t="shared" si="170"/>
        <v>photography</v>
      </c>
      <c r="R1815" t="str">
        <f t="shared" si="171"/>
        <v>photobooks</v>
      </c>
      <c r="S1815" s="6">
        <f t="shared" si="172"/>
        <v>41829.68069444444</v>
      </c>
      <c r="T1815" s="6">
        <f t="shared" si="173"/>
        <v>41859.68069444444</v>
      </c>
    </row>
    <row r="1816" spans="1:20" ht="48" x14ac:dyDescent="0.2">
      <c r="A1816">
        <v>1814</v>
      </c>
      <c r="B1816" s="3" t="s">
        <v>1815</v>
      </c>
      <c r="C1816" s="3" t="s">
        <v>5924</v>
      </c>
      <c r="D1816">
        <v>12000</v>
      </c>
      <c r="E1816">
        <v>5902</v>
      </c>
      <c r="F1816" t="s">
        <v>8221</v>
      </c>
      <c r="G1816" t="s">
        <v>8225</v>
      </c>
      <c r="H1816" t="s">
        <v>8247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8285</v>
      </c>
      <c r="O1816">
        <f t="shared" si="168"/>
        <v>49.183333333333337</v>
      </c>
      <c r="P1816">
        <f t="shared" si="169"/>
        <v>42.157142857142858</v>
      </c>
      <c r="Q1816" s="8" t="str">
        <f t="shared" si="170"/>
        <v>photography</v>
      </c>
      <c r="R1816" t="str">
        <f t="shared" si="171"/>
        <v>photobooks</v>
      </c>
      <c r="S1816" s="6">
        <f t="shared" si="172"/>
        <v>42033.105740740742</v>
      </c>
      <c r="T1816" s="6">
        <f t="shared" si="173"/>
        <v>42063.105740740742</v>
      </c>
    </row>
    <row r="1817" spans="1:20" ht="48" x14ac:dyDescent="0.2">
      <c r="A1817">
        <v>1815</v>
      </c>
      <c r="B1817" s="3" t="s">
        <v>1816</v>
      </c>
      <c r="C1817" s="3" t="s">
        <v>5925</v>
      </c>
      <c r="D1817">
        <v>3000</v>
      </c>
      <c r="E1817">
        <v>0</v>
      </c>
      <c r="F1817" t="s">
        <v>8221</v>
      </c>
      <c r="G1817" t="s">
        <v>8224</v>
      </c>
      <c r="H1817" t="s">
        <v>8246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8285</v>
      </c>
      <c r="O1817">
        <f t="shared" si="168"/>
        <v>0</v>
      </c>
      <c r="P1817" t="e">
        <f t="shared" si="169"/>
        <v>#DIV/0!</v>
      </c>
      <c r="Q1817" s="8" t="str">
        <f t="shared" si="170"/>
        <v>photography</v>
      </c>
      <c r="R1817" t="str">
        <f t="shared" si="171"/>
        <v>photobooks</v>
      </c>
      <c r="S1817" s="6">
        <f t="shared" si="172"/>
        <v>42172.698344907411</v>
      </c>
      <c r="T1817" s="6">
        <f t="shared" si="173"/>
        <v>42186.698344907411</v>
      </c>
    </row>
    <row r="1818" spans="1:20" ht="48" x14ac:dyDescent="0.2">
      <c r="A1818">
        <v>1816</v>
      </c>
      <c r="B1818" s="3" t="s">
        <v>1817</v>
      </c>
      <c r="C1818" s="3" t="s">
        <v>5926</v>
      </c>
      <c r="D1818">
        <v>25000</v>
      </c>
      <c r="E1818">
        <v>509</v>
      </c>
      <c r="F1818" t="s">
        <v>8221</v>
      </c>
      <c r="G1818" t="s">
        <v>8240</v>
      </c>
      <c r="H1818" t="s">
        <v>8257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8285</v>
      </c>
      <c r="O1818">
        <f t="shared" si="168"/>
        <v>2.036</v>
      </c>
      <c r="P1818">
        <f t="shared" si="169"/>
        <v>84.833333333333329</v>
      </c>
      <c r="Q1818" s="8" t="str">
        <f t="shared" si="170"/>
        <v>photography</v>
      </c>
      <c r="R1818" t="str">
        <f t="shared" si="171"/>
        <v>photobooks</v>
      </c>
      <c r="S1818" s="6">
        <f t="shared" si="172"/>
        <v>42548.667858796289</v>
      </c>
      <c r="T1818" s="6">
        <f t="shared" si="173"/>
        <v>42576.583333333336</v>
      </c>
    </row>
    <row r="1819" spans="1:20" ht="32" x14ac:dyDescent="0.2">
      <c r="A1819">
        <v>1817</v>
      </c>
      <c r="B1819" s="3" t="s">
        <v>1818</v>
      </c>
      <c r="C1819" s="3" t="s">
        <v>5927</v>
      </c>
      <c r="D1819">
        <v>18000</v>
      </c>
      <c r="E1819">
        <v>9419</v>
      </c>
      <c r="F1819" t="s">
        <v>8221</v>
      </c>
      <c r="G1819" t="s">
        <v>8224</v>
      </c>
      <c r="H1819" t="s">
        <v>8246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8285</v>
      </c>
      <c r="O1819">
        <f t="shared" si="168"/>
        <v>52.327777777777776</v>
      </c>
      <c r="P1819">
        <f t="shared" si="169"/>
        <v>94.19</v>
      </c>
      <c r="Q1819" s="8" t="str">
        <f t="shared" si="170"/>
        <v>photography</v>
      </c>
      <c r="R1819" t="str">
        <f t="shared" si="171"/>
        <v>photobooks</v>
      </c>
      <c r="S1819" s="6">
        <f t="shared" si="172"/>
        <v>42705.453784722216</v>
      </c>
      <c r="T1819" s="6">
        <f t="shared" si="173"/>
        <v>42765.082638888889</v>
      </c>
    </row>
    <row r="1820" spans="1:20" ht="32" x14ac:dyDescent="0.2">
      <c r="A1820">
        <v>1818</v>
      </c>
      <c r="B1820" s="3" t="s">
        <v>1819</v>
      </c>
      <c r="C1820" s="3" t="s">
        <v>5928</v>
      </c>
      <c r="D1820">
        <v>15000</v>
      </c>
      <c r="E1820">
        <v>0</v>
      </c>
      <c r="F1820" t="s">
        <v>8221</v>
      </c>
      <c r="G1820" t="s">
        <v>8224</v>
      </c>
      <c r="H1820" t="s">
        <v>8246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8285</v>
      </c>
      <c r="O1820">
        <f t="shared" si="168"/>
        <v>0</v>
      </c>
      <c r="P1820" t="e">
        <f t="shared" si="169"/>
        <v>#DIV/0!</v>
      </c>
      <c r="Q1820" s="8" t="str">
        <f t="shared" si="170"/>
        <v>photography</v>
      </c>
      <c r="R1820" t="str">
        <f t="shared" si="171"/>
        <v>photobooks</v>
      </c>
      <c r="S1820" s="6">
        <f t="shared" si="172"/>
        <v>42067.026041666664</v>
      </c>
      <c r="T1820" s="6">
        <f t="shared" si="173"/>
        <v>42096.984374999993</v>
      </c>
    </row>
    <row r="1821" spans="1:20" ht="48" x14ac:dyDescent="0.2">
      <c r="A1821">
        <v>1819</v>
      </c>
      <c r="B1821" s="3" t="s">
        <v>1820</v>
      </c>
      <c r="C1821" s="3" t="s">
        <v>5929</v>
      </c>
      <c r="D1821">
        <v>1200</v>
      </c>
      <c r="E1821">
        <v>25</v>
      </c>
      <c r="F1821" t="s">
        <v>8221</v>
      </c>
      <c r="G1821" t="s">
        <v>8224</v>
      </c>
      <c r="H1821" t="s">
        <v>8246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8285</v>
      </c>
      <c r="O1821">
        <f t="shared" si="168"/>
        <v>2.083333333333333</v>
      </c>
      <c r="P1821">
        <f t="shared" si="169"/>
        <v>6.25</v>
      </c>
      <c r="Q1821" s="8" t="str">
        <f t="shared" si="170"/>
        <v>photography</v>
      </c>
      <c r="R1821" t="str">
        <f t="shared" si="171"/>
        <v>photobooks</v>
      </c>
      <c r="S1821" s="6">
        <f t="shared" si="172"/>
        <v>41820.543935185182</v>
      </c>
      <c r="T1821" s="6">
        <f t="shared" si="173"/>
        <v>41850.543935185182</v>
      </c>
    </row>
    <row r="1822" spans="1:20" ht="48" x14ac:dyDescent="0.2">
      <c r="A1822">
        <v>1820</v>
      </c>
      <c r="B1822" s="3" t="s">
        <v>1821</v>
      </c>
      <c r="C1822" s="3" t="s">
        <v>5930</v>
      </c>
      <c r="D1822">
        <v>26000</v>
      </c>
      <c r="E1822">
        <v>1707</v>
      </c>
      <c r="F1822" t="s">
        <v>8221</v>
      </c>
      <c r="G1822" t="s">
        <v>8224</v>
      </c>
      <c r="H1822" t="s">
        <v>8246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8285</v>
      </c>
      <c r="O1822">
        <f t="shared" si="168"/>
        <v>6.565384615384616</v>
      </c>
      <c r="P1822">
        <f t="shared" si="169"/>
        <v>213.375</v>
      </c>
      <c r="Q1822" s="8" t="str">
        <f t="shared" si="170"/>
        <v>photography</v>
      </c>
      <c r="R1822" t="str">
        <f t="shared" si="171"/>
        <v>photobooks</v>
      </c>
      <c r="S1822" s="6">
        <f t="shared" si="172"/>
        <v>42064.87604166667</v>
      </c>
      <c r="T1822" s="6">
        <f t="shared" si="173"/>
        <v>42094.834374999999</v>
      </c>
    </row>
    <row r="1823" spans="1:20" ht="48" x14ac:dyDescent="0.2">
      <c r="A1823">
        <v>1821</v>
      </c>
      <c r="B1823" s="3" t="s">
        <v>1822</v>
      </c>
      <c r="C1823" s="3" t="s">
        <v>5931</v>
      </c>
      <c r="D1823">
        <v>2500</v>
      </c>
      <c r="E1823">
        <v>3372.25</v>
      </c>
      <c r="F1823" t="s">
        <v>8219</v>
      </c>
      <c r="G1823" t="s">
        <v>8224</v>
      </c>
      <c r="H1823" t="s">
        <v>8246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8276</v>
      </c>
      <c r="O1823">
        <f t="shared" si="168"/>
        <v>134.88999999999999</v>
      </c>
      <c r="P1823">
        <f t="shared" si="169"/>
        <v>59.162280701754383</v>
      </c>
      <c r="Q1823" s="8" t="str">
        <f t="shared" si="170"/>
        <v>music</v>
      </c>
      <c r="R1823" t="str">
        <f t="shared" si="171"/>
        <v>rock</v>
      </c>
      <c r="S1823" s="6">
        <f t="shared" si="172"/>
        <v>40926.110729166663</v>
      </c>
      <c r="T1823" s="6">
        <f t="shared" si="173"/>
        <v>40971.110729166663</v>
      </c>
    </row>
    <row r="1824" spans="1:20" ht="32" x14ac:dyDescent="0.2">
      <c r="A1824">
        <v>1822</v>
      </c>
      <c r="B1824" s="3" t="s">
        <v>1823</v>
      </c>
      <c r="C1824" s="3" t="s">
        <v>5932</v>
      </c>
      <c r="D1824">
        <v>300</v>
      </c>
      <c r="E1824">
        <v>300</v>
      </c>
      <c r="F1824" t="s">
        <v>8219</v>
      </c>
      <c r="G1824" t="s">
        <v>8229</v>
      </c>
      <c r="H1824" t="s">
        <v>8251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8276</v>
      </c>
      <c r="O1824">
        <f t="shared" si="168"/>
        <v>100</v>
      </c>
      <c r="P1824">
        <f t="shared" si="169"/>
        <v>27.272727272727273</v>
      </c>
      <c r="Q1824" s="8" t="str">
        <f t="shared" si="170"/>
        <v>music</v>
      </c>
      <c r="R1824" t="str">
        <f t="shared" si="171"/>
        <v>rock</v>
      </c>
      <c r="S1824" s="6">
        <f t="shared" si="172"/>
        <v>41634.588680555549</v>
      </c>
      <c r="T1824" s="6">
        <f t="shared" si="173"/>
        <v>41670.584027777775</v>
      </c>
    </row>
    <row r="1825" spans="1:20" ht="48" x14ac:dyDescent="0.2">
      <c r="A1825">
        <v>1823</v>
      </c>
      <c r="B1825" s="3" t="s">
        <v>1824</v>
      </c>
      <c r="C1825" s="3" t="s">
        <v>5933</v>
      </c>
      <c r="D1825">
        <v>700</v>
      </c>
      <c r="E1825">
        <v>811</v>
      </c>
      <c r="F1825" t="s">
        <v>8219</v>
      </c>
      <c r="G1825" t="s">
        <v>8224</v>
      </c>
      <c r="H1825" t="s">
        <v>8246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8276</v>
      </c>
      <c r="O1825">
        <f t="shared" si="168"/>
        <v>115.85714285714286</v>
      </c>
      <c r="P1825">
        <f t="shared" si="169"/>
        <v>24.575757575757574</v>
      </c>
      <c r="Q1825" s="8" t="str">
        <f t="shared" si="170"/>
        <v>music</v>
      </c>
      <c r="R1825" t="str">
        <f t="shared" si="171"/>
        <v>rock</v>
      </c>
      <c r="S1825" s="6">
        <f t="shared" si="172"/>
        <v>41176.47657407407</v>
      </c>
      <c r="T1825" s="6">
        <f t="shared" si="173"/>
        <v>41206.47657407407</v>
      </c>
    </row>
    <row r="1826" spans="1:20" ht="16" x14ac:dyDescent="0.2">
      <c r="A1826">
        <v>1824</v>
      </c>
      <c r="B1826" s="3" t="s">
        <v>1825</v>
      </c>
      <c r="C1826" s="3" t="s">
        <v>5934</v>
      </c>
      <c r="D1826">
        <v>3000</v>
      </c>
      <c r="E1826">
        <v>3002</v>
      </c>
      <c r="F1826" t="s">
        <v>8219</v>
      </c>
      <c r="G1826" t="s">
        <v>8224</v>
      </c>
      <c r="H1826" t="s">
        <v>8246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8276</v>
      </c>
      <c r="O1826">
        <f t="shared" si="168"/>
        <v>100.06666666666666</v>
      </c>
      <c r="P1826">
        <f t="shared" si="169"/>
        <v>75.05</v>
      </c>
      <c r="Q1826" s="8" t="str">
        <f t="shared" si="170"/>
        <v>music</v>
      </c>
      <c r="R1826" t="str">
        <f t="shared" si="171"/>
        <v>rock</v>
      </c>
      <c r="S1826" s="6">
        <f t="shared" si="172"/>
        <v>41626.707951388889</v>
      </c>
      <c r="T1826" s="6">
        <f t="shared" si="173"/>
        <v>41646.880555555552</v>
      </c>
    </row>
    <row r="1827" spans="1:20" ht="48" x14ac:dyDescent="0.2">
      <c r="A1827">
        <v>1825</v>
      </c>
      <c r="B1827" s="3" t="s">
        <v>1826</v>
      </c>
      <c r="C1827" s="3" t="s">
        <v>5935</v>
      </c>
      <c r="D1827">
        <v>2000</v>
      </c>
      <c r="E1827">
        <v>2101</v>
      </c>
      <c r="F1827" t="s">
        <v>8219</v>
      </c>
      <c r="G1827" t="s">
        <v>8224</v>
      </c>
      <c r="H1827" t="s">
        <v>8246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8276</v>
      </c>
      <c r="O1827">
        <f t="shared" si="168"/>
        <v>105.05</v>
      </c>
      <c r="P1827">
        <f t="shared" si="169"/>
        <v>42.02</v>
      </c>
      <c r="Q1827" s="8" t="str">
        <f t="shared" si="170"/>
        <v>music</v>
      </c>
      <c r="R1827" t="str">
        <f t="shared" si="171"/>
        <v>rock</v>
      </c>
      <c r="S1827" s="6">
        <f t="shared" si="172"/>
        <v>41443.626192129625</v>
      </c>
      <c r="T1827" s="6">
        <f t="shared" si="173"/>
        <v>41466.626192129625</v>
      </c>
    </row>
    <row r="1828" spans="1:20" ht="16" x14ac:dyDescent="0.2">
      <c r="A1828">
        <v>1826</v>
      </c>
      <c r="B1828" s="3" t="s">
        <v>1827</v>
      </c>
      <c r="C1828" s="3" t="s">
        <v>5936</v>
      </c>
      <c r="D1828">
        <v>2000</v>
      </c>
      <c r="E1828">
        <v>2020</v>
      </c>
      <c r="F1828" t="s">
        <v>8219</v>
      </c>
      <c r="G1828" t="s">
        <v>8224</v>
      </c>
      <c r="H1828" t="s">
        <v>8246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8276</v>
      </c>
      <c r="O1828">
        <f t="shared" si="168"/>
        <v>101</v>
      </c>
      <c r="P1828">
        <f t="shared" si="169"/>
        <v>53.157894736842103</v>
      </c>
      <c r="Q1828" s="8" t="str">
        <f t="shared" si="170"/>
        <v>music</v>
      </c>
      <c r="R1828" t="str">
        <f t="shared" si="171"/>
        <v>rock</v>
      </c>
      <c r="S1828" s="6">
        <f t="shared" si="172"/>
        <v>41657.715474537035</v>
      </c>
      <c r="T1828" s="6">
        <f t="shared" si="173"/>
        <v>41687.715474537035</v>
      </c>
    </row>
    <row r="1829" spans="1:20" ht="48" x14ac:dyDescent="0.2">
      <c r="A1829">
        <v>1827</v>
      </c>
      <c r="B1829" s="3" t="s">
        <v>1828</v>
      </c>
      <c r="C1829" s="3" t="s">
        <v>5937</v>
      </c>
      <c r="D1829">
        <v>8000</v>
      </c>
      <c r="E1829">
        <v>8053</v>
      </c>
      <c r="F1829" t="s">
        <v>8219</v>
      </c>
      <c r="G1829" t="s">
        <v>8224</v>
      </c>
      <c r="H1829" t="s">
        <v>8246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8276</v>
      </c>
      <c r="O1829">
        <f t="shared" si="168"/>
        <v>100.66250000000001</v>
      </c>
      <c r="P1829">
        <f t="shared" si="169"/>
        <v>83.885416666666671</v>
      </c>
      <c r="Q1829" s="8" t="str">
        <f t="shared" si="170"/>
        <v>music</v>
      </c>
      <c r="R1829" t="str">
        <f t="shared" si="171"/>
        <v>rock</v>
      </c>
      <c r="S1829" s="6">
        <f t="shared" si="172"/>
        <v>40555.117604166662</v>
      </c>
      <c r="T1829" s="6">
        <f t="shared" si="173"/>
        <v>40605.117604166662</v>
      </c>
    </row>
    <row r="1830" spans="1:20" ht="48" x14ac:dyDescent="0.2">
      <c r="A1830">
        <v>1828</v>
      </c>
      <c r="B1830" s="3" t="s">
        <v>1829</v>
      </c>
      <c r="C1830" s="3" t="s">
        <v>5938</v>
      </c>
      <c r="D1830">
        <v>20000</v>
      </c>
      <c r="E1830">
        <v>20032</v>
      </c>
      <c r="F1830" t="s">
        <v>8219</v>
      </c>
      <c r="G1830" t="s">
        <v>8224</v>
      </c>
      <c r="H1830" t="s">
        <v>8246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8276</v>
      </c>
      <c r="O1830">
        <f t="shared" si="168"/>
        <v>100.16000000000001</v>
      </c>
      <c r="P1830">
        <f t="shared" si="169"/>
        <v>417.33333333333331</v>
      </c>
      <c r="Q1830" s="8" t="str">
        <f t="shared" si="170"/>
        <v>music</v>
      </c>
      <c r="R1830" t="str">
        <f t="shared" si="171"/>
        <v>rock</v>
      </c>
      <c r="S1830" s="6">
        <f t="shared" si="172"/>
        <v>41736.691319444442</v>
      </c>
      <c r="T1830" s="6">
        <f t="shared" si="173"/>
        <v>41768.708333333328</v>
      </c>
    </row>
    <row r="1831" spans="1:20" ht="48" x14ac:dyDescent="0.2">
      <c r="A1831">
        <v>1829</v>
      </c>
      <c r="B1831" s="3" t="s">
        <v>1830</v>
      </c>
      <c r="C1831" s="3" t="s">
        <v>5939</v>
      </c>
      <c r="D1831">
        <v>1500</v>
      </c>
      <c r="E1831">
        <v>2500.25</v>
      </c>
      <c r="F1831" t="s">
        <v>8219</v>
      </c>
      <c r="G1831" t="s">
        <v>8224</v>
      </c>
      <c r="H1831" t="s">
        <v>8246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8276</v>
      </c>
      <c r="O1831">
        <f t="shared" si="168"/>
        <v>166.68333333333334</v>
      </c>
      <c r="P1831">
        <f t="shared" si="169"/>
        <v>75.765151515151516</v>
      </c>
      <c r="Q1831" s="8" t="str">
        <f t="shared" si="170"/>
        <v>music</v>
      </c>
      <c r="R1831" t="str">
        <f t="shared" si="171"/>
        <v>rock</v>
      </c>
      <c r="S1831" s="6">
        <f t="shared" si="172"/>
        <v>40515.879293981481</v>
      </c>
      <c r="T1831" s="6">
        <f t="shared" si="173"/>
        <v>40564.708333333328</v>
      </c>
    </row>
    <row r="1832" spans="1:20" ht="48" x14ac:dyDescent="0.2">
      <c r="A1832">
        <v>1830</v>
      </c>
      <c r="B1832" s="3" t="s">
        <v>1831</v>
      </c>
      <c r="C1832" s="3" t="s">
        <v>5940</v>
      </c>
      <c r="D1832">
        <v>15000</v>
      </c>
      <c r="E1832">
        <v>15230</v>
      </c>
      <c r="F1832" t="s">
        <v>8219</v>
      </c>
      <c r="G1832" t="s">
        <v>8224</v>
      </c>
      <c r="H1832" t="s">
        <v>8246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8276</v>
      </c>
      <c r="O1832">
        <f t="shared" si="168"/>
        <v>101.53333333333335</v>
      </c>
      <c r="P1832">
        <f t="shared" si="169"/>
        <v>67.389380530973455</v>
      </c>
      <c r="Q1832" s="8" t="str">
        <f t="shared" si="170"/>
        <v>music</v>
      </c>
      <c r="R1832" t="str">
        <f t="shared" si="171"/>
        <v>rock</v>
      </c>
      <c r="S1832" s="6">
        <f t="shared" si="172"/>
        <v>41664.475775462961</v>
      </c>
      <c r="T1832" s="6">
        <f t="shared" si="173"/>
        <v>41694.475775462961</v>
      </c>
    </row>
    <row r="1833" spans="1:20" ht="48" x14ac:dyDescent="0.2">
      <c r="A1833">
        <v>1831</v>
      </c>
      <c r="B1833" s="3" t="s">
        <v>1832</v>
      </c>
      <c r="C1833" s="3" t="s">
        <v>5941</v>
      </c>
      <c r="D1833">
        <v>1000</v>
      </c>
      <c r="E1833">
        <v>1030</v>
      </c>
      <c r="F1833" t="s">
        <v>8219</v>
      </c>
      <c r="G1833" t="s">
        <v>8224</v>
      </c>
      <c r="H1833" t="s">
        <v>8246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8276</v>
      </c>
      <c r="O1833">
        <f t="shared" si="168"/>
        <v>103</v>
      </c>
      <c r="P1833">
        <f t="shared" si="169"/>
        <v>73.571428571428569</v>
      </c>
      <c r="Q1833" s="8" t="str">
        <f t="shared" si="170"/>
        <v>music</v>
      </c>
      <c r="R1833" t="str">
        <f t="shared" si="171"/>
        <v>rock</v>
      </c>
      <c r="S1833" s="6">
        <f t="shared" si="172"/>
        <v>41026.787766203699</v>
      </c>
      <c r="T1833" s="6">
        <f t="shared" si="173"/>
        <v>41041.787766203699</v>
      </c>
    </row>
    <row r="1834" spans="1:20" ht="48" x14ac:dyDescent="0.2">
      <c r="A1834">
        <v>1832</v>
      </c>
      <c r="B1834" s="3" t="s">
        <v>1833</v>
      </c>
      <c r="C1834" s="3" t="s">
        <v>5942</v>
      </c>
      <c r="D1834">
        <v>350</v>
      </c>
      <c r="E1834">
        <v>500</v>
      </c>
      <c r="F1834" t="s">
        <v>8219</v>
      </c>
      <c r="G1834" t="s">
        <v>8224</v>
      </c>
      <c r="H1834" t="s">
        <v>8246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8276</v>
      </c>
      <c r="O1834">
        <f t="shared" si="168"/>
        <v>142.85714285714286</v>
      </c>
      <c r="P1834">
        <f t="shared" si="169"/>
        <v>25</v>
      </c>
      <c r="Q1834" s="8" t="str">
        <f t="shared" si="170"/>
        <v>music</v>
      </c>
      <c r="R1834" t="str">
        <f t="shared" si="171"/>
        <v>rock</v>
      </c>
      <c r="S1834" s="6">
        <f t="shared" si="172"/>
        <v>40576.331331018519</v>
      </c>
      <c r="T1834" s="6">
        <f t="shared" si="173"/>
        <v>40606.331331018519</v>
      </c>
    </row>
    <row r="1835" spans="1:20" ht="48" x14ac:dyDescent="0.2">
      <c r="A1835">
        <v>1833</v>
      </c>
      <c r="B1835" s="3" t="s">
        <v>1834</v>
      </c>
      <c r="C1835" s="3" t="s">
        <v>5943</v>
      </c>
      <c r="D1835">
        <v>400</v>
      </c>
      <c r="E1835">
        <v>1050</v>
      </c>
      <c r="F1835" t="s">
        <v>8219</v>
      </c>
      <c r="G1835" t="s">
        <v>8224</v>
      </c>
      <c r="H1835" t="s">
        <v>8246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8276</v>
      </c>
      <c r="O1835">
        <f t="shared" si="168"/>
        <v>262.5</v>
      </c>
      <c r="P1835">
        <f t="shared" si="169"/>
        <v>42</v>
      </c>
      <c r="Q1835" s="8" t="str">
        <f t="shared" si="170"/>
        <v>music</v>
      </c>
      <c r="R1835" t="str">
        <f t="shared" si="171"/>
        <v>rock</v>
      </c>
      <c r="S1835" s="6">
        <f t="shared" si="172"/>
        <v>41302.835682870369</v>
      </c>
      <c r="T1835" s="6">
        <f t="shared" si="173"/>
        <v>41335.124305555553</v>
      </c>
    </row>
    <row r="1836" spans="1:20" ht="32" x14ac:dyDescent="0.2">
      <c r="A1836">
        <v>1834</v>
      </c>
      <c r="B1836" s="3" t="s">
        <v>1835</v>
      </c>
      <c r="C1836" s="3" t="s">
        <v>5944</v>
      </c>
      <c r="D1836">
        <v>10000</v>
      </c>
      <c r="E1836">
        <v>11805</v>
      </c>
      <c r="F1836" t="s">
        <v>8219</v>
      </c>
      <c r="G1836" t="s">
        <v>8224</v>
      </c>
      <c r="H1836" t="s">
        <v>8246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8276</v>
      </c>
      <c r="O1836">
        <f t="shared" si="168"/>
        <v>118.05000000000001</v>
      </c>
      <c r="P1836">
        <f t="shared" si="169"/>
        <v>131.16666666666666</v>
      </c>
      <c r="Q1836" s="8" t="str">
        <f t="shared" si="170"/>
        <v>music</v>
      </c>
      <c r="R1836" t="str">
        <f t="shared" si="171"/>
        <v>rock</v>
      </c>
      <c r="S1836" s="6">
        <f t="shared" si="172"/>
        <v>41988.755729166667</v>
      </c>
      <c r="T1836" s="6">
        <f t="shared" si="173"/>
        <v>42028.755729166667</v>
      </c>
    </row>
    <row r="1837" spans="1:20" ht="64" x14ac:dyDescent="0.2">
      <c r="A1837">
        <v>1835</v>
      </c>
      <c r="B1837" s="3" t="s">
        <v>1836</v>
      </c>
      <c r="C1837" s="3" t="s">
        <v>5945</v>
      </c>
      <c r="D1837">
        <v>500</v>
      </c>
      <c r="E1837">
        <v>520</v>
      </c>
      <c r="F1837" t="s">
        <v>8219</v>
      </c>
      <c r="G1837" t="s">
        <v>8225</v>
      </c>
      <c r="H1837" t="s">
        <v>8247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8276</v>
      </c>
      <c r="O1837">
        <f t="shared" si="168"/>
        <v>104</v>
      </c>
      <c r="P1837">
        <f t="shared" si="169"/>
        <v>47.272727272727273</v>
      </c>
      <c r="Q1837" s="8" t="str">
        <f t="shared" si="170"/>
        <v>music</v>
      </c>
      <c r="R1837" t="str">
        <f t="shared" si="171"/>
        <v>rock</v>
      </c>
      <c r="S1837" s="6">
        <f t="shared" si="172"/>
        <v>42430.49387731481</v>
      </c>
      <c r="T1837" s="6">
        <f t="shared" si="173"/>
        <v>42460.452210648145</v>
      </c>
    </row>
    <row r="1838" spans="1:20" ht="16" x14ac:dyDescent="0.2">
      <c r="A1838">
        <v>1836</v>
      </c>
      <c r="B1838" s="3" t="s">
        <v>1837</v>
      </c>
      <c r="C1838" s="3" t="s">
        <v>5946</v>
      </c>
      <c r="D1838">
        <v>5000</v>
      </c>
      <c r="E1838">
        <v>10017</v>
      </c>
      <c r="F1838" t="s">
        <v>8219</v>
      </c>
      <c r="G1838" t="s">
        <v>8224</v>
      </c>
      <c r="H1838" t="s">
        <v>8246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8276</v>
      </c>
      <c r="O1838">
        <f t="shared" si="168"/>
        <v>200.34</v>
      </c>
      <c r="P1838">
        <f t="shared" si="169"/>
        <v>182.12727272727273</v>
      </c>
      <c r="Q1838" s="8" t="str">
        <f t="shared" si="170"/>
        <v>music</v>
      </c>
      <c r="R1838" t="str">
        <f t="shared" si="171"/>
        <v>rock</v>
      </c>
      <c r="S1838" s="6">
        <f t="shared" si="172"/>
        <v>41305.601030092592</v>
      </c>
      <c r="T1838" s="6">
        <f t="shared" si="173"/>
        <v>41322.601030092592</v>
      </c>
    </row>
    <row r="1839" spans="1:20" ht="48" x14ac:dyDescent="0.2">
      <c r="A1839">
        <v>1837</v>
      </c>
      <c r="B1839" s="3" t="s">
        <v>1838</v>
      </c>
      <c r="C1839" s="3" t="s">
        <v>5947</v>
      </c>
      <c r="D1839">
        <v>600</v>
      </c>
      <c r="E1839">
        <v>1841</v>
      </c>
      <c r="F1839" t="s">
        <v>8219</v>
      </c>
      <c r="G1839" t="s">
        <v>8224</v>
      </c>
      <c r="H1839" t="s">
        <v>8246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8276</v>
      </c>
      <c r="O1839">
        <f t="shared" si="168"/>
        <v>306.83333333333331</v>
      </c>
      <c r="P1839">
        <f t="shared" si="169"/>
        <v>61.366666666666667</v>
      </c>
      <c r="Q1839" s="8" t="str">
        <f t="shared" si="170"/>
        <v>music</v>
      </c>
      <c r="R1839" t="str">
        <f t="shared" si="171"/>
        <v>rock</v>
      </c>
      <c r="S1839" s="6">
        <f t="shared" si="172"/>
        <v>40925.839525462965</v>
      </c>
      <c r="T1839" s="6">
        <f t="shared" si="173"/>
        <v>40985.797858796293</v>
      </c>
    </row>
    <row r="1840" spans="1:20" ht="48" x14ac:dyDescent="0.2">
      <c r="A1840">
        <v>1838</v>
      </c>
      <c r="B1840" s="3" t="s">
        <v>1839</v>
      </c>
      <c r="C1840" s="3" t="s">
        <v>5948</v>
      </c>
      <c r="D1840">
        <v>1000</v>
      </c>
      <c r="E1840">
        <v>1001.49</v>
      </c>
      <c r="F1840" t="s">
        <v>8219</v>
      </c>
      <c r="G1840" t="s">
        <v>8224</v>
      </c>
      <c r="H1840" t="s">
        <v>8246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8276</v>
      </c>
      <c r="O1840">
        <f t="shared" si="168"/>
        <v>100.149</v>
      </c>
      <c r="P1840">
        <f t="shared" si="169"/>
        <v>35.767499999999998</v>
      </c>
      <c r="Q1840" s="8" t="str">
        <f t="shared" si="170"/>
        <v>music</v>
      </c>
      <c r="R1840" t="str">
        <f t="shared" si="171"/>
        <v>rock</v>
      </c>
      <c r="S1840" s="6">
        <f t="shared" si="172"/>
        <v>40788.578206018516</v>
      </c>
      <c r="T1840" s="6">
        <f t="shared" si="173"/>
        <v>40816.916666666664</v>
      </c>
    </row>
    <row r="1841" spans="1:20" ht="48" x14ac:dyDescent="0.2">
      <c r="A1841">
        <v>1839</v>
      </c>
      <c r="B1841" s="3" t="s">
        <v>1840</v>
      </c>
      <c r="C1841" s="3" t="s">
        <v>5949</v>
      </c>
      <c r="D1841">
        <v>1000</v>
      </c>
      <c r="E1841">
        <v>2053</v>
      </c>
      <c r="F1841" t="s">
        <v>8219</v>
      </c>
      <c r="G1841" t="s">
        <v>8224</v>
      </c>
      <c r="H1841" t="s">
        <v>8246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8276</v>
      </c>
      <c r="O1841">
        <f t="shared" si="168"/>
        <v>205.29999999999998</v>
      </c>
      <c r="P1841">
        <f t="shared" si="169"/>
        <v>45.62222222222222</v>
      </c>
      <c r="Q1841" s="8" t="str">
        <f t="shared" si="170"/>
        <v>music</v>
      </c>
      <c r="R1841" t="str">
        <f t="shared" si="171"/>
        <v>rock</v>
      </c>
      <c r="S1841" s="6">
        <f t="shared" si="172"/>
        <v>42614.513680555552</v>
      </c>
      <c r="T1841" s="6">
        <f t="shared" si="173"/>
        <v>42644.513680555552</v>
      </c>
    </row>
    <row r="1842" spans="1:20" ht="48" x14ac:dyDescent="0.2">
      <c r="A1842">
        <v>1840</v>
      </c>
      <c r="B1842" s="3" t="s">
        <v>1841</v>
      </c>
      <c r="C1842" s="3" t="s">
        <v>5950</v>
      </c>
      <c r="D1842">
        <v>900</v>
      </c>
      <c r="E1842">
        <v>980</v>
      </c>
      <c r="F1842" t="s">
        <v>8219</v>
      </c>
      <c r="G1842" t="s">
        <v>8224</v>
      </c>
      <c r="H1842" t="s">
        <v>8246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8276</v>
      </c>
      <c r="O1842">
        <f t="shared" si="168"/>
        <v>108.88888888888889</v>
      </c>
      <c r="P1842">
        <f t="shared" si="169"/>
        <v>75.384615384615387</v>
      </c>
      <c r="Q1842" s="8" t="str">
        <f t="shared" si="170"/>
        <v>music</v>
      </c>
      <c r="R1842" t="str">
        <f t="shared" si="171"/>
        <v>rock</v>
      </c>
      <c r="S1842" s="6">
        <f t="shared" si="172"/>
        <v>41381.88784722222</v>
      </c>
      <c r="T1842" s="6">
        <f t="shared" si="173"/>
        <v>41400.999305555553</v>
      </c>
    </row>
    <row r="1843" spans="1:20" ht="32" x14ac:dyDescent="0.2">
      <c r="A1843">
        <v>1841</v>
      </c>
      <c r="B1843" s="3" t="s">
        <v>1842</v>
      </c>
      <c r="C1843" s="3" t="s">
        <v>5951</v>
      </c>
      <c r="D1843">
        <v>2000</v>
      </c>
      <c r="E1843">
        <v>2035</v>
      </c>
      <c r="F1843" t="s">
        <v>8219</v>
      </c>
      <c r="G1843" t="s">
        <v>8224</v>
      </c>
      <c r="H1843" t="s">
        <v>8246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8276</v>
      </c>
      <c r="O1843">
        <f t="shared" si="168"/>
        <v>101.75</v>
      </c>
      <c r="P1843">
        <f t="shared" si="169"/>
        <v>50.875</v>
      </c>
      <c r="Q1843" s="8" t="str">
        <f t="shared" si="170"/>
        <v>music</v>
      </c>
      <c r="R1843" t="str">
        <f t="shared" si="171"/>
        <v>rock</v>
      </c>
      <c r="S1843" s="6">
        <f t="shared" si="172"/>
        <v>41745.637094907404</v>
      </c>
      <c r="T1843" s="6">
        <f t="shared" si="173"/>
        <v>41778.999305555553</v>
      </c>
    </row>
    <row r="1844" spans="1:20" ht="48" x14ac:dyDescent="0.2">
      <c r="A1844">
        <v>1842</v>
      </c>
      <c r="B1844" s="3" t="s">
        <v>1843</v>
      </c>
      <c r="C1844" s="3" t="s">
        <v>5952</v>
      </c>
      <c r="D1844">
        <v>2000</v>
      </c>
      <c r="E1844">
        <v>2505</v>
      </c>
      <c r="F1844" t="s">
        <v>8219</v>
      </c>
      <c r="G1844" t="s">
        <v>8224</v>
      </c>
      <c r="H1844" t="s">
        <v>8246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8276</v>
      </c>
      <c r="O1844">
        <f t="shared" si="168"/>
        <v>125.25</v>
      </c>
      <c r="P1844">
        <f t="shared" si="169"/>
        <v>119.28571428571429</v>
      </c>
      <c r="Q1844" s="8" t="str">
        <f t="shared" si="170"/>
        <v>music</v>
      </c>
      <c r="R1844" t="str">
        <f t="shared" si="171"/>
        <v>rock</v>
      </c>
      <c r="S1844" s="6">
        <f t="shared" si="172"/>
        <v>42031.423391203702</v>
      </c>
      <c r="T1844" s="6">
        <f t="shared" si="173"/>
        <v>42065.040972222218</v>
      </c>
    </row>
    <row r="1845" spans="1:20" ht="48" x14ac:dyDescent="0.2">
      <c r="A1845">
        <v>1843</v>
      </c>
      <c r="B1845" s="3" t="s">
        <v>1844</v>
      </c>
      <c r="C1845" s="3" t="s">
        <v>5953</v>
      </c>
      <c r="D1845">
        <v>10000</v>
      </c>
      <c r="E1845">
        <v>12400.61</v>
      </c>
      <c r="F1845" t="s">
        <v>8219</v>
      </c>
      <c r="G1845" t="s">
        <v>8224</v>
      </c>
      <c r="H1845" t="s">
        <v>8246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8276</v>
      </c>
      <c r="O1845">
        <f t="shared" si="168"/>
        <v>124.0061</v>
      </c>
      <c r="P1845">
        <f t="shared" si="169"/>
        <v>92.541865671641801</v>
      </c>
      <c r="Q1845" s="8" t="str">
        <f t="shared" si="170"/>
        <v>music</v>
      </c>
      <c r="R1845" t="str">
        <f t="shared" si="171"/>
        <v>rock</v>
      </c>
      <c r="S1845" s="6">
        <f t="shared" si="172"/>
        <v>40564.786504629628</v>
      </c>
      <c r="T1845" s="6">
        <f t="shared" si="173"/>
        <v>40594.786504629628</v>
      </c>
    </row>
    <row r="1846" spans="1:20" ht="48" x14ac:dyDescent="0.2">
      <c r="A1846">
        <v>1844</v>
      </c>
      <c r="B1846" s="3" t="s">
        <v>1845</v>
      </c>
      <c r="C1846" s="3" t="s">
        <v>5954</v>
      </c>
      <c r="D1846">
        <v>1500</v>
      </c>
      <c r="E1846">
        <v>1521</v>
      </c>
      <c r="F1846" t="s">
        <v>8219</v>
      </c>
      <c r="G1846" t="s">
        <v>8224</v>
      </c>
      <c r="H1846" t="s">
        <v>8246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8276</v>
      </c>
      <c r="O1846">
        <f t="shared" si="168"/>
        <v>101.4</v>
      </c>
      <c r="P1846">
        <f t="shared" si="169"/>
        <v>76.05</v>
      </c>
      <c r="Q1846" s="8" t="str">
        <f t="shared" si="170"/>
        <v>music</v>
      </c>
      <c r="R1846" t="str">
        <f t="shared" si="171"/>
        <v>rock</v>
      </c>
      <c r="S1846" s="6">
        <f t="shared" si="172"/>
        <v>40666.765208333331</v>
      </c>
      <c r="T1846" s="6">
        <f t="shared" si="173"/>
        <v>40704.916666666664</v>
      </c>
    </row>
    <row r="1847" spans="1:20" ht="96" x14ac:dyDescent="0.2">
      <c r="A1847">
        <v>1845</v>
      </c>
      <c r="B1847" s="3" t="s">
        <v>1846</v>
      </c>
      <c r="C1847" s="3" t="s">
        <v>5955</v>
      </c>
      <c r="D1847">
        <v>1000</v>
      </c>
      <c r="E1847">
        <v>1000</v>
      </c>
      <c r="F1847" t="s">
        <v>8219</v>
      </c>
      <c r="G1847" t="s">
        <v>8224</v>
      </c>
      <c r="H1847" t="s">
        <v>8246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8276</v>
      </c>
      <c r="O1847">
        <f t="shared" si="168"/>
        <v>100</v>
      </c>
      <c r="P1847">
        <f t="shared" si="169"/>
        <v>52.631578947368418</v>
      </c>
      <c r="Q1847" s="8" t="str">
        <f t="shared" si="170"/>
        <v>music</v>
      </c>
      <c r="R1847" t="str">
        <f t="shared" si="171"/>
        <v>rock</v>
      </c>
      <c r="S1847" s="6">
        <f t="shared" si="172"/>
        <v>42523.124976851854</v>
      </c>
      <c r="T1847" s="6">
        <f t="shared" si="173"/>
        <v>42537.996527777774</v>
      </c>
    </row>
    <row r="1848" spans="1:20" ht="48" x14ac:dyDescent="0.2">
      <c r="A1848">
        <v>1846</v>
      </c>
      <c r="B1848" s="3" t="s">
        <v>1847</v>
      </c>
      <c r="C1848" s="3" t="s">
        <v>5956</v>
      </c>
      <c r="D1848">
        <v>15000</v>
      </c>
      <c r="E1848">
        <v>20689</v>
      </c>
      <c r="F1848" t="s">
        <v>8219</v>
      </c>
      <c r="G1848" t="s">
        <v>8224</v>
      </c>
      <c r="H1848" t="s">
        <v>8246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8276</v>
      </c>
      <c r="O1848">
        <f t="shared" si="168"/>
        <v>137.92666666666668</v>
      </c>
      <c r="P1848">
        <f t="shared" si="169"/>
        <v>98.990430622009569</v>
      </c>
      <c r="Q1848" s="8" t="str">
        <f t="shared" si="170"/>
        <v>music</v>
      </c>
      <c r="R1848" t="str">
        <f t="shared" si="171"/>
        <v>rock</v>
      </c>
      <c r="S1848" s="6">
        <f t="shared" si="172"/>
        <v>41228.441863425927</v>
      </c>
      <c r="T1848" s="6">
        <f t="shared" si="173"/>
        <v>41258.441863425927</v>
      </c>
    </row>
    <row r="1849" spans="1:20" ht="48" x14ac:dyDescent="0.2">
      <c r="A1849">
        <v>1847</v>
      </c>
      <c r="B1849" s="3" t="s">
        <v>1848</v>
      </c>
      <c r="C1849" s="3" t="s">
        <v>5957</v>
      </c>
      <c r="D1849">
        <v>2500</v>
      </c>
      <c r="E1849">
        <v>3022</v>
      </c>
      <c r="F1849" t="s">
        <v>8219</v>
      </c>
      <c r="G1849" t="s">
        <v>8224</v>
      </c>
      <c r="H1849" t="s">
        <v>8246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8276</v>
      </c>
      <c r="O1849">
        <f t="shared" si="168"/>
        <v>120.88000000000001</v>
      </c>
      <c r="P1849">
        <f t="shared" si="169"/>
        <v>79.526315789473685</v>
      </c>
      <c r="Q1849" s="8" t="str">
        <f t="shared" si="170"/>
        <v>music</v>
      </c>
      <c r="R1849" t="str">
        <f t="shared" si="171"/>
        <v>rock</v>
      </c>
      <c r="S1849" s="6">
        <f t="shared" si="172"/>
        <v>42094.028148148143</v>
      </c>
      <c r="T1849" s="6">
        <f t="shared" si="173"/>
        <v>42115.028148148143</v>
      </c>
    </row>
    <row r="1850" spans="1:20" ht="48" x14ac:dyDescent="0.2">
      <c r="A1850">
        <v>1848</v>
      </c>
      <c r="B1850" s="3" t="s">
        <v>1849</v>
      </c>
      <c r="C1850" s="3" t="s">
        <v>5958</v>
      </c>
      <c r="D1850">
        <v>3000</v>
      </c>
      <c r="E1850">
        <v>3221</v>
      </c>
      <c r="F1850" t="s">
        <v>8219</v>
      </c>
      <c r="G1850" t="s">
        <v>8224</v>
      </c>
      <c r="H1850" t="s">
        <v>8246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8276</v>
      </c>
      <c r="O1850">
        <f t="shared" si="168"/>
        <v>107.36666666666667</v>
      </c>
      <c r="P1850">
        <f t="shared" si="169"/>
        <v>134.20833333333334</v>
      </c>
      <c r="Q1850" s="8" t="str">
        <f t="shared" si="170"/>
        <v>music</v>
      </c>
      <c r="R1850" t="str">
        <f t="shared" si="171"/>
        <v>rock</v>
      </c>
      <c r="S1850" s="6">
        <f t="shared" si="172"/>
        <v>40691.579722222217</v>
      </c>
      <c r="T1850" s="6">
        <f t="shared" si="173"/>
        <v>40755.082638888889</v>
      </c>
    </row>
    <row r="1851" spans="1:20" ht="32" x14ac:dyDescent="0.2">
      <c r="A1851">
        <v>1849</v>
      </c>
      <c r="B1851" s="3" t="s">
        <v>1850</v>
      </c>
      <c r="C1851" s="3" t="s">
        <v>5959</v>
      </c>
      <c r="D1851">
        <v>300</v>
      </c>
      <c r="E1851">
        <v>301</v>
      </c>
      <c r="F1851" t="s">
        <v>8219</v>
      </c>
      <c r="G1851" t="s">
        <v>8224</v>
      </c>
      <c r="H1851" t="s">
        <v>8246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8276</v>
      </c>
      <c r="O1851">
        <f t="shared" si="168"/>
        <v>100.33333333333334</v>
      </c>
      <c r="P1851">
        <f t="shared" si="169"/>
        <v>37.625</v>
      </c>
      <c r="Q1851" s="8" t="str">
        <f t="shared" si="170"/>
        <v>music</v>
      </c>
      <c r="R1851" t="str">
        <f t="shared" si="171"/>
        <v>rock</v>
      </c>
      <c r="S1851" s="6">
        <f t="shared" si="172"/>
        <v>41169.637256944443</v>
      </c>
      <c r="T1851" s="6">
        <f t="shared" si="173"/>
        <v>41199.637256944443</v>
      </c>
    </row>
    <row r="1852" spans="1:20" ht="48" x14ac:dyDescent="0.2">
      <c r="A1852">
        <v>1850</v>
      </c>
      <c r="B1852" s="3" t="s">
        <v>1851</v>
      </c>
      <c r="C1852" s="3" t="s">
        <v>5960</v>
      </c>
      <c r="D1852">
        <v>9000</v>
      </c>
      <c r="E1852">
        <v>9137</v>
      </c>
      <c r="F1852" t="s">
        <v>8219</v>
      </c>
      <c r="G1852" t="s">
        <v>8224</v>
      </c>
      <c r="H1852" t="s">
        <v>8246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8276</v>
      </c>
      <c r="O1852">
        <f t="shared" si="168"/>
        <v>101.52222222222223</v>
      </c>
      <c r="P1852">
        <f t="shared" si="169"/>
        <v>51.044692737430168</v>
      </c>
      <c r="Q1852" s="8" t="str">
        <f t="shared" si="170"/>
        <v>music</v>
      </c>
      <c r="R1852" t="str">
        <f t="shared" si="171"/>
        <v>rock</v>
      </c>
      <c r="S1852" s="6">
        <f t="shared" si="172"/>
        <v>41800.751157407409</v>
      </c>
      <c r="T1852" s="6">
        <f t="shared" si="173"/>
        <v>41830.751157407409</v>
      </c>
    </row>
    <row r="1853" spans="1:20" ht="48" x14ac:dyDescent="0.2">
      <c r="A1853">
        <v>1851</v>
      </c>
      <c r="B1853" s="3" t="s">
        <v>1852</v>
      </c>
      <c r="C1853" s="3" t="s">
        <v>5961</v>
      </c>
      <c r="D1853">
        <v>1300</v>
      </c>
      <c r="E1853">
        <v>1301</v>
      </c>
      <c r="F1853" t="s">
        <v>8219</v>
      </c>
      <c r="G1853" t="s">
        <v>8224</v>
      </c>
      <c r="H1853" t="s">
        <v>8246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8276</v>
      </c>
      <c r="O1853">
        <f t="shared" si="168"/>
        <v>100.07692307692308</v>
      </c>
      <c r="P1853">
        <f t="shared" si="169"/>
        <v>50.03846153846154</v>
      </c>
      <c r="Q1853" s="8" t="str">
        <f t="shared" si="170"/>
        <v>music</v>
      </c>
      <c r="R1853" t="str">
        <f t="shared" si="171"/>
        <v>rock</v>
      </c>
      <c r="S1853" s="6">
        <f t="shared" si="172"/>
        <v>41827.69835648148</v>
      </c>
      <c r="T1853" s="6">
        <f t="shared" si="173"/>
        <v>41847.833333333328</v>
      </c>
    </row>
    <row r="1854" spans="1:20" ht="48" x14ac:dyDescent="0.2">
      <c r="A1854">
        <v>1852</v>
      </c>
      <c r="B1854" s="3" t="s">
        <v>1853</v>
      </c>
      <c r="C1854" s="3" t="s">
        <v>5962</v>
      </c>
      <c r="D1854">
        <v>15000</v>
      </c>
      <c r="E1854">
        <v>17545</v>
      </c>
      <c r="F1854" t="s">
        <v>8219</v>
      </c>
      <c r="G1854" t="s">
        <v>8224</v>
      </c>
      <c r="H1854" t="s">
        <v>8246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8276</v>
      </c>
      <c r="O1854">
        <f t="shared" si="168"/>
        <v>116.96666666666667</v>
      </c>
      <c r="P1854">
        <f t="shared" si="169"/>
        <v>133.93129770992365</v>
      </c>
      <c r="Q1854" s="8" t="str">
        <f t="shared" si="170"/>
        <v>music</v>
      </c>
      <c r="R1854" t="str">
        <f t="shared" si="171"/>
        <v>rock</v>
      </c>
      <c r="S1854" s="6">
        <f t="shared" si="172"/>
        <v>42081.563101851854</v>
      </c>
      <c r="T1854" s="6">
        <f t="shared" si="173"/>
        <v>42118.791666666664</v>
      </c>
    </row>
    <row r="1855" spans="1:20" ht="48" x14ac:dyDescent="0.2">
      <c r="A1855">
        <v>1853</v>
      </c>
      <c r="B1855" s="3" t="s">
        <v>1854</v>
      </c>
      <c r="C1855" s="3" t="s">
        <v>5963</v>
      </c>
      <c r="D1855">
        <v>800</v>
      </c>
      <c r="E1855">
        <v>815</v>
      </c>
      <c r="F1855" t="s">
        <v>8219</v>
      </c>
      <c r="G1855" t="s">
        <v>8224</v>
      </c>
      <c r="H1855" t="s">
        <v>8246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8276</v>
      </c>
      <c r="O1855">
        <f t="shared" si="168"/>
        <v>101.875</v>
      </c>
      <c r="P1855">
        <f t="shared" si="169"/>
        <v>58.214285714285715</v>
      </c>
      <c r="Q1855" s="8" t="str">
        <f t="shared" si="170"/>
        <v>music</v>
      </c>
      <c r="R1855" t="str">
        <f t="shared" si="171"/>
        <v>rock</v>
      </c>
      <c r="S1855" s="6">
        <f t="shared" si="172"/>
        <v>41176.852048611108</v>
      </c>
      <c r="T1855" s="6">
        <f t="shared" si="173"/>
        <v>41226.893715277773</v>
      </c>
    </row>
    <row r="1856" spans="1:20" ht="48" x14ac:dyDescent="0.2">
      <c r="A1856">
        <v>1854</v>
      </c>
      <c r="B1856" s="3" t="s">
        <v>1855</v>
      </c>
      <c r="C1856" s="3" t="s">
        <v>5964</v>
      </c>
      <c r="D1856">
        <v>15000</v>
      </c>
      <c r="E1856">
        <v>15318.55</v>
      </c>
      <c r="F1856" t="s">
        <v>8219</v>
      </c>
      <c r="G1856" t="s">
        <v>8224</v>
      </c>
      <c r="H1856" t="s">
        <v>8246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8276</v>
      </c>
      <c r="O1856">
        <f t="shared" si="168"/>
        <v>102.12366666666665</v>
      </c>
      <c r="P1856">
        <f t="shared" si="169"/>
        <v>88.037643678160919</v>
      </c>
      <c r="Q1856" s="8" t="str">
        <f t="shared" si="170"/>
        <v>music</v>
      </c>
      <c r="R1856" t="str">
        <f t="shared" si="171"/>
        <v>rock</v>
      </c>
      <c r="S1856" s="6">
        <f t="shared" si="172"/>
        <v>41387.812928240739</v>
      </c>
      <c r="T1856" s="6">
        <f t="shared" si="173"/>
        <v>41417.812928240739</v>
      </c>
    </row>
    <row r="1857" spans="1:20" ht="48" x14ac:dyDescent="0.2">
      <c r="A1857">
        <v>1855</v>
      </c>
      <c r="B1857" s="3" t="s">
        <v>1856</v>
      </c>
      <c r="C1857" s="3" t="s">
        <v>5965</v>
      </c>
      <c r="D1857">
        <v>8750</v>
      </c>
      <c r="E1857">
        <v>13480.16</v>
      </c>
      <c r="F1857" t="s">
        <v>8219</v>
      </c>
      <c r="G1857" t="s">
        <v>8229</v>
      </c>
      <c r="H1857" t="s">
        <v>8251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8276</v>
      </c>
      <c r="O1857">
        <f t="shared" si="168"/>
        <v>154.05897142857143</v>
      </c>
      <c r="P1857">
        <f t="shared" si="169"/>
        <v>70.576753926701571</v>
      </c>
      <c r="Q1857" s="8" t="str">
        <f t="shared" si="170"/>
        <v>music</v>
      </c>
      <c r="R1857" t="str">
        <f t="shared" si="171"/>
        <v>rock</v>
      </c>
      <c r="S1857" s="6">
        <f t="shared" si="172"/>
        <v>41600.330324074072</v>
      </c>
      <c r="T1857" s="6">
        <f t="shared" si="173"/>
        <v>41645.330324074072</v>
      </c>
    </row>
    <row r="1858" spans="1:20" ht="48" x14ac:dyDescent="0.2">
      <c r="A1858">
        <v>1856</v>
      </c>
      <c r="B1858" s="3" t="s">
        <v>1857</v>
      </c>
      <c r="C1858" s="3" t="s">
        <v>5966</v>
      </c>
      <c r="D1858">
        <v>2000</v>
      </c>
      <c r="E1858">
        <v>2025</v>
      </c>
      <c r="F1858" t="s">
        <v>8219</v>
      </c>
      <c r="G1858" t="s">
        <v>8224</v>
      </c>
      <c r="H1858" t="s">
        <v>8246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8276</v>
      </c>
      <c r="O1858">
        <f t="shared" si="168"/>
        <v>101.25</v>
      </c>
      <c r="P1858">
        <f t="shared" si="169"/>
        <v>53.289473684210527</v>
      </c>
      <c r="Q1858" s="8" t="str">
        <f t="shared" si="170"/>
        <v>music</v>
      </c>
      <c r="R1858" t="str">
        <f t="shared" si="171"/>
        <v>rock</v>
      </c>
      <c r="S1858" s="6">
        <f t="shared" si="172"/>
        <v>41817.64666666666</v>
      </c>
      <c r="T1858" s="6">
        <f t="shared" si="173"/>
        <v>41838.64666666666</v>
      </c>
    </row>
    <row r="1859" spans="1:20" ht="48" x14ac:dyDescent="0.2">
      <c r="A1859">
        <v>1857</v>
      </c>
      <c r="B1859" s="3" t="s">
        <v>1858</v>
      </c>
      <c r="C1859" s="3" t="s">
        <v>5967</v>
      </c>
      <c r="D1859">
        <v>3000</v>
      </c>
      <c r="E1859">
        <v>3000</v>
      </c>
      <c r="F1859" t="s">
        <v>8219</v>
      </c>
      <c r="G1859" t="s">
        <v>8224</v>
      </c>
      <c r="H1859" t="s">
        <v>8246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8276</v>
      </c>
      <c r="O1859">
        <f t="shared" ref="O1859:O1922" si="174">E1859/D1859*100</f>
        <v>100</v>
      </c>
      <c r="P1859">
        <f t="shared" ref="P1859:P1922" si="175">E1859/L1859</f>
        <v>136.36363636363637</v>
      </c>
      <c r="Q1859" s="8" t="str">
        <f t="shared" ref="Q1859:Q1922" si="176">LEFT(N1859,SEARCH("/",N1859)-1)</f>
        <v>music</v>
      </c>
      <c r="R1859" t="str">
        <f t="shared" ref="R1859:R1922" si="177">RIGHT(N1859,LEN(N1859)-SEARCH("/",N1859))</f>
        <v>rock</v>
      </c>
      <c r="S1859" s="6">
        <f t="shared" ref="S1859:S1922" si="178">(((J1859/60)/60)/24)+DATE(1970,1,1)+(-5/24)</f>
        <v>41864.560335648144</v>
      </c>
      <c r="T1859" s="6">
        <f t="shared" ref="T1859:T1922" si="179">(((I1859/60)/60)/24)+DATE(1970,1,1)+(-5/24)</f>
        <v>41894.560335648144</v>
      </c>
    </row>
    <row r="1860" spans="1:20" ht="48" x14ac:dyDescent="0.2">
      <c r="A1860">
        <v>1858</v>
      </c>
      <c r="B1860" s="3" t="s">
        <v>1859</v>
      </c>
      <c r="C1860" s="3" t="s">
        <v>5968</v>
      </c>
      <c r="D1860">
        <v>5555.55</v>
      </c>
      <c r="E1860">
        <v>6041.55</v>
      </c>
      <c r="F1860" t="s">
        <v>8219</v>
      </c>
      <c r="G1860" t="s">
        <v>8224</v>
      </c>
      <c r="H1860" t="s">
        <v>8246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8276</v>
      </c>
      <c r="O1860">
        <f t="shared" si="174"/>
        <v>108.74800874800874</v>
      </c>
      <c r="P1860">
        <f t="shared" si="175"/>
        <v>40.547315436241611</v>
      </c>
      <c r="Q1860" s="8" t="str">
        <f t="shared" si="176"/>
        <v>music</v>
      </c>
      <c r="R1860" t="str">
        <f t="shared" si="177"/>
        <v>rock</v>
      </c>
      <c r="S1860" s="6">
        <f t="shared" si="178"/>
        <v>40832.9921412037</v>
      </c>
      <c r="T1860" s="6">
        <f t="shared" si="179"/>
        <v>40893.033807870372</v>
      </c>
    </row>
    <row r="1861" spans="1:20" ht="32" x14ac:dyDescent="0.2">
      <c r="A1861">
        <v>1859</v>
      </c>
      <c r="B1861" s="3" t="s">
        <v>1860</v>
      </c>
      <c r="C1861" s="3" t="s">
        <v>5969</v>
      </c>
      <c r="D1861">
        <v>3000</v>
      </c>
      <c r="E1861">
        <v>3955</v>
      </c>
      <c r="F1861" t="s">
        <v>8219</v>
      </c>
      <c r="G1861" t="s">
        <v>8224</v>
      </c>
      <c r="H1861" t="s">
        <v>8246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8276</v>
      </c>
      <c r="O1861">
        <f t="shared" si="174"/>
        <v>131.83333333333334</v>
      </c>
      <c r="P1861">
        <f t="shared" si="175"/>
        <v>70.625</v>
      </c>
      <c r="Q1861" s="8" t="str">
        <f t="shared" si="176"/>
        <v>music</v>
      </c>
      <c r="R1861" t="str">
        <f t="shared" si="177"/>
        <v>rock</v>
      </c>
      <c r="S1861" s="6">
        <f t="shared" si="178"/>
        <v>40778.561678240738</v>
      </c>
      <c r="T1861" s="6">
        <f t="shared" si="179"/>
        <v>40808.561678240738</v>
      </c>
    </row>
    <row r="1862" spans="1:20" ht="48" x14ac:dyDescent="0.2">
      <c r="A1862">
        <v>1860</v>
      </c>
      <c r="B1862" s="3" t="s">
        <v>1861</v>
      </c>
      <c r="C1862" s="3" t="s">
        <v>5970</v>
      </c>
      <c r="D1862">
        <v>750</v>
      </c>
      <c r="E1862">
        <v>1001</v>
      </c>
      <c r="F1862" t="s">
        <v>8219</v>
      </c>
      <c r="G1862" t="s">
        <v>8224</v>
      </c>
      <c r="H1862" t="s">
        <v>8246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8276</v>
      </c>
      <c r="O1862">
        <f t="shared" si="174"/>
        <v>133.46666666666667</v>
      </c>
      <c r="P1862">
        <f t="shared" si="175"/>
        <v>52.684210526315788</v>
      </c>
      <c r="Q1862" s="8" t="str">
        <f t="shared" si="176"/>
        <v>music</v>
      </c>
      <c r="R1862" t="str">
        <f t="shared" si="177"/>
        <v>rock</v>
      </c>
      <c r="S1862" s="6">
        <f t="shared" si="178"/>
        <v>41655.500972222217</v>
      </c>
      <c r="T1862" s="6">
        <f t="shared" si="179"/>
        <v>41676.500972222217</v>
      </c>
    </row>
    <row r="1863" spans="1:20" ht="48" x14ac:dyDescent="0.2">
      <c r="A1863">
        <v>1861</v>
      </c>
      <c r="B1863" s="3" t="s">
        <v>1862</v>
      </c>
      <c r="C1863" s="3" t="s">
        <v>5971</v>
      </c>
      <c r="D1863">
        <v>250000</v>
      </c>
      <c r="E1863">
        <v>0</v>
      </c>
      <c r="F1863" t="s">
        <v>8221</v>
      </c>
      <c r="G1863" t="s">
        <v>8225</v>
      </c>
      <c r="H1863" t="s">
        <v>8247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8283</v>
      </c>
      <c r="O1863">
        <f t="shared" si="174"/>
        <v>0</v>
      </c>
      <c r="P1863" t="e">
        <f t="shared" si="175"/>
        <v>#DIV/0!</v>
      </c>
      <c r="Q1863" s="8" t="str">
        <f t="shared" si="176"/>
        <v>games</v>
      </c>
      <c r="R1863" t="str">
        <f t="shared" si="177"/>
        <v>mobile games</v>
      </c>
      <c r="S1863" s="6">
        <f t="shared" si="178"/>
        <v>42000.091909722221</v>
      </c>
      <c r="T1863" s="6">
        <f t="shared" si="179"/>
        <v>42030.091909722221</v>
      </c>
    </row>
    <row r="1864" spans="1:20" ht="48" x14ac:dyDescent="0.2">
      <c r="A1864">
        <v>1862</v>
      </c>
      <c r="B1864" s="3" t="s">
        <v>1863</v>
      </c>
      <c r="C1864" s="3" t="s">
        <v>5972</v>
      </c>
      <c r="D1864">
        <v>18000</v>
      </c>
      <c r="E1864">
        <v>1455</v>
      </c>
      <c r="F1864" t="s">
        <v>8221</v>
      </c>
      <c r="G1864" t="s">
        <v>8224</v>
      </c>
      <c r="H1864" t="s">
        <v>8246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8283</v>
      </c>
      <c r="O1864">
        <f t="shared" si="174"/>
        <v>8.0833333333333321</v>
      </c>
      <c r="P1864">
        <f t="shared" si="175"/>
        <v>90.9375</v>
      </c>
      <c r="Q1864" s="8" t="str">
        <f t="shared" si="176"/>
        <v>games</v>
      </c>
      <c r="R1864" t="str">
        <f t="shared" si="177"/>
        <v>mobile games</v>
      </c>
      <c r="S1864" s="6">
        <f t="shared" si="178"/>
        <v>42755.284421296288</v>
      </c>
      <c r="T1864" s="6">
        <f t="shared" si="179"/>
        <v>42802.104166666664</v>
      </c>
    </row>
    <row r="1865" spans="1:20" ht="48" x14ac:dyDescent="0.2">
      <c r="A1865">
        <v>1863</v>
      </c>
      <c r="B1865" s="3" t="s">
        <v>1864</v>
      </c>
      <c r="C1865" s="3" t="s">
        <v>5973</v>
      </c>
      <c r="D1865">
        <v>2500</v>
      </c>
      <c r="E1865">
        <v>10</v>
      </c>
      <c r="F1865" t="s">
        <v>8221</v>
      </c>
      <c r="G1865" t="s">
        <v>8224</v>
      </c>
      <c r="H1865" t="s">
        <v>8246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8283</v>
      </c>
      <c r="O1865">
        <f t="shared" si="174"/>
        <v>0.4</v>
      </c>
      <c r="P1865">
        <f t="shared" si="175"/>
        <v>5</v>
      </c>
      <c r="Q1865" s="8" t="str">
        <f t="shared" si="176"/>
        <v>games</v>
      </c>
      <c r="R1865" t="str">
        <f t="shared" si="177"/>
        <v>mobile games</v>
      </c>
      <c r="S1865" s="6">
        <f t="shared" si="178"/>
        <v>41772.588946759257</v>
      </c>
      <c r="T1865" s="6">
        <f t="shared" si="179"/>
        <v>41802.588946759257</v>
      </c>
    </row>
    <row r="1866" spans="1:20" ht="48" x14ac:dyDescent="0.2">
      <c r="A1866">
        <v>1864</v>
      </c>
      <c r="B1866" s="3" t="s">
        <v>1865</v>
      </c>
      <c r="C1866" s="3" t="s">
        <v>5974</v>
      </c>
      <c r="D1866">
        <v>6500</v>
      </c>
      <c r="E1866">
        <v>2788</v>
      </c>
      <c r="F1866" t="s">
        <v>8221</v>
      </c>
      <c r="G1866" t="s">
        <v>8224</v>
      </c>
      <c r="H1866" t="s">
        <v>8246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8283</v>
      </c>
      <c r="O1866">
        <f t="shared" si="174"/>
        <v>42.892307692307689</v>
      </c>
      <c r="P1866">
        <f t="shared" si="175"/>
        <v>58.083333333333336</v>
      </c>
      <c r="Q1866" s="8" t="str">
        <f t="shared" si="176"/>
        <v>games</v>
      </c>
      <c r="R1866" t="str">
        <f t="shared" si="177"/>
        <v>mobile games</v>
      </c>
      <c r="S1866" s="6">
        <f t="shared" si="178"/>
        <v>41733.508101851847</v>
      </c>
      <c r="T1866" s="6">
        <f t="shared" si="179"/>
        <v>41763.508101851847</v>
      </c>
    </row>
    <row r="1867" spans="1:20" ht="48" x14ac:dyDescent="0.2">
      <c r="A1867">
        <v>1865</v>
      </c>
      <c r="B1867" s="3" t="s">
        <v>1866</v>
      </c>
      <c r="C1867" s="3" t="s">
        <v>5975</v>
      </c>
      <c r="D1867">
        <v>110000</v>
      </c>
      <c r="E1867">
        <v>4</v>
      </c>
      <c r="F1867" t="s">
        <v>8221</v>
      </c>
      <c r="G1867" t="s">
        <v>8225</v>
      </c>
      <c r="H1867" t="s">
        <v>8247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8283</v>
      </c>
      <c r="O1867">
        <f t="shared" si="174"/>
        <v>3.6363636363636364E-3</v>
      </c>
      <c r="P1867">
        <f t="shared" si="175"/>
        <v>2</v>
      </c>
      <c r="Q1867" s="8" t="str">
        <f t="shared" si="176"/>
        <v>games</v>
      </c>
      <c r="R1867" t="str">
        <f t="shared" si="177"/>
        <v>mobile games</v>
      </c>
      <c r="S1867" s="6">
        <f t="shared" si="178"/>
        <v>42645.159108796295</v>
      </c>
      <c r="T1867" s="6">
        <f t="shared" si="179"/>
        <v>42680.200775462967</v>
      </c>
    </row>
    <row r="1868" spans="1:20" ht="48" x14ac:dyDescent="0.2">
      <c r="A1868">
        <v>1866</v>
      </c>
      <c r="B1868" s="3" t="s">
        <v>1867</v>
      </c>
      <c r="C1868" s="3" t="s">
        <v>5976</v>
      </c>
      <c r="D1868">
        <v>25000</v>
      </c>
      <c r="E1868">
        <v>125</v>
      </c>
      <c r="F1868" t="s">
        <v>8221</v>
      </c>
      <c r="G1868" t="s">
        <v>8224</v>
      </c>
      <c r="H1868" t="s">
        <v>8246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8283</v>
      </c>
      <c r="O1868">
        <f t="shared" si="174"/>
        <v>0.5</v>
      </c>
      <c r="P1868">
        <f t="shared" si="175"/>
        <v>62.5</v>
      </c>
      <c r="Q1868" s="8" t="str">
        <f t="shared" si="176"/>
        <v>games</v>
      </c>
      <c r="R1868" t="str">
        <f t="shared" si="177"/>
        <v>mobile games</v>
      </c>
      <c r="S1868" s="6">
        <f t="shared" si="178"/>
        <v>42742.038159722222</v>
      </c>
      <c r="T1868" s="6">
        <f t="shared" si="179"/>
        <v>42794.958333333336</v>
      </c>
    </row>
    <row r="1869" spans="1:20" ht="48" x14ac:dyDescent="0.2">
      <c r="A1869">
        <v>1867</v>
      </c>
      <c r="B1869" s="3" t="s">
        <v>1868</v>
      </c>
      <c r="C1869" s="3" t="s">
        <v>5977</v>
      </c>
      <c r="D1869">
        <v>20000</v>
      </c>
      <c r="E1869">
        <v>10</v>
      </c>
      <c r="F1869" t="s">
        <v>8221</v>
      </c>
      <c r="G1869" t="s">
        <v>8224</v>
      </c>
      <c r="H1869" t="s">
        <v>8246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8283</v>
      </c>
      <c r="O1869">
        <f t="shared" si="174"/>
        <v>0.05</v>
      </c>
      <c r="P1869">
        <f t="shared" si="175"/>
        <v>10</v>
      </c>
      <c r="Q1869" s="8" t="str">
        <f t="shared" si="176"/>
        <v>games</v>
      </c>
      <c r="R1869" t="str">
        <f t="shared" si="177"/>
        <v>mobile games</v>
      </c>
      <c r="S1869" s="6">
        <f t="shared" si="178"/>
        <v>42649.716574074067</v>
      </c>
      <c r="T1869" s="6">
        <f t="shared" si="179"/>
        <v>42679.716574074067</v>
      </c>
    </row>
    <row r="1870" spans="1:20" ht="48" x14ac:dyDescent="0.2">
      <c r="A1870">
        <v>1868</v>
      </c>
      <c r="B1870" s="3" t="s">
        <v>1869</v>
      </c>
      <c r="C1870" s="3" t="s">
        <v>5978</v>
      </c>
      <c r="D1870">
        <v>25000</v>
      </c>
      <c r="E1870">
        <v>1217</v>
      </c>
      <c r="F1870" t="s">
        <v>8221</v>
      </c>
      <c r="G1870" t="s">
        <v>8224</v>
      </c>
      <c r="H1870" t="s">
        <v>8246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8283</v>
      </c>
      <c r="O1870">
        <f t="shared" si="174"/>
        <v>4.8680000000000003</v>
      </c>
      <c r="P1870">
        <f t="shared" si="175"/>
        <v>71.588235294117652</v>
      </c>
      <c r="Q1870" s="8" t="str">
        <f t="shared" si="176"/>
        <v>games</v>
      </c>
      <c r="R1870" t="str">
        <f t="shared" si="177"/>
        <v>mobile games</v>
      </c>
      <c r="S1870" s="6">
        <f t="shared" si="178"/>
        <v>42328.570891203701</v>
      </c>
      <c r="T1870" s="6">
        <f t="shared" si="179"/>
        <v>42353.124305555553</v>
      </c>
    </row>
    <row r="1871" spans="1:20" ht="48" x14ac:dyDescent="0.2">
      <c r="A1871">
        <v>1869</v>
      </c>
      <c r="B1871" s="3" t="s">
        <v>1870</v>
      </c>
      <c r="C1871" s="3" t="s">
        <v>5979</v>
      </c>
      <c r="D1871">
        <v>10000</v>
      </c>
      <c r="E1871">
        <v>0</v>
      </c>
      <c r="F1871" t="s">
        <v>8221</v>
      </c>
      <c r="G1871" t="s">
        <v>8224</v>
      </c>
      <c r="H1871" t="s">
        <v>8246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8283</v>
      </c>
      <c r="O1871">
        <f t="shared" si="174"/>
        <v>0</v>
      </c>
      <c r="P1871" t="e">
        <f t="shared" si="175"/>
        <v>#DIV/0!</v>
      </c>
      <c r="Q1871" s="8" t="str">
        <f t="shared" si="176"/>
        <v>games</v>
      </c>
      <c r="R1871" t="str">
        <f t="shared" si="177"/>
        <v>mobile games</v>
      </c>
      <c r="S1871" s="6">
        <f t="shared" si="178"/>
        <v>42708.794548611106</v>
      </c>
      <c r="T1871" s="6">
        <f t="shared" si="179"/>
        <v>42738.794548611106</v>
      </c>
    </row>
    <row r="1872" spans="1:20" ht="48" x14ac:dyDescent="0.2">
      <c r="A1872">
        <v>1870</v>
      </c>
      <c r="B1872" s="3" t="s">
        <v>1871</v>
      </c>
      <c r="C1872" s="3" t="s">
        <v>5980</v>
      </c>
      <c r="D1872">
        <v>3500</v>
      </c>
      <c r="E1872">
        <v>361</v>
      </c>
      <c r="F1872" t="s">
        <v>8221</v>
      </c>
      <c r="G1872" t="s">
        <v>8224</v>
      </c>
      <c r="H1872" t="s">
        <v>8246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8283</v>
      </c>
      <c r="O1872">
        <f t="shared" si="174"/>
        <v>10.314285714285715</v>
      </c>
      <c r="P1872">
        <f t="shared" si="175"/>
        <v>32.81818181818182</v>
      </c>
      <c r="Q1872" s="8" t="str">
        <f t="shared" si="176"/>
        <v>games</v>
      </c>
      <c r="R1872" t="str">
        <f t="shared" si="177"/>
        <v>mobile games</v>
      </c>
      <c r="S1872" s="6">
        <f t="shared" si="178"/>
        <v>42371.14739583333</v>
      </c>
      <c r="T1872" s="6">
        <f t="shared" si="179"/>
        <v>42399.970138888886</v>
      </c>
    </row>
    <row r="1873" spans="1:20" ht="48" x14ac:dyDescent="0.2">
      <c r="A1873">
        <v>1871</v>
      </c>
      <c r="B1873" s="3" t="s">
        <v>1872</v>
      </c>
      <c r="C1873" s="3" t="s">
        <v>5981</v>
      </c>
      <c r="D1873">
        <v>6500</v>
      </c>
      <c r="E1873">
        <v>4666</v>
      </c>
      <c r="F1873" t="s">
        <v>8221</v>
      </c>
      <c r="G1873" t="s">
        <v>8224</v>
      </c>
      <c r="H1873" t="s">
        <v>8246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8283</v>
      </c>
      <c r="O1873">
        <f t="shared" si="174"/>
        <v>71.784615384615378</v>
      </c>
      <c r="P1873">
        <f t="shared" si="175"/>
        <v>49.11578947368421</v>
      </c>
      <c r="Q1873" s="8" t="str">
        <f t="shared" si="176"/>
        <v>games</v>
      </c>
      <c r="R1873" t="str">
        <f t="shared" si="177"/>
        <v>mobile games</v>
      </c>
      <c r="S1873" s="6">
        <f t="shared" si="178"/>
        <v>41923.575243055551</v>
      </c>
      <c r="T1873" s="6">
        <f t="shared" si="179"/>
        <v>41963.616909722223</v>
      </c>
    </row>
    <row r="1874" spans="1:20" ht="48" x14ac:dyDescent="0.2">
      <c r="A1874">
        <v>1872</v>
      </c>
      <c r="B1874" s="3" t="s">
        <v>1873</v>
      </c>
      <c r="C1874" s="3" t="s">
        <v>5982</v>
      </c>
      <c r="D1874">
        <v>20000</v>
      </c>
      <c r="E1874">
        <v>212</v>
      </c>
      <c r="F1874" t="s">
        <v>8221</v>
      </c>
      <c r="G1874" t="s">
        <v>8224</v>
      </c>
      <c r="H1874" t="s">
        <v>8246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8283</v>
      </c>
      <c r="O1874">
        <f t="shared" si="174"/>
        <v>1.06</v>
      </c>
      <c r="P1874">
        <f t="shared" si="175"/>
        <v>16.307692307692307</v>
      </c>
      <c r="Q1874" s="8" t="str">
        <f t="shared" si="176"/>
        <v>games</v>
      </c>
      <c r="R1874" t="str">
        <f t="shared" si="177"/>
        <v>mobile games</v>
      </c>
      <c r="S1874" s="6">
        <f t="shared" si="178"/>
        <v>42154.921319444438</v>
      </c>
      <c r="T1874" s="6">
        <f t="shared" si="179"/>
        <v>42184.921319444438</v>
      </c>
    </row>
    <row r="1875" spans="1:20" ht="48" x14ac:dyDescent="0.2">
      <c r="A1875">
        <v>1873</v>
      </c>
      <c r="B1875" s="3" t="s">
        <v>1874</v>
      </c>
      <c r="C1875" s="3" t="s">
        <v>5983</v>
      </c>
      <c r="D1875">
        <v>8000</v>
      </c>
      <c r="E1875">
        <v>36</v>
      </c>
      <c r="F1875" t="s">
        <v>8221</v>
      </c>
      <c r="G1875" t="s">
        <v>8229</v>
      </c>
      <c r="H1875" t="s">
        <v>8251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8283</v>
      </c>
      <c r="O1875">
        <f t="shared" si="174"/>
        <v>0.44999999999999996</v>
      </c>
      <c r="P1875">
        <f t="shared" si="175"/>
        <v>18</v>
      </c>
      <c r="Q1875" s="8" t="str">
        <f t="shared" si="176"/>
        <v>games</v>
      </c>
      <c r="R1875" t="str">
        <f t="shared" si="177"/>
        <v>mobile games</v>
      </c>
      <c r="S1875" s="6">
        <f t="shared" si="178"/>
        <v>42164.407523148147</v>
      </c>
      <c r="T1875" s="6">
        <f t="shared" si="179"/>
        <v>42193.489583333336</v>
      </c>
    </row>
    <row r="1876" spans="1:20" ht="48" x14ac:dyDescent="0.2">
      <c r="A1876">
        <v>1874</v>
      </c>
      <c r="B1876" s="3" t="s">
        <v>1875</v>
      </c>
      <c r="C1876" s="3" t="s">
        <v>5984</v>
      </c>
      <c r="D1876">
        <v>160000</v>
      </c>
      <c r="E1876">
        <v>26</v>
      </c>
      <c r="F1876" t="s">
        <v>8221</v>
      </c>
      <c r="G1876" t="s">
        <v>8224</v>
      </c>
      <c r="H1876" t="s">
        <v>8246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8283</v>
      </c>
      <c r="O1876">
        <f t="shared" si="174"/>
        <v>1.6250000000000001E-2</v>
      </c>
      <c r="P1876">
        <f t="shared" si="175"/>
        <v>13</v>
      </c>
      <c r="Q1876" s="8" t="str">
        <f t="shared" si="176"/>
        <v>games</v>
      </c>
      <c r="R1876" t="str">
        <f t="shared" si="177"/>
        <v>mobile games</v>
      </c>
      <c r="S1876" s="6">
        <f t="shared" si="178"/>
        <v>42529.760798611103</v>
      </c>
      <c r="T1876" s="6">
        <f t="shared" si="179"/>
        <v>42549.760798611103</v>
      </c>
    </row>
    <row r="1877" spans="1:20" ht="32" x14ac:dyDescent="0.2">
      <c r="A1877">
        <v>1875</v>
      </c>
      <c r="B1877" s="3" t="s">
        <v>1876</v>
      </c>
      <c r="C1877" s="3" t="s">
        <v>5985</v>
      </c>
      <c r="D1877">
        <v>10000</v>
      </c>
      <c r="E1877">
        <v>51</v>
      </c>
      <c r="F1877" t="s">
        <v>8221</v>
      </c>
      <c r="G1877" t="s">
        <v>8224</v>
      </c>
      <c r="H1877" t="s">
        <v>8246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8283</v>
      </c>
      <c r="O1877">
        <f t="shared" si="174"/>
        <v>0.51</v>
      </c>
      <c r="P1877">
        <f t="shared" si="175"/>
        <v>17</v>
      </c>
      <c r="Q1877" s="8" t="str">
        <f t="shared" si="176"/>
        <v>games</v>
      </c>
      <c r="R1877" t="str">
        <f t="shared" si="177"/>
        <v>mobile games</v>
      </c>
      <c r="S1877" s="6">
        <f t="shared" si="178"/>
        <v>42528.691064814811</v>
      </c>
      <c r="T1877" s="6">
        <f t="shared" si="179"/>
        <v>42588.691064814811</v>
      </c>
    </row>
    <row r="1878" spans="1:20" ht="48" x14ac:dyDescent="0.2">
      <c r="A1878">
        <v>1876</v>
      </c>
      <c r="B1878" s="3" t="s">
        <v>1877</v>
      </c>
      <c r="C1878" s="3" t="s">
        <v>5986</v>
      </c>
      <c r="D1878">
        <v>280</v>
      </c>
      <c r="E1878">
        <v>0</v>
      </c>
      <c r="F1878" t="s">
        <v>8221</v>
      </c>
      <c r="G1878" t="s">
        <v>8226</v>
      </c>
      <c r="H1878" t="s">
        <v>8248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8283</v>
      </c>
      <c r="O1878">
        <f t="shared" si="174"/>
        <v>0</v>
      </c>
      <c r="P1878" t="e">
        <f t="shared" si="175"/>
        <v>#DIV/0!</v>
      </c>
      <c r="Q1878" s="8" t="str">
        <f t="shared" si="176"/>
        <v>games</v>
      </c>
      <c r="R1878" t="str">
        <f t="shared" si="177"/>
        <v>mobile games</v>
      </c>
      <c r="S1878" s="6">
        <f t="shared" si="178"/>
        <v>41776.076446759253</v>
      </c>
      <c r="T1878" s="6">
        <f t="shared" si="179"/>
        <v>41806.076446759253</v>
      </c>
    </row>
    <row r="1879" spans="1:20" ht="32" x14ac:dyDescent="0.2">
      <c r="A1879">
        <v>1877</v>
      </c>
      <c r="B1879" s="3" t="s">
        <v>1878</v>
      </c>
      <c r="C1879" s="3" t="s">
        <v>5987</v>
      </c>
      <c r="D1879">
        <v>60</v>
      </c>
      <c r="E1879">
        <v>0</v>
      </c>
      <c r="F1879" t="s">
        <v>8221</v>
      </c>
      <c r="G1879" t="s">
        <v>8224</v>
      </c>
      <c r="H1879" t="s">
        <v>8246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8283</v>
      </c>
      <c r="O1879">
        <f t="shared" si="174"/>
        <v>0</v>
      </c>
      <c r="P1879" t="e">
        <f t="shared" si="175"/>
        <v>#DIV/0!</v>
      </c>
      <c r="Q1879" s="8" t="str">
        <f t="shared" si="176"/>
        <v>games</v>
      </c>
      <c r="R1879" t="str">
        <f t="shared" si="177"/>
        <v>mobile games</v>
      </c>
      <c r="S1879" s="6">
        <f t="shared" si="178"/>
        <v>42034.820891203701</v>
      </c>
      <c r="T1879" s="6">
        <f t="shared" si="179"/>
        <v>42063.820891203701</v>
      </c>
    </row>
    <row r="1880" spans="1:20" ht="48" x14ac:dyDescent="0.2">
      <c r="A1880">
        <v>1878</v>
      </c>
      <c r="B1880" s="3" t="s">
        <v>1879</v>
      </c>
      <c r="C1880" s="3" t="s">
        <v>5988</v>
      </c>
      <c r="D1880">
        <v>8000</v>
      </c>
      <c r="E1880">
        <v>0</v>
      </c>
      <c r="F1880" t="s">
        <v>8221</v>
      </c>
      <c r="G1880" t="s">
        <v>8226</v>
      </c>
      <c r="H1880" t="s">
        <v>8248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8283</v>
      </c>
      <c r="O1880">
        <f t="shared" si="174"/>
        <v>0</v>
      </c>
      <c r="P1880" t="e">
        <f t="shared" si="175"/>
        <v>#DIV/0!</v>
      </c>
      <c r="Q1880" s="8" t="str">
        <f t="shared" si="176"/>
        <v>games</v>
      </c>
      <c r="R1880" t="str">
        <f t="shared" si="177"/>
        <v>mobile games</v>
      </c>
      <c r="S1880" s="6">
        <f t="shared" si="178"/>
        <v>41772.800405092588</v>
      </c>
      <c r="T1880" s="6">
        <f t="shared" si="179"/>
        <v>41802.800405092588</v>
      </c>
    </row>
    <row r="1881" spans="1:20" ht="48" x14ac:dyDescent="0.2">
      <c r="A1881">
        <v>1879</v>
      </c>
      <c r="B1881" s="3" t="s">
        <v>1880</v>
      </c>
      <c r="C1881" s="3" t="s">
        <v>5989</v>
      </c>
      <c r="D1881">
        <v>5000</v>
      </c>
      <c r="E1881">
        <v>6</v>
      </c>
      <c r="F1881" t="s">
        <v>8221</v>
      </c>
      <c r="G1881" t="s">
        <v>8227</v>
      </c>
      <c r="H1881" t="s">
        <v>8249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8283</v>
      </c>
      <c r="O1881">
        <f t="shared" si="174"/>
        <v>0.12</v>
      </c>
      <c r="P1881">
        <f t="shared" si="175"/>
        <v>3</v>
      </c>
      <c r="Q1881" s="8" t="str">
        <f t="shared" si="176"/>
        <v>games</v>
      </c>
      <c r="R1881" t="str">
        <f t="shared" si="177"/>
        <v>mobile games</v>
      </c>
      <c r="S1881" s="6">
        <f t="shared" si="178"/>
        <v>42413.441307870373</v>
      </c>
      <c r="T1881" s="6">
        <f t="shared" si="179"/>
        <v>42443.399641203701</v>
      </c>
    </row>
    <row r="1882" spans="1:20" ht="32" x14ac:dyDescent="0.2">
      <c r="A1882">
        <v>1880</v>
      </c>
      <c r="B1882" s="3" t="s">
        <v>1881</v>
      </c>
      <c r="C1882" s="3" t="s">
        <v>5990</v>
      </c>
      <c r="D1882">
        <v>5000</v>
      </c>
      <c r="E1882">
        <v>1004</v>
      </c>
      <c r="F1882" t="s">
        <v>8221</v>
      </c>
      <c r="G1882" t="s">
        <v>8225</v>
      </c>
      <c r="H1882" t="s">
        <v>8247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8283</v>
      </c>
      <c r="O1882">
        <f t="shared" si="174"/>
        <v>20.080000000000002</v>
      </c>
      <c r="P1882">
        <f t="shared" si="175"/>
        <v>41.833333333333336</v>
      </c>
      <c r="Q1882" s="8" t="str">
        <f t="shared" si="176"/>
        <v>games</v>
      </c>
      <c r="R1882" t="str">
        <f t="shared" si="177"/>
        <v>mobile games</v>
      </c>
      <c r="S1882" s="6">
        <f t="shared" si="178"/>
        <v>42430.358564814807</v>
      </c>
      <c r="T1882" s="6">
        <f t="shared" si="179"/>
        <v>42459.31689814815</v>
      </c>
    </row>
    <row r="1883" spans="1:20" ht="48" x14ac:dyDescent="0.2">
      <c r="A1883">
        <v>1881</v>
      </c>
      <c r="B1883" s="3" t="s">
        <v>1882</v>
      </c>
      <c r="C1883" s="3" t="s">
        <v>5991</v>
      </c>
      <c r="D1883">
        <v>2000</v>
      </c>
      <c r="E1883">
        <v>3453.69</v>
      </c>
      <c r="F1883" t="s">
        <v>8219</v>
      </c>
      <c r="G1883" t="s">
        <v>8224</v>
      </c>
      <c r="H1883" t="s">
        <v>8246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8279</v>
      </c>
      <c r="O1883">
        <f t="shared" si="174"/>
        <v>172.68449999999999</v>
      </c>
      <c r="P1883">
        <f t="shared" si="175"/>
        <v>49.338428571428572</v>
      </c>
      <c r="Q1883" s="8" t="str">
        <f t="shared" si="176"/>
        <v>music</v>
      </c>
      <c r="R1883" t="str">
        <f t="shared" si="177"/>
        <v>indie rock</v>
      </c>
      <c r="S1883" s="6">
        <f t="shared" si="178"/>
        <v>42042.944317129623</v>
      </c>
      <c r="T1883" s="6">
        <f t="shared" si="179"/>
        <v>42072.902650462966</v>
      </c>
    </row>
    <row r="1884" spans="1:20" ht="48" x14ac:dyDescent="0.2">
      <c r="A1884">
        <v>1882</v>
      </c>
      <c r="B1884" s="3" t="s">
        <v>1883</v>
      </c>
      <c r="C1884" s="3" t="s">
        <v>5992</v>
      </c>
      <c r="D1884">
        <v>3350</v>
      </c>
      <c r="E1884">
        <v>3380</v>
      </c>
      <c r="F1884" t="s">
        <v>8219</v>
      </c>
      <c r="G1884" t="s">
        <v>8224</v>
      </c>
      <c r="H1884" t="s">
        <v>8246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8279</v>
      </c>
      <c r="O1884">
        <f t="shared" si="174"/>
        <v>100.8955223880597</v>
      </c>
      <c r="P1884">
        <f t="shared" si="175"/>
        <v>41.728395061728392</v>
      </c>
      <c r="Q1884" s="8" t="str">
        <f t="shared" si="176"/>
        <v>music</v>
      </c>
      <c r="R1884" t="str">
        <f t="shared" si="177"/>
        <v>indie rock</v>
      </c>
      <c r="S1884" s="6">
        <f t="shared" si="178"/>
        <v>41067.740879629629</v>
      </c>
      <c r="T1884" s="6">
        <f t="shared" si="179"/>
        <v>41100.783333333333</v>
      </c>
    </row>
    <row r="1885" spans="1:20" ht="48" x14ac:dyDescent="0.2">
      <c r="A1885">
        <v>1883</v>
      </c>
      <c r="B1885" s="3" t="s">
        <v>1884</v>
      </c>
      <c r="C1885" s="3" t="s">
        <v>5993</v>
      </c>
      <c r="D1885">
        <v>999</v>
      </c>
      <c r="E1885">
        <v>1047</v>
      </c>
      <c r="F1885" t="s">
        <v>8219</v>
      </c>
      <c r="G1885" t="s">
        <v>8224</v>
      </c>
      <c r="H1885" t="s">
        <v>8246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8279</v>
      </c>
      <c r="O1885">
        <f t="shared" si="174"/>
        <v>104.8048048048048</v>
      </c>
      <c r="P1885">
        <f t="shared" si="175"/>
        <v>32.71875</v>
      </c>
      <c r="Q1885" s="8" t="str">
        <f t="shared" si="176"/>
        <v>music</v>
      </c>
      <c r="R1885" t="str">
        <f t="shared" si="177"/>
        <v>indie rock</v>
      </c>
      <c r="S1885" s="6">
        <f t="shared" si="178"/>
        <v>40977.739675925921</v>
      </c>
      <c r="T1885" s="6">
        <f t="shared" si="179"/>
        <v>41007.698009259257</v>
      </c>
    </row>
    <row r="1886" spans="1:20" ht="48" x14ac:dyDescent="0.2">
      <c r="A1886">
        <v>1884</v>
      </c>
      <c r="B1886" s="3" t="s">
        <v>1885</v>
      </c>
      <c r="C1886" s="3" t="s">
        <v>5994</v>
      </c>
      <c r="D1886">
        <v>1000</v>
      </c>
      <c r="E1886">
        <v>1351</v>
      </c>
      <c r="F1886" t="s">
        <v>8219</v>
      </c>
      <c r="G1886" t="s">
        <v>8224</v>
      </c>
      <c r="H1886" t="s">
        <v>8246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8279</v>
      </c>
      <c r="O1886">
        <f t="shared" si="174"/>
        <v>135.1</v>
      </c>
      <c r="P1886">
        <f t="shared" si="175"/>
        <v>51.96153846153846</v>
      </c>
      <c r="Q1886" s="8" t="str">
        <f t="shared" si="176"/>
        <v>music</v>
      </c>
      <c r="R1886" t="str">
        <f t="shared" si="177"/>
        <v>indie rock</v>
      </c>
      <c r="S1886" s="6">
        <f t="shared" si="178"/>
        <v>41204.989988425921</v>
      </c>
      <c r="T1886" s="6">
        <f t="shared" si="179"/>
        <v>41240.291666666664</v>
      </c>
    </row>
    <row r="1887" spans="1:20" ht="48" x14ac:dyDescent="0.2">
      <c r="A1887">
        <v>1885</v>
      </c>
      <c r="B1887" s="3" t="s">
        <v>1886</v>
      </c>
      <c r="C1887" s="3" t="s">
        <v>5995</v>
      </c>
      <c r="D1887">
        <v>4575</v>
      </c>
      <c r="E1887">
        <v>5322</v>
      </c>
      <c r="F1887" t="s">
        <v>8219</v>
      </c>
      <c r="G1887" t="s">
        <v>8224</v>
      </c>
      <c r="H1887" t="s">
        <v>8246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8279</v>
      </c>
      <c r="O1887">
        <f t="shared" si="174"/>
        <v>116.32786885245903</v>
      </c>
      <c r="P1887">
        <f t="shared" si="175"/>
        <v>50.685714285714283</v>
      </c>
      <c r="Q1887" s="8" t="str">
        <f t="shared" si="176"/>
        <v>music</v>
      </c>
      <c r="R1887" t="str">
        <f t="shared" si="177"/>
        <v>indie rock</v>
      </c>
      <c r="S1887" s="6">
        <f t="shared" si="178"/>
        <v>41098.885532407403</v>
      </c>
      <c r="T1887" s="6">
        <f t="shared" si="179"/>
        <v>41131.708333333328</v>
      </c>
    </row>
    <row r="1888" spans="1:20" ht="48" x14ac:dyDescent="0.2">
      <c r="A1888">
        <v>1886</v>
      </c>
      <c r="B1888" s="3" t="s">
        <v>1887</v>
      </c>
      <c r="C1888" s="3" t="s">
        <v>5996</v>
      </c>
      <c r="D1888">
        <v>1200</v>
      </c>
      <c r="E1888">
        <v>1225</v>
      </c>
      <c r="F1888" t="s">
        <v>8219</v>
      </c>
      <c r="G1888" t="s">
        <v>8224</v>
      </c>
      <c r="H1888" t="s">
        <v>8246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8279</v>
      </c>
      <c r="O1888">
        <f t="shared" si="174"/>
        <v>102.08333333333333</v>
      </c>
      <c r="P1888">
        <f t="shared" si="175"/>
        <v>42.241379310344826</v>
      </c>
      <c r="Q1888" s="8" t="str">
        <f t="shared" si="176"/>
        <v>music</v>
      </c>
      <c r="R1888" t="str">
        <f t="shared" si="177"/>
        <v>indie rock</v>
      </c>
      <c r="S1888" s="6">
        <f t="shared" si="178"/>
        <v>41925.69835648148</v>
      </c>
      <c r="T1888" s="6">
        <f t="shared" si="179"/>
        <v>41955.740023148144</v>
      </c>
    </row>
    <row r="1889" spans="1:20" ht="48" x14ac:dyDescent="0.2">
      <c r="A1889">
        <v>1887</v>
      </c>
      <c r="B1889" s="3" t="s">
        <v>1888</v>
      </c>
      <c r="C1889" s="3" t="s">
        <v>5997</v>
      </c>
      <c r="D1889">
        <v>3000</v>
      </c>
      <c r="E1889">
        <v>3335</v>
      </c>
      <c r="F1889" t="s">
        <v>8219</v>
      </c>
      <c r="G1889" t="s">
        <v>8227</v>
      </c>
      <c r="H1889" t="s">
        <v>8249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8279</v>
      </c>
      <c r="O1889">
        <f t="shared" si="174"/>
        <v>111.16666666666666</v>
      </c>
      <c r="P1889">
        <f t="shared" si="175"/>
        <v>416.875</v>
      </c>
      <c r="Q1889" s="8" t="str">
        <f t="shared" si="176"/>
        <v>music</v>
      </c>
      <c r="R1889" t="str">
        <f t="shared" si="177"/>
        <v>indie rock</v>
      </c>
      <c r="S1889" s="6">
        <f t="shared" si="178"/>
        <v>42323.591805555552</v>
      </c>
      <c r="T1889" s="6">
        <f t="shared" si="179"/>
        <v>42341.687499999993</v>
      </c>
    </row>
    <row r="1890" spans="1:20" ht="48" x14ac:dyDescent="0.2">
      <c r="A1890">
        <v>1888</v>
      </c>
      <c r="B1890" s="3" t="s">
        <v>1889</v>
      </c>
      <c r="C1890" s="3" t="s">
        <v>5998</v>
      </c>
      <c r="D1890">
        <v>2500</v>
      </c>
      <c r="E1890">
        <v>4152</v>
      </c>
      <c r="F1890" t="s">
        <v>8219</v>
      </c>
      <c r="G1890" t="s">
        <v>8224</v>
      </c>
      <c r="H1890" t="s">
        <v>8246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8279</v>
      </c>
      <c r="O1890">
        <f t="shared" si="174"/>
        <v>166.08</v>
      </c>
      <c r="P1890">
        <f t="shared" si="175"/>
        <v>46.651685393258425</v>
      </c>
      <c r="Q1890" s="8" t="str">
        <f t="shared" si="176"/>
        <v>music</v>
      </c>
      <c r="R1890" t="str">
        <f t="shared" si="177"/>
        <v>indie rock</v>
      </c>
      <c r="S1890" s="6">
        <f t="shared" si="178"/>
        <v>40299.03162037037</v>
      </c>
      <c r="T1890" s="6">
        <f t="shared" si="179"/>
        <v>40329.999305555553</v>
      </c>
    </row>
    <row r="1891" spans="1:20" ht="48" x14ac:dyDescent="0.2">
      <c r="A1891">
        <v>1889</v>
      </c>
      <c r="B1891" s="3" t="s">
        <v>1890</v>
      </c>
      <c r="C1891" s="3" t="s">
        <v>5999</v>
      </c>
      <c r="D1891">
        <v>2000</v>
      </c>
      <c r="E1891">
        <v>2132</v>
      </c>
      <c r="F1891" t="s">
        <v>8219</v>
      </c>
      <c r="G1891" t="s">
        <v>8224</v>
      </c>
      <c r="H1891" t="s">
        <v>8246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8279</v>
      </c>
      <c r="O1891">
        <f t="shared" si="174"/>
        <v>106.60000000000001</v>
      </c>
      <c r="P1891">
        <f t="shared" si="175"/>
        <v>48.454545454545453</v>
      </c>
      <c r="Q1891" s="8" t="str">
        <f t="shared" si="176"/>
        <v>music</v>
      </c>
      <c r="R1891" t="str">
        <f t="shared" si="177"/>
        <v>indie rock</v>
      </c>
      <c r="S1891" s="6">
        <f t="shared" si="178"/>
        <v>41299.585023148145</v>
      </c>
      <c r="T1891" s="6">
        <f t="shared" si="179"/>
        <v>41344.543356481481</v>
      </c>
    </row>
    <row r="1892" spans="1:20" ht="48" x14ac:dyDescent="0.2">
      <c r="A1892">
        <v>1890</v>
      </c>
      <c r="B1892" s="3" t="s">
        <v>1891</v>
      </c>
      <c r="C1892" s="3" t="s">
        <v>6000</v>
      </c>
      <c r="D1892">
        <v>12000</v>
      </c>
      <c r="E1892">
        <v>17350.13</v>
      </c>
      <c r="F1892" t="s">
        <v>8219</v>
      </c>
      <c r="G1892" t="s">
        <v>8224</v>
      </c>
      <c r="H1892" t="s">
        <v>8246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8279</v>
      </c>
      <c r="O1892">
        <f t="shared" si="174"/>
        <v>144.58441666666667</v>
      </c>
      <c r="P1892">
        <f t="shared" si="175"/>
        <v>70.5289837398374</v>
      </c>
      <c r="Q1892" s="8" t="str">
        <f t="shared" si="176"/>
        <v>music</v>
      </c>
      <c r="R1892" t="str">
        <f t="shared" si="177"/>
        <v>indie rock</v>
      </c>
      <c r="S1892" s="6">
        <f t="shared" si="178"/>
        <v>41228.577870370369</v>
      </c>
      <c r="T1892" s="6">
        <f t="shared" si="179"/>
        <v>41258.577870370369</v>
      </c>
    </row>
    <row r="1893" spans="1:20" ht="64" x14ac:dyDescent="0.2">
      <c r="A1893">
        <v>1891</v>
      </c>
      <c r="B1893" s="3" t="s">
        <v>1892</v>
      </c>
      <c r="C1893" s="3" t="s">
        <v>6001</v>
      </c>
      <c r="D1893">
        <v>10000</v>
      </c>
      <c r="E1893">
        <v>10555</v>
      </c>
      <c r="F1893" t="s">
        <v>8219</v>
      </c>
      <c r="G1893" t="s">
        <v>8224</v>
      </c>
      <c r="H1893" t="s">
        <v>8246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8279</v>
      </c>
      <c r="O1893">
        <f t="shared" si="174"/>
        <v>105.55000000000001</v>
      </c>
      <c r="P1893">
        <f t="shared" si="175"/>
        <v>87.958333333333329</v>
      </c>
      <c r="Q1893" s="8" t="str">
        <f t="shared" si="176"/>
        <v>music</v>
      </c>
      <c r="R1893" t="str">
        <f t="shared" si="177"/>
        <v>indie rock</v>
      </c>
      <c r="S1893" s="6">
        <f t="shared" si="178"/>
        <v>40335.589745370366</v>
      </c>
      <c r="T1893" s="6">
        <f t="shared" si="179"/>
        <v>40381.041666666664</v>
      </c>
    </row>
    <row r="1894" spans="1:20" ht="32" x14ac:dyDescent="0.2">
      <c r="A1894">
        <v>1892</v>
      </c>
      <c r="B1894" s="3" t="s">
        <v>1893</v>
      </c>
      <c r="C1894" s="3" t="s">
        <v>6002</v>
      </c>
      <c r="D1894">
        <v>500</v>
      </c>
      <c r="E1894">
        <v>683</v>
      </c>
      <c r="F1894" t="s">
        <v>8219</v>
      </c>
      <c r="G1894" t="s">
        <v>8224</v>
      </c>
      <c r="H1894" t="s">
        <v>8246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8279</v>
      </c>
      <c r="O1894">
        <f t="shared" si="174"/>
        <v>136.60000000000002</v>
      </c>
      <c r="P1894">
        <f t="shared" si="175"/>
        <v>26.26923076923077</v>
      </c>
      <c r="Q1894" s="8" t="str">
        <f t="shared" si="176"/>
        <v>music</v>
      </c>
      <c r="R1894" t="str">
        <f t="shared" si="177"/>
        <v>indie rock</v>
      </c>
      <c r="S1894" s="6">
        <f t="shared" si="178"/>
        <v>40671.429178240738</v>
      </c>
      <c r="T1894" s="6">
        <f t="shared" si="179"/>
        <v>40701.429178240738</v>
      </c>
    </row>
    <row r="1895" spans="1:20" ht="48" x14ac:dyDescent="0.2">
      <c r="A1895">
        <v>1893</v>
      </c>
      <c r="B1895" s="3" t="s">
        <v>1894</v>
      </c>
      <c r="C1895" s="3" t="s">
        <v>6003</v>
      </c>
      <c r="D1895">
        <v>2500</v>
      </c>
      <c r="E1895">
        <v>2600</v>
      </c>
      <c r="F1895" t="s">
        <v>8219</v>
      </c>
      <c r="G1895" t="s">
        <v>8224</v>
      </c>
      <c r="H1895" t="s">
        <v>8246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8279</v>
      </c>
      <c r="O1895">
        <f t="shared" si="174"/>
        <v>104</v>
      </c>
      <c r="P1895">
        <f t="shared" si="175"/>
        <v>57.777777777777779</v>
      </c>
      <c r="Q1895" s="8" t="str">
        <f t="shared" si="176"/>
        <v>music</v>
      </c>
      <c r="R1895" t="str">
        <f t="shared" si="177"/>
        <v>indie rock</v>
      </c>
      <c r="S1895" s="6">
        <f t="shared" si="178"/>
        <v>40632.733622685184</v>
      </c>
      <c r="T1895" s="6">
        <f t="shared" si="179"/>
        <v>40648.957638888889</v>
      </c>
    </row>
    <row r="1896" spans="1:20" ht="16" x14ac:dyDescent="0.2">
      <c r="A1896">
        <v>1894</v>
      </c>
      <c r="B1896" s="3" t="s">
        <v>1895</v>
      </c>
      <c r="C1896" s="3" t="s">
        <v>6004</v>
      </c>
      <c r="D1896">
        <v>1000</v>
      </c>
      <c r="E1896">
        <v>1145</v>
      </c>
      <c r="F1896" t="s">
        <v>8219</v>
      </c>
      <c r="G1896" t="s">
        <v>8224</v>
      </c>
      <c r="H1896" t="s">
        <v>8246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8279</v>
      </c>
      <c r="O1896">
        <f t="shared" si="174"/>
        <v>114.5</v>
      </c>
      <c r="P1896">
        <f t="shared" si="175"/>
        <v>57.25</v>
      </c>
      <c r="Q1896" s="8" t="str">
        <f t="shared" si="176"/>
        <v>music</v>
      </c>
      <c r="R1896" t="str">
        <f t="shared" si="177"/>
        <v>indie rock</v>
      </c>
      <c r="S1896" s="6">
        <f t="shared" si="178"/>
        <v>40920.696562500001</v>
      </c>
      <c r="T1896" s="6">
        <f t="shared" si="179"/>
        <v>40951.696562500001</v>
      </c>
    </row>
    <row r="1897" spans="1:20" ht="48" x14ac:dyDescent="0.2">
      <c r="A1897">
        <v>1895</v>
      </c>
      <c r="B1897" s="3" t="s">
        <v>1896</v>
      </c>
      <c r="C1897" s="3" t="s">
        <v>6005</v>
      </c>
      <c r="D1897">
        <v>9072</v>
      </c>
      <c r="E1897">
        <v>9228</v>
      </c>
      <c r="F1897" t="s">
        <v>8219</v>
      </c>
      <c r="G1897" t="s">
        <v>8224</v>
      </c>
      <c r="H1897" t="s">
        <v>8246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8279</v>
      </c>
      <c r="O1897">
        <f t="shared" si="174"/>
        <v>101.71957671957672</v>
      </c>
      <c r="P1897">
        <f t="shared" si="175"/>
        <v>196.34042553191489</v>
      </c>
      <c r="Q1897" s="8" t="str">
        <f t="shared" si="176"/>
        <v>music</v>
      </c>
      <c r="R1897" t="str">
        <f t="shared" si="177"/>
        <v>indie rock</v>
      </c>
      <c r="S1897" s="6">
        <f t="shared" si="178"/>
        <v>42267.538449074076</v>
      </c>
      <c r="T1897" s="6">
        <f t="shared" si="179"/>
        <v>42297.538449074076</v>
      </c>
    </row>
    <row r="1898" spans="1:20" ht="48" x14ac:dyDescent="0.2">
      <c r="A1898">
        <v>1896</v>
      </c>
      <c r="B1898" s="3" t="s">
        <v>1897</v>
      </c>
      <c r="C1898" s="3" t="s">
        <v>6006</v>
      </c>
      <c r="D1898">
        <v>451</v>
      </c>
      <c r="E1898">
        <v>559</v>
      </c>
      <c r="F1898" t="s">
        <v>8219</v>
      </c>
      <c r="G1898" t="s">
        <v>8224</v>
      </c>
      <c r="H1898" t="s">
        <v>8246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8279</v>
      </c>
      <c r="O1898">
        <f t="shared" si="174"/>
        <v>123.94678492239468</v>
      </c>
      <c r="P1898">
        <f t="shared" si="175"/>
        <v>43</v>
      </c>
      <c r="Q1898" s="8" t="str">
        <f t="shared" si="176"/>
        <v>music</v>
      </c>
      <c r="R1898" t="str">
        <f t="shared" si="177"/>
        <v>indie rock</v>
      </c>
      <c r="S1898" s="6">
        <f t="shared" si="178"/>
        <v>40981.501909722218</v>
      </c>
      <c r="T1898" s="6">
        <f t="shared" si="179"/>
        <v>41011.501909722218</v>
      </c>
    </row>
    <row r="1899" spans="1:20" ht="48" x14ac:dyDescent="0.2">
      <c r="A1899">
        <v>1897</v>
      </c>
      <c r="B1899" s="3" t="s">
        <v>1898</v>
      </c>
      <c r="C1899" s="3" t="s">
        <v>6007</v>
      </c>
      <c r="D1899">
        <v>6350</v>
      </c>
      <c r="E1899">
        <v>6506</v>
      </c>
      <c r="F1899" t="s">
        <v>8219</v>
      </c>
      <c r="G1899" t="s">
        <v>8224</v>
      </c>
      <c r="H1899" t="s">
        <v>8246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8279</v>
      </c>
      <c r="O1899">
        <f t="shared" si="174"/>
        <v>102.45669291338582</v>
      </c>
      <c r="P1899">
        <f t="shared" si="175"/>
        <v>35.551912568306008</v>
      </c>
      <c r="Q1899" s="8" t="str">
        <f t="shared" si="176"/>
        <v>music</v>
      </c>
      <c r="R1899" t="str">
        <f t="shared" si="177"/>
        <v>indie rock</v>
      </c>
      <c r="S1899" s="6">
        <f t="shared" si="178"/>
        <v>41680.375069444446</v>
      </c>
      <c r="T1899" s="6">
        <f t="shared" si="179"/>
        <v>41702.666666666664</v>
      </c>
    </row>
    <row r="1900" spans="1:20" ht="48" x14ac:dyDescent="0.2">
      <c r="A1900">
        <v>1898</v>
      </c>
      <c r="B1900" s="3" t="s">
        <v>1899</v>
      </c>
      <c r="C1900" s="3" t="s">
        <v>6008</v>
      </c>
      <c r="D1900">
        <v>1000</v>
      </c>
      <c r="E1900">
        <v>1445</v>
      </c>
      <c r="F1900" t="s">
        <v>8219</v>
      </c>
      <c r="G1900" t="s">
        <v>8224</v>
      </c>
      <c r="H1900" t="s">
        <v>8246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8279</v>
      </c>
      <c r="O1900">
        <f t="shared" si="174"/>
        <v>144.5</v>
      </c>
      <c r="P1900">
        <f t="shared" si="175"/>
        <v>68.80952380952381</v>
      </c>
      <c r="Q1900" s="8" t="str">
        <f t="shared" si="176"/>
        <v>music</v>
      </c>
      <c r="R1900" t="str">
        <f t="shared" si="177"/>
        <v>indie rock</v>
      </c>
      <c r="S1900" s="6">
        <f t="shared" si="178"/>
        <v>42365.9846412037</v>
      </c>
      <c r="T1900" s="6">
        <f t="shared" si="179"/>
        <v>42401.541666666664</v>
      </c>
    </row>
    <row r="1901" spans="1:20" ht="48" x14ac:dyDescent="0.2">
      <c r="A1901">
        <v>1899</v>
      </c>
      <c r="B1901" s="3" t="s">
        <v>1900</v>
      </c>
      <c r="C1901" s="3" t="s">
        <v>6009</v>
      </c>
      <c r="D1901">
        <v>900</v>
      </c>
      <c r="E1901">
        <v>1200</v>
      </c>
      <c r="F1901" t="s">
        <v>8219</v>
      </c>
      <c r="G1901" t="s">
        <v>8224</v>
      </c>
      <c r="H1901" t="s">
        <v>8246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8279</v>
      </c>
      <c r="O1901">
        <f t="shared" si="174"/>
        <v>133.33333333333331</v>
      </c>
      <c r="P1901">
        <f t="shared" si="175"/>
        <v>28.571428571428573</v>
      </c>
      <c r="Q1901" s="8" t="str">
        <f t="shared" si="176"/>
        <v>music</v>
      </c>
      <c r="R1901" t="str">
        <f t="shared" si="177"/>
        <v>indie rock</v>
      </c>
      <c r="S1901" s="6">
        <f t="shared" si="178"/>
        <v>42058.733402777776</v>
      </c>
      <c r="T1901" s="6">
        <f t="shared" si="179"/>
        <v>42088.691736111105</v>
      </c>
    </row>
    <row r="1902" spans="1:20" ht="48" x14ac:dyDescent="0.2">
      <c r="A1902">
        <v>1900</v>
      </c>
      <c r="B1902" s="3" t="s">
        <v>1901</v>
      </c>
      <c r="C1902" s="3" t="s">
        <v>6010</v>
      </c>
      <c r="D1902">
        <v>2500</v>
      </c>
      <c r="E1902">
        <v>2734.11</v>
      </c>
      <c r="F1902" t="s">
        <v>8219</v>
      </c>
      <c r="G1902" t="s">
        <v>8224</v>
      </c>
      <c r="H1902" t="s">
        <v>8246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8279</v>
      </c>
      <c r="O1902">
        <f t="shared" si="174"/>
        <v>109.3644</v>
      </c>
      <c r="P1902">
        <f t="shared" si="175"/>
        <v>50.631666666666668</v>
      </c>
      <c r="Q1902" s="8" t="str">
        <f t="shared" si="176"/>
        <v>music</v>
      </c>
      <c r="R1902" t="str">
        <f t="shared" si="177"/>
        <v>indie rock</v>
      </c>
      <c r="S1902" s="6">
        <f t="shared" si="178"/>
        <v>41160.663553240738</v>
      </c>
      <c r="T1902" s="6">
        <f t="shared" si="179"/>
        <v>41188.207638888889</v>
      </c>
    </row>
    <row r="1903" spans="1:20" ht="48" x14ac:dyDescent="0.2">
      <c r="A1903">
        <v>1901</v>
      </c>
      <c r="B1903" s="3" t="s">
        <v>1902</v>
      </c>
      <c r="C1903" s="3" t="s">
        <v>6011</v>
      </c>
      <c r="D1903">
        <v>99000</v>
      </c>
      <c r="E1903">
        <v>2670</v>
      </c>
      <c r="F1903" t="s">
        <v>8221</v>
      </c>
      <c r="G1903" t="s">
        <v>8225</v>
      </c>
      <c r="H1903" t="s">
        <v>8247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8294</v>
      </c>
      <c r="O1903">
        <f t="shared" si="174"/>
        <v>2.6969696969696968</v>
      </c>
      <c r="P1903">
        <f t="shared" si="175"/>
        <v>106.8</v>
      </c>
      <c r="Q1903" s="8" t="str">
        <f t="shared" si="176"/>
        <v>technology</v>
      </c>
      <c r="R1903" t="str">
        <f t="shared" si="177"/>
        <v>gadgets</v>
      </c>
      <c r="S1903" s="6">
        <f t="shared" si="178"/>
        <v>42116.334826388884</v>
      </c>
      <c r="T1903" s="6">
        <f t="shared" si="179"/>
        <v>42146.333333333336</v>
      </c>
    </row>
    <row r="1904" spans="1:20" ht="48" x14ac:dyDescent="0.2">
      <c r="A1904">
        <v>1902</v>
      </c>
      <c r="B1904" s="3" t="s">
        <v>1903</v>
      </c>
      <c r="C1904" s="3" t="s">
        <v>6012</v>
      </c>
      <c r="D1904">
        <v>1000</v>
      </c>
      <c r="E1904">
        <v>12</v>
      </c>
      <c r="F1904" t="s">
        <v>8221</v>
      </c>
      <c r="G1904" t="s">
        <v>8233</v>
      </c>
      <c r="H1904" t="s">
        <v>8249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8294</v>
      </c>
      <c r="O1904">
        <f t="shared" si="174"/>
        <v>1.2</v>
      </c>
      <c r="P1904">
        <f t="shared" si="175"/>
        <v>4</v>
      </c>
      <c r="Q1904" s="8" t="str">
        <f t="shared" si="176"/>
        <v>technology</v>
      </c>
      <c r="R1904" t="str">
        <f t="shared" si="177"/>
        <v>gadgets</v>
      </c>
      <c r="S1904" s="6">
        <f t="shared" si="178"/>
        <v>42037.581562499996</v>
      </c>
      <c r="T1904" s="6">
        <f t="shared" si="179"/>
        <v>42067.581562499996</v>
      </c>
    </row>
    <row r="1905" spans="1:20" ht="48" x14ac:dyDescent="0.2">
      <c r="A1905">
        <v>1903</v>
      </c>
      <c r="B1905" s="3" t="s">
        <v>1904</v>
      </c>
      <c r="C1905" s="3" t="s">
        <v>6013</v>
      </c>
      <c r="D1905">
        <v>3000</v>
      </c>
      <c r="E1905">
        <v>1398</v>
      </c>
      <c r="F1905" t="s">
        <v>8221</v>
      </c>
      <c r="G1905" t="s">
        <v>8224</v>
      </c>
      <c r="H1905" t="s">
        <v>8246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8294</v>
      </c>
      <c r="O1905">
        <f t="shared" si="174"/>
        <v>46.6</v>
      </c>
      <c r="P1905">
        <f t="shared" si="175"/>
        <v>34.097560975609753</v>
      </c>
      <c r="Q1905" s="8" t="str">
        <f t="shared" si="176"/>
        <v>technology</v>
      </c>
      <c r="R1905" t="str">
        <f t="shared" si="177"/>
        <v>gadgets</v>
      </c>
      <c r="S1905" s="6">
        <f t="shared" si="178"/>
        <v>42702.562395833331</v>
      </c>
      <c r="T1905" s="6">
        <f t="shared" si="179"/>
        <v>42762.562395833331</v>
      </c>
    </row>
    <row r="1906" spans="1:20" ht="48" x14ac:dyDescent="0.2">
      <c r="A1906">
        <v>1904</v>
      </c>
      <c r="B1906" s="3" t="s">
        <v>1905</v>
      </c>
      <c r="C1906" s="3" t="s">
        <v>6014</v>
      </c>
      <c r="D1906">
        <v>50000</v>
      </c>
      <c r="E1906">
        <v>50</v>
      </c>
      <c r="F1906" t="s">
        <v>8221</v>
      </c>
      <c r="G1906" t="s">
        <v>8224</v>
      </c>
      <c r="H1906" t="s">
        <v>8246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8294</v>
      </c>
      <c r="O1906">
        <f t="shared" si="174"/>
        <v>0.1</v>
      </c>
      <c r="P1906">
        <f t="shared" si="175"/>
        <v>25</v>
      </c>
      <c r="Q1906" s="8" t="str">
        <f t="shared" si="176"/>
        <v>technology</v>
      </c>
      <c r="R1906" t="str">
        <f t="shared" si="177"/>
        <v>gadgets</v>
      </c>
      <c r="S1906" s="6">
        <f t="shared" si="178"/>
        <v>42326.477094907408</v>
      </c>
      <c r="T1906" s="6">
        <f t="shared" si="179"/>
        <v>42371.477094907408</v>
      </c>
    </row>
    <row r="1907" spans="1:20" ht="48" x14ac:dyDescent="0.2">
      <c r="A1907">
        <v>1905</v>
      </c>
      <c r="B1907" s="3" t="s">
        <v>1906</v>
      </c>
      <c r="C1907" s="3" t="s">
        <v>6015</v>
      </c>
      <c r="D1907">
        <v>25000</v>
      </c>
      <c r="E1907">
        <v>42</v>
      </c>
      <c r="F1907" t="s">
        <v>8221</v>
      </c>
      <c r="G1907" t="s">
        <v>8224</v>
      </c>
      <c r="H1907" t="s">
        <v>8246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8294</v>
      </c>
      <c r="O1907">
        <f t="shared" si="174"/>
        <v>0.16800000000000001</v>
      </c>
      <c r="P1907">
        <f t="shared" si="175"/>
        <v>10.5</v>
      </c>
      <c r="Q1907" s="8" t="str">
        <f t="shared" si="176"/>
        <v>technology</v>
      </c>
      <c r="R1907" t="str">
        <f t="shared" si="177"/>
        <v>gadgets</v>
      </c>
      <c r="S1907" s="6">
        <f t="shared" si="178"/>
        <v>41859.717523148145</v>
      </c>
      <c r="T1907" s="6">
        <f t="shared" si="179"/>
        <v>41889.717523148145</v>
      </c>
    </row>
    <row r="1908" spans="1:20" ht="48" x14ac:dyDescent="0.2">
      <c r="A1908">
        <v>1906</v>
      </c>
      <c r="B1908" s="3" t="s">
        <v>1907</v>
      </c>
      <c r="C1908" s="3" t="s">
        <v>6016</v>
      </c>
      <c r="D1908">
        <v>50000</v>
      </c>
      <c r="E1908">
        <v>21380</v>
      </c>
      <c r="F1908" t="s">
        <v>8221</v>
      </c>
      <c r="G1908" t="s">
        <v>8224</v>
      </c>
      <c r="H1908" t="s">
        <v>8246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8294</v>
      </c>
      <c r="O1908">
        <f t="shared" si="174"/>
        <v>42.76</v>
      </c>
      <c r="P1908">
        <f t="shared" si="175"/>
        <v>215.95959595959596</v>
      </c>
      <c r="Q1908" s="8" t="str">
        <f t="shared" si="176"/>
        <v>technology</v>
      </c>
      <c r="R1908" t="str">
        <f t="shared" si="177"/>
        <v>gadgets</v>
      </c>
      <c r="S1908" s="6">
        <f t="shared" si="178"/>
        <v>42514.462766203702</v>
      </c>
      <c r="T1908" s="6">
        <f t="shared" si="179"/>
        <v>42544.462766203702</v>
      </c>
    </row>
    <row r="1909" spans="1:20" ht="48" x14ac:dyDescent="0.2">
      <c r="A1909">
        <v>1907</v>
      </c>
      <c r="B1909" s="3" t="s">
        <v>1908</v>
      </c>
      <c r="C1909" s="3" t="s">
        <v>6017</v>
      </c>
      <c r="D1909">
        <v>30000</v>
      </c>
      <c r="E1909">
        <v>85</v>
      </c>
      <c r="F1909" t="s">
        <v>8221</v>
      </c>
      <c r="G1909" t="s">
        <v>8224</v>
      </c>
      <c r="H1909" t="s">
        <v>8246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8294</v>
      </c>
      <c r="O1909">
        <f t="shared" si="174"/>
        <v>0.28333333333333333</v>
      </c>
      <c r="P1909">
        <f t="shared" si="175"/>
        <v>21.25</v>
      </c>
      <c r="Q1909" s="8" t="str">
        <f t="shared" si="176"/>
        <v>technology</v>
      </c>
      <c r="R1909" t="str">
        <f t="shared" si="177"/>
        <v>gadgets</v>
      </c>
      <c r="S1909" s="6">
        <f t="shared" si="178"/>
        <v>41767.378761574073</v>
      </c>
      <c r="T1909" s="6">
        <f t="shared" si="179"/>
        <v>41782.378761574073</v>
      </c>
    </row>
    <row r="1910" spans="1:20" ht="48" x14ac:dyDescent="0.2">
      <c r="A1910">
        <v>1908</v>
      </c>
      <c r="B1910" s="3" t="s">
        <v>1909</v>
      </c>
      <c r="C1910" s="3" t="s">
        <v>6018</v>
      </c>
      <c r="D1910">
        <v>25000</v>
      </c>
      <c r="E1910">
        <v>433</v>
      </c>
      <c r="F1910" t="s">
        <v>8221</v>
      </c>
      <c r="G1910" t="s">
        <v>8224</v>
      </c>
      <c r="H1910" t="s">
        <v>8246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8294</v>
      </c>
      <c r="O1910">
        <f t="shared" si="174"/>
        <v>1.7319999999999998</v>
      </c>
      <c r="P1910">
        <f t="shared" si="175"/>
        <v>108.25</v>
      </c>
      <c r="Q1910" s="8" t="str">
        <f t="shared" si="176"/>
        <v>technology</v>
      </c>
      <c r="R1910" t="str">
        <f t="shared" si="177"/>
        <v>gadgets</v>
      </c>
      <c r="S1910" s="6">
        <f t="shared" si="178"/>
        <v>42703.709490740737</v>
      </c>
      <c r="T1910" s="6">
        <f t="shared" si="179"/>
        <v>42733.709490740737</v>
      </c>
    </row>
    <row r="1911" spans="1:20" ht="48" x14ac:dyDescent="0.2">
      <c r="A1911">
        <v>1909</v>
      </c>
      <c r="B1911" s="3" t="s">
        <v>1910</v>
      </c>
      <c r="C1911" s="3" t="s">
        <v>6019</v>
      </c>
      <c r="D1911">
        <v>35000</v>
      </c>
      <c r="E1911">
        <v>4939</v>
      </c>
      <c r="F1911" t="s">
        <v>8221</v>
      </c>
      <c r="G1911" t="s">
        <v>8224</v>
      </c>
      <c r="H1911" t="s">
        <v>8246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8294</v>
      </c>
      <c r="O1911">
        <f t="shared" si="174"/>
        <v>14.111428571428572</v>
      </c>
      <c r="P1911">
        <f t="shared" si="175"/>
        <v>129.97368421052633</v>
      </c>
      <c r="Q1911" s="8" t="str">
        <f t="shared" si="176"/>
        <v>technology</v>
      </c>
      <c r="R1911" t="str">
        <f t="shared" si="177"/>
        <v>gadgets</v>
      </c>
      <c r="S1911" s="6">
        <f t="shared" si="178"/>
        <v>41905.220821759256</v>
      </c>
      <c r="T1911" s="6">
        <f t="shared" si="179"/>
        <v>41935.220821759256</v>
      </c>
    </row>
    <row r="1912" spans="1:20" ht="48" x14ac:dyDescent="0.2">
      <c r="A1912">
        <v>1910</v>
      </c>
      <c r="B1912" s="3" t="s">
        <v>1911</v>
      </c>
      <c r="C1912" s="3" t="s">
        <v>6020</v>
      </c>
      <c r="D1912">
        <v>85000</v>
      </c>
      <c r="E1912">
        <v>33486</v>
      </c>
      <c r="F1912" t="s">
        <v>8221</v>
      </c>
      <c r="G1912" t="s">
        <v>8233</v>
      </c>
      <c r="H1912" t="s">
        <v>8249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8294</v>
      </c>
      <c r="O1912">
        <f t="shared" si="174"/>
        <v>39.395294117647055</v>
      </c>
      <c r="P1912">
        <f t="shared" si="175"/>
        <v>117.49473684210527</v>
      </c>
      <c r="Q1912" s="8" t="str">
        <f t="shared" si="176"/>
        <v>technology</v>
      </c>
      <c r="R1912" t="str">
        <f t="shared" si="177"/>
        <v>gadgets</v>
      </c>
      <c r="S1912" s="6">
        <f t="shared" si="178"/>
        <v>42264.754826388882</v>
      </c>
      <c r="T1912" s="6">
        <f t="shared" si="179"/>
        <v>42308.739583333336</v>
      </c>
    </row>
    <row r="1913" spans="1:20" ht="48" x14ac:dyDescent="0.2">
      <c r="A1913">
        <v>1911</v>
      </c>
      <c r="B1913" s="3" t="s">
        <v>1912</v>
      </c>
      <c r="C1913" s="3" t="s">
        <v>6021</v>
      </c>
      <c r="D1913">
        <v>42500</v>
      </c>
      <c r="E1913">
        <v>10</v>
      </c>
      <c r="F1913" t="s">
        <v>8221</v>
      </c>
      <c r="G1913" t="s">
        <v>8228</v>
      </c>
      <c r="H1913" t="s">
        <v>8250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8294</v>
      </c>
      <c r="O1913">
        <f t="shared" si="174"/>
        <v>2.3529411764705882E-2</v>
      </c>
      <c r="P1913">
        <f t="shared" si="175"/>
        <v>10</v>
      </c>
      <c r="Q1913" s="8" t="str">
        <f t="shared" si="176"/>
        <v>technology</v>
      </c>
      <c r="R1913" t="str">
        <f t="shared" si="177"/>
        <v>gadgets</v>
      </c>
      <c r="S1913" s="6">
        <f t="shared" si="178"/>
        <v>41829.825624999998</v>
      </c>
      <c r="T1913" s="6">
        <f t="shared" si="179"/>
        <v>41859.825624999998</v>
      </c>
    </row>
    <row r="1914" spans="1:20" ht="48" x14ac:dyDescent="0.2">
      <c r="A1914">
        <v>1912</v>
      </c>
      <c r="B1914" s="3" t="s">
        <v>1913</v>
      </c>
      <c r="C1914" s="3" t="s">
        <v>6022</v>
      </c>
      <c r="D1914">
        <v>5000</v>
      </c>
      <c r="E1914">
        <v>2965</v>
      </c>
      <c r="F1914" t="s">
        <v>8221</v>
      </c>
      <c r="G1914" t="s">
        <v>8224</v>
      </c>
      <c r="H1914" t="s">
        <v>8246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8294</v>
      </c>
      <c r="O1914">
        <f t="shared" si="174"/>
        <v>59.3</v>
      </c>
      <c r="P1914">
        <f t="shared" si="175"/>
        <v>70.595238095238102</v>
      </c>
      <c r="Q1914" s="8" t="str">
        <f t="shared" si="176"/>
        <v>technology</v>
      </c>
      <c r="R1914" t="str">
        <f t="shared" si="177"/>
        <v>gadgets</v>
      </c>
      <c r="S1914" s="6">
        <f t="shared" si="178"/>
        <v>42129.018055555549</v>
      </c>
      <c r="T1914" s="6">
        <f t="shared" si="179"/>
        <v>42159.018055555549</v>
      </c>
    </row>
    <row r="1915" spans="1:20" ht="32" x14ac:dyDescent="0.2">
      <c r="A1915">
        <v>1913</v>
      </c>
      <c r="B1915" s="3" t="s">
        <v>1914</v>
      </c>
      <c r="C1915" s="3" t="s">
        <v>6023</v>
      </c>
      <c r="D1915">
        <v>48000</v>
      </c>
      <c r="E1915">
        <v>637</v>
      </c>
      <c r="F1915" t="s">
        <v>8221</v>
      </c>
      <c r="G1915" t="s">
        <v>8225</v>
      </c>
      <c r="H1915" t="s">
        <v>8247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8294</v>
      </c>
      <c r="O1915">
        <f t="shared" si="174"/>
        <v>1.3270833333333334</v>
      </c>
      <c r="P1915">
        <f t="shared" si="175"/>
        <v>24.5</v>
      </c>
      <c r="Q1915" s="8" t="str">
        <f t="shared" si="176"/>
        <v>technology</v>
      </c>
      <c r="R1915" t="str">
        <f t="shared" si="177"/>
        <v>gadgets</v>
      </c>
      <c r="S1915" s="6">
        <f t="shared" si="178"/>
        <v>41890.302986111106</v>
      </c>
      <c r="T1915" s="6">
        <f t="shared" si="179"/>
        <v>41920.302986111106</v>
      </c>
    </row>
    <row r="1916" spans="1:20" ht="48" x14ac:dyDescent="0.2">
      <c r="A1916">
        <v>1914</v>
      </c>
      <c r="B1916" s="3" t="s">
        <v>1915</v>
      </c>
      <c r="C1916" s="3" t="s">
        <v>6024</v>
      </c>
      <c r="D1916">
        <v>666</v>
      </c>
      <c r="E1916">
        <v>60</v>
      </c>
      <c r="F1916" t="s">
        <v>8221</v>
      </c>
      <c r="G1916" t="s">
        <v>8224</v>
      </c>
      <c r="H1916" t="s">
        <v>8246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8294</v>
      </c>
      <c r="O1916">
        <f t="shared" si="174"/>
        <v>9.0090090090090094</v>
      </c>
      <c r="P1916">
        <f t="shared" si="175"/>
        <v>30</v>
      </c>
      <c r="Q1916" s="8" t="str">
        <f t="shared" si="176"/>
        <v>technology</v>
      </c>
      <c r="R1916" t="str">
        <f t="shared" si="177"/>
        <v>gadgets</v>
      </c>
      <c r="S1916" s="6">
        <f t="shared" si="178"/>
        <v>41928.966122685182</v>
      </c>
      <c r="T1916" s="6">
        <f t="shared" si="179"/>
        <v>41943.957638888889</v>
      </c>
    </row>
    <row r="1917" spans="1:20" ht="48" x14ac:dyDescent="0.2">
      <c r="A1917">
        <v>1915</v>
      </c>
      <c r="B1917" s="3" t="s">
        <v>1916</v>
      </c>
      <c r="C1917" s="3" t="s">
        <v>6025</v>
      </c>
      <c r="D1917">
        <v>500</v>
      </c>
      <c r="E1917">
        <v>8</v>
      </c>
      <c r="F1917" t="s">
        <v>8221</v>
      </c>
      <c r="G1917" t="s">
        <v>8224</v>
      </c>
      <c r="H1917" t="s">
        <v>8246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8294</v>
      </c>
      <c r="O1917">
        <f t="shared" si="174"/>
        <v>1.6</v>
      </c>
      <c r="P1917">
        <f t="shared" si="175"/>
        <v>2</v>
      </c>
      <c r="Q1917" s="8" t="str">
        <f t="shared" si="176"/>
        <v>technology</v>
      </c>
      <c r="R1917" t="str">
        <f t="shared" si="177"/>
        <v>gadgets</v>
      </c>
      <c r="S1917" s="6">
        <f t="shared" si="178"/>
        <v>41863.840532407405</v>
      </c>
      <c r="T1917" s="6">
        <f t="shared" si="179"/>
        <v>41883.840532407405</v>
      </c>
    </row>
    <row r="1918" spans="1:20" ht="32" x14ac:dyDescent="0.2">
      <c r="A1918">
        <v>1916</v>
      </c>
      <c r="B1918" s="3" t="s">
        <v>1917</v>
      </c>
      <c r="C1918" s="3" t="s">
        <v>6026</v>
      </c>
      <c r="D1918">
        <v>20000</v>
      </c>
      <c r="E1918">
        <v>102</v>
      </c>
      <c r="F1918" t="s">
        <v>8221</v>
      </c>
      <c r="G1918" t="s">
        <v>8224</v>
      </c>
      <c r="H1918" t="s">
        <v>8246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8294</v>
      </c>
      <c r="O1918">
        <f t="shared" si="174"/>
        <v>0.51</v>
      </c>
      <c r="P1918">
        <f t="shared" si="175"/>
        <v>17</v>
      </c>
      <c r="Q1918" s="8" t="str">
        <f t="shared" si="176"/>
        <v>technology</v>
      </c>
      <c r="R1918" t="str">
        <f t="shared" si="177"/>
        <v>gadgets</v>
      </c>
      <c r="S1918" s="6">
        <f t="shared" si="178"/>
        <v>42656.508969907409</v>
      </c>
      <c r="T1918" s="6">
        <f t="shared" si="179"/>
        <v>42681.550636574073</v>
      </c>
    </row>
    <row r="1919" spans="1:20" ht="32" x14ac:dyDescent="0.2">
      <c r="A1919">
        <v>1917</v>
      </c>
      <c r="B1919" s="3" t="s">
        <v>1918</v>
      </c>
      <c r="C1919" s="3" t="s">
        <v>6027</v>
      </c>
      <c r="D1919">
        <v>390000</v>
      </c>
      <c r="E1919">
        <v>205025</v>
      </c>
      <c r="F1919" t="s">
        <v>8221</v>
      </c>
      <c r="G1919" t="s">
        <v>8231</v>
      </c>
      <c r="H1919" t="s">
        <v>8252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8294</v>
      </c>
      <c r="O1919">
        <f t="shared" si="174"/>
        <v>52.570512820512818</v>
      </c>
      <c r="P1919">
        <f t="shared" si="175"/>
        <v>2928.9285714285716</v>
      </c>
      <c r="Q1919" s="8" t="str">
        <f t="shared" si="176"/>
        <v>technology</v>
      </c>
      <c r="R1919" t="str">
        <f t="shared" si="177"/>
        <v>gadgets</v>
      </c>
      <c r="S1919" s="6">
        <f t="shared" si="178"/>
        <v>42746.06172453703</v>
      </c>
      <c r="T1919" s="6">
        <f t="shared" si="179"/>
        <v>42776.06172453703</v>
      </c>
    </row>
    <row r="1920" spans="1:20" ht="48" x14ac:dyDescent="0.2">
      <c r="A1920">
        <v>1918</v>
      </c>
      <c r="B1920" s="3" t="s">
        <v>1919</v>
      </c>
      <c r="C1920" s="3" t="s">
        <v>6028</v>
      </c>
      <c r="D1920">
        <v>25000</v>
      </c>
      <c r="E1920">
        <v>260</v>
      </c>
      <c r="F1920" t="s">
        <v>8221</v>
      </c>
      <c r="G1920" t="s">
        <v>8224</v>
      </c>
      <c r="H1920" t="s">
        <v>8246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8294</v>
      </c>
      <c r="O1920">
        <f t="shared" si="174"/>
        <v>1.04</v>
      </c>
      <c r="P1920">
        <f t="shared" si="175"/>
        <v>28.888888888888889</v>
      </c>
      <c r="Q1920" s="8" t="str">
        <f t="shared" si="176"/>
        <v>technology</v>
      </c>
      <c r="R1920" t="str">
        <f t="shared" si="177"/>
        <v>gadgets</v>
      </c>
      <c r="S1920" s="6">
        <f t="shared" si="178"/>
        <v>41828.581608796296</v>
      </c>
      <c r="T1920" s="6">
        <f t="shared" si="179"/>
        <v>41863.581608796296</v>
      </c>
    </row>
    <row r="1921" spans="1:20" ht="48" x14ac:dyDescent="0.2">
      <c r="A1921">
        <v>1919</v>
      </c>
      <c r="B1921" s="3" t="s">
        <v>1920</v>
      </c>
      <c r="C1921" s="3" t="s">
        <v>6029</v>
      </c>
      <c r="D1921">
        <v>500</v>
      </c>
      <c r="E1921">
        <v>237</v>
      </c>
      <c r="F1921" t="s">
        <v>8221</v>
      </c>
      <c r="G1921" t="s">
        <v>8224</v>
      </c>
      <c r="H1921" t="s">
        <v>8246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8294</v>
      </c>
      <c r="O1921">
        <f t="shared" si="174"/>
        <v>47.4</v>
      </c>
      <c r="P1921">
        <f t="shared" si="175"/>
        <v>29.625</v>
      </c>
      <c r="Q1921" s="8" t="str">
        <f t="shared" si="176"/>
        <v>technology</v>
      </c>
      <c r="R1921" t="str">
        <f t="shared" si="177"/>
        <v>gadgets</v>
      </c>
      <c r="S1921" s="6">
        <f t="shared" si="178"/>
        <v>42113.667233796288</v>
      </c>
      <c r="T1921" s="6">
        <f t="shared" si="179"/>
        <v>42143.667233796288</v>
      </c>
    </row>
    <row r="1922" spans="1:20" ht="48" x14ac:dyDescent="0.2">
      <c r="A1922">
        <v>1920</v>
      </c>
      <c r="B1922" s="3" t="s">
        <v>1921</v>
      </c>
      <c r="C1922" s="3" t="s">
        <v>6030</v>
      </c>
      <c r="D1922">
        <v>10000</v>
      </c>
      <c r="E1922">
        <v>4303</v>
      </c>
      <c r="F1922" t="s">
        <v>8221</v>
      </c>
      <c r="G1922" t="s">
        <v>8225</v>
      </c>
      <c r="H1922" t="s">
        <v>8247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8294</v>
      </c>
      <c r="O1922">
        <f t="shared" si="174"/>
        <v>43.03</v>
      </c>
      <c r="P1922">
        <f t="shared" si="175"/>
        <v>40.980952380952381</v>
      </c>
      <c r="Q1922" s="8" t="str">
        <f t="shared" si="176"/>
        <v>technology</v>
      </c>
      <c r="R1922" t="str">
        <f t="shared" si="177"/>
        <v>gadgets</v>
      </c>
      <c r="S1922" s="6">
        <f t="shared" si="178"/>
        <v>42270.66737268518</v>
      </c>
      <c r="T1922" s="6">
        <f t="shared" si="179"/>
        <v>42298.749999999993</v>
      </c>
    </row>
    <row r="1923" spans="1:20" ht="32" x14ac:dyDescent="0.2">
      <c r="A1923">
        <v>1921</v>
      </c>
      <c r="B1923" s="3" t="s">
        <v>1922</v>
      </c>
      <c r="C1923" s="3" t="s">
        <v>6031</v>
      </c>
      <c r="D1923">
        <v>1500</v>
      </c>
      <c r="E1923">
        <v>2052</v>
      </c>
      <c r="F1923" t="s">
        <v>8219</v>
      </c>
      <c r="G1923" t="s">
        <v>8224</v>
      </c>
      <c r="H1923" t="s">
        <v>8246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8279</v>
      </c>
      <c r="O1923">
        <f t="shared" ref="O1923:O1986" si="180">E1923/D1923*100</f>
        <v>136.80000000000001</v>
      </c>
      <c r="P1923">
        <f t="shared" ref="P1923:P1986" si="181">E1923/L1923</f>
        <v>54</v>
      </c>
      <c r="Q1923" s="8" t="str">
        <f t="shared" ref="Q1923:Q1986" si="182">LEFT(N1923,SEARCH("/",N1923)-1)</f>
        <v>music</v>
      </c>
      <c r="R1923" t="str">
        <f t="shared" ref="R1923:R1986" si="183">RIGHT(N1923,LEN(N1923)-SEARCH("/",N1923))</f>
        <v>indie rock</v>
      </c>
      <c r="S1923" s="6">
        <f t="shared" ref="S1923:S1986" si="184">(((J1923/60)/60)/24)+DATE(1970,1,1)+(-5/24)</f>
        <v>41074.013229166667</v>
      </c>
      <c r="T1923" s="6">
        <f t="shared" ref="T1923:T1986" si="185">(((I1923/60)/60)/24)+DATE(1970,1,1)+(-5/24)</f>
        <v>41104.013229166667</v>
      </c>
    </row>
    <row r="1924" spans="1:20" ht="48" x14ac:dyDescent="0.2">
      <c r="A1924">
        <v>1922</v>
      </c>
      <c r="B1924" s="3" t="s">
        <v>1923</v>
      </c>
      <c r="C1924" s="3" t="s">
        <v>6032</v>
      </c>
      <c r="D1924">
        <v>2000</v>
      </c>
      <c r="E1924">
        <v>2311</v>
      </c>
      <c r="F1924" t="s">
        <v>8219</v>
      </c>
      <c r="G1924" t="s">
        <v>8224</v>
      </c>
      <c r="H1924" t="s">
        <v>8246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8279</v>
      </c>
      <c r="O1924">
        <f t="shared" si="180"/>
        <v>115.55</v>
      </c>
      <c r="P1924">
        <f t="shared" si="181"/>
        <v>36.109375</v>
      </c>
      <c r="Q1924" s="8" t="str">
        <f t="shared" si="182"/>
        <v>music</v>
      </c>
      <c r="R1924" t="str">
        <f t="shared" si="183"/>
        <v>indie rock</v>
      </c>
      <c r="S1924" s="6">
        <f t="shared" si="184"/>
        <v>41590.047534722216</v>
      </c>
      <c r="T1924" s="6">
        <f t="shared" si="185"/>
        <v>41620.047534722216</v>
      </c>
    </row>
    <row r="1925" spans="1:20" ht="48" x14ac:dyDescent="0.2">
      <c r="A1925">
        <v>1923</v>
      </c>
      <c r="B1925" s="3" t="s">
        <v>1924</v>
      </c>
      <c r="C1925" s="3" t="s">
        <v>6033</v>
      </c>
      <c r="D1925">
        <v>125</v>
      </c>
      <c r="E1925">
        <v>301</v>
      </c>
      <c r="F1925" t="s">
        <v>8219</v>
      </c>
      <c r="G1925" t="s">
        <v>8224</v>
      </c>
      <c r="H1925" t="s">
        <v>8246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8279</v>
      </c>
      <c r="O1925">
        <f t="shared" si="180"/>
        <v>240.79999999999998</v>
      </c>
      <c r="P1925">
        <f t="shared" si="181"/>
        <v>23.153846153846153</v>
      </c>
      <c r="Q1925" s="8" t="str">
        <f t="shared" si="182"/>
        <v>music</v>
      </c>
      <c r="R1925" t="str">
        <f t="shared" si="183"/>
        <v>indie rock</v>
      </c>
      <c r="S1925" s="6">
        <f t="shared" si="184"/>
        <v>40772.640416666662</v>
      </c>
      <c r="T1925" s="6">
        <f t="shared" si="185"/>
        <v>40812.999305555553</v>
      </c>
    </row>
    <row r="1926" spans="1:20" ht="48" x14ac:dyDescent="0.2">
      <c r="A1926">
        <v>1924</v>
      </c>
      <c r="B1926" s="3" t="s">
        <v>1925</v>
      </c>
      <c r="C1926" s="3" t="s">
        <v>6034</v>
      </c>
      <c r="D1926">
        <v>3000</v>
      </c>
      <c r="E1926">
        <v>3432</v>
      </c>
      <c r="F1926" t="s">
        <v>8219</v>
      </c>
      <c r="G1926" t="s">
        <v>8224</v>
      </c>
      <c r="H1926" t="s">
        <v>8246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8279</v>
      </c>
      <c r="O1926">
        <f t="shared" si="180"/>
        <v>114.39999999999999</v>
      </c>
      <c r="P1926">
        <f t="shared" si="181"/>
        <v>104</v>
      </c>
      <c r="Q1926" s="8" t="str">
        <f t="shared" si="182"/>
        <v>music</v>
      </c>
      <c r="R1926" t="str">
        <f t="shared" si="183"/>
        <v>indie rock</v>
      </c>
      <c r="S1926" s="6">
        <f t="shared" si="184"/>
        <v>41626.552719907406</v>
      </c>
      <c r="T1926" s="6">
        <f t="shared" si="185"/>
        <v>41654.606249999997</v>
      </c>
    </row>
    <row r="1927" spans="1:20" ht="32" x14ac:dyDescent="0.2">
      <c r="A1927">
        <v>1925</v>
      </c>
      <c r="B1927" s="3" t="s">
        <v>1926</v>
      </c>
      <c r="C1927" s="3" t="s">
        <v>6035</v>
      </c>
      <c r="D1927">
        <v>1500</v>
      </c>
      <c r="E1927">
        <v>1655</v>
      </c>
      <c r="F1927" t="s">
        <v>8219</v>
      </c>
      <c r="G1927" t="s">
        <v>8224</v>
      </c>
      <c r="H1927" t="s">
        <v>8246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8279</v>
      </c>
      <c r="O1927">
        <f t="shared" si="180"/>
        <v>110.33333333333333</v>
      </c>
      <c r="P1927">
        <f t="shared" si="181"/>
        <v>31.826923076923077</v>
      </c>
      <c r="Q1927" s="8" t="str">
        <f t="shared" si="182"/>
        <v>music</v>
      </c>
      <c r="R1927" t="str">
        <f t="shared" si="183"/>
        <v>indie rock</v>
      </c>
      <c r="S1927" s="6">
        <f t="shared" si="184"/>
        <v>41535.693148148144</v>
      </c>
      <c r="T1927" s="6">
        <f t="shared" si="185"/>
        <v>41557.791666666664</v>
      </c>
    </row>
    <row r="1928" spans="1:20" ht="64" x14ac:dyDescent="0.2">
      <c r="A1928">
        <v>1926</v>
      </c>
      <c r="B1928" s="3" t="s">
        <v>1927</v>
      </c>
      <c r="C1928" s="3" t="s">
        <v>6036</v>
      </c>
      <c r="D1928">
        <v>1500</v>
      </c>
      <c r="E1928">
        <v>2930.69</v>
      </c>
      <c r="F1928" t="s">
        <v>8219</v>
      </c>
      <c r="G1928" t="s">
        <v>8224</v>
      </c>
      <c r="H1928" t="s">
        <v>8246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8279</v>
      </c>
      <c r="O1928">
        <f t="shared" si="180"/>
        <v>195.37933333333334</v>
      </c>
      <c r="P1928">
        <f t="shared" si="181"/>
        <v>27.3896261682243</v>
      </c>
      <c r="Q1928" s="8" t="str">
        <f t="shared" si="182"/>
        <v>music</v>
      </c>
      <c r="R1928" t="str">
        <f t="shared" si="183"/>
        <v>indie rock</v>
      </c>
      <c r="S1928" s="6">
        <f t="shared" si="184"/>
        <v>40456.746018518512</v>
      </c>
      <c r="T1928" s="6">
        <f t="shared" si="185"/>
        <v>40483.80972222222</v>
      </c>
    </row>
    <row r="1929" spans="1:20" ht="16" x14ac:dyDescent="0.2">
      <c r="A1929">
        <v>1927</v>
      </c>
      <c r="B1929" s="3" t="s">
        <v>1928</v>
      </c>
      <c r="C1929" s="3" t="s">
        <v>6037</v>
      </c>
      <c r="D1929">
        <v>600</v>
      </c>
      <c r="E1929">
        <v>620</v>
      </c>
      <c r="F1929" t="s">
        <v>8219</v>
      </c>
      <c r="G1929" t="s">
        <v>8224</v>
      </c>
      <c r="H1929" t="s">
        <v>8246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8279</v>
      </c>
      <c r="O1929">
        <f t="shared" si="180"/>
        <v>103.33333333333334</v>
      </c>
      <c r="P1929">
        <f t="shared" si="181"/>
        <v>56.363636363636367</v>
      </c>
      <c r="Q1929" s="8" t="str">
        <f t="shared" si="182"/>
        <v>music</v>
      </c>
      <c r="R1929" t="str">
        <f t="shared" si="183"/>
        <v>indie rock</v>
      </c>
      <c r="S1929" s="6">
        <f t="shared" si="184"/>
        <v>40960.653229166666</v>
      </c>
      <c r="T1929" s="6">
        <f t="shared" si="185"/>
        <v>40975.999305555553</v>
      </c>
    </row>
    <row r="1930" spans="1:20" ht="32" x14ac:dyDescent="0.2">
      <c r="A1930">
        <v>1928</v>
      </c>
      <c r="B1930" s="3" t="s">
        <v>1929</v>
      </c>
      <c r="C1930" s="3" t="s">
        <v>6038</v>
      </c>
      <c r="D1930">
        <v>2550</v>
      </c>
      <c r="E1930">
        <v>2630</v>
      </c>
      <c r="F1930" t="s">
        <v>8219</v>
      </c>
      <c r="G1930" t="s">
        <v>8224</v>
      </c>
      <c r="H1930" t="s">
        <v>8246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8279</v>
      </c>
      <c r="O1930">
        <f t="shared" si="180"/>
        <v>103.1372549019608</v>
      </c>
      <c r="P1930">
        <f t="shared" si="181"/>
        <v>77.352941176470594</v>
      </c>
      <c r="Q1930" s="8" t="str">
        <f t="shared" si="182"/>
        <v>music</v>
      </c>
      <c r="R1930" t="str">
        <f t="shared" si="183"/>
        <v>indie rock</v>
      </c>
      <c r="S1930" s="6">
        <f t="shared" si="184"/>
        <v>41371.439745370371</v>
      </c>
      <c r="T1930" s="6">
        <f t="shared" si="185"/>
        <v>41401.439745370371</v>
      </c>
    </row>
    <row r="1931" spans="1:20" ht="48" x14ac:dyDescent="0.2">
      <c r="A1931">
        <v>1929</v>
      </c>
      <c r="B1931" s="3" t="s">
        <v>1930</v>
      </c>
      <c r="C1931" s="3" t="s">
        <v>6039</v>
      </c>
      <c r="D1931">
        <v>3200</v>
      </c>
      <c r="E1931">
        <v>3210</v>
      </c>
      <c r="F1931" t="s">
        <v>8219</v>
      </c>
      <c r="G1931" t="s">
        <v>8224</v>
      </c>
      <c r="H1931" t="s">
        <v>8246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8279</v>
      </c>
      <c r="O1931">
        <f t="shared" si="180"/>
        <v>100.3125</v>
      </c>
      <c r="P1931">
        <f t="shared" si="181"/>
        <v>42.8</v>
      </c>
      <c r="Q1931" s="8" t="str">
        <f t="shared" si="182"/>
        <v>music</v>
      </c>
      <c r="R1931" t="str">
        <f t="shared" si="183"/>
        <v>indie rock</v>
      </c>
      <c r="S1931" s="6">
        <f t="shared" si="184"/>
        <v>40686.813263888886</v>
      </c>
      <c r="T1931" s="6">
        <f t="shared" si="185"/>
        <v>40728.813263888886</v>
      </c>
    </row>
    <row r="1932" spans="1:20" ht="32" x14ac:dyDescent="0.2">
      <c r="A1932">
        <v>1930</v>
      </c>
      <c r="B1932" s="3" t="s">
        <v>1931</v>
      </c>
      <c r="C1932" s="3" t="s">
        <v>6040</v>
      </c>
      <c r="D1932">
        <v>1000</v>
      </c>
      <c r="E1932">
        <v>1270</v>
      </c>
      <c r="F1932" t="s">
        <v>8219</v>
      </c>
      <c r="G1932" t="s">
        <v>8224</v>
      </c>
      <c r="H1932" t="s">
        <v>8246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8279</v>
      </c>
      <c r="O1932">
        <f t="shared" si="180"/>
        <v>127</v>
      </c>
      <c r="P1932">
        <f t="shared" si="181"/>
        <v>48.846153846153847</v>
      </c>
      <c r="Q1932" s="8" t="str">
        <f t="shared" si="182"/>
        <v>music</v>
      </c>
      <c r="R1932" t="str">
        <f t="shared" si="183"/>
        <v>indie rock</v>
      </c>
      <c r="S1932" s="6">
        <f t="shared" si="184"/>
        <v>41402.350486111107</v>
      </c>
      <c r="T1932" s="6">
        <f t="shared" si="185"/>
        <v>41462.350486111107</v>
      </c>
    </row>
    <row r="1933" spans="1:20" ht="32" x14ac:dyDescent="0.2">
      <c r="A1933">
        <v>1931</v>
      </c>
      <c r="B1933" s="3" t="s">
        <v>1932</v>
      </c>
      <c r="C1933" s="3" t="s">
        <v>6041</v>
      </c>
      <c r="D1933">
        <v>2000</v>
      </c>
      <c r="E1933">
        <v>2412.02</v>
      </c>
      <c r="F1933" t="s">
        <v>8219</v>
      </c>
      <c r="G1933" t="s">
        <v>8224</v>
      </c>
      <c r="H1933" t="s">
        <v>8246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8279</v>
      </c>
      <c r="O1933">
        <f t="shared" si="180"/>
        <v>120.601</v>
      </c>
      <c r="P1933">
        <f t="shared" si="181"/>
        <v>48.240400000000001</v>
      </c>
      <c r="Q1933" s="8" t="str">
        <f t="shared" si="182"/>
        <v>music</v>
      </c>
      <c r="R1933" t="str">
        <f t="shared" si="183"/>
        <v>indie rock</v>
      </c>
      <c r="S1933" s="6">
        <f t="shared" si="184"/>
        <v>41037.684131944443</v>
      </c>
      <c r="T1933" s="6">
        <f t="shared" si="185"/>
        <v>41050.9375</v>
      </c>
    </row>
    <row r="1934" spans="1:20" ht="48" x14ac:dyDescent="0.2">
      <c r="A1934">
        <v>1932</v>
      </c>
      <c r="B1934" s="3" t="s">
        <v>1933</v>
      </c>
      <c r="C1934" s="3" t="s">
        <v>6042</v>
      </c>
      <c r="D1934">
        <v>5250</v>
      </c>
      <c r="E1934">
        <v>5617</v>
      </c>
      <c r="F1934" t="s">
        <v>8219</v>
      </c>
      <c r="G1934" t="s">
        <v>8224</v>
      </c>
      <c r="H1934" t="s">
        <v>8246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8279</v>
      </c>
      <c r="O1934">
        <f t="shared" si="180"/>
        <v>106.99047619047619</v>
      </c>
      <c r="P1934">
        <f t="shared" si="181"/>
        <v>70.212500000000006</v>
      </c>
      <c r="Q1934" s="8" t="str">
        <f t="shared" si="182"/>
        <v>music</v>
      </c>
      <c r="R1934" t="str">
        <f t="shared" si="183"/>
        <v>indie rock</v>
      </c>
      <c r="S1934" s="6">
        <f t="shared" si="184"/>
        <v>40911.601539351846</v>
      </c>
      <c r="T1934" s="6">
        <f t="shared" si="185"/>
        <v>40932.601539351846</v>
      </c>
    </row>
    <row r="1935" spans="1:20" ht="48" x14ac:dyDescent="0.2">
      <c r="A1935">
        <v>1933</v>
      </c>
      <c r="B1935" s="3" t="s">
        <v>1934</v>
      </c>
      <c r="C1935" s="3" t="s">
        <v>6043</v>
      </c>
      <c r="D1935">
        <v>6000</v>
      </c>
      <c r="E1935">
        <v>10346</v>
      </c>
      <c r="F1935" t="s">
        <v>8219</v>
      </c>
      <c r="G1935" t="s">
        <v>8224</v>
      </c>
      <c r="H1935" t="s">
        <v>8246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8279</v>
      </c>
      <c r="O1935">
        <f t="shared" si="180"/>
        <v>172.43333333333334</v>
      </c>
      <c r="P1935">
        <f t="shared" si="181"/>
        <v>94.054545454545448</v>
      </c>
      <c r="Q1935" s="8" t="str">
        <f t="shared" si="182"/>
        <v>music</v>
      </c>
      <c r="R1935" t="str">
        <f t="shared" si="183"/>
        <v>indie rock</v>
      </c>
      <c r="S1935" s="6">
        <f t="shared" si="184"/>
        <v>41878.922534722216</v>
      </c>
      <c r="T1935" s="6">
        <f t="shared" si="185"/>
        <v>41908.922534722216</v>
      </c>
    </row>
    <row r="1936" spans="1:20" ht="48" x14ac:dyDescent="0.2">
      <c r="A1936">
        <v>1934</v>
      </c>
      <c r="B1936" s="3" t="s">
        <v>1935</v>
      </c>
      <c r="C1936" s="3" t="s">
        <v>6044</v>
      </c>
      <c r="D1936">
        <v>5000</v>
      </c>
      <c r="E1936">
        <v>6181</v>
      </c>
      <c r="F1936" t="s">
        <v>8219</v>
      </c>
      <c r="G1936" t="s">
        <v>8224</v>
      </c>
      <c r="H1936" t="s">
        <v>8246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8279</v>
      </c>
      <c r="O1936">
        <f t="shared" si="180"/>
        <v>123.61999999999999</v>
      </c>
      <c r="P1936">
        <f t="shared" si="181"/>
        <v>80.272727272727266</v>
      </c>
      <c r="Q1936" s="8" t="str">
        <f t="shared" si="182"/>
        <v>music</v>
      </c>
      <c r="R1936" t="str">
        <f t="shared" si="183"/>
        <v>indie rock</v>
      </c>
      <c r="S1936" s="6">
        <f t="shared" si="184"/>
        <v>40865.658807870372</v>
      </c>
      <c r="T1936" s="6">
        <f t="shared" si="185"/>
        <v>40902</v>
      </c>
    </row>
    <row r="1937" spans="1:20" ht="48" x14ac:dyDescent="0.2">
      <c r="A1937">
        <v>1935</v>
      </c>
      <c r="B1937" s="3" t="s">
        <v>1936</v>
      </c>
      <c r="C1937" s="3" t="s">
        <v>6045</v>
      </c>
      <c r="D1937">
        <v>2500</v>
      </c>
      <c r="E1937">
        <v>2710</v>
      </c>
      <c r="F1937" t="s">
        <v>8219</v>
      </c>
      <c r="G1937" t="s">
        <v>8224</v>
      </c>
      <c r="H1937" t="s">
        <v>8246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8279</v>
      </c>
      <c r="O1937">
        <f t="shared" si="180"/>
        <v>108.4</v>
      </c>
      <c r="P1937">
        <f t="shared" si="181"/>
        <v>54.2</v>
      </c>
      <c r="Q1937" s="8" t="str">
        <f t="shared" si="182"/>
        <v>music</v>
      </c>
      <c r="R1937" t="str">
        <f t="shared" si="183"/>
        <v>indie rock</v>
      </c>
      <c r="S1937" s="6">
        <f t="shared" si="184"/>
        <v>41773.72420138889</v>
      </c>
      <c r="T1937" s="6">
        <f t="shared" si="185"/>
        <v>41810.999305555553</v>
      </c>
    </row>
    <row r="1938" spans="1:20" ht="48" x14ac:dyDescent="0.2">
      <c r="A1938">
        <v>1936</v>
      </c>
      <c r="B1938" s="3" t="s">
        <v>1937</v>
      </c>
      <c r="C1938" s="3" t="s">
        <v>6046</v>
      </c>
      <c r="D1938">
        <v>7500</v>
      </c>
      <c r="E1938">
        <v>8739.01</v>
      </c>
      <c r="F1938" t="s">
        <v>8219</v>
      </c>
      <c r="G1938" t="s">
        <v>8224</v>
      </c>
      <c r="H1938" t="s">
        <v>8246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8279</v>
      </c>
      <c r="O1938">
        <f t="shared" si="180"/>
        <v>116.52013333333333</v>
      </c>
      <c r="P1938">
        <f t="shared" si="181"/>
        <v>60.26903448275862</v>
      </c>
      <c r="Q1938" s="8" t="str">
        <f t="shared" si="182"/>
        <v>music</v>
      </c>
      <c r="R1938" t="str">
        <f t="shared" si="183"/>
        <v>indie rock</v>
      </c>
      <c r="S1938" s="6">
        <f t="shared" si="184"/>
        <v>40852.68136574074</v>
      </c>
      <c r="T1938" s="6">
        <f t="shared" si="185"/>
        <v>40883.040972222218</v>
      </c>
    </row>
    <row r="1939" spans="1:20" ht="48" x14ac:dyDescent="0.2">
      <c r="A1939">
        <v>1937</v>
      </c>
      <c r="B1939" s="3" t="s">
        <v>1938</v>
      </c>
      <c r="C1939" s="3" t="s">
        <v>6047</v>
      </c>
      <c r="D1939">
        <v>600</v>
      </c>
      <c r="E1939">
        <v>1123.47</v>
      </c>
      <c r="F1939" t="s">
        <v>8219</v>
      </c>
      <c r="G1939" t="s">
        <v>8224</v>
      </c>
      <c r="H1939" t="s">
        <v>8246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8279</v>
      </c>
      <c r="O1939">
        <f t="shared" si="180"/>
        <v>187.245</v>
      </c>
      <c r="P1939">
        <f t="shared" si="181"/>
        <v>38.740344827586206</v>
      </c>
      <c r="Q1939" s="8" t="str">
        <f t="shared" si="182"/>
        <v>music</v>
      </c>
      <c r="R1939" t="str">
        <f t="shared" si="183"/>
        <v>indie rock</v>
      </c>
      <c r="S1939" s="6">
        <f t="shared" si="184"/>
        <v>41058.91065972222</v>
      </c>
      <c r="T1939" s="6">
        <f t="shared" si="185"/>
        <v>41074.957638888889</v>
      </c>
    </row>
    <row r="1940" spans="1:20" ht="48" x14ac:dyDescent="0.2">
      <c r="A1940">
        <v>1938</v>
      </c>
      <c r="B1940" s="3" t="s">
        <v>1939</v>
      </c>
      <c r="C1940" s="3" t="s">
        <v>6048</v>
      </c>
      <c r="D1940">
        <v>15000</v>
      </c>
      <c r="E1940">
        <v>17390</v>
      </c>
      <c r="F1940" t="s">
        <v>8219</v>
      </c>
      <c r="G1940" t="s">
        <v>8224</v>
      </c>
      <c r="H1940" t="s">
        <v>8246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8279</v>
      </c>
      <c r="O1940">
        <f t="shared" si="180"/>
        <v>115.93333333333334</v>
      </c>
      <c r="P1940">
        <f t="shared" si="181"/>
        <v>152.54385964912279</v>
      </c>
      <c r="Q1940" s="8" t="str">
        <f t="shared" si="182"/>
        <v>music</v>
      </c>
      <c r="R1940" t="str">
        <f t="shared" si="183"/>
        <v>indie rock</v>
      </c>
      <c r="S1940" s="6">
        <f t="shared" si="184"/>
        <v>41426.05128472222</v>
      </c>
      <c r="T1940" s="6">
        <f t="shared" si="185"/>
        <v>41457</v>
      </c>
    </row>
    <row r="1941" spans="1:20" ht="48" x14ac:dyDescent="0.2">
      <c r="A1941">
        <v>1939</v>
      </c>
      <c r="B1941" s="3" t="s">
        <v>1940</v>
      </c>
      <c r="C1941" s="3" t="s">
        <v>6049</v>
      </c>
      <c r="D1941">
        <v>10000</v>
      </c>
      <c r="E1941">
        <v>11070</v>
      </c>
      <c r="F1941" t="s">
        <v>8219</v>
      </c>
      <c r="G1941" t="s">
        <v>8224</v>
      </c>
      <c r="H1941" t="s">
        <v>8246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8279</v>
      </c>
      <c r="O1941">
        <f t="shared" si="180"/>
        <v>110.7</v>
      </c>
      <c r="P1941">
        <f t="shared" si="181"/>
        <v>115.3125</v>
      </c>
      <c r="Q1941" s="8" t="str">
        <f t="shared" si="182"/>
        <v>music</v>
      </c>
      <c r="R1941" t="str">
        <f t="shared" si="183"/>
        <v>indie rock</v>
      </c>
      <c r="S1941" s="6">
        <f t="shared" si="184"/>
        <v>41313.776712962957</v>
      </c>
      <c r="T1941" s="6">
        <f t="shared" si="185"/>
        <v>41343.735046296293</v>
      </c>
    </row>
    <row r="1942" spans="1:20" ht="48" x14ac:dyDescent="0.2">
      <c r="A1942">
        <v>1940</v>
      </c>
      <c r="B1942" s="3" t="s">
        <v>1941</v>
      </c>
      <c r="C1942" s="3" t="s">
        <v>6050</v>
      </c>
      <c r="D1942">
        <v>650</v>
      </c>
      <c r="E1942">
        <v>1111</v>
      </c>
      <c r="F1942" t="s">
        <v>8219</v>
      </c>
      <c r="G1942" t="s">
        <v>8224</v>
      </c>
      <c r="H1942" t="s">
        <v>8246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8279</v>
      </c>
      <c r="O1942">
        <f t="shared" si="180"/>
        <v>170.92307692307693</v>
      </c>
      <c r="P1942">
        <f t="shared" si="181"/>
        <v>35.838709677419352</v>
      </c>
      <c r="Q1942" s="8" t="str">
        <f t="shared" si="182"/>
        <v>music</v>
      </c>
      <c r="R1942" t="str">
        <f t="shared" si="183"/>
        <v>indie rock</v>
      </c>
      <c r="S1942" s="6">
        <f t="shared" si="184"/>
        <v>40670.298993055556</v>
      </c>
      <c r="T1942" s="6">
        <f t="shared" si="185"/>
        <v>40708.957638888889</v>
      </c>
    </row>
    <row r="1943" spans="1:20" ht="48" x14ac:dyDescent="0.2">
      <c r="A1943">
        <v>1941</v>
      </c>
      <c r="B1943" s="3" t="s">
        <v>1942</v>
      </c>
      <c r="C1943" s="3" t="s">
        <v>6051</v>
      </c>
      <c r="D1943">
        <v>250000</v>
      </c>
      <c r="E1943">
        <v>315295.89</v>
      </c>
      <c r="F1943" t="s">
        <v>8219</v>
      </c>
      <c r="G1943" t="s">
        <v>8224</v>
      </c>
      <c r="H1943" t="s">
        <v>8246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8295</v>
      </c>
      <c r="O1943">
        <f t="shared" si="180"/>
        <v>126.11835600000001</v>
      </c>
      <c r="P1943">
        <f t="shared" si="181"/>
        <v>64.570118779438872</v>
      </c>
      <c r="Q1943" s="8" t="str">
        <f t="shared" si="182"/>
        <v>technology</v>
      </c>
      <c r="R1943" t="str">
        <f t="shared" si="183"/>
        <v>hardware</v>
      </c>
      <c r="S1943" s="6">
        <f t="shared" si="184"/>
        <v>41744.08253472222</v>
      </c>
      <c r="T1943" s="6">
        <f t="shared" si="185"/>
        <v>41774.08253472222</v>
      </c>
    </row>
    <row r="1944" spans="1:20" ht="48" x14ac:dyDescent="0.2">
      <c r="A1944">
        <v>1942</v>
      </c>
      <c r="B1944" s="3" t="s">
        <v>1943</v>
      </c>
      <c r="C1944" s="3" t="s">
        <v>6052</v>
      </c>
      <c r="D1944">
        <v>6000</v>
      </c>
      <c r="E1944">
        <v>8306.42</v>
      </c>
      <c r="F1944" t="s">
        <v>8219</v>
      </c>
      <c r="G1944" t="s">
        <v>8224</v>
      </c>
      <c r="H1944" t="s">
        <v>8246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8295</v>
      </c>
      <c r="O1944">
        <f t="shared" si="180"/>
        <v>138.44033333333334</v>
      </c>
      <c r="P1944">
        <f t="shared" si="181"/>
        <v>87.436000000000007</v>
      </c>
      <c r="Q1944" s="8" t="str">
        <f t="shared" si="182"/>
        <v>technology</v>
      </c>
      <c r="R1944" t="str">
        <f t="shared" si="183"/>
        <v>hardware</v>
      </c>
      <c r="S1944" s="6">
        <f t="shared" si="184"/>
        <v>40638.619675925926</v>
      </c>
      <c r="T1944" s="6">
        <f t="shared" si="185"/>
        <v>40728.619675925926</v>
      </c>
    </row>
    <row r="1945" spans="1:20" ht="48" x14ac:dyDescent="0.2">
      <c r="A1945">
        <v>1943</v>
      </c>
      <c r="B1945" s="3" t="s">
        <v>1944</v>
      </c>
      <c r="C1945" s="3" t="s">
        <v>6053</v>
      </c>
      <c r="D1945">
        <v>10000</v>
      </c>
      <c r="E1945">
        <v>170525</v>
      </c>
      <c r="F1945" t="s">
        <v>8219</v>
      </c>
      <c r="G1945" t="s">
        <v>8224</v>
      </c>
      <c r="H1945" t="s">
        <v>8246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8295</v>
      </c>
      <c r="O1945">
        <f t="shared" si="180"/>
        <v>1705.2499999999998</v>
      </c>
      <c r="P1945">
        <f t="shared" si="181"/>
        <v>68.815577078288939</v>
      </c>
      <c r="Q1945" s="8" t="str">
        <f t="shared" si="182"/>
        <v>technology</v>
      </c>
      <c r="R1945" t="str">
        <f t="shared" si="183"/>
        <v>hardware</v>
      </c>
      <c r="S1945" s="6">
        <f t="shared" si="184"/>
        <v>42548.061527777776</v>
      </c>
      <c r="T1945" s="6">
        <f t="shared" si="185"/>
        <v>42593.061527777776</v>
      </c>
    </row>
    <row r="1946" spans="1:20" ht="48" x14ac:dyDescent="0.2">
      <c r="A1946">
        <v>1944</v>
      </c>
      <c r="B1946" s="3" t="s">
        <v>1945</v>
      </c>
      <c r="C1946" s="3" t="s">
        <v>6054</v>
      </c>
      <c r="D1946">
        <v>40000</v>
      </c>
      <c r="E1946">
        <v>315222.2</v>
      </c>
      <c r="F1946" t="s">
        <v>8219</v>
      </c>
      <c r="G1946" t="s">
        <v>8224</v>
      </c>
      <c r="H1946" t="s">
        <v>8246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8295</v>
      </c>
      <c r="O1946">
        <f t="shared" si="180"/>
        <v>788.05550000000005</v>
      </c>
      <c r="P1946">
        <f t="shared" si="181"/>
        <v>176.200223588597</v>
      </c>
      <c r="Q1946" s="8" t="str">
        <f t="shared" si="182"/>
        <v>technology</v>
      </c>
      <c r="R1946" t="str">
        <f t="shared" si="183"/>
        <v>hardware</v>
      </c>
      <c r="S1946" s="6">
        <f t="shared" si="184"/>
        <v>41730.376041666663</v>
      </c>
      <c r="T1946" s="6">
        <f t="shared" si="185"/>
        <v>41760.376041666663</v>
      </c>
    </row>
    <row r="1947" spans="1:20" ht="48" x14ac:dyDescent="0.2">
      <c r="A1947">
        <v>1945</v>
      </c>
      <c r="B1947" s="3" t="s">
        <v>1946</v>
      </c>
      <c r="C1947" s="3" t="s">
        <v>6055</v>
      </c>
      <c r="D1947">
        <v>100000</v>
      </c>
      <c r="E1947">
        <v>348018</v>
      </c>
      <c r="F1947" t="s">
        <v>8219</v>
      </c>
      <c r="G1947" t="s">
        <v>8227</v>
      </c>
      <c r="H1947" t="s">
        <v>8249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8295</v>
      </c>
      <c r="O1947">
        <f t="shared" si="180"/>
        <v>348.01799999999997</v>
      </c>
      <c r="P1947">
        <f t="shared" si="181"/>
        <v>511.79117647058825</v>
      </c>
      <c r="Q1947" s="8" t="str">
        <f t="shared" si="182"/>
        <v>technology</v>
      </c>
      <c r="R1947" t="str">
        <f t="shared" si="183"/>
        <v>hardware</v>
      </c>
      <c r="S1947" s="6">
        <f t="shared" si="184"/>
        <v>42157.043495370373</v>
      </c>
      <c r="T1947" s="6">
        <f t="shared" si="185"/>
        <v>42197.043495370373</v>
      </c>
    </row>
    <row r="1948" spans="1:20" ht="48" x14ac:dyDescent="0.2">
      <c r="A1948">
        <v>1946</v>
      </c>
      <c r="B1948" s="3" t="s">
        <v>1947</v>
      </c>
      <c r="C1948" s="3" t="s">
        <v>6056</v>
      </c>
      <c r="D1948">
        <v>7500</v>
      </c>
      <c r="E1948">
        <v>11231</v>
      </c>
      <c r="F1948" t="s">
        <v>8219</v>
      </c>
      <c r="G1948" t="s">
        <v>8224</v>
      </c>
      <c r="H1948" t="s">
        <v>8246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8295</v>
      </c>
      <c r="O1948">
        <f t="shared" si="180"/>
        <v>149.74666666666667</v>
      </c>
      <c r="P1948">
        <f t="shared" si="181"/>
        <v>160.44285714285715</v>
      </c>
      <c r="Q1948" s="8" t="str">
        <f t="shared" si="182"/>
        <v>technology</v>
      </c>
      <c r="R1948" t="str">
        <f t="shared" si="183"/>
        <v>hardware</v>
      </c>
      <c r="S1948" s="6">
        <f t="shared" si="184"/>
        <v>41688.941678240735</v>
      </c>
      <c r="T1948" s="6">
        <f t="shared" si="185"/>
        <v>41748.900011574071</v>
      </c>
    </row>
    <row r="1949" spans="1:20" ht="48" x14ac:dyDescent="0.2">
      <c r="A1949">
        <v>1947</v>
      </c>
      <c r="B1949" s="3" t="s">
        <v>1948</v>
      </c>
      <c r="C1949" s="3" t="s">
        <v>6057</v>
      </c>
      <c r="D1949">
        <v>800</v>
      </c>
      <c r="E1949">
        <v>805.07</v>
      </c>
      <c r="F1949" t="s">
        <v>8219</v>
      </c>
      <c r="G1949" t="s">
        <v>8224</v>
      </c>
      <c r="H1949" t="s">
        <v>8246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8295</v>
      </c>
      <c r="O1949">
        <f t="shared" si="180"/>
        <v>100.63375000000001</v>
      </c>
      <c r="P1949">
        <f t="shared" si="181"/>
        <v>35.003043478260871</v>
      </c>
      <c r="Q1949" s="8" t="str">
        <f t="shared" si="182"/>
        <v>technology</v>
      </c>
      <c r="R1949" t="str">
        <f t="shared" si="183"/>
        <v>hardware</v>
      </c>
      <c r="S1949" s="6">
        <f t="shared" si="184"/>
        <v>40102.709722222222</v>
      </c>
      <c r="T1949" s="6">
        <f t="shared" si="185"/>
        <v>40140.040972222218</v>
      </c>
    </row>
    <row r="1950" spans="1:20" ht="32" x14ac:dyDescent="0.2">
      <c r="A1950">
        <v>1948</v>
      </c>
      <c r="B1950" s="3" t="s">
        <v>1949</v>
      </c>
      <c r="C1950" s="3" t="s">
        <v>6058</v>
      </c>
      <c r="D1950">
        <v>100000</v>
      </c>
      <c r="E1950">
        <v>800211</v>
      </c>
      <c r="F1950" t="s">
        <v>8219</v>
      </c>
      <c r="G1950" t="s">
        <v>8224</v>
      </c>
      <c r="H1950" t="s">
        <v>8246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8295</v>
      </c>
      <c r="O1950">
        <f t="shared" si="180"/>
        <v>800.21100000000001</v>
      </c>
      <c r="P1950">
        <f t="shared" si="181"/>
        <v>188.50671378091872</v>
      </c>
      <c r="Q1950" s="8" t="str">
        <f t="shared" si="182"/>
        <v>technology</v>
      </c>
      <c r="R1950" t="str">
        <f t="shared" si="183"/>
        <v>hardware</v>
      </c>
      <c r="S1950" s="6">
        <f t="shared" si="184"/>
        <v>42473.395937499998</v>
      </c>
      <c r="T1950" s="6">
        <f t="shared" si="185"/>
        <v>42527.501388888886</v>
      </c>
    </row>
    <row r="1951" spans="1:20" ht="48" x14ac:dyDescent="0.2">
      <c r="A1951">
        <v>1949</v>
      </c>
      <c r="B1951" s="3" t="s">
        <v>1950</v>
      </c>
      <c r="C1951" s="3" t="s">
        <v>6059</v>
      </c>
      <c r="D1951">
        <v>50000</v>
      </c>
      <c r="E1951">
        <v>53001.3</v>
      </c>
      <c r="F1951" t="s">
        <v>8219</v>
      </c>
      <c r="G1951" t="s">
        <v>8225</v>
      </c>
      <c r="H1951" t="s">
        <v>8247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8295</v>
      </c>
      <c r="O1951">
        <f t="shared" si="180"/>
        <v>106.00260000000002</v>
      </c>
      <c r="P1951">
        <f t="shared" si="181"/>
        <v>56.204984093319197</v>
      </c>
      <c r="Q1951" s="8" t="str">
        <f t="shared" si="182"/>
        <v>technology</v>
      </c>
      <c r="R1951" t="str">
        <f t="shared" si="183"/>
        <v>hardware</v>
      </c>
      <c r="S1951" s="6">
        <f t="shared" si="184"/>
        <v>41800.214710648142</v>
      </c>
      <c r="T1951" s="6">
        <f t="shared" si="185"/>
        <v>41830.214710648142</v>
      </c>
    </row>
    <row r="1952" spans="1:20" ht="48" x14ac:dyDescent="0.2">
      <c r="A1952">
        <v>1950</v>
      </c>
      <c r="B1952" s="3" t="s">
        <v>1951</v>
      </c>
      <c r="C1952" s="3" t="s">
        <v>6060</v>
      </c>
      <c r="D1952">
        <v>48000</v>
      </c>
      <c r="E1952">
        <v>96248.960000000006</v>
      </c>
      <c r="F1952" t="s">
        <v>8219</v>
      </c>
      <c r="G1952" t="s">
        <v>8224</v>
      </c>
      <c r="H1952" t="s">
        <v>8246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8295</v>
      </c>
      <c r="O1952">
        <f t="shared" si="180"/>
        <v>200.51866666666669</v>
      </c>
      <c r="P1952">
        <f t="shared" si="181"/>
        <v>51.3054157782516</v>
      </c>
      <c r="Q1952" s="8" t="str">
        <f t="shared" si="182"/>
        <v>technology</v>
      </c>
      <c r="R1952" t="str">
        <f t="shared" si="183"/>
        <v>hardware</v>
      </c>
      <c r="S1952" s="6">
        <f t="shared" si="184"/>
        <v>40623.973067129627</v>
      </c>
      <c r="T1952" s="6">
        <f t="shared" si="185"/>
        <v>40654.973067129627</v>
      </c>
    </row>
    <row r="1953" spans="1:20" ht="48" x14ac:dyDescent="0.2">
      <c r="A1953">
        <v>1951</v>
      </c>
      <c r="B1953" s="3" t="s">
        <v>1952</v>
      </c>
      <c r="C1953" s="3" t="s">
        <v>6061</v>
      </c>
      <c r="D1953">
        <v>50000</v>
      </c>
      <c r="E1953">
        <v>106222</v>
      </c>
      <c r="F1953" t="s">
        <v>8219</v>
      </c>
      <c r="G1953" t="s">
        <v>8224</v>
      </c>
      <c r="H1953" t="s">
        <v>8246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8295</v>
      </c>
      <c r="O1953">
        <f t="shared" si="180"/>
        <v>212.44399999999999</v>
      </c>
      <c r="P1953">
        <f t="shared" si="181"/>
        <v>127.36450839328538</v>
      </c>
      <c r="Q1953" s="8" t="str">
        <f t="shared" si="182"/>
        <v>technology</v>
      </c>
      <c r="R1953" t="str">
        <f t="shared" si="183"/>
        <v>hardware</v>
      </c>
      <c r="S1953" s="6">
        <f t="shared" si="184"/>
        <v>42651.212233796294</v>
      </c>
      <c r="T1953" s="6">
        <f t="shared" si="185"/>
        <v>42681.253900462958</v>
      </c>
    </row>
    <row r="1954" spans="1:20" ht="48" x14ac:dyDescent="0.2">
      <c r="A1954">
        <v>1952</v>
      </c>
      <c r="B1954" s="3" t="s">
        <v>1953</v>
      </c>
      <c r="C1954" s="3" t="s">
        <v>6062</v>
      </c>
      <c r="D1954">
        <v>35000</v>
      </c>
      <c r="E1954">
        <v>69465.33</v>
      </c>
      <c r="F1954" t="s">
        <v>8219</v>
      </c>
      <c r="G1954" t="s">
        <v>8229</v>
      </c>
      <c r="H1954" t="s">
        <v>8251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8295</v>
      </c>
      <c r="O1954">
        <f t="shared" si="180"/>
        <v>198.47237142857145</v>
      </c>
      <c r="P1954">
        <f t="shared" si="181"/>
        <v>101.85532258064516</v>
      </c>
      <c r="Q1954" s="8" t="str">
        <f t="shared" si="182"/>
        <v>technology</v>
      </c>
      <c r="R1954" t="str">
        <f t="shared" si="183"/>
        <v>hardware</v>
      </c>
      <c r="S1954" s="6">
        <f t="shared" si="184"/>
        <v>41526.398321759254</v>
      </c>
      <c r="T1954" s="6">
        <f t="shared" si="185"/>
        <v>41563.398321759254</v>
      </c>
    </row>
    <row r="1955" spans="1:20" ht="48" x14ac:dyDescent="0.2">
      <c r="A1955">
        <v>1953</v>
      </c>
      <c r="B1955" s="3" t="s">
        <v>1954</v>
      </c>
      <c r="C1955" s="3" t="s">
        <v>6063</v>
      </c>
      <c r="D1955">
        <v>15000</v>
      </c>
      <c r="E1955">
        <v>33892</v>
      </c>
      <c r="F1955" t="s">
        <v>8219</v>
      </c>
      <c r="G1955" t="s">
        <v>8224</v>
      </c>
      <c r="H1955" t="s">
        <v>8246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8295</v>
      </c>
      <c r="O1955">
        <f t="shared" si="180"/>
        <v>225.94666666666666</v>
      </c>
      <c r="P1955">
        <f t="shared" si="181"/>
        <v>230.55782312925169</v>
      </c>
      <c r="Q1955" s="8" t="str">
        <f t="shared" si="182"/>
        <v>technology</v>
      </c>
      <c r="R1955" t="str">
        <f t="shared" si="183"/>
        <v>hardware</v>
      </c>
      <c r="S1955" s="6">
        <f t="shared" si="184"/>
        <v>40940.991493055553</v>
      </c>
      <c r="T1955" s="6">
        <f t="shared" si="185"/>
        <v>40969.916666666664</v>
      </c>
    </row>
    <row r="1956" spans="1:20" ht="32" x14ac:dyDescent="0.2">
      <c r="A1956">
        <v>1954</v>
      </c>
      <c r="B1956" s="3" t="s">
        <v>1955</v>
      </c>
      <c r="C1956" s="3" t="s">
        <v>6064</v>
      </c>
      <c r="D1956">
        <v>50000</v>
      </c>
      <c r="E1956">
        <v>349474</v>
      </c>
      <c r="F1956" t="s">
        <v>8219</v>
      </c>
      <c r="G1956" t="s">
        <v>8224</v>
      </c>
      <c r="H1956" t="s">
        <v>8246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8295</v>
      </c>
      <c r="O1956">
        <f t="shared" si="180"/>
        <v>698.94800000000009</v>
      </c>
      <c r="P1956">
        <f t="shared" si="181"/>
        <v>842.10602409638557</v>
      </c>
      <c r="Q1956" s="8" t="str">
        <f t="shared" si="182"/>
        <v>technology</v>
      </c>
      <c r="R1956" t="str">
        <f t="shared" si="183"/>
        <v>hardware</v>
      </c>
      <c r="S1956" s="6">
        <f t="shared" si="184"/>
        <v>42394.372407407405</v>
      </c>
      <c r="T1956" s="6">
        <f t="shared" si="185"/>
        <v>42440.999999999993</v>
      </c>
    </row>
    <row r="1957" spans="1:20" ht="48" x14ac:dyDescent="0.2">
      <c r="A1957">
        <v>1955</v>
      </c>
      <c r="B1957" s="3" t="s">
        <v>1956</v>
      </c>
      <c r="C1957" s="3" t="s">
        <v>6065</v>
      </c>
      <c r="D1957">
        <v>42000</v>
      </c>
      <c r="E1957">
        <v>167410.01999999999</v>
      </c>
      <c r="F1957" t="s">
        <v>8219</v>
      </c>
      <c r="G1957" t="s">
        <v>8224</v>
      </c>
      <c r="H1957" t="s">
        <v>8246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8295</v>
      </c>
      <c r="O1957">
        <f t="shared" si="180"/>
        <v>398.59528571428569</v>
      </c>
      <c r="P1957">
        <f t="shared" si="181"/>
        <v>577.27593103448271</v>
      </c>
      <c r="Q1957" s="8" t="str">
        <f t="shared" si="182"/>
        <v>technology</v>
      </c>
      <c r="R1957" t="str">
        <f t="shared" si="183"/>
        <v>hardware</v>
      </c>
      <c r="S1957" s="6">
        <f t="shared" si="184"/>
        <v>41020.063437500001</v>
      </c>
      <c r="T1957" s="6">
        <f t="shared" si="185"/>
        <v>41052.583333333328</v>
      </c>
    </row>
    <row r="1958" spans="1:20" ht="48" x14ac:dyDescent="0.2">
      <c r="A1958">
        <v>1956</v>
      </c>
      <c r="B1958" s="3" t="s">
        <v>1957</v>
      </c>
      <c r="C1958" s="3" t="s">
        <v>6066</v>
      </c>
      <c r="D1958">
        <v>60000</v>
      </c>
      <c r="E1958">
        <v>176420</v>
      </c>
      <c r="F1958" t="s">
        <v>8219</v>
      </c>
      <c r="G1958" t="s">
        <v>8224</v>
      </c>
      <c r="H1958" t="s">
        <v>8246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8295</v>
      </c>
      <c r="O1958">
        <f t="shared" si="180"/>
        <v>294.0333333333333</v>
      </c>
      <c r="P1958">
        <f t="shared" si="181"/>
        <v>483.34246575342468</v>
      </c>
      <c r="Q1958" s="8" t="str">
        <f t="shared" si="182"/>
        <v>technology</v>
      </c>
      <c r="R1958" t="str">
        <f t="shared" si="183"/>
        <v>hardware</v>
      </c>
      <c r="S1958" s="6">
        <f t="shared" si="184"/>
        <v>42067.71533564815</v>
      </c>
      <c r="T1958" s="6">
        <f t="shared" si="185"/>
        <v>42112.673668981479</v>
      </c>
    </row>
    <row r="1959" spans="1:20" ht="32" x14ac:dyDescent="0.2">
      <c r="A1959">
        <v>1957</v>
      </c>
      <c r="B1959" s="3" t="s">
        <v>1958</v>
      </c>
      <c r="C1959" s="3" t="s">
        <v>6067</v>
      </c>
      <c r="D1959">
        <v>30000</v>
      </c>
      <c r="E1959">
        <v>50251.41</v>
      </c>
      <c r="F1959" t="s">
        <v>8219</v>
      </c>
      <c r="G1959" t="s">
        <v>8224</v>
      </c>
      <c r="H1959" t="s">
        <v>8246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8295</v>
      </c>
      <c r="O1959">
        <f t="shared" si="180"/>
        <v>167.50470000000001</v>
      </c>
      <c r="P1959">
        <f t="shared" si="181"/>
        <v>76.138500000000008</v>
      </c>
      <c r="Q1959" s="8" t="str">
        <f t="shared" si="182"/>
        <v>technology</v>
      </c>
      <c r="R1959" t="str">
        <f t="shared" si="183"/>
        <v>hardware</v>
      </c>
      <c r="S1959" s="6">
        <f t="shared" si="184"/>
        <v>41178.890196759254</v>
      </c>
      <c r="T1959" s="6">
        <f t="shared" si="185"/>
        <v>41208.890196759254</v>
      </c>
    </row>
    <row r="1960" spans="1:20" ht="48" x14ac:dyDescent="0.2">
      <c r="A1960">
        <v>1958</v>
      </c>
      <c r="B1960" s="3" t="s">
        <v>1959</v>
      </c>
      <c r="C1960" s="3" t="s">
        <v>6068</v>
      </c>
      <c r="D1960">
        <v>7000</v>
      </c>
      <c r="E1960">
        <v>100490.02</v>
      </c>
      <c r="F1960" t="s">
        <v>8219</v>
      </c>
      <c r="G1960" t="s">
        <v>8224</v>
      </c>
      <c r="H1960" t="s">
        <v>8246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8295</v>
      </c>
      <c r="O1960">
        <f t="shared" si="180"/>
        <v>1435.5717142857143</v>
      </c>
      <c r="P1960">
        <f t="shared" si="181"/>
        <v>74.107684365781708</v>
      </c>
      <c r="Q1960" s="8" t="str">
        <f t="shared" si="182"/>
        <v>technology</v>
      </c>
      <c r="R1960" t="str">
        <f t="shared" si="183"/>
        <v>hardware</v>
      </c>
      <c r="S1960" s="6">
        <f t="shared" si="184"/>
        <v>41326.779641203699</v>
      </c>
      <c r="T1960" s="6">
        <f t="shared" si="185"/>
        <v>41356.737974537034</v>
      </c>
    </row>
    <row r="1961" spans="1:20" ht="48" x14ac:dyDescent="0.2">
      <c r="A1961">
        <v>1959</v>
      </c>
      <c r="B1961" s="3" t="s">
        <v>1960</v>
      </c>
      <c r="C1961" s="3" t="s">
        <v>6069</v>
      </c>
      <c r="D1961">
        <v>10000</v>
      </c>
      <c r="E1961">
        <v>15673.44</v>
      </c>
      <c r="F1961" t="s">
        <v>8219</v>
      </c>
      <c r="G1961" t="s">
        <v>8224</v>
      </c>
      <c r="H1961" t="s">
        <v>8246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8295</v>
      </c>
      <c r="O1961">
        <f t="shared" si="180"/>
        <v>156.73439999999999</v>
      </c>
      <c r="P1961">
        <f t="shared" si="181"/>
        <v>36.965660377358489</v>
      </c>
      <c r="Q1961" s="8" t="str">
        <f t="shared" si="182"/>
        <v>technology</v>
      </c>
      <c r="R1961" t="str">
        <f t="shared" si="183"/>
        <v>hardware</v>
      </c>
      <c r="S1961" s="6">
        <f t="shared" si="184"/>
        <v>41871.63726851852</v>
      </c>
      <c r="T1961" s="6">
        <f t="shared" si="185"/>
        <v>41912.791666666664</v>
      </c>
    </row>
    <row r="1962" spans="1:20" ht="48" x14ac:dyDescent="0.2">
      <c r="A1962">
        <v>1960</v>
      </c>
      <c r="B1962" s="3" t="s">
        <v>1961</v>
      </c>
      <c r="C1962" s="3" t="s">
        <v>6070</v>
      </c>
      <c r="D1962">
        <v>70000</v>
      </c>
      <c r="E1962">
        <v>82532</v>
      </c>
      <c r="F1962" t="s">
        <v>8219</v>
      </c>
      <c r="G1962" t="s">
        <v>8235</v>
      </c>
      <c r="H1962" t="s">
        <v>8255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8295</v>
      </c>
      <c r="O1962">
        <f t="shared" si="180"/>
        <v>117.90285714285716</v>
      </c>
      <c r="P1962">
        <f t="shared" si="181"/>
        <v>2500.969696969697</v>
      </c>
      <c r="Q1962" s="8" t="str">
        <f t="shared" si="182"/>
        <v>technology</v>
      </c>
      <c r="R1962" t="str">
        <f t="shared" si="183"/>
        <v>hardware</v>
      </c>
      <c r="S1962" s="6">
        <f t="shared" si="184"/>
        <v>41964.154409722221</v>
      </c>
      <c r="T1962" s="6">
        <f t="shared" si="185"/>
        <v>41994.154409722221</v>
      </c>
    </row>
    <row r="1963" spans="1:20" ht="48" x14ac:dyDescent="0.2">
      <c r="A1963">
        <v>1961</v>
      </c>
      <c r="B1963" s="3" t="s">
        <v>1962</v>
      </c>
      <c r="C1963" s="3" t="s">
        <v>6071</v>
      </c>
      <c r="D1963">
        <v>10000</v>
      </c>
      <c r="E1963">
        <v>110538.12</v>
      </c>
      <c r="F1963" t="s">
        <v>8219</v>
      </c>
      <c r="G1963" t="s">
        <v>8224</v>
      </c>
      <c r="H1963" t="s">
        <v>8246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8295</v>
      </c>
      <c r="O1963">
        <f t="shared" si="180"/>
        <v>1105.3811999999998</v>
      </c>
      <c r="P1963">
        <f t="shared" si="181"/>
        <v>67.690214329454989</v>
      </c>
      <c r="Q1963" s="8" t="str">
        <f t="shared" si="182"/>
        <v>technology</v>
      </c>
      <c r="R1963" t="str">
        <f t="shared" si="183"/>
        <v>hardware</v>
      </c>
      <c r="S1963" s="6">
        <f t="shared" si="184"/>
        <v>41147.986307870371</v>
      </c>
      <c r="T1963" s="6">
        <f t="shared" si="185"/>
        <v>41187.957638888889</v>
      </c>
    </row>
    <row r="1964" spans="1:20" ht="48" x14ac:dyDescent="0.2">
      <c r="A1964">
        <v>1962</v>
      </c>
      <c r="B1964" s="3" t="s">
        <v>1963</v>
      </c>
      <c r="C1964" s="3" t="s">
        <v>6072</v>
      </c>
      <c r="D1964">
        <v>10000</v>
      </c>
      <c r="E1964">
        <v>19292.5</v>
      </c>
      <c r="F1964" t="s">
        <v>8219</v>
      </c>
      <c r="G1964" t="s">
        <v>8224</v>
      </c>
      <c r="H1964" t="s">
        <v>8246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8295</v>
      </c>
      <c r="O1964">
        <f t="shared" si="180"/>
        <v>192.92499999999998</v>
      </c>
      <c r="P1964">
        <f t="shared" si="181"/>
        <v>63.04738562091503</v>
      </c>
      <c r="Q1964" s="8" t="str">
        <f t="shared" si="182"/>
        <v>technology</v>
      </c>
      <c r="R1964" t="str">
        <f t="shared" si="183"/>
        <v>hardware</v>
      </c>
      <c r="S1964" s="6">
        <f t="shared" si="184"/>
        <v>41742.572175925925</v>
      </c>
      <c r="T1964" s="6">
        <f t="shared" si="185"/>
        <v>41772.572175925925</v>
      </c>
    </row>
    <row r="1965" spans="1:20" ht="48" x14ac:dyDescent="0.2">
      <c r="A1965">
        <v>1963</v>
      </c>
      <c r="B1965" s="3" t="s">
        <v>1964</v>
      </c>
      <c r="C1965" s="3" t="s">
        <v>6073</v>
      </c>
      <c r="D1965">
        <v>19000</v>
      </c>
      <c r="E1965">
        <v>24108</v>
      </c>
      <c r="F1965" t="s">
        <v>8219</v>
      </c>
      <c r="G1965" t="s">
        <v>8225</v>
      </c>
      <c r="H1965" t="s">
        <v>8247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8295</v>
      </c>
      <c r="O1965">
        <f t="shared" si="180"/>
        <v>126.8842105263158</v>
      </c>
      <c r="P1965">
        <f t="shared" si="181"/>
        <v>117.6</v>
      </c>
      <c r="Q1965" s="8" t="str">
        <f t="shared" si="182"/>
        <v>technology</v>
      </c>
      <c r="R1965" t="str">
        <f t="shared" si="183"/>
        <v>hardware</v>
      </c>
      <c r="S1965" s="6">
        <f t="shared" si="184"/>
        <v>41863.221458333333</v>
      </c>
      <c r="T1965" s="6">
        <f t="shared" si="185"/>
        <v>41898.221458333333</v>
      </c>
    </row>
    <row r="1966" spans="1:20" ht="48" x14ac:dyDescent="0.2">
      <c r="A1966">
        <v>1964</v>
      </c>
      <c r="B1966" s="3" t="s">
        <v>1965</v>
      </c>
      <c r="C1966" s="3" t="s">
        <v>6074</v>
      </c>
      <c r="D1966">
        <v>89200</v>
      </c>
      <c r="E1966">
        <v>231543.12</v>
      </c>
      <c r="F1966" t="s">
        <v>8219</v>
      </c>
      <c r="G1966" t="s">
        <v>8237</v>
      </c>
      <c r="H1966" t="s">
        <v>8249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8295</v>
      </c>
      <c r="O1966">
        <f t="shared" si="180"/>
        <v>259.57748878923763</v>
      </c>
      <c r="P1966">
        <f t="shared" si="181"/>
        <v>180.75185011709601</v>
      </c>
      <c r="Q1966" s="8" t="str">
        <f t="shared" si="182"/>
        <v>technology</v>
      </c>
      <c r="R1966" t="str">
        <f t="shared" si="183"/>
        <v>hardware</v>
      </c>
      <c r="S1966" s="6">
        <f t="shared" si="184"/>
        <v>42452.064490740733</v>
      </c>
      <c r="T1966" s="6">
        <f t="shared" si="185"/>
        <v>42482.064490740733</v>
      </c>
    </row>
    <row r="1967" spans="1:20" ht="48" x14ac:dyDescent="0.2">
      <c r="A1967">
        <v>1965</v>
      </c>
      <c r="B1967" s="3" t="s">
        <v>1966</v>
      </c>
      <c r="C1967" s="3" t="s">
        <v>6075</v>
      </c>
      <c r="D1967">
        <v>5000</v>
      </c>
      <c r="E1967">
        <v>13114</v>
      </c>
      <c r="F1967" t="s">
        <v>8219</v>
      </c>
      <c r="G1967" t="s">
        <v>8224</v>
      </c>
      <c r="H1967" t="s">
        <v>8246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8295</v>
      </c>
      <c r="O1967">
        <f t="shared" si="180"/>
        <v>262.27999999999997</v>
      </c>
      <c r="P1967">
        <f t="shared" si="181"/>
        <v>127.32038834951456</v>
      </c>
      <c r="Q1967" s="8" t="str">
        <f t="shared" si="182"/>
        <v>technology</v>
      </c>
      <c r="R1967" t="str">
        <f t="shared" si="183"/>
        <v>hardware</v>
      </c>
      <c r="S1967" s="6">
        <f t="shared" si="184"/>
        <v>40897.880902777775</v>
      </c>
      <c r="T1967" s="6">
        <f t="shared" si="185"/>
        <v>40919.833333333328</v>
      </c>
    </row>
    <row r="1968" spans="1:20" ht="48" x14ac:dyDescent="0.2">
      <c r="A1968">
        <v>1966</v>
      </c>
      <c r="B1968" s="3" t="s">
        <v>1967</v>
      </c>
      <c r="C1968" s="3" t="s">
        <v>6076</v>
      </c>
      <c r="D1968">
        <v>100000</v>
      </c>
      <c r="E1968">
        <v>206743.09</v>
      </c>
      <c r="F1968" t="s">
        <v>8219</v>
      </c>
      <c r="G1968" t="s">
        <v>8224</v>
      </c>
      <c r="H1968" t="s">
        <v>8246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8295</v>
      </c>
      <c r="O1968">
        <f t="shared" si="180"/>
        <v>206.74309000000002</v>
      </c>
      <c r="P1968">
        <f t="shared" si="181"/>
        <v>136.6444745538665</v>
      </c>
      <c r="Q1968" s="8" t="str">
        <f t="shared" si="182"/>
        <v>technology</v>
      </c>
      <c r="R1968" t="str">
        <f t="shared" si="183"/>
        <v>hardware</v>
      </c>
      <c r="S1968" s="6">
        <f t="shared" si="184"/>
        <v>41835.332152777773</v>
      </c>
      <c r="T1968" s="6">
        <f t="shared" si="185"/>
        <v>41865.332152777773</v>
      </c>
    </row>
    <row r="1969" spans="1:20" ht="48" x14ac:dyDescent="0.2">
      <c r="A1969">
        <v>1967</v>
      </c>
      <c r="B1969" s="3" t="s">
        <v>1968</v>
      </c>
      <c r="C1969" s="3" t="s">
        <v>6077</v>
      </c>
      <c r="D1969">
        <v>20000</v>
      </c>
      <c r="E1969">
        <v>74026</v>
      </c>
      <c r="F1969" t="s">
        <v>8219</v>
      </c>
      <c r="G1969" t="s">
        <v>8224</v>
      </c>
      <c r="H1969" t="s">
        <v>8246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8295</v>
      </c>
      <c r="O1969">
        <f t="shared" si="180"/>
        <v>370.13</v>
      </c>
      <c r="P1969">
        <f t="shared" si="181"/>
        <v>182.78024691358024</v>
      </c>
      <c r="Q1969" s="8" t="str">
        <f t="shared" si="182"/>
        <v>technology</v>
      </c>
      <c r="R1969" t="str">
        <f t="shared" si="183"/>
        <v>hardware</v>
      </c>
      <c r="S1969" s="6">
        <f t="shared" si="184"/>
        <v>41730.455196759256</v>
      </c>
      <c r="T1969" s="6">
        <f t="shared" si="185"/>
        <v>41760.455196759256</v>
      </c>
    </row>
    <row r="1970" spans="1:20" ht="32" x14ac:dyDescent="0.2">
      <c r="A1970">
        <v>1968</v>
      </c>
      <c r="B1970" s="3" t="s">
        <v>1969</v>
      </c>
      <c r="C1970" s="3" t="s">
        <v>6078</v>
      </c>
      <c r="D1970">
        <v>50000</v>
      </c>
      <c r="E1970">
        <v>142483</v>
      </c>
      <c r="F1970" t="s">
        <v>8219</v>
      </c>
      <c r="G1970" t="s">
        <v>8224</v>
      </c>
      <c r="H1970" t="s">
        <v>8246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8295</v>
      </c>
      <c r="O1970">
        <f t="shared" si="180"/>
        <v>284.96600000000001</v>
      </c>
      <c r="P1970">
        <f t="shared" si="181"/>
        <v>279.37843137254902</v>
      </c>
      <c r="Q1970" s="8" t="str">
        <f t="shared" si="182"/>
        <v>technology</v>
      </c>
      <c r="R1970" t="str">
        <f t="shared" si="183"/>
        <v>hardware</v>
      </c>
      <c r="S1970" s="6">
        <f t="shared" si="184"/>
        <v>42676.378645833327</v>
      </c>
      <c r="T1970" s="6">
        <f t="shared" si="185"/>
        <v>42707.420312499999</v>
      </c>
    </row>
    <row r="1971" spans="1:20" ht="48" x14ac:dyDescent="0.2">
      <c r="A1971">
        <v>1969</v>
      </c>
      <c r="B1971" s="3" t="s">
        <v>1970</v>
      </c>
      <c r="C1971" s="3" t="s">
        <v>6079</v>
      </c>
      <c r="D1971">
        <v>20000</v>
      </c>
      <c r="E1971">
        <v>115816</v>
      </c>
      <c r="F1971" t="s">
        <v>8219</v>
      </c>
      <c r="G1971" t="s">
        <v>8225</v>
      </c>
      <c r="H1971" t="s">
        <v>8247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8295</v>
      </c>
      <c r="O1971">
        <f t="shared" si="180"/>
        <v>579.08000000000004</v>
      </c>
      <c r="P1971">
        <f t="shared" si="181"/>
        <v>61.375728669846318</v>
      </c>
      <c r="Q1971" s="8" t="str">
        <f t="shared" si="182"/>
        <v>technology</v>
      </c>
      <c r="R1971" t="str">
        <f t="shared" si="183"/>
        <v>hardware</v>
      </c>
      <c r="S1971" s="6">
        <f t="shared" si="184"/>
        <v>42557.584120370368</v>
      </c>
      <c r="T1971" s="6">
        <f t="shared" si="185"/>
        <v>42587.584120370368</v>
      </c>
    </row>
    <row r="1972" spans="1:20" ht="48" x14ac:dyDescent="0.2">
      <c r="A1972">
        <v>1970</v>
      </c>
      <c r="B1972" s="3" t="s">
        <v>1971</v>
      </c>
      <c r="C1972" s="3" t="s">
        <v>6080</v>
      </c>
      <c r="D1972">
        <v>5000</v>
      </c>
      <c r="E1972">
        <v>56590</v>
      </c>
      <c r="F1972" t="s">
        <v>8219</v>
      </c>
      <c r="G1972" t="s">
        <v>8224</v>
      </c>
      <c r="H1972" t="s">
        <v>8246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8295</v>
      </c>
      <c r="O1972">
        <f t="shared" si="180"/>
        <v>1131.8</v>
      </c>
      <c r="P1972">
        <f t="shared" si="181"/>
        <v>80.727532097004286</v>
      </c>
      <c r="Q1972" s="8" t="str">
        <f t="shared" si="182"/>
        <v>technology</v>
      </c>
      <c r="R1972" t="str">
        <f t="shared" si="183"/>
        <v>hardware</v>
      </c>
      <c r="S1972" s="6">
        <f t="shared" si="184"/>
        <v>41323.984965277778</v>
      </c>
      <c r="T1972" s="6">
        <f t="shared" si="185"/>
        <v>41383.943298611113</v>
      </c>
    </row>
    <row r="1973" spans="1:20" ht="48" x14ac:dyDescent="0.2">
      <c r="A1973">
        <v>1971</v>
      </c>
      <c r="B1973" s="3" t="s">
        <v>1972</v>
      </c>
      <c r="C1973" s="3" t="s">
        <v>6081</v>
      </c>
      <c r="D1973">
        <v>400000</v>
      </c>
      <c r="E1973">
        <v>1052110.8700000001</v>
      </c>
      <c r="F1973" t="s">
        <v>8219</v>
      </c>
      <c r="G1973" t="s">
        <v>8224</v>
      </c>
      <c r="H1973" t="s">
        <v>8246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8295</v>
      </c>
      <c r="O1973">
        <f t="shared" si="180"/>
        <v>263.02771750000005</v>
      </c>
      <c r="P1973">
        <f t="shared" si="181"/>
        <v>272.35590732591254</v>
      </c>
      <c r="Q1973" s="8" t="str">
        <f t="shared" si="182"/>
        <v>technology</v>
      </c>
      <c r="R1973" t="str">
        <f t="shared" si="183"/>
        <v>hardware</v>
      </c>
      <c r="S1973" s="6">
        <f t="shared" si="184"/>
        <v>41561.29237268518</v>
      </c>
      <c r="T1973" s="6">
        <f t="shared" si="185"/>
        <v>41592.958333333328</v>
      </c>
    </row>
    <row r="1974" spans="1:20" ht="48" x14ac:dyDescent="0.2">
      <c r="A1974">
        <v>1972</v>
      </c>
      <c r="B1974" s="3" t="s">
        <v>1973</v>
      </c>
      <c r="C1974" s="3" t="s">
        <v>6082</v>
      </c>
      <c r="D1974">
        <v>2500</v>
      </c>
      <c r="E1974">
        <v>16862</v>
      </c>
      <c r="F1974" t="s">
        <v>8219</v>
      </c>
      <c r="G1974" t="s">
        <v>8224</v>
      </c>
      <c r="H1974" t="s">
        <v>8246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8295</v>
      </c>
      <c r="O1974">
        <f t="shared" si="180"/>
        <v>674.48</v>
      </c>
      <c r="P1974">
        <f t="shared" si="181"/>
        <v>70.848739495798313</v>
      </c>
      <c r="Q1974" s="8" t="str">
        <f t="shared" si="182"/>
        <v>technology</v>
      </c>
      <c r="R1974" t="str">
        <f t="shared" si="183"/>
        <v>hardware</v>
      </c>
      <c r="S1974" s="6">
        <f t="shared" si="184"/>
        <v>41200.803749999999</v>
      </c>
      <c r="T1974" s="6">
        <f t="shared" si="185"/>
        <v>41230.845416666663</v>
      </c>
    </row>
    <row r="1975" spans="1:20" ht="48" x14ac:dyDescent="0.2">
      <c r="A1975">
        <v>1973</v>
      </c>
      <c r="B1975" s="3" t="s">
        <v>1974</v>
      </c>
      <c r="C1975" s="3" t="s">
        <v>6083</v>
      </c>
      <c r="D1975">
        <v>198000</v>
      </c>
      <c r="E1975">
        <v>508525.01</v>
      </c>
      <c r="F1975" t="s">
        <v>8219</v>
      </c>
      <c r="G1975" t="s">
        <v>8224</v>
      </c>
      <c r="H1975" t="s">
        <v>8246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8295</v>
      </c>
      <c r="O1975">
        <f t="shared" si="180"/>
        <v>256.83081313131316</v>
      </c>
      <c r="P1975">
        <f t="shared" si="181"/>
        <v>247.94003412969283</v>
      </c>
      <c r="Q1975" s="8" t="str">
        <f t="shared" si="182"/>
        <v>technology</v>
      </c>
      <c r="R1975" t="str">
        <f t="shared" si="183"/>
        <v>hardware</v>
      </c>
      <c r="S1975" s="6">
        <f t="shared" si="184"/>
        <v>42549.514629629623</v>
      </c>
      <c r="T1975" s="6">
        <f t="shared" si="185"/>
        <v>42588.083333333336</v>
      </c>
    </row>
    <row r="1976" spans="1:20" ht="48" x14ac:dyDescent="0.2">
      <c r="A1976">
        <v>1974</v>
      </c>
      <c r="B1976" s="3" t="s">
        <v>1975</v>
      </c>
      <c r="C1976" s="3" t="s">
        <v>6084</v>
      </c>
      <c r="D1976">
        <v>20000</v>
      </c>
      <c r="E1976">
        <v>75099.199999999997</v>
      </c>
      <c r="F1976" t="s">
        <v>8219</v>
      </c>
      <c r="G1976" t="s">
        <v>8225</v>
      </c>
      <c r="H1976" t="s">
        <v>8247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8295</v>
      </c>
      <c r="O1976">
        <f t="shared" si="180"/>
        <v>375.49599999999998</v>
      </c>
      <c r="P1976">
        <f t="shared" si="181"/>
        <v>186.81393034825871</v>
      </c>
      <c r="Q1976" s="8" t="str">
        <f t="shared" si="182"/>
        <v>technology</v>
      </c>
      <c r="R1976" t="str">
        <f t="shared" si="183"/>
        <v>hardware</v>
      </c>
      <c r="S1976" s="6">
        <f t="shared" si="184"/>
        <v>41445.125798611109</v>
      </c>
      <c r="T1976" s="6">
        <f t="shared" si="185"/>
        <v>41505.125798611109</v>
      </c>
    </row>
    <row r="1977" spans="1:20" ht="32" x14ac:dyDescent="0.2">
      <c r="A1977">
        <v>1975</v>
      </c>
      <c r="B1977" s="3" t="s">
        <v>1976</v>
      </c>
      <c r="C1977" s="3" t="s">
        <v>6085</v>
      </c>
      <c r="D1977">
        <v>16000</v>
      </c>
      <c r="E1977">
        <v>33393.339999999997</v>
      </c>
      <c r="F1977" t="s">
        <v>8219</v>
      </c>
      <c r="G1977" t="s">
        <v>8224</v>
      </c>
      <c r="H1977" t="s">
        <v>8246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8295</v>
      </c>
      <c r="O1977">
        <f t="shared" si="180"/>
        <v>208.70837499999996</v>
      </c>
      <c r="P1977">
        <f t="shared" si="181"/>
        <v>131.98948616600788</v>
      </c>
      <c r="Q1977" s="8" t="str">
        <f t="shared" si="182"/>
        <v>technology</v>
      </c>
      <c r="R1977" t="str">
        <f t="shared" si="183"/>
        <v>hardware</v>
      </c>
      <c r="S1977" s="6">
        <f t="shared" si="184"/>
        <v>41313.54688657407</v>
      </c>
      <c r="T1977" s="6">
        <f t="shared" si="185"/>
        <v>41343.54688657407</v>
      </c>
    </row>
    <row r="1978" spans="1:20" ht="32" x14ac:dyDescent="0.2">
      <c r="A1978">
        <v>1976</v>
      </c>
      <c r="B1978" s="3" t="s">
        <v>1977</v>
      </c>
      <c r="C1978" s="3" t="s">
        <v>6086</v>
      </c>
      <c r="D1978">
        <v>4000</v>
      </c>
      <c r="E1978">
        <v>13864</v>
      </c>
      <c r="F1978" t="s">
        <v>8219</v>
      </c>
      <c r="G1978" t="s">
        <v>8225</v>
      </c>
      <c r="H1978" t="s">
        <v>8247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8295</v>
      </c>
      <c r="O1978">
        <f t="shared" si="180"/>
        <v>346.6</v>
      </c>
      <c r="P1978">
        <f t="shared" si="181"/>
        <v>29.310782241014799</v>
      </c>
      <c r="Q1978" s="8" t="str">
        <f t="shared" si="182"/>
        <v>technology</v>
      </c>
      <c r="R1978" t="str">
        <f t="shared" si="183"/>
        <v>hardware</v>
      </c>
      <c r="S1978" s="6">
        <f t="shared" si="184"/>
        <v>41438.691261574073</v>
      </c>
      <c r="T1978" s="6">
        <f t="shared" si="185"/>
        <v>41468.691261574073</v>
      </c>
    </row>
    <row r="1979" spans="1:20" ht="48" x14ac:dyDescent="0.2">
      <c r="A1979">
        <v>1977</v>
      </c>
      <c r="B1979" s="3" t="s">
        <v>1978</v>
      </c>
      <c r="C1979" s="3" t="s">
        <v>6087</v>
      </c>
      <c r="D1979">
        <v>50000</v>
      </c>
      <c r="E1979">
        <v>201165</v>
      </c>
      <c r="F1979" t="s">
        <v>8219</v>
      </c>
      <c r="G1979" t="s">
        <v>8224</v>
      </c>
      <c r="H1979" t="s">
        <v>8246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8295</v>
      </c>
      <c r="O1979">
        <f t="shared" si="180"/>
        <v>402.33</v>
      </c>
      <c r="P1979">
        <f t="shared" si="181"/>
        <v>245.02436053593178</v>
      </c>
      <c r="Q1979" s="8" t="str">
        <f t="shared" si="182"/>
        <v>technology</v>
      </c>
      <c r="R1979" t="str">
        <f t="shared" si="183"/>
        <v>hardware</v>
      </c>
      <c r="S1979" s="6">
        <f t="shared" si="184"/>
        <v>42311.008564814816</v>
      </c>
      <c r="T1979" s="6">
        <f t="shared" si="185"/>
        <v>42357.124305555553</v>
      </c>
    </row>
    <row r="1980" spans="1:20" ht="48" x14ac:dyDescent="0.2">
      <c r="A1980">
        <v>1978</v>
      </c>
      <c r="B1980" s="3" t="s">
        <v>1979</v>
      </c>
      <c r="C1980" s="3" t="s">
        <v>6088</v>
      </c>
      <c r="D1980">
        <v>50000</v>
      </c>
      <c r="E1980">
        <v>513422.57</v>
      </c>
      <c r="F1980" t="s">
        <v>8219</v>
      </c>
      <c r="G1980" t="s">
        <v>8224</v>
      </c>
      <c r="H1980" t="s">
        <v>8246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8295</v>
      </c>
      <c r="O1980">
        <f t="shared" si="180"/>
        <v>1026.8451399999999</v>
      </c>
      <c r="P1980">
        <f t="shared" si="181"/>
        <v>1323.2540463917526</v>
      </c>
      <c r="Q1980" s="8" t="str">
        <f t="shared" si="182"/>
        <v>technology</v>
      </c>
      <c r="R1980" t="str">
        <f t="shared" si="183"/>
        <v>hardware</v>
      </c>
      <c r="S1980" s="6">
        <f t="shared" si="184"/>
        <v>41039.017268518517</v>
      </c>
      <c r="T1980" s="6">
        <f t="shared" si="185"/>
        <v>41072.083333333328</v>
      </c>
    </row>
    <row r="1981" spans="1:20" ht="32" x14ac:dyDescent="0.2">
      <c r="A1981">
        <v>1979</v>
      </c>
      <c r="B1981" s="3" t="s">
        <v>1980</v>
      </c>
      <c r="C1981" s="3" t="s">
        <v>6089</v>
      </c>
      <c r="D1981">
        <v>200000</v>
      </c>
      <c r="E1981">
        <v>229802.31</v>
      </c>
      <c r="F1981" t="s">
        <v>8219</v>
      </c>
      <c r="G1981" t="s">
        <v>8224</v>
      </c>
      <c r="H1981" t="s">
        <v>8246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8295</v>
      </c>
      <c r="O1981">
        <f t="shared" si="180"/>
        <v>114.901155</v>
      </c>
      <c r="P1981">
        <f t="shared" si="181"/>
        <v>282.65966789667897</v>
      </c>
      <c r="Q1981" s="8" t="str">
        <f t="shared" si="182"/>
        <v>technology</v>
      </c>
      <c r="R1981" t="str">
        <f t="shared" si="183"/>
        <v>hardware</v>
      </c>
      <c r="S1981" s="6">
        <f t="shared" si="184"/>
        <v>42290.25168981481</v>
      </c>
      <c r="T1981" s="6">
        <f t="shared" si="185"/>
        <v>42326.999305555553</v>
      </c>
    </row>
    <row r="1982" spans="1:20" ht="32" x14ac:dyDescent="0.2">
      <c r="A1982">
        <v>1980</v>
      </c>
      <c r="B1982" s="3" t="s">
        <v>1981</v>
      </c>
      <c r="C1982" s="3" t="s">
        <v>6090</v>
      </c>
      <c r="D1982">
        <v>50000</v>
      </c>
      <c r="E1982">
        <v>177412.01</v>
      </c>
      <c r="F1982" t="s">
        <v>8219</v>
      </c>
      <c r="G1982" t="s">
        <v>8236</v>
      </c>
      <c r="H1982" t="s">
        <v>8249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8295</v>
      </c>
      <c r="O1982">
        <f t="shared" si="180"/>
        <v>354.82402000000002</v>
      </c>
      <c r="P1982">
        <f t="shared" si="181"/>
        <v>91.214401028277635</v>
      </c>
      <c r="Q1982" s="8" t="str">
        <f t="shared" si="182"/>
        <v>technology</v>
      </c>
      <c r="R1982" t="str">
        <f t="shared" si="183"/>
        <v>hardware</v>
      </c>
      <c r="S1982" s="6">
        <f t="shared" si="184"/>
        <v>42423.334050925921</v>
      </c>
      <c r="T1982" s="6">
        <f t="shared" si="185"/>
        <v>42463.292384259257</v>
      </c>
    </row>
    <row r="1983" spans="1:20" ht="48" x14ac:dyDescent="0.2">
      <c r="A1983">
        <v>1981</v>
      </c>
      <c r="B1983" s="3" t="s">
        <v>1982</v>
      </c>
      <c r="C1983" s="3" t="s">
        <v>6091</v>
      </c>
      <c r="D1983">
        <v>7500</v>
      </c>
      <c r="E1983">
        <v>381</v>
      </c>
      <c r="F1983" t="s">
        <v>8221</v>
      </c>
      <c r="G1983" t="s">
        <v>8229</v>
      </c>
      <c r="H1983" t="s">
        <v>8251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8296</v>
      </c>
      <c r="O1983">
        <f t="shared" si="180"/>
        <v>5.08</v>
      </c>
      <c r="P1983">
        <f t="shared" si="181"/>
        <v>31.75</v>
      </c>
      <c r="Q1983" s="8" t="str">
        <f t="shared" si="182"/>
        <v>photography</v>
      </c>
      <c r="R1983" t="str">
        <f t="shared" si="183"/>
        <v>people</v>
      </c>
      <c r="S1983" s="6">
        <f t="shared" si="184"/>
        <v>41799.516956018517</v>
      </c>
      <c r="T1983" s="6">
        <f t="shared" si="185"/>
        <v>41829.516956018517</v>
      </c>
    </row>
    <row r="1984" spans="1:20" ht="48" x14ac:dyDescent="0.2">
      <c r="A1984">
        <v>1982</v>
      </c>
      <c r="B1984" s="3" t="s">
        <v>1983</v>
      </c>
      <c r="C1984" s="3" t="s">
        <v>6092</v>
      </c>
      <c r="D1984">
        <v>180000</v>
      </c>
      <c r="E1984">
        <v>0</v>
      </c>
      <c r="F1984" t="s">
        <v>8221</v>
      </c>
      <c r="G1984" t="s">
        <v>8231</v>
      </c>
      <c r="H1984" t="s">
        <v>8252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8296</v>
      </c>
      <c r="O1984">
        <f t="shared" si="180"/>
        <v>0</v>
      </c>
      <c r="P1984" t="e">
        <f t="shared" si="181"/>
        <v>#DIV/0!</v>
      </c>
      <c r="Q1984" s="8" t="str">
        <f t="shared" si="182"/>
        <v>photography</v>
      </c>
      <c r="R1984" t="str">
        <f t="shared" si="183"/>
        <v>people</v>
      </c>
      <c r="S1984" s="6">
        <f t="shared" si="184"/>
        <v>42678.378321759257</v>
      </c>
      <c r="T1984" s="6">
        <f t="shared" si="185"/>
        <v>42708.419988425921</v>
      </c>
    </row>
    <row r="1985" spans="1:20" ht="48" x14ac:dyDescent="0.2">
      <c r="A1985">
        <v>1983</v>
      </c>
      <c r="B1985" s="3" t="s">
        <v>1984</v>
      </c>
      <c r="C1985" s="3" t="s">
        <v>6093</v>
      </c>
      <c r="D1985">
        <v>33000</v>
      </c>
      <c r="E1985">
        <v>1419</v>
      </c>
      <c r="F1985" t="s">
        <v>8221</v>
      </c>
      <c r="G1985" t="s">
        <v>8224</v>
      </c>
      <c r="H1985" t="s">
        <v>8246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8296</v>
      </c>
      <c r="O1985">
        <f t="shared" si="180"/>
        <v>4.3</v>
      </c>
      <c r="P1985">
        <f t="shared" si="181"/>
        <v>88.6875</v>
      </c>
      <c r="Q1985" s="8" t="str">
        <f t="shared" si="182"/>
        <v>photography</v>
      </c>
      <c r="R1985" t="str">
        <f t="shared" si="183"/>
        <v>people</v>
      </c>
      <c r="S1985" s="6">
        <f t="shared" si="184"/>
        <v>42592.803449074076</v>
      </c>
      <c r="T1985" s="6">
        <f t="shared" si="185"/>
        <v>42615.083333333336</v>
      </c>
    </row>
    <row r="1986" spans="1:20" ht="64" x14ac:dyDescent="0.2">
      <c r="A1986">
        <v>1984</v>
      </c>
      <c r="B1986" s="3" t="s">
        <v>1985</v>
      </c>
      <c r="C1986" s="3" t="s">
        <v>6094</v>
      </c>
      <c r="D1986">
        <v>15000</v>
      </c>
      <c r="E1986">
        <v>3172</v>
      </c>
      <c r="F1986" t="s">
        <v>8221</v>
      </c>
      <c r="G1986" t="s">
        <v>8224</v>
      </c>
      <c r="H1986" t="s">
        <v>8246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8296</v>
      </c>
      <c r="O1986">
        <f t="shared" si="180"/>
        <v>21.146666666666665</v>
      </c>
      <c r="P1986">
        <f t="shared" si="181"/>
        <v>453.14285714285717</v>
      </c>
      <c r="Q1986" s="8" t="str">
        <f t="shared" si="182"/>
        <v>photography</v>
      </c>
      <c r="R1986" t="str">
        <f t="shared" si="183"/>
        <v>people</v>
      </c>
      <c r="S1986" s="6">
        <f t="shared" si="184"/>
        <v>41913.581956018512</v>
      </c>
      <c r="T1986" s="6">
        <f t="shared" si="185"/>
        <v>41973.623622685183</v>
      </c>
    </row>
    <row r="1987" spans="1:20" ht="48" x14ac:dyDescent="0.2">
      <c r="A1987">
        <v>1985</v>
      </c>
      <c r="B1987" s="3" t="s">
        <v>1986</v>
      </c>
      <c r="C1987" s="3" t="s">
        <v>6095</v>
      </c>
      <c r="D1987">
        <v>1600</v>
      </c>
      <c r="E1987">
        <v>51</v>
      </c>
      <c r="F1987" t="s">
        <v>8221</v>
      </c>
      <c r="G1987" t="s">
        <v>8225</v>
      </c>
      <c r="H1987" t="s">
        <v>8247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8296</v>
      </c>
      <c r="O1987">
        <f t="shared" ref="O1987:O2050" si="186">E1987/D1987*100</f>
        <v>3.1875</v>
      </c>
      <c r="P1987">
        <f t="shared" ref="P1987:P2050" si="187">E1987/L1987</f>
        <v>12.75</v>
      </c>
      <c r="Q1987" s="8" t="str">
        <f t="shared" ref="Q1987:Q2050" si="188">LEFT(N1987,SEARCH("/",N1987)-1)</f>
        <v>photography</v>
      </c>
      <c r="R1987" t="str">
        <f t="shared" ref="R1987:R2050" si="189">RIGHT(N1987,LEN(N1987)-SEARCH("/",N1987))</f>
        <v>people</v>
      </c>
      <c r="S1987" s="6">
        <f t="shared" ref="S1987:S2050" si="190">(((J1987/60)/60)/24)+DATE(1970,1,1)+(-5/24)</f>
        <v>42555.490405092591</v>
      </c>
      <c r="T1987" s="6">
        <f t="shared" ref="T1987:T2050" si="191">(((I1987/60)/60)/24)+DATE(1970,1,1)+(-5/24)</f>
        <v>42584.749999999993</v>
      </c>
    </row>
    <row r="1988" spans="1:20" ht="48" x14ac:dyDescent="0.2">
      <c r="A1988">
        <v>1986</v>
      </c>
      <c r="B1988" s="3" t="s">
        <v>1987</v>
      </c>
      <c r="C1988" s="3" t="s">
        <v>6096</v>
      </c>
      <c r="D1988">
        <v>2000</v>
      </c>
      <c r="E1988">
        <v>1</v>
      </c>
      <c r="F1988" t="s">
        <v>8221</v>
      </c>
      <c r="G1988" t="s">
        <v>8225</v>
      </c>
      <c r="H1988" t="s">
        <v>8247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8296</v>
      </c>
      <c r="O1988">
        <f t="shared" si="186"/>
        <v>0.05</v>
      </c>
      <c r="P1988">
        <f t="shared" si="187"/>
        <v>1</v>
      </c>
      <c r="Q1988" s="8" t="str">
        <f t="shared" si="188"/>
        <v>photography</v>
      </c>
      <c r="R1988" t="str">
        <f t="shared" si="189"/>
        <v>people</v>
      </c>
      <c r="S1988" s="6">
        <f t="shared" si="190"/>
        <v>42413.225497685176</v>
      </c>
      <c r="T1988" s="6">
        <f t="shared" si="191"/>
        <v>42443.183831018519</v>
      </c>
    </row>
    <row r="1989" spans="1:20" ht="32" x14ac:dyDescent="0.2">
      <c r="A1989">
        <v>1987</v>
      </c>
      <c r="B1989" s="3" t="s">
        <v>1988</v>
      </c>
      <c r="C1989" s="3" t="s">
        <v>6097</v>
      </c>
      <c r="D1989">
        <v>5500</v>
      </c>
      <c r="E1989">
        <v>2336</v>
      </c>
      <c r="F1989" t="s">
        <v>8221</v>
      </c>
      <c r="G1989" t="s">
        <v>8225</v>
      </c>
      <c r="H1989" t="s">
        <v>8247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8296</v>
      </c>
      <c r="O1989">
        <f t="shared" si="186"/>
        <v>42.472727272727276</v>
      </c>
      <c r="P1989">
        <f t="shared" si="187"/>
        <v>83.428571428571431</v>
      </c>
      <c r="Q1989" s="8" t="str">
        <f t="shared" si="188"/>
        <v>photography</v>
      </c>
      <c r="R1989" t="str">
        <f t="shared" si="189"/>
        <v>people</v>
      </c>
      <c r="S1989" s="6">
        <f t="shared" si="190"/>
        <v>42034.431435185186</v>
      </c>
      <c r="T1989" s="6">
        <f t="shared" si="191"/>
        <v>42064.431435185186</v>
      </c>
    </row>
    <row r="1990" spans="1:20" ht="16" x14ac:dyDescent="0.2">
      <c r="A1990">
        <v>1988</v>
      </c>
      <c r="B1990" s="3" t="s">
        <v>1989</v>
      </c>
      <c r="C1990" s="3" t="s">
        <v>6098</v>
      </c>
      <c r="D1990">
        <v>6000</v>
      </c>
      <c r="E1990">
        <v>25</v>
      </c>
      <c r="F1990" t="s">
        <v>8221</v>
      </c>
      <c r="G1990" t="s">
        <v>8224</v>
      </c>
      <c r="H1990" t="s">
        <v>8246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8296</v>
      </c>
      <c r="O1990">
        <f t="shared" si="186"/>
        <v>0.41666666666666669</v>
      </c>
      <c r="P1990">
        <f t="shared" si="187"/>
        <v>25</v>
      </c>
      <c r="Q1990" s="8" t="str">
        <f t="shared" si="188"/>
        <v>photography</v>
      </c>
      <c r="R1990" t="str">
        <f t="shared" si="189"/>
        <v>people</v>
      </c>
      <c r="S1990" s="6">
        <f t="shared" si="190"/>
        <v>42206.554884259262</v>
      </c>
      <c r="T1990" s="6">
        <f t="shared" si="191"/>
        <v>42236.554884259262</v>
      </c>
    </row>
    <row r="1991" spans="1:20" ht="48" x14ac:dyDescent="0.2">
      <c r="A1991">
        <v>1989</v>
      </c>
      <c r="B1991" s="3" t="s">
        <v>1990</v>
      </c>
      <c r="C1991" s="3" t="s">
        <v>6099</v>
      </c>
      <c r="D1991">
        <v>5000</v>
      </c>
      <c r="E1991">
        <v>50</v>
      </c>
      <c r="F1991" t="s">
        <v>8221</v>
      </c>
      <c r="G1991" t="s">
        <v>8224</v>
      </c>
      <c r="H1991" t="s">
        <v>8246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8296</v>
      </c>
      <c r="O1991">
        <f t="shared" si="186"/>
        <v>1</v>
      </c>
      <c r="P1991">
        <f t="shared" si="187"/>
        <v>50</v>
      </c>
      <c r="Q1991" s="8" t="str">
        <f t="shared" si="188"/>
        <v>photography</v>
      </c>
      <c r="R1991" t="str">
        <f t="shared" si="189"/>
        <v>people</v>
      </c>
      <c r="S1991" s="6">
        <f t="shared" si="190"/>
        <v>42685.472314814811</v>
      </c>
      <c r="T1991" s="6">
        <f t="shared" si="191"/>
        <v>42715.472314814811</v>
      </c>
    </row>
    <row r="1992" spans="1:20" ht="48" x14ac:dyDescent="0.2">
      <c r="A1992">
        <v>1990</v>
      </c>
      <c r="B1992" s="3" t="s">
        <v>1991</v>
      </c>
      <c r="C1992" s="3" t="s">
        <v>6100</v>
      </c>
      <c r="D1992">
        <v>3000</v>
      </c>
      <c r="E1992">
        <v>509</v>
      </c>
      <c r="F1992" t="s">
        <v>8221</v>
      </c>
      <c r="G1992" t="s">
        <v>8224</v>
      </c>
      <c r="H1992" t="s">
        <v>8246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8296</v>
      </c>
      <c r="O1992">
        <f t="shared" si="186"/>
        <v>16.966666666666665</v>
      </c>
      <c r="P1992">
        <f t="shared" si="187"/>
        <v>101.8</v>
      </c>
      <c r="Q1992" s="8" t="str">
        <f t="shared" si="188"/>
        <v>photography</v>
      </c>
      <c r="R1992" t="str">
        <f t="shared" si="189"/>
        <v>people</v>
      </c>
      <c r="S1992" s="6">
        <f t="shared" si="190"/>
        <v>42397.987638888888</v>
      </c>
      <c r="T1992" s="6">
        <f t="shared" si="191"/>
        <v>42412.987638888888</v>
      </c>
    </row>
    <row r="1993" spans="1:20" ht="32" x14ac:dyDescent="0.2">
      <c r="A1993">
        <v>1991</v>
      </c>
      <c r="B1993" s="3" t="s">
        <v>1992</v>
      </c>
      <c r="C1993" s="3" t="s">
        <v>6101</v>
      </c>
      <c r="D1993">
        <v>2000</v>
      </c>
      <c r="E1993">
        <v>140</v>
      </c>
      <c r="F1993" t="s">
        <v>8221</v>
      </c>
      <c r="G1993" t="s">
        <v>8224</v>
      </c>
      <c r="H1993" t="s">
        <v>8246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8296</v>
      </c>
      <c r="O1993">
        <f t="shared" si="186"/>
        <v>7.0000000000000009</v>
      </c>
      <c r="P1993">
        <f t="shared" si="187"/>
        <v>46.666666666666664</v>
      </c>
      <c r="Q1993" s="8" t="str">
        <f t="shared" si="188"/>
        <v>photography</v>
      </c>
      <c r="R1993" t="str">
        <f t="shared" si="189"/>
        <v>people</v>
      </c>
      <c r="S1993" s="6">
        <f t="shared" si="190"/>
        <v>42167.685023148144</v>
      </c>
      <c r="T1993" s="6">
        <f t="shared" si="191"/>
        <v>42188.685023148144</v>
      </c>
    </row>
    <row r="1994" spans="1:20" ht="32" x14ac:dyDescent="0.2">
      <c r="A1994">
        <v>1992</v>
      </c>
      <c r="B1994" s="3" t="s">
        <v>1993</v>
      </c>
      <c r="C1994" s="3" t="s">
        <v>6102</v>
      </c>
      <c r="D1994">
        <v>1500</v>
      </c>
      <c r="E1994">
        <v>2</v>
      </c>
      <c r="F1994" t="s">
        <v>8221</v>
      </c>
      <c r="G1994" t="s">
        <v>8224</v>
      </c>
      <c r="H1994" t="s">
        <v>8246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8296</v>
      </c>
      <c r="O1994">
        <f t="shared" si="186"/>
        <v>0.13333333333333333</v>
      </c>
      <c r="P1994">
        <f t="shared" si="187"/>
        <v>1</v>
      </c>
      <c r="Q1994" s="8" t="str">
        <f t="shared" si="188"/>
        <v>photography</v>
      </c>
      <c r="R1994" t="str">
        <f t="shared" si="189"/>
        <v>people</v>
      </c>
      <c r="S1994" s="6">
        <f t="shared" si="190"/>
        <v>42022.935081018521</v>
      </c>
      <c r="T1994" s="6">
        <f t="shared" si="191"/>
        <v>42052.935081018521</v>
      </c>
    </row>
    <row r="1995" spans="1:20" ht="48" x14ac:dyDescent="0.2">
      <c r="A1995">
        <v>1993</v>
      </c>
      <c r="B1995" s="3" t="s">
        <v>1994</v>
      </c>
      <c r="C1995" s="3" t="s">
        <v>6103</v>
      </c>
      <c r="D1995">
        <v>2000</v>
      </c>
      <c r="E1995">
        <v>0</v>
      </c>
      <c r="F1995" t="s">
        <v>8221</v>
      </c>
      <c r="G1995" t="s">
        <v>8225</v>
      </c>
      <c r="H1995" t="s">
        <v>8247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8296</v>
      </c>
      <c r="O1995">
        <f t="shared" si="186"/>
        <v>0</v>
      </c>
      <c r="P1995" t="e">
        <f t="shared" si="187"/>
        <v>#DIV/0!</v>
      </c>
      <c r="Q1995" s="8" t="str">
        <f t="shared" si="188"/>
        <v>photography</v>
      </c>
      <c r="R1995" t="str">
        <f t="shared" si="189"/>
        <v>people</v>
      </c>
      <c r="S1995" s="6">
        <f t="shared" si="190"/>
        <v>42329.380057870374</v>
      </c>
      <c r="T1995" s="6">
        <f t="shared" si="191"/>
        <v>42359.380057870374</v>
      </c>
    </row>
    <row r="1996" spans="1:20" ht="48" x14ac:dyDescent="0.2">
      <c r="A1996">
        <v>1994</v>
      </c>
      <c r="B1996" s="3" t="s">
        <v>1995</v>
      </c>
      <c r="C1996" s="3" t="s">
        <v>6104</v>
      </c>
      <c r="D1996">
        <v>3200</v>
      </c>
      <c r="E1996">
        <v>0</v>
      </c>
      <c r="F1996" t="s">
        <v>8221</v>
      </c>
      <c r="G1996" t="s">
        <v>8224</v>
      </c>
      <c r="H1996" t="s">
        <v>8246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8296</v>
      </c>
      <c r="O1996">
        <f t="shared" si="186"/>
        <v>0</v>
      </c>
      <c r="P1996" t="e">
        <f t="shared" si="187"/>
        <v>#DIV/0!</v>
      </c>
      <c r="Q1996" s="8" t="str">
        <f t="shared" si="188"/>
        <v>photography</v>
      </c>
      <c r="R1996" t="str">
        <f t="shared" si="189"/>
        <v>people</v>
      </c>
      <c r="S1996" s="6">
        <f t="shared" si="190"/>
        <v>42650.797939814809</v>
      </c>
      <c r="T1996" s="6">
        <f t="shared" si="191"/>
        <v>42710.839606481481</v>
      </c>
    </row>
    <row r="1997" spans="1:20" ht="48" x14ac:dyDescent="0.2">
      <c r="A1997">
        <v>1995</v>
      </c>
      <c r="B1997" s="3" t="s">
        <v>1996</v>
      </c>
      <c r="C1997" s="3" t="s">
        <v>6105</v>
      </c>
      <c r="D1997">
        <v>1000</v>
      </c>
      <c r="E1997">
        <v>78</v>
      </c>
      <c r="F1997" t="s">
        <v>8221</v>
      </c>
      <c r="G1997" t="s">
        <v>8229</v>
      </c>
      <c r="H1997" t="s">
        <v>8251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8296</v>
      </c>
      <c r="O1997">
        <f t="shared" si="186"/>
        <v>7.8</v>
      </c>
      <c r="P1997">
        <f t="shared" si="187"/>
        <v>26</v>
      </c>
      <c r="Q1997" s="8" t="str">
        <f t="shared" si="188"/>
        <v>photography</v>
      </c>
      <c r="R1997" t="str">
        <f t="shared" si="189"/>
        <v>people</v>
      </c>
      <c r="S1997" s="6">
        <f t="shared" si="190"/>
        <v>42181.693703703706</v>
      </c>
      <c r="T1997" s="6">
        <f t="shared" si="191"/>
        <v>42201.693703703706</v>
      </c>
    </row>
    <row r="1998" spans="1:20" ht="48" x14ac:dyDescent="0.2">
      <c r="A1998">
        <v>1996</v>
      </c>
      <c r="B1998" s="3" t="s">
        <v>1997</v>
      </c>
      <c r="C1998" s="3" t="s">
        <v>6106</v>
      </c>
      <c r="D1998">
        <v>133800</v>
      </c>
      <c r="E1998">
        <v>0</v>
      </c>
      <c r="F1998" t="s">
        <v>8221</v>
      </c>
      <c r="G1998" t="s">
        <v>8224</v>
      </c>
      <c r="H1998" t="s">
        <v>8246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8296</v>
      </c>
      <c r="O1998">
        <f t="shared" si="186"/>
        <v>0</v>
      </c>
      <c r="P1998" t="e">
        <f t="shared" si="187"/>
        <v>#DIV/0!</v>
      </c>
      <c r="Q1998" s="8" t="str">
        <f t="shared" si="188"/>
        <v>photography</v>
      </c>
      <c r="R1998" t="str">
        <f t="shared" si="189"/>
        <v>people</v>
      </c>
      <c r="S1998" s="6">
        <f t="shared" si="190"/>
        <v>41800.611238425925</v>
      </c>
      <c r="T1998" s="6">
        <f t="shared" si="191"/>
        <v>41830.611238425925</v>
      </c>
    </row>
    <row r="1999" spans="1:20" ht="48" x14ac:dyDescent="0.2">
      <c r="A1999">
        <v>1997</v>
      </c>
      <c r="B1999" s="3" t="s">
        <v>1998</v>
      </c>
      <c r="C1999" s="3" t="s">
        <v>6107</v>
      </c>
      <c r="D1999">
        <v>6500</v>
      </c>
      <c r="E1999">
        <v>0</v>
      </c>
      <c r="F1999" t="s">
        <v>8221</v>
      </c>
      <c r="G1999" t="s">
        <v>8224</v>
      </c>
      <c r="H1999" t="s">
        <v>8246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8296</v>
      </c>
      <c r="O1999">
        <f t="shared" si="186"/>
        <v>0</v>
      </c>
      <c r="P1999" t="e">
        <f t="shared" si="187"/>
        <v>#DIV/0!</v>
      </c>
      <c r="Q1999" s="8" t="str">
        <f t="shared" si="188"/>
        <v>photography</v>
      </c>
      <c r="R1999" t="str">
        <f t="shared" si="189"/>
        <v>people</v>
      </c>
      <c r="S1999" s="6">
        <f t="shared" si="190"/>
        <v>41847.722361111111</v>
      </c>
      <c r="T1999" s="6">
        <f t="shared" si="191"/>
        <v>41877.722361111111</v>
      </c>
    </row>
    <row r="2000" spans="1:20" ht="48" x14ac:dyDescent="0.2">
      <c r="A2000">
        <v>1998</v>
      </c>
      <c r="B2000" s="3" t="s">
        <v>1999</v>
      </c>
      <c r="C2000" s="3" t="s">
        <v>6108</v>
      </c>
      <c r="D2000">
        <v>2500</v>
      </c>
      <c r="E2000">
        <v>655</v>
      </c>
      <c r="F2000" t="s">
        <v>8221</v>
      </c>
      <c r="G2000" t="s">
        <v>8224</v>
      </c>
      <c r="H2000" t="s">
        <v>8246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8296</v>
      </c>
      <c r="O2000">
        <f t="shared" si="186"/>
        <v>26.200000000000003</v>
      </c>
      <c r="P2000">
        <f t="shared" si="187"/>
        <v>218.33333333333334</v>
      </c>
      <c r="Q2000" s="8" t="str">
        <f t="shared" si="188"/>
        <v>photography</v>
      </c>
      <c r="R2000" t="str">
        <f t="shared" si="189"/>
        <v>people</v>
      </c>
      <c r="S2000" s="6">
        <f t="shared" si="190"/>
        <v>41806.910162037035</v>
      </c>
      <c r="T2000" s="6">
        <f t="shared" si="191"/>
        <v>41851.910162037035</v>
      </c>
    </row>
    <row r="2001" spans="1:20" ht="48" x14ac:dyDescent="0.2">
      <c r="A2001">
        <v>1999</v>
      </c>
      <c r="B2001" s="3" t="s">
        <v>2000</v>
      </c>
      <c r="C2001" s="3" t="s">
        <v>6109</v>
      </c>
      <c r="D2001">
        <v>31000</v>
      </c>
      <c r="E2001">
        <v>236</v>
      </c>
      <c r="F2001" t="s">
        <v>8221</v>
      </c>
      <c r="G2001" t="s">
        <v>8225</v>
      </c>
      <c r="H2001" t="s">
        <v>8247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8296</v>
      </c>
      <c r="O2001">
        <f t="shared" si="186"/>
        <v>0.76129032258064511</v>
      </c>
      <c r="P2001">
        <f t="shared" si="187"/>
        <v>33.714285714285715</v>
      </c>
      <c r="Q2001" s="8" t="str">
        <f t="shared" si="188"/>
        <v>photography</v>
      </c>
      <c r="R2001" t="str">
        <f t="shared" si="189"/>
        <v>people</v>
      </c>
      <c r="S2001" s="6">
        <f t="shared" si="190"/>
        <v>41926.274398148147</v>
      </c>
      <c r="T2001" s="6">
        <f t="shared" si="191"/>
        <v>41956.316064814811</v>
      </c>
    </row>
    <row r="2002" spans="1:20" ht="48" x14ac:dyDescent="0.2">
      <c r="A2002">
        <v>2000</v>
      </c>
      <c r="B2002" s="3" t="s">
        <v>2001</v>
      </c>
      <c r="C2002" s="3" t="s">
        <v>6110</v>
      </c>
      <c r="D2002">
        <v>5000</v>
      </c>
      <c r="E2002">
        <v>625</v>
      </c>
      <c r="F2002" t="s">
        <v>8221</v>
      </c>
      <c r="G2002" t="s">
        <v>8229</v>
      </c>
      <c r="H2002" t="s">
        <v>8251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8296</v>
      </c>
      <c r="O2002">
        <f t="shared" si="186"/>
        <v>12.5</v>
      </c>
      <c r="P2002">
        <f t="shared" si="187"/>
        <v>25</v>
      </c>
      <c r="Q2002" s="8" t="str">
        <f t="shared" si="188"/>
        <v>photography</v>
      </c>
      <c r="R2002" t="str">
        <f t="shared" si="189"/>
        <v>people</v>
      </c>
      <c r="S2002" s="6">
        <f t="shared" si="190"/>
        <v>42345.743206018517</v>
      </c>
      <c r="T2002" s="6">
        <f t="shared" si="191"/>
        <v>42375.743206018517</v>
      </c>
    </row>
    <row r="2003" spans="1:20" ht="32" x14ac:dyDescent="0.2">
      <c r="A2003">
        <v>2001</v>
      </c>
      <c r="B2003" s="3" t="s">
        <v>2002</v>
      </c>
      <c r="C2003" s="3" t="s">
        <v>6111</v>
      </c>
      <c r="D2003">
        <v>55000</v>
      </c>
      <c r="E2003">
        <v>210171</v>
      </c>
      <c r="F2003" t="s">
        <v>8219</v>
      </c>
      <c r="G2003" t="s">
        <v>8236</v>
      </c>
      <c r="H2003" t="s">
        <v>8249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8295</v>
      </c>
      <c r="O2003">
        <f t="shared" si="186"/>
        <v>382.12909090909091</v>
      </c>
      <c r="P2003">
        <f t="shared" si="187"/>
        <v>128.38790470372632</v>
      </c>
      <c r="Q2003" s="8" t="str">
        <f t="shared" si="188"/>
        <v>technology</v>
      </c>
      <c r="R2003" t="str">
        <f t="shared" si="189"/>
        <v>hardware</v>
      </c>
      <c r="S2003" s="6">
        <f t="shared" si="190"/>
        <v>42136.001342592594</v>
      </c>
      <c r="T2003" s="6">
        <f t="shared" si="191"/>
        <v>42167.624999999993</v>
      </c>
    </row>
    <row r="2004" spans="1:20" ht="48" x14ac:dyDescent="0.2">
      <c r="A2004">
        <v>2002</v>
      </c>
      <c r="B2004" s="3" t="s">
        <v>2003</v>
      </c>
      <c r="C2004" s="3" t="s">
        <v>6112</v>
      </c>
      <c r="D2004">
        <v>50000</v>
      </c>
      <c r="E2004">
        <v>108397.11</v>
      </c>
      <c r="F2004" t="s">
        <v>8219</v>
      </c>
      <c r="G2004" t="s">
        <v>8224</v>
      </c>
      <c r="H2004" t="s">
        <v>8246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8295</v>
      </c>
      <c r="O2004">
        <f t="shared" si="186"/>
        <v>216.79422000000002</v>
      </c>
      <c r="P2004">
        <f t="shared" si="187"/>
        <v>78.834261818181815</v>
      </c>
      <c r="Q2004" s="8" t="str">
        <f t="shared" si="188"/>
        <v>technology</v>
      </c>
      <c r="R2004" t="str">
        <f t="shared" si="189"/>
        <v>hardware</v>
      </c>
      <c r="S2004" s="6">
        <f t="shared" si="190"/>
        <v>42728.503969907404</v>
      </c>
      <c r="T2004" s="6">
        <f t="shared" si="191"/>
        <v>42758.503969907404</v>
      </c>
    </row>
    <row r="2005" spans="1:20" ht="64" x14ac:dyDescent="0.2">
      <c r="A2005">
        <v>2003</v>
      </c>
      <c r="B2005" s="3" t="s">
        <v>2004</v>
      </c>
      <c r="C2005" s="3" t="s">
        <v>6113</v>
      </c>
      <c r="D2005">
        <v>500</v>
      </c>
      <c r="E2005">
        <v>1560</v>
      </c>
      <c r="F2005" t="s">
        <v>8219</v>
      </c>
      <c r="G2005" t="s">
        <v>8224</v>
      </c>
      <c r="H2005" t="s">
        <v>8246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8295</v>
      </c>
      <c r="O2005">
        <f t="shared" si="186"/>
        <v>312</v>
      </c>
      <c r="P2005">
        <f t="shared" si="187"/>
        <v>91.764705882352942</v>
      </c>
      <c r="Q2005" s="8" t="str">
        <f t="shared" si="188"/>
        <v>technology</v>
      </c>
      <c r="R2005" t="str">
        <f t="shared" si="189"/>
        <v>hardware</v>
      </c>
      <c r="S2005" s="6">
        <f t="shared" si="190"/>
        <v>40346.917268518519</v>
      </c>
      <c r="T2005" s="6">
        <f t="shared" si="191"/>
        <v>40361.75</v>
      </c>
    </row>
    <row r="2006" spans="1:20" ht="48" x14ac:dyDescent="0.2">
      <c r="A2006">
        <v>2004</v>
      </c>
      <c r="B2006" s="3" t="s">
        <v>2005</v>
      </c>
      <c r="C2006" s="3" t="s">
        <v>6114</v>
      </c>
      <c r="D2006">
        <v>50000</v>
      </c>
      <c r="E2006">
        <v>117210.24000000001</v>
      </c>
      <c r="F2006" t="s">
        <v>8219</v>
      </c>
      <c r="G2006" t="s">
        <v>8224</v>
      </c>
      <c r="H2006" t="s">
        <v>8246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8295</v>
      </c>
      <c r="O2006">
        <f t="shared" si="186"/>
        <v>234.42048</v>
      </c>
      <c r="P2006">
        <f t="shared" si="187"/>
        <v>331.10237288135596</v>
      </c>
      <c r="Q2006" s="8" t="str">
        <f t="shared" si="188"/>
        <v>technology</v>
      </c>
      <c r="R2006" t="str">
        <f t="shared" si="189"/>
        <v>hardware</v>
      </c>
      <c r="S2006" s="6">
        <f t="shared" si="190"/>
        <v>41800.396562499998</v>
      </c>
      <c r="T2006" s="6">
        <f t="shared" si="191"/>
        <v>41830.396562499998</v>
      </c>
    </row>
    <row r="2007" spans="1:20" ht="48" x14ac:dyDescent="0.2">
      <c r="A2007">
        <v>2005</v>
      </c>
      <c r="B2007" s="3" t="s">
        <v>2006</v>
      </c>
      <c r="C2007" s="3" t="s">
        <v>6115</v>
      </c>
      <c r="D2007">
        <v>30000</v>
      </c>
      <c r="E2007">
        <v>37104.03</v>
      </c>
      <c r="F2007" t="s">
        <v>8219</v>
      </c>
      <c r="G2007" t="s">
        <v>8224</v>
      </c>
      <c r="H2007" t="s">
        <v>8246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8295</v>
      </c>
      <c r="O2007">
        <f t="shared" si="186"/>
        <v>123.68010000000001</v>
      </c>
      <c r="P2007">
        <f t="shared" si="187"/>
        <v>194.26193717277485</v>
      </c>
      <c r="Q2007" s="8" t="str">
        <f t="shared" si="188"/>
        <v>technology</v>
      </c>
      <c r="R2007" t="str">
        <f t="shared" si="189"/>
        <v>hardware</v>
      </c>
      <c r="S2007" s="6">
        <f t="shared" si="190"/>
        <v>41535.604374999995</v>
      </c>
      <c r="T2007" s="6">
        <f t="shared" si="191"/>
        <v>41562.957638888889</v>
      </c>
    </row>
    <row r="2008" spans="1:20" ht="48" x14ac:dyDescent="0.2">
      <c r="A2008">
        <v>2006</v>
      </c>
      <c r="B2008" s="3" t="s">
        <v>2007</v>
      </c>
      <c r="C2008" s="3" t="s">
        <v>6116</v>
      </c>
      <c r="D2008">
        <v>50000</v>
      </c>
      <c r="E2008">
        <v>123920</v>
      </c>
      <c r="F2008" t="s">
        <v>8219</v>
      </c>
      <c r="G2008" t="s">
        <v>8224</v>
      </c>
      <c r="H2008" t="s">
        <v>8246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8295</v>
      </c>
      <c r="O2008">
        <f t="shared" si="186"/>
        <v>247.84</v>
      </c>
      <c r="P2008">
        <f t="shared" si="187"/>
        <v>408.97689768976898</v>
      </c>
      <c r="Q2008" s="8" t="str">
        <f t="shared" si="188"/>
        <v>technology</v>
      </c>
      <c r="R2008" t="str">
        <f t="shared" si="189"/>
        <v>hardware</v>
      </c>
      <c r="S2008" s="6">
        <f t="shared" si="190"/>
        <v>41941.292187499996</v>
      </c>
      <c r="T2008" s="6">
        <f t="shared" si="191"/>
        <v>41976.333854166667</v>
      </c>
    </row>
    <row r="2009" spans="1:20" ht="48" x14ac:dyDescent="0.2">
      <c r="A2009">
        <v>2007</v>
      </c>
      <c r="B2009" s="3" t="s">
        <v>2008</v>
      </c>
      <c r="C2009" s="3" t="s">
        <v>6117</v>
      </c>
      <c r="D2009">
        <v>10000</v>
      </c>
      <c r="E2009">
        <v>11570.92</v>
      </c>
      <c r="F2009" t="s">
        <v>8219</v>
      </c>
      <c r="G2009" t="s">
        <v>8224</v>
      </c>
      <c r="H2009" t="s">
        <v>8246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8295</v>
      </c>
      <c r="O2009">
        <f t="shared" si="186"/>
        <v>115.7092</v>
      </c>
      <c r="P2009">
        <f t="shared" si="187"/>
        <v>84.459270072992695</v>
      </c>
      <c r="Q2009" s="8" t="str">
        <f t="shared" si="188"/>
        <v>technology</v>
      </c>
      <c r="R2009" t="str">
        <f t="shared" si="189"/>
        <v>hardware</v>
      </c>
      <c r="S2009" s="6">
        <f t="shared" si="190"/>
        <v>40347.629467592589</v>
      </c>
      <c r="T2009" s="6">
        <f t="shared" si="191"/>
        <v>40413.958333333328</v>
      </c>
    </row>
    <row r="2010" spans="1:20" ht="48" x14ac:dyDescent="0.2">
      <c r="A2010">
        <v>2008</v>
      </c>
      <c r="B2010" s="3" t="s">
        <v>2009</v>
      </c>
      <c r="C2010" s="3" t="s">
        <v>6118</v>
      </c>
      <c r="D2010">
        <v>1570.79</v>
      </c>
      <c r="E2010">
        <v>1839</v>
      </c>
      <c r="F2010" t="s">
        <v>8219</v>
      </c>
      <c r="G2010" t="s">
        <v>8224</v>
      </c>
      <c r="H2010" t="s">
        <v>8246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8295</v>
      </c>
      <c r="O2010">
        <f t="shared" si="186"/>
        <v>117.07484768810599</v>
      </c>
      <c r="P2010">
        <f t="shared" si="187"/>
        <v>44.853658536585364</v>
      </c>
      <c r="Q2010" s="8" t="str">
        <f t="shared" si="188"/>
        <v>technology</v>
      </c>
      <c r="R2010" t="str">
        <f t="shared" si="189"/>
        <v>hardware</v>
      </c>
      <c r="S2010" s="6">
        <f t="shared" si="190"/>
        <v>40761.396087962959</v>
      </c>
      <c r="T2010" s="6">
        <f t="shared" si="191"/>
        <v>40805.396087962959</v>
      </c>
    </row>
    <row r="2011" spans="1:20" ht="48" x14ac:dyDescent="0.2">
      <c r="A2011">
        <v>2009</v>
      </c>
      <c r="B2011" s="3" t="s">
        <v>2010</v>
      </c>
      <c r="C2011" s="3" t="s">
        <v>6119</v>
      </c>
      <c r="D2011">
        <v>50000</v>
      </c>
      <c r="E2011">
        <v>152579</v>
      </c>
      <c r="F2011" t="s">
        <v>8219</v>
      </c>
      <c r="G2011" t="s">
        <v>8236</v>
      </c>
      <c r="H2011" t="s">
        <v>8249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8295</v>
      </c>
      <c r="O2011">
        <f t="shared" si="186"/>
        <v>305.15800000000002</v>
      </c>
      <c r="P2011">
        <f t="shared" si="187"/>
        <v>383.3643216080402</v>
      </c>
      <c r="Q2011" s="8" t="str">
        <f t="shared" si="188"/>
        <v>technology</v>
      </c>
      <c r="R2011" t="str">
        <f t="shared" si="189"/>
        <v>hardware</v>
      </c>
      <c r="S2011" s="6">
        <f t="shared" si="190"/>
        <v>42661.115081018514</v>
      </c>
      <c r="T2011" s="6">
        <f t="shared" si="191"/>
        <v>42697.156747685185</v>
      </c>
    </row>
    <row r="2012" spans="1:20" ht="32" x14ac:dyDescent="0.2">
      <c r="A2012">
        <v>2010</v>
      </c>
      <c r="B2012" s="3" t="s">
        <v>2011</v>
      </c>
      <c r="C2012" s="3" t="s">
        <v>6120</v>
      </c>
      <c r="D2012">
        <v>30000</v>
      </c>
      <c r="E2012">
        <v>96015.9</v>
      </c>
      <c r="F2012" t="s">
        <v>8219</v>
      </c>
      <c r="G2012" t="s">
        <v>8224</v>
      </c>
      <c r="H2012" t="s">
        <v>8246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8295</v>
      </c>
      <c r="O2012">
        <f t="shared" si="186"/>
        <v>320.05299999999994</v>
      </c>
      <c r="P2012">
        <f t="shared" si="187"/>
        <v>55.276856649395505</v>
      </c>
      <c r="Q2012" s="8" t="str">
        <f t="shared" si="188"/>
        <v>technology</v>
      </c>
      <c r="R2012" t="str">
        <f t="shared" si="189"/>
        <v>hardware</v>
      </c>
      <c r="S2012" s="6">
        <f t="shared" si="190"/>
        <v>42570.788090277776</v>
      </c>
      <c r="T2012" s="6">
        <f t="shared" si="191"/>
        <v>42600.788090277776</v>
      </c>
    </row>
    <row r="2013" spans="1:20" ht="48" x14ac:dyDescent="0.2">
      <c r="A2013">
        <v>2011</v>
      </c>
      <c r="B2013" s="3" t="s">
        <v>2012</v>
      </c>
      <c r="C2013" s="3" t="s">
        <v>6121</v>
      </c>
      <c r="D2013">
        <v>50000</v>
      </c>
      <c r="E2013">
        <v>409782</v>
      </c>
      <c r="F2013" t="s">
        <v>8219</v>
      </c>
      <c r="G2013" t="s">
        <v>8239</v>
      </c>
      <c r="H2013" t="s">
        <v>8249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8295</v>
      </c>
      <c r="O2013">
        <f t="shared" si="186"/>
        <v>819.56399999999996</v>
      </c>
      <c r="P2013">
        <f t="shared" si="187"/>
        <v>422.02059732234807</v>
      </c>
      <c r="Q2013" s="8" t="str">
        <f t="shared" si="188"/>
        <v>technology</v>
      </c>
      <c r="R2013" t="str">
        <f t="shared" si="189"/>
        <v>hardware</v>
      </c>
      <c r="S2013" s="6">
        <f t="shared" si="190"/>
        <v>42347.150150462963</v>
      </c>
      <c r="T2013" s="6">
        <f t="shared" si="191"/>
        <v>42380.749999999993</v>
      </c>
    </row>
    <row r="2014" spans="1:20" ht="48" x14ac:dyDescent="0.2">
      <c r="A2014">
        <v>2012</v>
      </c>
      <c r="B2014" s="3" t="s">
        <v>2013</v>
      </c>
      <c r="C2014" s="3" t="s">
        <v>6122</v>
      </c>
      <c r="D2014">
        <v>5000</v>
      </c>
      <c r="E2014">
        <v>11745</v>
      </c>
      <c r="F2014" t="s">
        <v>8219</v>
      </c>
      <c r="G2014" t="s">
        <v>8224</v>
      </c>
      <c r="H2014" t="s">
        <v>8246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8295</v>
      </c>
      <c r="O2014">
        <f t="shared" si="186"/>
        <v>234.90000000000003</v>
      </c>
      <c r="P2014">
        <f t="shared" si="187"/>
        <v>64.180327868852459</v>
      </c>
      <c r="Q2014" s="8" t="str">
        <f t="shared" si="188"/>
        <v>technology</v>
      </c>
      <c r="R2014" t="str">
        <f t="shared" si="189"/>
        <v>hardware</v>
      </c>
      <c r="S2014" s="6">
        <f t="shared" si="190"/>
        <v>42010.613900462959</v>
      </c>
      <c r="T2014" s="6">
        <f t="shared" si="191"/>
        <v>42040.613900462959</v>
      </c>
    </row>
    <row r="2015" spans="1:20" ht="48" x14ac:dyDescent="0.2">
      <c r="A2015">
        <v>2013</v>
      </c>
      <c r="B2015" s="3" t="s">
        <v>2014</v>
      </c>
      <c r="C2015" s="3" t="s">
        <v>6123</v>
      </c>
      <c r="D2015">
        <v>160000</v>
      </c>
      <c r="E2015">
        <v>791862</v>
      </c>
      <c r="F2015" t="s">
        <v>8219</v>
      </c>
      <c r="G2015" t="s">
        <v>8224</v>
      </c>
      <c r="H2015" t="s">
        <v>8246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8295</v>
      </c>
      <c r="O2015">
        <f t="shared" si="186"/>
        <v>494.91374999999999</v>
      </c>
      <c r="P2015">
        <f t="shared" si="187"/>
        <v>173.57781674704077</v>
      </c>
      <c r="Q2015" s="8" t="str">
        <f t="shared" si="188"/>
        <v>technology</v>
      </c>
      <c r="R2015" t="str">
        <f t="shared" si="189"/>
        <v>hardware</v>
      </c>
      <c r="S2015" s="6">
        <f t="shared" si="190"/>
        <v>42499.752476851849</v>
      </c>
      <c r="T2015" s="6">
        <f t="shared" si="191"/>
        <v>42559.752476851849</v>
      </c>
    </row>
    <row r="2016" spans="1:20" ht="48" x14ac:dyDescent="0.2">
      <c r="A2016">
        <v>2014</v>
      </c>
      <c r="B2016" s="3" t="s">
        <v>2015</v>
      </c>
      <c r="C2016" s="3" t="s">
        <v>6124</v>
      </c>
      <c r="D2016">
        <v>30000</v>
      </c>
      <c r="E2016">
        <v>2344134.67</v>
      </c>
      <c r="F2016" t="s">
        <v>8219</v>
      </c>
      <c r="G2016" t="s">
        <v>8224</v>
      </c>
      <c r="H2016" t="s">
        <v>8246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8295</v>
      </c>
      <c r="O2016">
        <f t="shared" si="186"/>
        <v>7813.7822333333334</v>
      </c>
      <c r="P2016">
        <f t="shared" si="187"/>
        <v>88.601680840609291</v>
      </c>
      <c r="Q2016" s="8" t="str">
        <f t="shared" si="188"/>
        <v>technology</v>
      </c>
      <c r="R2016" t="str">
        <f t="shared" si="189"/>
        <v>hardware</v>
      </c>
      <c r="S2016" s="6">
        <f t="shared" si="190"/>
        <v>41324.006238425922</v>
      </c>
      <c r="T2016" s="6">
        <f t="shared" si="191"/>
        <v>41357.964571759258</v>
      </c>
    </row>
    <row r="2017" spans="1:20" ht="48" x14ac:dyDescent="0.2">
      <c r="A2017">
        <v>2015</v>
      </c>
      <c r="B2017" s="3" t="s">
        <v>2016</v>
      </c>
      <c r="C2017" s="3" t="s">
        <v>6125</v>
      </c>
      <c r="D2017">
        <v>7200</v>
      </c>
      <c r="E2017">
        <v>8136.01</v>
      </c>
      <c r="F2017" t="s">
        <v>8219</v>
      </c>
      <c r="G2017" t="s">
        <v>8224</v>
      </c>
      <c r="H2017" t="s">
        <v>8246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8295</v>
      </c>
      <c r="O2017">
        <f t="shared" si="186"/>
        <v>113.00013888888888</v>
      </c>
      <c r="P2017">
        <f t="shared" si="187"/>
        <v>50.222283950617282</v>
      </c>
      <c r="Q2017" s="8" t="str">
        <f t="shared" si="188"/>
        <v>technology</v>
      </c>
      <c r="R2017" t="str">
        <f t="shared" si="189"/>
        <v>hardware</v>
      </c>
      <c r="S2017" s="6">
        <f t="shared" si="190"/>
        <v>40765.668553240735</v>
      </c>
      <c r="T2017" s="6">
        <f t="shared" si="191"/>
        <v>40795.668553240735</v>
      </c>
    </row>
    <row r="2018" spans="1:20" ht="32" x14ac:dyDescent="0.2">
      <c r="A2018">
        <v>2016</v>
      </c>
      <c r="B2018" s="3" t="s">
        <v>2017</v>
      </c>
      <c r="C2018" s="3" t="s">
        <v>6126</v>
      </c>
      <c r="D2018">
        <v>10000</v>
      </c>
      <c r="E2018">
        <v>92154.22</v>
      </c>
      <c r="F2018" t="s">
        <v>8219</v>
      </c>
      <c r="G2018" t="s">
        <v>8224</v>
      </c>
      <c r="H2018" t="s">
        <v>8246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8295</v>
      </c>
      <c r="O2018">
        <f t="shared" si="186"/>
        <v>921.54219999999998</v>
      </c>
      <c r="P2018">
        <f t="shared" si="187"/>
        <v>192.38876826722338</v>
      </c>
      <c r="Q2018" s="8" t="str">
        <f t="shared" si="188"/>
        <v>technology</v>
      </c>
      <c r="R2018" t="str">
        <f t="shared" si="189"/>
        <v>hardware</v>
      </c>
      <c r="S2018" s="6">
        <f t="shared" si="190"/>
        <v>41312.672442129624</v>
      </c>
      <c r="T2018" s="6">
        <f t="shared" si="191"/>
        <v>41342.672442129624</v>
      </c>
    </row>
    <row r="2019" spans="1:20" ht="48" x14ac:dyDescent="0.2">
      <c r="A2019">
        <v>2017</v>
      </c>
      <c r="B2019" s="3" t="s">
        <v>2018</v>
      </c>
      <c r="C2019" s="3" t="s">
        <v>6127</v>
      </c>
      <c r="D2019">
        <v>25000</v>
      </c>
      <c r="E2019">
        <v>31275.599999999999</v>
      </c>
      <c r="F2019" t="s">
        <v>8219</v>
      </c>
      <c r="G2019" t="s">
        <v>8224</v>
      </c>
      <c r="H2019" t="s">
        <v>8246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8295</v>
      </c>
      <c r="O2019">
        <f t="shared" si="186"/>
        <v>125.10239999999999</v>
      </c>
      <c r="P2019">
        <f t="shared" si="187"/>
        <v>73.416901408450698</v>
      </c>
      <c r="Q2019" s="8" t="str">
        <f t="shared" si="188"/>
        <v>technology</v>
      </c>
      <c r="R2019" t="str">
        <f t="shared" si="189"/>
        <v>hardware</v>
      </c>
      <c r="S2019" s="6">
        <f t="shared" si="190"/>
        <v>40960.849016203698</v>
      </c>
      <c r="T2019" s="6">
        <f t="shared" si="191"/>
        <v>40991.958333333328</v>
      </c>
    </row>
    <row r="2020" spans="1:20" ht="48" x14ac:dyDescent="0.2">
      <c r="A2020">
        <v>2018</v>
      </c>
      <c r="B2020" s="3" t="s">
        <v>2019</v>
      </c>
      <c r="C2020" s="3" t="s">
        <v>6128</v>
      </c>
      <c r="D2020">
        <v>65000</v>
      </c>
      <c r="E2020">
        <v>66458.23</v>
      </c>
      <c r="F2020" t="s">
        <v>8219</v>
      </c>
      <c r="G2020" t="s">
        <v>8241</v>
      </c>
      <c r="H2020" t="s">
        <v>8249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8295</v>
      </c>
      <c r="O2020">
        <f t="shared" si="186"/>
        <v>102.24343076923077</v>
      </c>
      <c r="P2020">
        <f t="shared" si="187"/>
        <v>147.68495555555555</v>
      </c>
      <c r="Q2020" s="8" t="str">
        <f t="shared" si="188"/>
        <v>technology</v>
      </c>
      <c r="R2020" t="str">
        <f t="shared" si="189"/>
        <v>hardware</v>
      </c>
      <c r="S2020" s="6">
        <f t="shared" si="190"/>
        <v>42199.157511574071</v>
      </c>
      <c r="T2020" s="6">
        <f t="shared" si="191"/>
        <v>42229.157511574071</v>
      </c>
    </row>
    <row r="2021" spans="1:20" ht="48" x14ac:dyDescent="0.2">
      <c r="A2021">
        <v>2019</v>
      </c>
      <c r="B2021" s="3" t="s">
        <v>2020</v>
      </c>
      <c r="C2021" s="3" t="s">
        <v>6129</v>
      </c>
      <c r="D2021">
        <v>40000</v>
      </c>
      <c r="E2021">
        <v>193963.9</v>
      </c>
      <c r="F2021" t="s">
        <v>8219</v>
      </c>
      <c r="G2021" t="s">
        <v>8224</v>
      </c>
      <c r="H2021" t="s">
        <v>8246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8295</v>
      </c>
      <c r="O2021">
        <f t="shared" si="186"/>
        <v>484.90975000000003</v>
      </c>
      <c r="P2021">
        <f t="shared" si="187"/>
        <v>108.96848314606741</v>
      </c>
      <c r="Q2021" s="8" t="str">
        <f t="shared" si="188"/>
        <v>technology</v>
      </c>
      <c r="R2021" t="str">
        <f t="shared" si="189"/>
        <v>hardware</v>
      </c>
      <c r="S2021" s="6">
        <f t="shared" si="190"/>
        <v>42605.500243055554</v>
      </c>
      <c r="T2021" s="6">
        <f t="shared" si="191"/>
        <v>42635.500243055554</v>
      </c>
    </row>
    <row r="2022" spans="1:20" ht="48" x14ac:dyDescent="0.2">
      <c r="A2022">
        <v>2020</v>
      </c>
      <c r="B2022" s="3" t="s">
        <v>2021</v>
      </c>
      <c r="C2022" s="3" t="s">
        <v>6130</v>
      </c>
      <c r="D2022">
        <v>1500</v>
      </c>
      <c r="E2022">
        <v>2885</v>
      </c>
      <c r="F2022" t="s">
        <v>8219</v>
      </c>
      <c r="G2022" t="s">
        <v>8224</v>
      </c>
      <c r="H2022" t="s">
        <v>8246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8295</v>
      </c>
      <c r="O2022">
        <f t="shared" si="186"/>
        <v>192.33333333333334</v>
      </c>
      <c r="P2022">
        <f t="shared" si="187"/>
        <v>23.647540983606557</v>
      </c>
      <c r="Q2022" s="8" t="str">
        <f t="shared" si="188"/>
        <v>technology</v>
      </c>
      <c r="R2022" t="str">
        <f t="shared" si="189"/>
        <v>hardware</v>
      </c>
      <c r="S2022" s="6">
        <f t="shared" si="190"/>
        <v>41736.88916666666</v>
      </c>
      <c r="T2022" s="6">
        <f t="shared" si="191"/>
        <v>41773.752777777772</v>
      </c>
    </row>
    <row r="2023" spans="1:20" ht="48" x14ac:dyDescent="0.2">
      <c r="A2023">
        <v>2021</v>
      </c>
      <c r="B2023" s="3" t="s">
        <v>2022</v>
      </c>
      <c r="C2023" s="3" t="s">
        <v>6131</v>
      </c>
      <c r="D2023">
        <v>5000</v>
      </c>
      <c r="E2023">
        <v>14055</v>
      </c>
      <c r="F2023" t="s">
        <v>8219</v>
      </c>
      <c r="G2023" t="s">
        <v>8224</v>
      </c>
      <c r="H2023" t="s">
        <v>8246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8295</v>
      </c>
      <c r="O2023">
        <f t="shared" si="186"/>
        <v>281.10000000000002</v>
      </c>
      <c r="P2023">
        <f t="shared" si="187"/>
        <v>147.94736842105263</v>
      </c>
      <c r="Q2023" s="8" t="str">
        <f t="shared" si="188"/>
        <v>technology</v>
      </c>
      <c r="R2023" t="str">
        <f t="shared" si="189"/>
        <v>hardware</v>
      </c>
      <c r="S2023" s="6">
        <f t="shared" si="190"/>
        <v>41860.862233796295</v>
      </c>
      <c r="T2023" s="6">
        <f t="shared" si="191"/>
        <v>41905.862233796295</v>
      </c>
    </row>
    <row r="2024" spans="1:20" ht="48" x14ac:dyDescent="0.2">
      <c r="A2024">
        <v>2022</v>
      </c>
      <c r="B2024" s="3" t="s">
        <v>2023</v>
      </c>
      <c r="C2024" s="3" t="s">
        <v>6132</v>
      </c>
      <c r="D2024">
        <v>100000</v>
      </c>
      <c r="E2024">
        <v>125137</v>
      </c>
      <c r="F2024" t="s">
        <v>8219</v>
      </c>
      <c r="G2024" t="s">
        <v>8224</v>
      </c>
      <c r="H2024" t="s">
        <v>8246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8295</v>
      </c>
      <c r="O2024">
        <f t="shared" si="186"/>
        <v>125.13700000000001</v>
      </c>
      <c r="P2024">
        <f t="shared" si="187"/>
        <v>385.03692307692307</v>
      </c>
      <c r="Q2024" s="8" t="str">
        <f t="shared" si="188"/>
        <v>technology</v>
      </c>
      <c r="R2024" t="str">
        <f t="shared" si="189"/>
        <v>hardware</v>
      </c>
      <c r="S2024" s="6">
        <f t="shared" si="190"/>
        <v>42502.36078703704</v>
      </c>
      <c r="T2024" s="6">
        <f t="shared" si="191"/>
        <v>42532.36078703704</v>
      </c>
    </row>
    <row r="2025" spans="1:20" ht="48" x14ac:dyDescent="0.2">
      <c r="A2025">
        <v>2023</v>
      </c>
      <c r="B2025" s="3" t="s">
        <v>2024</v>
      </c>
      <c r="C2025" s="3" t="s">
        <v>6133</v>
      </c>
      <c r="D2025">
        <v>100000</v>
      </c>
      <c r="E2025">
        <v>161459</v>
      </c>
      <c r="F2025" t="s">
        <v>8219</v>
      </c>
      <c r="G2025" t="s">
        <v>8224</v>
      </c>
      <c r="H2025" t="s">
        <v>8246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8295</v>
      </c>
      <c r="O2025">
        <f t="shared" si="186"/>
        <v>161.459</v>
      </c>
      <c r="P2025">
        <f t="shared" si="187"/>
        <v>457.39093484419266</v>
      </c>
      <c r="Q2025" s="8" t="str">
        <f t="shared" si="188"/>
        <v>technology</v>
      </c>
      <c r="R2025" t="str">
        <f t="shared" si="189"/>
        <v>hardware</v>
      </c>
      <c r="S2025" s="6">
        <f t="shared" si="190"/>
        <v>42136.212418981479</v>
      </c>
      <c r="T2025" s="6">
        <f t="shared" si="191"/>
        <v>42166.212418981479</v>
      </c>
    </row>
    <row r="2026" spans="1:20" ht="48" x14ac:dyDescent="0.2">
      <c r="A2026">
        <v>2024</v>
      </c>
      <c r="B2026" s="3" t="s">
        <v>2025</v>
      </c>
      <c r="C2026" s="3" t="s">
        <v>6134</v>
      </c>
      <c r="D2026">
        <v>4000</v>
      </c>
      <c r="E2026">
        <v>23414</v>
      </c>
      <c r="F2026" t="s">
        <v>8219</v>
      </c>
      <c r="G2026" t="s">
        <v>8224</v>
      </c>
      <c r="H2026" t="s">
        <v>8246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8295</v>
      </c>
      <c r="O2026">
        <f t="shared" si="186"/>
        <v>585.35</v>
      </c>
      <c r="P2026">
        <f t="shared" si="187"/>
        <v>222.99047619047619</v>
      </c>
      <c r="Q2026" s="8" t="str">
        <f t="shared" si="188"/>
        <v>technology</v>
      </c>
      <c r="R2026" t="str">
        <f t="shared" si="189"/>
        <v>hardware</v>
      </c>
      <c r="S2026" s="6">
        <f t="shared" si="190"/>
        <v>41099.758611111109</v>
      </c>
      <c r="T2026" s="6">
        <f t="shared" si="191"/>
        <v>41133.916666666664</v>
      </c>
    </row>
    <row r="2027" spans="1:20" ht="48" x14ac:dyDescent="0.2">
      <c r="A2027">
        <v>2025</v>
      </c>
      <c r="B2027" s="3" t="s">
        <v>2026</v>
      </c>
      <c r="C2027" s="3" t="s">
        <v>6135</v>
      </c>
      <c r="D2027">
        <v>80000</v>
      </c>
      <c r="E2027">
        <v>160920</v>
      </c>
      <c r="F2027" t="s">
        <v>8219</v>
      </c>
      <c r="G2027" t="s">
        <v>8236</v>
      </c>
      <c r="H2027" t="s">
        <v>8249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8295</v>
      </c>
      <c r="O2027">
        <f t="shared" si="186"/>
        <v>201.14999999999998</v>
      </c>
      <c r="P2027">
        <f t="shared" si="187"/>
        <v>220.74074074074073</v>
      </c>
      <c r="Q2027" s="8" t="str">
        <f t="shared" si="188"/>
        <v>technology</v>
      </c>
      <c r="R2027" t="str">
        <f t="shared" si="189"/>
        <v>hardware</v>
      </c>
      <c r="S2027" s="6">
        <f t="shared" si="190"/>
        <v>42135.976226851846</v>
      </c>
      <c r="T2027" s="6">
        <f t="shared" si="191"/>
        <v>42165.976226851846</v>
      </c>
    </row>
    <row r="2028" spans="1:20" ht="32" x14ac:dyDescent="0.2">
      <c r="A2028">
        <v>2026</v>
      </c>
      <c r="B2028" s="3" t="s">
        <v>2027</v>
      </c>
      <c r="C2028" s="3" t="s">
        <v>6136</v>
      </c>
      <c r="D2028">
        <v>25000</v>
      </c>
      <c r="E2028">
        <v>33370.769999999997</v>
      </c>
      <c r="F2028" t="s">
        <v>8219</v>
      </c>
      <c r="G2028" t="s">
        <v>8224</v>
      </c>
      <c r="H2028" t="s">
        <v>8246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8295</v>
      </c>
      <c r="O2028">
        <f t="shared" si="186"/>
        <v>133.48307999999997</v>
      </c>
      <c r="P2028">
        <f t="shared" si="187"/>
        <v>73.503898678414089</v>
      </c>
      <c r="Q2028" s="8" t="str">
        <f t="shared" si="188"/>
        <v>technology</v>
      </c>
      <c r="R2028" t="str">
        <f t="shared" si="189"/>
        <v>hardware</v>
      </c>
      <c r="S2028" s="6">
        <f t="shared" si="190"/>
        <v>41704.527604166666</v>
      </c>
      <c r="T2028" s="6">
        <f t="shared" si="191"/>
        <v>41749.957638888889</v>
      </c>
    </row>
    <row r="2029" spans="1:20" ht="48" x14ac:dyDescent="0.2">
      <c r="A2029">
        <v>2027</v>
      </c>
      <c r="B2029" s="3" t="s">
        <v>2028</v>
      </c>
      <c r="C2029" s="3" t="s">
        <v>6137</v>
      </c>
      <c r="D2029">
        <v>100000</v>
      </c>
      <c r="E2029">
        <v>120249</v>
      </c>
      <c r="F2029" t="s">
        <v>8219</v>
      </c>
      <c r="G2029" t="s">
        <v>8224</v>
      </c>
      <c r="H2029" t="s">
        <v>8246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8295</v>
      </c>
      <c r="O2029">
        <f t="shared" si="186"/>
        <v>120.24900000000001</v>
      </c>
      <c r="P2029">
        <f t="shared" si="187"/>
        <v>223.09647495361781</v>
      </c>
      <c r="Q2029" s="8" t="str">
        <f t="shared" si="188"/>
        <v>technology</v>
      </c>
      <c r="R2029" t="str">
        <f t="shared" si="189"/>
        <v>hardware</v>
      </c>
      <c r="S2029" s="6">
        <f t="shared" si="190"/>
        <v>42048.605543981481</v>
      </c>
      <c r="T2029" s="6">
        <f t="shared" si="191"/>
        <v>42093.563877314817</v>
      </c>
    </row>
    <row r="2030" spans="1:20" ht="32" x14ac:dyDescent="0.2">
      <c r="A2030">
        <v>2028</v>
      </c>
      <c r="B2030" s="3" t="s">
        <v>2029</v>
      </c>
      <c r="C2030" s="3" t="s">
        <v>6138</v>
      </c>
      <c r="D2030">
        <v>3000</v>
      </c>
      <c r="E2030">
        <v>3785</v>
      </c>
      <c r="F2030" t="s">
        <v>8219</v>
      </c>
      <c r="G2030" t="s">
        <v>8224</v>
      </c>
      <c r="H2030" t="s">
        <v>8246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8295</v>
      </c>
      <c r="O2030">
        <f t="shared" si="186"/>
        <v>126.16666666666667</v>
      </c>
      <c r="P2030">
        <f t="shared" si="187"/>
        <v>47.911392405063289</v>
      </c>
      <c r="Q2030" s="8" t="str">
        <f t="shared" si="188"/>
        <v>technology</v>
      </c>
      <c r="R2030" t="str">
        <f t="shared" si="189"/>
        <v>hardware</v>
      </c>
      <c r="S2030" s="6">
        <f t="shared" si="190"/>
        <v>40215.710717592592</v>
      </c>
      <c r="T2030" s="6">
        <f t="shared" si="191"/>
        <v>40252.704861111109</v>
      </c>
    </row>
    <row r="2031" spans="1:20" ht="32" x14ac:dyDescent="0.2">
      <c r="A2031">
        <v>2029</v>
      </c>
      <c r="B2031" s="3" t="s">
        <v>2030</v>
      </c>
      <c r="C2031" s="3" t="s">
        <v>6139</v>
      </c>
      <c r="D2031">
        <v>2500</v>
      </c>
      <c r="E2031">
        <v>9030</v>
      </c>
      <c r="F2031" t="s">
        <v>8219</v>
      </c>
      <c r="G2031" t="s">
        <v>8224</v>
      </c>
      <c r="H2031" t="s">
        <v>8246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8295</v>
      </c>
      <c r="O2031">
        <f t="shared" si="186"/>
        <v>361.2</v>
      </c>
      <c r="P2031">
        <f t="shared" si="187"/>
        <v>96.063829787234042</v>
      </c>
      <c r="Q2031" s="8" t="str">
        <f t="shared" si="188"/>
        <v>technology</v>
      </c>
      <c r="R2031" t="str">
        <f t="shared" si="189"/>
        <v>hardware</v>
      </c>
      <c r="S2031" s="6">
        <f t="shared" si="190"/>
        <v>41847.813437500001</v>
      </c>
      <c r="T2031" s="6">
        <f t="shared" si="191"/>
        <v>41877.813437500001</v>
      </c>
    </row>
    <row r="2032" spans="1:20" ht="48" x14ac:dyDescent="0.2">
      <c r="A2032">
        <v>2030</v>
      </c>
      <c r="B2032" s="3" t="s">
        <v>2031</v>
      </c>
      <c r="C2032" s="3" t="s">
        <v>6140</v>
      </c>
      <c r="D2032">
        <v>32768</v>
      </c>
      <c r="E2032">
        <v>74134</v>
      </c>
      <c r="F2032" t="s">
        <v>8219</v>
      </c>
      <c r="G2032" t="s">
        <v>8225</v>
      </c>
      <c r="H2032" t="s">
        <v>8247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8295</v>
      </c>
      <c r="O2032">
        <f t="shared" si="186"/>
        <v>226.239013671875</v>
      </c>
      <c r="P2032">
        <f t="shared" si="187"/>
        <v>118.6144</v>
      </c>
      <c r="Q2032" s="8" t="str">
        <f t="shared" si="188"/>
        <v>technology</v>
      </c>
      <c r="R2032" t="str">
        <f t="shared" si="189"/>
        <v>hardware</v>
      </c>
      <c r="S2032" s="6">
        <f t="shared" si="190"/>
        <v>41212.788148148145</v>
      </c>
      <c r="T2032" s="6">
        <f t="shared" si="191"/>
        <v>41242.788148148145</v>
      </c>
    </row>
    <row r="2033" spans="1:20" ht="32" x14ac:dyDescent="0.2">
      <c r="A2033">
        <v>2031</v>
      </c>
      <c r="B2033" s="3" t="s">
        <v>2032</v>
      </c>
      <c r="C2033" s="3" t="s">
        <v>6141</v>
      </c>
      <c r="D2033">
        <v>50000</v>
      </c>
      <c r="E2033">
        <v>60175</v>
      </c>
      <c r="F2033" t="s">
        <v>8219</v>
      </c>
      <c r="G2033" t="s">
        <v>8233</v>
      </c>
      <c r="H2033" t="s">
        <v>8249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8295</v>
      </c>
      <c r="O2033">
        <f t="shared" si="186"/>
        <v>120.35</v>
      </c>
      <c r="P2033">
        <f t="shared" si="187"/>
        <v>118.45472440944881</v>
      </c>
      <c r="Q2033" s="8" t="str">
        <f t="shared" si="188"/>
        <v>technology</v>
      </c>
      <c r="R2033" t="str">
        <f t="shared" si="189"/>
        <v>hardware</v>
      </c>
      <c r="S2033" s="6">
        <f t="shared" si="190"/>
        <v>41975.120983796289</v>
      </c>
      <c r="T2033" s="6">
        <f t="shared" si="191"/>
        <v>42012.833333333336</v>
      </c>
    </row>
    <row r="2034" spans="1:20" ht="48" x14ac:dyDescent="0.2">
      <c r="A2034">
        <v>2032</v>
      </c>
      <c r="B2034" s="3" t="s">
        <v>2033</v>
      </c>
      <c r="C2034" s="3" t="s">
        <v>6142</v>
      </c>
      <c r="D2034">
        <v>25000</v>
      </c>
      <c r="E2034">
        <v>76047</v>
      </c>
      <c r="F2034" t="s">
        <v>8219</v>
      </c>
      <c r="G2034" t="s">
        <v>8224</v>
      </c>
      <c r="H2034" t="s">
        <v>8246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8295</v>
      </c>
      <c r="O2034">
        <f t="shared" si="186"/>
        <v>304.18799999999999</v>
      </c>
      <c r="P2034">
        <f t="shared" si="187"/>
        <v>143.21468926553672</v>
      </c>
      <c r="Q2034" s="8" t="str">
        <f t="shared" si="188"/>
        <v>technology</v>
      </c>
      <c r="R2034" t="str">
        <f t="shared" si="189"/>
        <v>hardware</v>
      </c>
      <c r="S2034" s="6">
        <f t="shared" si="190"/>
        <v>42689.35733796296</v>
      </c>
      <c r="T2034" s="6">
        <f t="shared" si="191"/>
        <v>42718.999999999993</v>
      </c>
    </row>
    <row r="2035" spans="1:20" ht="48" x14ac:dyDescent="0.2">
      <c r="A2035">
        <v>2033</v>
      </c>
      <c r="B2035" s="3" t="s">
        <v>2034</v>
      </c>
      <c r="C2035" s="3" t="s">
        <v>6143</v>
      </c>
      <c r="D2035">
        <v>25000</v>
      </c>
      <c r="E2035">
        <v>44669</v>
      </c>
      <c r="F2035" t="s">
        <v>8219</v>
      </c>
      <c r="G2035" t="s">
        <v>8224</v>
      </c>
      <c r="H2035" t="s">
        <v>8246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8295</v>
      </c>
      <c r="O2035">
        <f t="shared" si="186"/>
        <v>178.67599999999999</v>
      </c>
      <c r="P2035">
        <f t="shared" si="187"/>
        <v>282.71518987341773</v>
      </c>
      <c r="Q2035" s="8" t="str">
        <f t="shared" si="188"/>
        <v>technology</v>
      </c>
      <c r="R2035" t="str">
        <f t="shared" si="189"/>
        <v>hardware</v>
      </c>
      <c r="S2035" s="6">
        <f t="shared" si="190"/>
        <v>41724.874050925922</v>
      </c>
      <c r="T2035" s="6">
        <f t="shared" si="191"/>
        <v>41754.874050925922</v>
      </c>
    </row>
    <row r="2036" spans="1:20" ht="48" x14ac:dyDescent="0.2">
      <c r="A2036">
        <v>2034</v>
      </c>
      <c r="B2036" s="3" t="s">
        <v>2035</v>
      </c>
      <c r="C2036" s="3" t="s">
        <v>6144</v>
      </c>
      <c r="D2036">
        <v>78000</v>
      </c>
      <c r="E2036">
        <v>301719.59000000003</v>
      </c>
      <c r="F2036" t="s">
        <v>8219</v>
      </c>
      <c r="G2036" t="s">
        <v>8224</v>
      </c>
      <c r="H2036" t="s">
        <v>8246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8295</v>
      </c>
      <c r="O2036">
        <f t="shared" si="186"/>
        <v>386.81998717948721</v>
      </c>
      <c r="P2036">
        <f t="shared" si="187"/>
        <v>593.93620078740162</v>
      </c>
      <c r="Q2036" s="8" t="str">
        <f t="shared" si="188"/>
        <v>technology</v>
      </c>
      <c r="R2036" t="str">
        <f t="shared" si="189"/>
        <v>hardware</v>
      </c>
      <c r="S2036" s="6">
        <f t="shared" si="190"/>
        <v>42075.921678240738</v>
      </c>
      <c r="T2036" s="6">
        <f t="shared" si="191"/>
        <v>42131.081944444442</v>
      </c>
    </row>
    <row r="2037" spans="1:20" ht="48" x14ac:dyDescent="0.2">
      <c r="A2037">
        <v>2035</v>
      </c>
      <c r="B2037" s="3" t="s">
        <v>2036</v>
      </c>
      <c r="C2037" s="3" t="s">
        <v>6145</v>
      </c>
      <c r="D2037">
        <v>80000</v>
      </c>
      <c r="E2037">
        <v>168829.14</v>
      </c>
      <c r="F2037" t="s">
        <v>8219</v>
      </c>
      <c r="G2037" t="s">
        <v>8224</v>
      </c>
      <c r="H2037" t="s">
        <v>8246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8295</v>
      </c>
      <c r="O2037">
        <f t="shared" si="186"/>
        <v>211.03642500000004</v>
      </c>
      <c r="P2037">
        <f t="shared" si="187"/>
        <v>262.15704968944101</v>
      </c>
      <c r="Q2037" s="8" t="str">
        <f t="shared" si="188"/>
        <v>technology</v>
      </c>
      <c r="R2037" t="str">
        <f t="shared" si="189"/>
        <v>hardware</v>
      </c>
      <c r="S2037" s="6">
        <f t="shared" si="190"/>
        <v>42311.41674768518</v>
      </c>
      <c r="T2037" s="6">
        <f t="shared" si="191"/>
        <v>42356.833333333336</v>
      </c>
    </row>
    <row r="2038" spans="1:20" ht="48" x14ac:dyDescent="0.2">
      <c r="A2038">
        <v>2036</v>
      </c>
      <c r="B2038" s="3" t="s">
        <v>2037</v>
      </c>
      <c r="C2038" s="3" t="s">
        <v>6146</v>
      </c>
      <c r="D2038">
        <v>30000</v>
      </c>
      <c r="E2038">
        <v>39500.5</v>
      </c>
      <c r="F2038" t="s">
        <v>8219</v>
      </c>
      <c r="G2038" t="s">
        <v>8224</v>
      </c>
      <c r="H2038" t="s">
        <v>8246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8295</v>
      </c>
      <c r="O2038">
        <f t="shared" si="186"/>
        <v>131.66833333333335</v>
      </c>
      <c r="P2038">
        <f t="shared" si="187"/>
        <v>46.580778301886795</v>
      </c>
      <c r="Q2038" s="8" t="str">
        <f t="shared" si="188"/>
        <v>technology</v>
      </c>
      <c r="R2038" t="str">
        <f t="shared" si="189"/>
        <v>hardware</v>
      </c>
      <c r="S2038" s="6">
        <f t="shared" si="190"/>
        <v>41738.656469907408</v>
      </c>
      <c r="T2038" s="6">
        <f t="shared" si="191"/>
        <v>41768.656469907408</v>
      </c>
    </row>
    <row r="2039" spans="1:20" ht="48" x14ac:dyDescent="0.2">
      <c r="A2039">
        <v>2037</v>
      </c>
      <c r="B2039" s="3" t="s">
        <v>2038</v>
      </c>
      <c r="C2039" s="3" t="s">
        <v>6147</v>
      </c>
      <c r="D2039">
        <v>10000</v>
      </c>
      <c r="E2039">
        <v>30047.64</v>
      </c>
      <c r="F2039" t="s">
        <v>8219</v>
      </c>
      <c r="G2039" t="s">
        <v>8224</v>
      </c>
      <c r="H2039" t="s">
        <v>8246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8295</v>
      </c>
      <c r="O2039">
        <f t="shared" si="186"/>
        <v>300.47639999999996</v>
      </c>
      <c r="P2039">
        <f t="shared" si="187"/>
        <v>70.041118881118877</v>
      </c>
      <c r="Q2039" s="8" t="str">
        <f t="shared" si="188"/>
        <v>technology</v>
      </c>
      <c r="R2039" t="str">
        <f t="shared" si="189"/>
        <v>hardware</v>
      </c>
      <c r="S2039" s="6">
        <f t="shared" si="190"/>
        <v>41578.001770833333</v>
      </c>
      <c r="T2039" s="6">
        <f t="shared" si="191"/>
        <v>41638.043437499997</v>
      </c>
    </row>
    <row r="2040" spans="1:20" ht="48" x14ac:dyDescent="0.2">
      <c r="A2040">
        <v>2038</v>
      </c>
      <c r="B2040" s="3" t="s">
        <v>2039</v>
      </c>
      <c r="C2040" s="3" t="s">
        <v>6148</v>
      </c>
      <c r="D2040">
        <v>8000</v>
      </c>
      <c r="E2040">
        <v>33641</v>
      </c>
      <c r="F2040" t="s">
        <v>8219</v>
      </c>
      <c r="G2040" t="s">
        <v>8225</v>
      </c>
      <c r="H2040" t="s">
        <v>8247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8295</v>
      </c>
      <c r="O2040">
        <f t="shared" si="186"/>
        <v>420.51249999999999</v>
      </c>
      <c r="P2040">
        <f t="shared" si="187"/>
        <v>164.90686274509804</v>
      </c>
      <c r="Q2040" s="8" t="str">
        <f t="shared" si="188"/>
        <v>technology</v>
      </c>
      <c r="R2040" t="str">
        <f t="shared" si="189"/>
        <v>hardware</v>
      </c>
      <c r="S2040" s="6">
        <f t="shared" si="190"/>
        <v>41424.062743055554</v>
      </c>
      <c r="T2040" s="6">
        <f t="shared" si="191"/>
        <v>41456.541666666664</v>
      </c>
    </row>
    <row r="2041" spans="1:20" ht="32" x14ac:dyDescent="0.2">
      <c r="A2041">
        <v>2039</v>
      </c>
      <c r="B2041" s="3" t="s">
        <v>2040</v>
      </c>
      <c r="C2041" s="3" t="s">
        <v>6149</v>
      </c>
      <c r="D2041">
        <v>125000</v>
      </c>
      <c r="E2041">
        <v>170271</v>
      </c>
      <c r="F2041" t="s">
        <v>8219</v>
      </c>
      <c r="G2041" t="s">
        <v>8224</v>
      </c>
      <c r="H2041" t="s">
        <v>8246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8295</v>
      </c>
      <c r="O2041">
        <f t="shared" si="186"/>
        <v>136.21680000000001</v>
      </c>
      <c r="P2041">
        <f t="shared" si="187"/>
        <v>449.26385224274406</v>
      </c>
      <c r="Q2041" s="8" t="str">
        <f t="shared" si="188"/>
        <v>technology</v>
      </c>
      <c r="R2041" t="str">
        <f t="shared" si="189"/>
        <v>hardware</v>
      </c>
      <c r="S2041" s="6">
        <f t="shared" si="190"/>
        <v>42675.23061342592</v>
      </c>
      <c r="T2041" s="6">
        <f t="shared" si="191"/>
        <v>42704.999305555553</v>
      </c>
    </row>
    <row r="2042" spans="1:20" ht="32" x14ac:dyDescent="0.2">
      <c r="A2042">
        <v>2040</v>
      </c>
      <c r="B2042" s="3" t="s">
        <v>2041</v>
      </c>
      <c r="C2042" s="3" t="s">
        <v>6150</v>
      </c>
      <c r="D2042">
        <v>3000</v>
      </c>
      <c r="E2042">
        <v>7445.14</v>
      </c>
      <c r="F2042" t="s">
        <v>8219</v>
      </c>
      <c r="G2042" t="s">
        <v>8224</v>
      </c>
      <c r="H2042" t="s">
        <v>8246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8295</v>
      </c>
      <c r="O2042">
        <f t="shared" si="186"/>
        <v>248.17133333333334</v>
      </c>
      <c r="P2042">
        <f t="shared" si="187"/>
        <v>27.472841328413285</v>
      </c>
      <c r="Q2042" s="8" t="str">
        <f t="shared" si="188"/>
        <v>technology</v>
      </c>
      <c r="R2042" t="str">
        <f t="shared" si="189"/>
        <v>hardware</v>
      </c>
      <c r="S2042" s="6">
        <f t="shared" si="190"/>
        <v>41578.718784722223</v>
      </c>
      <c r="T2042" s="6">
        <f t="shared" si="191"/>
        <v>41593.760451388887</v>
      </c>
    </row>
    <row r="2043" spans="1:20" ht="48" x14ac:dyDescent="0.2">
      <c r="A2043">
        <v>2041</v>
      </c>
      <c r="B2043" s="3" t="s">
        <v>2042</v>
      </c>
      <c r="C2043" s="3" t="s">
        <v>6151</v>
      </c>
      <c r="D2043">
        <v>9500</v>
      </c>
      <c r="E2043">
        <v>17277</v>
      </c>
      <c r="F2043" t="s">
        <v>8219</v>
      </c>
      <c r="G2043" t="s">
        <v>8224</v>
      </c>
      <c r="H2043" t="s">
        <v>8246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8295</v>
      </c>
      <c r="O2043">
        <f t="shared" si="186"/>
        <v>181.86315789473684</v>
      </c>
      <c r="P2043">
        <f t="shared" si="187"/>
        <v>143.97499999999999</v>
      </c>
      <c r="Q2043" s="8" t="str">
        <f t="shared" si="188"/>
        <v>technology</v>
      </c>
      <c r="R2043" t="str">
        <f t="shared" si="189"/>
        <v>hardware</v>
      </c>
      <c r="S2043" s="6">
        <f t="shared" si="190"/>
        <v>42654.317442129628</v>
      </c>
      <c r="T2043" s="6">
        <f t="shared" si="191"/>
        <v>42684.359108796292</v>
      </c>
    </row>
    <row r="2044" spans="1:20" ht="48" x14ac:dyDescent="0.2">
      <c r="A2044">
        <v>2042</v>
      </c>
      <c r="B2044" s="3" t="s">
        <v>2043</v>
      </c>
      <c r="C2044" s="3" t="s">
        <v>6152</v>
      </c>
      <c r="D2044">
        <v>10000</v>
      </c>
      <c r="E2044">
        <v>12353</v>
      </c>
      <c r="F2044" t="s">
        <v>8219</v>
      </c>
      <c r="G2044" t="s">
        <v>8224</v>
      </c>
      <c r="H2044" t="s">
        <v>8246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8295</v>
      </c>
      <c r="O2044">
        <f t="shared" si="186"/>
        <v>123.53</v>
      </c>
      <c r="P2044">
        <f t="shared" si="187"/>
        <v>88.23571428571428</v>
      </c>
      <c r="Q2044" s="8" t="str">
        <f t="shared" si="188"/>
        <v>technology</v>
      </c>
      <c r="R2044" t="str">
        <f t="shared" si="189"/>
        <v>hardware</v>
      </c>
      <c r="S2044" s="6">
        <f t="shared" si="190"/>
        <v>42331.499699074069</v>
      </c>
      <c r="T2044" s="6">
        <f t="shared" si="191"/>
        <v>42391.499699074069</v>
      </c>
    </row>
    <row r="2045" spans="1:20" ht="48" x14ac:dyDescent="0.2">
      <c r="A2045">
        <v>2043</v>
      </c>
      <c r="B2045" s="3" t="s">
        <v>2044</v>
      </c>
      <c r="C2045" s="3" t="s">
        <v>6153</v>
      </c>
      <c r="D2045">
        <v>1385</v>
      </c>
      <c r="E2045">
        <v>7011</v>
      </c>
      <c r="F2045" t="s">
        <v>8219</v>
      </c>
      <c r="G2045" t="s">
        <v>8224</v>
      </c>
      <c r="H2045" t="s">
        <v>8246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8295</v>
      </c>
      <c r="O2045">
        <f t="shared" si="186"/>
        <v>506.20938628158842</v>
      </c>
      <c r="P2045">
        <f t="shared" si="187"/>
        <v>36.326424870466319</v>
      </c>
      <c r="Q2045" s="8" t="str">
        <f t="shared" si="188"/>
        <v>technology</v>
      </c>
      <c r="R2045" t="str">
        <f t="shared" si="189"/>
        <v>hardware</v>
      </c>
      <c r="S2045" s="6">
        <f t="shared" si="190"/>
        <v>42660.968483796292</v>
      </c>
      <c r="T2045" s="6">
        <f t="shared" si="191"/>
        <v>42714.999305555553</v>
      </c>
    </row>
    <row r="2046" spans="1:20" ht="48" x14ac:dyDescent="0.2">
      <c r="A2046">
        <v>2044</v>
      </c>
      <c r="B2046" s="3" t="s">
        <v>2045</v>
      </c>
      <c r="C2046" s="3" t="s">
        <v>6154</v>
      </c>
      <c r="D2046">
        <v>15000</v>
      </c>
      <c r="E2046">
        <v>16232</v>
      </c>
      <c r="F2046" t="s">
        <v>8219</v>
      </c>
      <c r="G2046" t="s">
        <v>8224</v>
      </c>
      <c r="H2046" t="s">
        <v>8246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8295</v>
      </c>
      <c r="O2046">
        <f t="shared" si="186"/>
        <v>108.21333333333334</v>
      </c>
      <c r="P2046">
        <f t="shared" si="187"/>
        <v>90.177777777777777</v>
      </c>
      <c r="Q2046" s="8" t="str">
        <f t="shared" si="188"/>
        <v>technology</v>
      </c>
      <c r="R2046" t="str">
        <f t="shared" si="189"/>
        <v>hardware</v>
      </c>
      <c r="S2046" s="6">
        <f t="shared" si="190"/>
        <v>42138.475856481477</v>
      </c>
      <c r="T2046" s="6">
        <f t="shared" si="191"/>
        <v>42168.475856481477</v>
      </c>
    </row>
    <row r="2047" spans="1:20" ht="48" x14ac:dyDescent="0.2">
      <c r="A2047">
        <v>2045</v>
      </c>
      <c r="B2047" s="3" t="s">
        <v>2046</v>
      </c>
      <c r="C2047" s="3" t="s">
        <v>6155</v>
      </c>
      <c r="D2047">
        <v>4900</v>
      </c>
      <c r="E2047">
        <v>40140.01</v>
      </c>
      <c r="F2047" t="s">
        <v>8219</v>
      </c>
      <c r="G2047" t="s">
        <v>8224</v>
      </c>
      <c r="H2047" t="s">
        <v>8246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8295</v>
      </c>
      <c r="O2047">
        <f t="shared" si="186"/>
        <v>819.18387755102037</v>
      </c>
      <c r="P2047">
        <f t="shared" si="187"/>
        <v>152.62361216730039</v>
      </c>
      <c r="Q2047" s="8" t="str">
        <f t="shared" si="188"/>
        <v>technology</v>
      </c>
      <c r="R2047" t="str">
        <f t="shared" si="189"/>
        <v>hardware</v>
      </c>
      <c r="S2047" s="6">
        <f t="shared" si="190"/>
        <v>41068.880173611105</v>
      </c>
      <c r="T2047" s="6">
        <f t="shared" si="191"/>
        <v>41098.880173611105</v>
      </c>
    </row>
    <row r="2048" spans="1:20" ht="48" x14ac:dyDescent="0.2">
      <c r="A2048">
        <v>2046</v>
      </c>
      <c r="B2048" s="3" t="s">
        <v>2047</v>
      </c>
      <c r="C2048" s="3" t="s">
        <v>6156</v>
      </c>
      <c r="D2048">
        <v>10000</v>
      </c>
      <c r="E2048">
        <v>12110</v>
      </c>
      <c r="F2048" t="s">
        <v>8219</v>
      </c>
      <c r="G2048" t="s">
        <v>8224</v>
      </c>
      <c r="H2048" t="s">
        <v>8246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8295</v>
      </c>
      <c r="O2048">
        <f t="shared" si="186"/>
        <v>121.10000000000001</v>
      </c>
      <c r="P2048">
        <f t="shared" si="187"/>
        <v>55.806451612903224</v>
      </c>
      <c r="Q2048" s="8" t="str">
        <f t="shared" si="188"/>
        <v>technology</v>
      </c>
      <c r="R2048" t="str">
        <f t="shared" si="189"/>
        <v>hardware</v>
      </c>
      <c r="S2048" s="6">
        <f t="shared" si="190"/>
        <v>41386.963472222218</v>
      </c>
      <c r="T2048" s="6">
        <f t="shared" si="191"/>
        <v>41416.963472222218</v>
      </c>
    </row>
    <row r="2049" spans="1:20" ht="48" x14ac:dyDescent="0.2">
      <c r="A2049">
        <v>2047</v>
      </c>
      <c r="B2049" s="3" t="s">
        <v>2048</v>
      </c>
      <c r="C2049" s="3" t="s">
        <v>6157</v>
      </c>
      <c r="D2049">
        <v>98000</v>
      </c>
      <c r="E2049">
        <v>100939</v>
      </c>
      <c r="F2049" t="s">
        <v>8219</v>
      </c>
      <c r="G2049" t="s">
        <v>8226</v>
      </c>
      <c r="H2049" t="s">
        <v>8248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8295</v>
      </c>
      <c r="O2049">
        <f t="shared" si="186"/>
        <v>102.99897959183673</v>
      </c>
      <c r="P2049">
        <f t="shared" si="187"/>
        <v>227.85327313769753</v>
      </c>
      <c r="Q2049" s="8" t="str">
        <f t="shared" si="188"/>
        <v>technology</v>
      </c>
      <c r="R2049" t="str">
        <f t="shared" si="189"/>
        <v>hardware</v>
      </c>
      <c r="S2049" s="6">
        <f t="shared" si="190"/>
        <v>42081.695254629631</v>
      </c>
      <c r="T2049" s="6">
        <f t="shared" si="191"/>
        <v>42110.791666666664</v>
      </c>
    </row>
    <row r="2050" spans="1:20" ht="48" x14ac:dyDescent="0.2">
      <c r="A2050">
        <v>2048</v>
      </c>
      <c r="B2050" s="3" t="s">
        <v>2049</v>
      </c>
      <c r="C2050" s="3" t="s">
        <v>6158</v>
      </c>
      <c r="D2050">
        <v>85000</v>
      </c>
      <c r="E2050">
        <v>126082.45</v>
      </c>
      <c r="F2050" t="s">
        <v>8219</v>
      </c>
      <c r="G2050" t="s">
        <v>8224</v>
      </c>
      <c r="H2050" t="s">
        <v>8246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8295</v>
      </c>
      <c r="O2050">
        <f t="shared" si="186"/>
        <v>148.33229411764705</v>
      </c>
      <c r="P2050">
        <f t="shared" si="187"/>
        <v>91.82989803350327</v>
      </c>
      <c r="Q2050" s="8" t="str">
        <f t="shared" si="188"/>
        <v>technology</v>
      </c>
      <c r="R2050" t="str">
        <f t="shared" si="189"/>
        <v>hardware</v>
      </c>
      <c r="S2050" s="6">
        <f t="shared" si="190"/>
        <v>41387.443182870367</v>
      </c>
      <c r="T2050" s="6">
        <f t="shared" si="191"/>
        <v>41417.443182870367</v>
      </c>
    </row>
    <row r="2051" spans="1:20" ht="16" x14ac:dyDescent="0.2">
      <c r="A2051">
        <v>2049</v>
      </c>
      <c r="B2051" s="3" t="s">
        <v>2050</v>
      </c>
      <c r="C2051" s="3" t="s">
        <v>6159</v>
      </c>
      <c r="D2051">
        <v>50000</v>
      </c>
      <c r="E2051">
        <v>60095.35</v>
      </c>
      <c r="F2051" t="s">
        <v>8219</v>
      </c>
      <c r="G2051" t="s">
        <v>8225</v>
      </c>
      <c r="H2051" t="s">
        <v>8247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8295</v>
      </c>
      <c r="O2051">
        <f t="shared" ref="O2051:O2114" si="192">E2051/D2051*100</f>
        <v>120.19070000000001</v>
      </c>
      <c r="P2051">
        <f t="shared" ref="P2051:P2114" si="193">E2051/L2051</f>
        <v>80.991037735849048</v>
      </c>
      <c r="Q2051" s="8" t="str">
        <f t="shared" ref="Q2051:Q2114" si="194">LEFT(N2051,SEARCH("/",N2051)-1)</f>
        <v>technology</v>
      </c>
      <c r="R2051" t="str">
        <f t="shared" ref="R2051:R2114" si="195">RIGHT(N2051,LEN(N2051)-SEARCH("/",N2051))</f>
        <v>hardware</v>
      </c>
      <c r="S2051" s="6">
        <f t="shared" ref="S2051:S2114" si="196">(((J2051/60)/60)/24)+DATE(1970,1,1)+(-5/24)</f>
        <v>41575.319016203699</v>
      </c>
      <c r="T2051" s="6">
        <f t="shared" ref="T2051:T2114" si="197">(((I2051/60)/60)/24)+DATE(1970,1,1)+(-5/24)</f>
        <v>41610.749305555553</v>
      </c>
    </row>
    <row r="2052" spans="1:20" ht="48" x14ac:dyDescent="0.2">
      <c r="A2052">
        <v>2050</v>
      </c>
      <c r="B2052" s="3" t="s">
        <v>2051</v>
      </c>
      <c r="C2052" s="3" t="s">
        <v>6160</v>
      </c>
      <c r="D2052">
        <v>10000</v>
      </c>
      <c r="E2052">
        <v>47327</v>
      </c>
      <c r="F2052" t="s">
        <v>8219</v>
      </c>
      <c r="G2052" t="s">
        <v>8224</v>
      </c>
      <c r="H2052" t="s">
        <v>8246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8295</v>
      </c>
      <c r="O2052">
        <f t="shared" si="192"/>
        <v>473.27000000000004</v>
      </c>
      <c r="P2052">
        <f t="shared" si="193"/>
        <v>278.39411764705881</v>
      </c>
      <c r="Q2052" s="8" t="str">
        <f t="shared" si="194"/>
        <v>technology</v>
      </c>
      <c r="R2052" t="str">
        <f t="shared" si="195"/>
        <v>hardware</v>
      </c>
      <c r="S2052" s="6">
        <f t="shared" si="196"/>
        <v>42114.863171296289</v>
      </c>
      <c r="T2052" s="6">
        <f t="shared" si="197"/>
        <v>42154.863171296289</v>
      </c>
    </row>
    <row r="2053" spans="1:20" ht="48" x14ac:dyDescent="0.2">
      <c r="A2053">
        <v>2051</v>
      </c>
      <c r="B2053" s="3" t="s">
        <v>2052</v>
      </c>
      <c r="C2053" s="3" t="s">
        <v>6161</v>
      </c>
      <c r="D2053">
        <v>8000</v>
      </c>
      <c r="E2053">
        <v>10429</v>
      </c>
      <c r="F2053" t="s">
        <v>8219</v>
      </c>
      <c r="G2053" t="s">
        <v>8224</v>
      </c>
      <c r="H2053" t="s">
        <v>8246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8295</v>
      </c>
      <c r="O2053">
        <f t="shared" si="192"/>
        <v>130.36250000000001</v>
      </c>
      <c r="P2053">
        <f t="shared" si="193"/>
        <v>43.095041322314053</v>
      </c>
      <c r="Q2053" s="8" t="str">
        <f t="shared" si="194"/>
        <v>technology</v>
      </c>
      <c r="R2053" t="str">
        <f t="shared" si="195"/>
        <v>hardware</v>
      </c>
      <c r="S2053" s="6">
        <f t="shared" si="196"/>
        <v>41603.814085648148</v>
      </c>
      <c r="T2053" s="6">
        <f t="shared" si="197"/>
        <v>41633.814085648148</v>
      </c>
    </row>
    <row r="2054" spans="1:20" ht="48" x14ac:dyDescent="0.2">
      <c r="A2054">
        <v>2052</v>
      </c>
      <c r="B2054" s="3" t="s">
        <v>2053</v>
      </c>
      <c r="C2054" s="3" t="s">
        <v>6162</v>
      </c>
      <c r="D2054">
        <v>50000</v>
      </c>
      <c r="E2054">
        <v>176524</v>
      </c>
      <c r="F2054" t="s">
        <v>8219</v>
      </c>
      <c r="G2054" t="s">
        <v>8224</v>
      </c>
      <c r="H2054" t="s">
        <v>8246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8295</v>
      </c>
      <c r="O2054">
        <f t="shared" si="192"/>
        <v>353.048</v>
      </c>
      <c r="P2054">
        <f t="shared" si="193"/>
        <v>326.29205175600737</v>
      </c>
      <c r="Q2054" s="8" t="str">
        <f t="shared" si="194"/>
        <v>technology</v>
      </c>
      <c r="R2054" t="str">
        <f t="shared" si="195"/>
        <v>hardware</v>
      </c>
      <c r="S2054" s="6">
        <f t="shared" si="196"/>
        <v>42374.875613425924</v>
      </c>
      <c r="T2054" s="6">
        <f t="shared" si="197"/>
        <v>42419.875613425924</v>
      </c>
    </row>
    <row r="2055" spans="1:20" ht="48" x14ac:dyDescent="0.2">
      <c r="A2055">
        <v>2053</v>
      </c>
      <c r="B2055" s="3" t="s">
        <v>2054</v>
      </c>
      <c r="C2055" s="3" t="s">
        <v>6163</v>
      </c>
      <c r="D2055">
        <v>5000</v>
      </c>
      <c r="E2055">
        <v>5051</v>
      </c>
      <c r="F2055" t="s">
        <v>8219</v>
      </c>
      <c r="G2055" t="s">
        <v>8224</v>
      </c>
      <c r="H2055" t="s">
        <v>8246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8295</v>
      </c>
      <c r="O2055">
        <f t="shared" si="192"/>
        <v>101.02</v>
      </c>
      <c r="P2055">
        <f t="shared" si="193"/>
        <v>41.743801652892564</v>
      </c>
      <c r="Q2055" s="8" t="str">
        <f t="shared" si="194"/>
        <v>technology</v>
      </c>
      <c r="R2055" t="str">
        <f t="shared" si="195"/>
        <v>hardware</v>
      </c>
      <c r="S2055" s="6">
        <f t="shared" si="196"/>
        <v>42303.409155092588</v>
      </c>
      <c r="T2055" s="6">
        <f t="shared" si="197"/>
        <v>42333.450821759259</v>
      </c>
    </row>
    <row r="2056" spans="1:20" ht="48" x14ac:dyDescent="0.2">
      <c r="A2056">
        <v>2054</v>
      </c>
      <c r="B2056" s="3" t="s">
        <v>2055</v>
      </c>
      <c r="C2056" s="3" t="s">
        <v>6164</v>
      </c>
      <c r="D2056">
        <v>35000</v>
      </c>
      <c r="E2056">
        <v>39757</v>
      </c>
      <c r="F2056" t="s">
        <v>8219</v>
      </c>
      <c r="G2056" t="s">
        <v>8225</v>
      </c>
      <c r="H2056" t="s">
        <v>8247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8295</v>
      </c>
      <c r="O2056">
        <f t="shared" si="192"/>
        <v>113.59142857142857</v>
      </c>
      <c r="P2056">
        <f t="shared" si="193"/>
        <v>64.020933977455712</v>
      </c>
      <c r="Q2056" s="8" t="str">
        <f t="shared" si="194"/>
        <v>technology</v>
      </c>
      <c r="R2056" t="str">
        <f t="shared" si="195"/>
        <v>hardware</v>
      </c>
      <c r="S2056" s="6">
        <f t="shared" si="196"/>
        <v>41731.312615740739</v>
      </c>
      <c r="T2056" s="6">
        <f t="shared" si="197"/>
        <v>41761.312615740739</v>
      </c>
    </row>
    <row r="2057" spans="1:20" ht="48" x14ac:dyDescent="0.2">
      <c r="A2057">
        <v>2055</v>
      </c>
      <c r="B2057" s="3" t="s">
        <v>2056</v>
      </c>
      <c r="C2057" s="3" t="s">
        <v>6165</v>
      </c>
      <c r="D2057">
        <v>6000</v>
      </c>
      <c r="E2057">
        <v>10045</v>
      </c>
      <c r="F2057" t="s">
        <v>8219</v>
      </c>
      <c r="G2057" t="s">
        <v>8224</v>
      </c>
      <c r="H2057" t="s">
        <v>8246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8295</v>
      </c>
      <c r="O2057">
        <f t="shared" si="192"/>
        <v>167.41666666666666</v>
      </c>
      <c r="P2057">
        <f t="shared" si="193"/>
        <v>99.455445544554451</v>
      </c>
      <c r="Q2057" s="8" t="str">
        <f t="shared" si="194"/>
        <v>technology</v>
      </c>
      <c r="R2057" t="str">
        <f t="shared" si="195"/>
        <v>hardware</v>
      </c>
      <c r="S2057" s="6">
        <f t="shared" si="196"/>
        <v>41946.465775462959</v>
      </c>
      <c r="T2057" s="6">
        <f t="shared" si="197"/>
        <v>41975.958333333336</v>
      </c>
    </row>
    <row r="2058" spans="1:20" ht="48" x14ac:dyDescent="0.2">
      <c r="A2058">
        <v>2056</v>
      </c>
      <c r="B2058" s="3" t="s">
        <v>2057</v>
      </c>
      <c r="C2058" s="3" t="s">
        <v>6166</v>
      </c>
      <c r="D2058">
        <v>50000</v>
      </c>
      <c r="E2058">
        <v>76726</v>
      </c>
      <c r="F2058" t="s">
        <v>8219</v>
      </c>
      <c r="G2058" t="s">
        <v>8224</v>
      </c>
      <c r="H2058" t="s">
        <v>8246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8295</v>
      </c>
      <c r="O2058">
        <f t="shared" si="192"/>
        <v>153.452</v>
      </c>
      <c r="P2058">
        <f t="shared" si="193"/>
        <v>138.49458483754512</v>
      </c>
      <c r="Q2058" s="8" t="str">
        <f t="shared" si="194"/>
        <v>technology</v>
      </c>
      <c r="R2058" t="str">
        <f t="shared" si="195"/>
        <v>hardware</v>
      </c>
      <c r="S2058" s="6">
        <f t="shared" si="196"/>
        <v>41351.552569444444</v>
      </c>
      <c r="T2058" s="6">
        <f t="shared" si="197"/>
        <v>41381.552569444444</v>
      </c>
    </row>
    <row r="2059" spans="1:20" ht="48" x14ac:dyDescent="0.2">
      <c r="A2059">
        <v>2057</v>
      </c>
      <c r="B2059" s="3" t="s">
        <v>2058</v>
      </c>
      <c r="C2059" s="3" t="s">
        <v>6167</v>
      </c>
      <c r="D2059">
        <v>15000</v>
      </c>
      <c r="E2059">
        <v>30334.83</v>
      </c>
      <c r="F2059" t="s">
        <v>8219</v>
      </c>
      <c r="G2059" t="s">
        <v>8225</v>
      </c>
      <c r="H2059" t="s">
        <v>8247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8295</v>
      </c>
      <c r="O2059">
        <f t="shared" si="192"/>
        <v>202.23220000000001</v>
      </c>
      <c r="P2059">
        <f t="shared" si="193"/>
        <v>45.547792792792798</v>
      </c>
      <c r="Q2059" s="8" t="str">
        <f t="shared" si="194"/>
        <v>technology</v>
      </c>
      <c r="R2059" t="str">
        <f t="shared" si="195"/>
        <v>hardware</v>
      </c>
      <c r="S2059" s="6">
        <f t="shared" si="196"/>
        <v>42396.286249999997</v>
      </c>
      <c r="T2059" s="6">
        <f t="shared" si="197"/>
        <v>42426.286249999997</v>
      </c>
    </row>
    <row r="2060" spans="1:20" ht="32" x14ac:dyDescent="0.2">
      <c r="A2060">
        <v>2058</v>
      </c>
      <c r="B2060" s="3" t="s">
        <v>2059</v>
      </c>
      <c r="C2060" s="3" t="s">
        <v>6168</v>
      </c>
      <c r="D2060">
        <v>2560</v>
      </c>
      <c r="E2060">
        <v>4308</v>
      </c>
      <c r="F2060" t="s">
        <v>8219</v>
      </c>
      <c r="G2060" t="s">
        <v>8225</v>
      </c>
      <c r="H2060" t="s">
        <v>8247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8295</v>
      </c>
      <c r="O2060">
        <f t="shared" si="192"/>
        <v>168.28125</v>
      </c>
      <c r="P2060">
        <f t="shared" si="193"/>
        <v>10.507317073170732</v>
      </c>
      <c r="Q2060" s="8" t="str">
        <f t="shared" si="194"/>
        <v>technology</v>
      </c>
      <c r="R2060" t="str">
        <f t="shared" si="195"/>
        <v>hardware</v>
      </c>
      <c r="S2060" s="6">
        <f t="shared" si="196"/>
        <v>42026.16238425926</v>
      </c>
      <c r="T2060" s="6">
        <f t="shared" si="197"/>
        <v>42065.624999999993</v>
      </c>
    </row>
    <row r="2061" spans="1:20" ht="48" x14ac:dyDescent="0.2">
      <c r="A2061">
        <v>2059</v>
      </c>
      <c r="B2061" s="3" t="s">
        <v>2060</v>
      </c>
      <c r="C2061" s="3" t="s">
        <v>6169</v>
      </c>
      <c r="D2061">
        <v>30000</v>
      </c>
      <c r="E2061">
        <v>43037</v>
      </c>
      <c r="F2061" t="s">
        <v>8219</v>
      </c>
      <c r="G2061" t="s">
        <v>8224</v>
      </c>
      <c r="H2061" t="s">
        <v>8246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8295</v>
      </c>
      <c r="O2061">
        <f t="shared" si="192"/>
        <v>143.45666666666668</v>
      </c>
      <c r="P2061">
        <f t="shared" si="193"/>
        <v>114.76533333333333</v>
      </c>
      <c r="Q2061" s="8" t="str">
        <f t="shared" si="194"/>
        <v>technology</v>
      </c>
      <c r="R2061" t="str">
        <f t="shared" si="195"/>
        <v>hardware</v>
      </c>
      <c r="S2061" s="6">
        <f t="shared" si="196"/>
        <v>42361.394143518519</v>
      </c>
      <c r="T2061" s="6">
        <f t="shared" si="197"/>
        <v>42400.707638888889</v>
      </c>
    </row>
    <row r="2062" spans="1:20" ht="48" x14ac:dyDescent="0.2">
      <c r="A2062">
        <v>2060</v>
      </c>
      <c r="B2062" s="3" t="s">
        <v>2061</v>
      </c>
      <c r="C2062" s="3" t="s">
        <v>6170</v>
      </c>
      <c r="D2062">
        <v>25000</v>
      </c>
      <c r="E2062">
        <v>49100</v>
      </c>
      <c r="F2062" t="s">
        <v>8219</v>
      </c>
      <c r="G2062" t="s">
        <v>8224</v>
      </c>
      <c r="H2062" t="s">
        <v>8246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8295</v>
      </c>
      <c r="O2062">
        <f t="shared" si="192"/>
        <v>196.4</v>
      </c>
      <c r="P2062">
        <f t="shared" si="193"/>
        <v>35.997067448680355</v>
      </c>
      <c r="Q2062" s="8" t="str">
        <f t="shared" si="194"/>
        <v>technology</v>
      </c>
      <c r="R2062" t="str">
        <f t="shared" si="195"/>
        <v>hardware</v>
      </c>
      <c r="S2062" s="6">
        <f t="shared" si="196"/>
        <v>41783.434606481482</v>
      </c>
      <c r="T2062" s="6">
        <f t="shared" si="197"/>
        <v>41843.434606481482</v>
      </c>
    </row>
    <row r="2063" spans="1:20" ht="48" x14ac:dyDescent="0.2">
      <c r="A2063">
        <v>2061</v>
      </c>
      <c r="B2063" s="3" t="s">
        <v>2062</v>
      </c>
      <c r="C2063" s="3" t="s">
        <v>6171</v>
      </c>
      <c r="D2063">
        <v>5000</v>
      </c>
      <c r="E2063">
        <v>5396</v>
      </c>
      <c r="F2063" t="s">
        <v>8219</v>
      </c>
      <c r="G2063" t="s">
        <v>8224</v>
      </c>
      <c r="H2063" t="s">
        <v>8246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8295</v>
      </c>
      <c r="O2063">
        <f t="shared" si="192"/>
        <v>107.91999999999999</v>
      </c>
      <c r="P2063">
        <f t="shared" si="193"/>
        <v>154.17142857142858</v>
      </c>
      <c r="Q2063" s="8" t="str">
        <f t="shared" si="194"/>
        <v>technology</v>
      </c>
      <c r="R2063" t="str">
        <f t="shared" si="195"/>
        <v>hardware</v>
      </c>
      <c r="S2063" s="6">
        <f t="shared" si="196"/>
        <v>42705.556180555555</v>
      </c>
      <c r="T2063" s="6">
        <f t="shared" si="197"/>
        <v>42735.556180555555</v>
      </c>
    </row>
    <row r="2064" spans="1:20" ht="48" x14ac:dyDescent="0.2">
      <c r="A2064">
        <v>2062</v>
      </c>
      <c r="B2064" s="3" t="s">
        <v>2063</v>
      </c>
      <c r="C2064" s="3" t="s">
        <v>6172</v>
      </c>
      <c r="D2064">
        <v>100000</v>
      </c>
      <c r="E2064">
        <v>114977</v>
      </c>
      <c r="F2064" t="s">
        <v>8219</v>
      </c>
      <c r="G2064" t="s">
        <v>8232</v>
      </c>
      <c r="H2064" t="s">
        <v>8253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8295</v>
      </c>
      <c r="O2064">
        <f t="shared" si="192"/>
        <v>114.97699999999999</v>
      </c>
      <c r="P2064">
        <f t="shared" si="193"/>
        <v>566.38916256157631</v>
      </c>
      <c r="Q2064" s="8" t="str">
        <f t="shared" si="194"/>
        <v>technology</v>
      </c>
      <c r="R2064" t="str">
        <f t="shared" si="195"/>
        <v>hardware</v>
      </c>
      <c r="S2064" s="6">
        <f t="shared" si="196"/>
        <v>42423.174745370365</v>
      </c>
      <c r="T2064" s="6">
        <f t="shared" si="197"/>
        <v>42453.1330787037</v>
      </c>
    </row>
    <row r="2065" spans="1:20" ht="32" x14ac:dyDescent="0.2">
      <c r="A2065">
        <v>2063</v>
      </c>
      <c r="B2065" s="3" t="s">
        <v>2064</v>
      </c>
      <c r="C2065" s="3" t="s">
        <v>6173</v>
      </c>
      <c r="D2065">
        <v>4000</v>
      </c>
      <c r="E2065">
        <v>5922</v>
      </c>
      <c r="F2065" t="s">
        <v>8219</v>
      </c>
      <c r="G2065" t="s">
        <v>8236</v>
      </c>
      <c r="H2065" t="s">
        <v>8249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8295</v>
      </c>
      <c r="O2065">
        <f t="shared" si="192"/>
        <v>148.04999999999998</v>
      </c>
      <c r="P2065">
        <f t="shared" si="193"/>
        <v>120.85714285714286</v>
      </c>
      <c r="Q2065" s="8" t="str">
        <f t="shared" si="194"/>
        <v>technology</v>
      </c>
      <c r="R2065" t="str">
        <f t="shared" si="195"/>
        <v>hardware</v>
      </c>
      <c r="S2065" s="6">
        <f t="shared" si="196"/>
        <v>42472.524317129624</v>
      </c>
      <c r="T2065" s="6">
        <f t="shared" si="197"/>
        <v>42505.524317129624</v>
      </c>
    </row>
    <row r="2066" spans="1:20" ht="48" x14ac:dyDescent="0.2">
      <c r="A2066">
        <v>2064</v>
      </c>
      <c r="B2066" s="3" t="s">
        <v>2065</v>
      </c>
      <c r="C2066" s="3" t="s">
        <v>6174</v>
      </c>
      <c r="D2066">
        <v>261962</v>
      </c>
      <c r="E2066">
        <v>500784.27</v>
      </c>
      <c r="F2066" t="s">
        <v>8219</v>
      </c>
      <c r="G2066" t="s">
        <v>8224</v>
      </c>
      <c r="H2066" t="s">
        <v>8246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8295</v>
      </c>
      <c r="O2066">
        <f t="shared" si="192"/>
        <v>191.16676082790633</v>
      </c>
      <c r="P2066">
        <f t="shared" si="193"/>
        <v>86.163845492085343</v>
      </c>
      <c r="Q2066" s="8" t="str">
        <f t="shared" si="194"/>
        <v>technology</v>
      </c>
      <c r="R2066" t="str">
        <f t="shared" si="195"/>
        <v>hardware</v>
      </c>
      <c r="S2066" s="6">
        <f t="shared" si="196"/>
        <v>41389.1565162037</v>
      </c>
      <c r="T2066" s="6">
        <f t="shared" si="197"/>
        <v>41425.291666666664</v>
      </c>
    </row>
    <row r="2067" spans="1:20" ht="48" x14ac:dyDescent="0.2">
      <c r="A2067">
        <v>2065</v>
      </c>
      <c r="B2067" s="3" t="s">
        <v>2066</v>
      </c>
      <c r="C2067" s="3" t="s">
        <v>6175</v>
      </c>
      <c r="D2067">
        <v>40000</v>
      </c>
      <c r="E2067">
        <v>79686.05</v>
      </c>
      <c r="F2067" t="s">
        <v>8219</v>
      </c>
      <c r="G2067" t="s">
        <v>8225</v>
      </c>
      <c r="H2067" t="s">
        <v>8247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8295</v>
      </c>
      <c r="O2067">
        <f t="shared" si="192"/>
        <v>199.215125</v>
      </c>
      <c r="P2067">
        <f t="shared" si="193"/>
        <v>51.212114395886893</v>
      </c>
      <c r="Q2067" s="8" t="str">
        <f t="shared" si="194"/>
        <v>technology</v>
      </c>
      <c r="R2067" t="str">
        <f t="shared" si="195"/>
        <v>hardware</v>
      </c>
      <c r="S2067" s="6">
        <f t="shared" si="196"/>
        <v>41603.125335648147</v>
      </c>
      <c r="T2067" s="6">
        <f t="shared" si="197"/>
        <v>41633.125335648147</v>
      </c>
    </row>
    <row r="2068" spans="1:20" ht="48" x14ac:dyDescent="0.2">
      <c r="A2068">
        <v>2066</v>
      </c>
      <c r="B2068" s="3" t="s">
        <v>2067</v>
      </c>
      <c r="C2068" s="3" t="s">
        <v>6176</v>
      </c>
      <c r="D2068">
        <v>2000</v>
      </c>
      <c r="E2068">
        <v>4372</v>
      </c>
      <c r="F2068" t="s">
        <v>8219</v>
      </c>
      <c r="G2068" t="s">
        <v>8224</v>
      </c>
      <c r="H2068" t="s">
        <v>8246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8295</v>
      </c>
      <c r="O2068">
        <f t="shared" si="192"/>
        <v>218.6</v>
      </c>
      <c r="P2068">
        <f t="shared" si="193"/>
        <v>67.261538461538464</v>
      </c>
      <c r="Q2068" s="8" t="str">
        <f t="shared" si="194"/>
        <v>technology</v>
      </c>
      <c r="R2068" t="str">
        <f t="shared" si="195"/>
        <v>hardware</v>
      </c>
      <c r="S2068" s="6">
        <f t="shared" si="196"/>
        <v>41844.563460648147</v>
      </c>
      <c r="T2068" s="6">
        <f t="shared" si="197"/>
        <v>41874.563460648147</v>
      </c>
    </row>
    <row r="2069" spans="1:20" ht="48" x14ac:dyDescent="0.2">
      <c r="A2069">
        <v>2067</v>
      </c>
      <c r="B2069" s="3" t="s">
        <v>2068</v>
      </c>
      <c r="C2069" s="3" t="s">
        <v>6177</v>
      </c>
      <c r="D2069">
        <v>495</v>
      </c>
      <c r="E2069">
        <v>628</v>
      </c>
      <c r="F2069" t="s">
        <v>8219</v>
      </c>
      <c r="G2069" t="s">
        <v>8225</v>
      </c>
      <c r="H2069" t="s">
        <v>8247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8295</v>
      </c>
      <c r="O2069">
        <f t="shared" si="192"/>
        <v>126.86868686868686</v>
      </c>
      <c r="P2069">
        <f t="shared" si="193"/>
        <v>62.8</v>
      </c>
      <c r="Q2069" s="8" t="str">
        <f t="shared" si="194"/>
        <v>technology</v>
      </c>
      <c r="R2069" t="str">
        <f t="shared" si="195"/>
        <v>hardware</v>
      </c>
      <c r="S2069" s="6">
        <f t="shared" si="196"/>
        <v>42115.645555555551</v>
      </c>
      <c r="T2069" s="6">
        <f t="shared" si="197"/>
        <v>42148.645555555551</v>
      </c>
    </row>
    <row r="2070" spans="1:20" ht="48" x14ac:dyDescent="0.2">
      <c r="A2070">
        <v>2068</v>
      </c>
      <c r="B2070" s="3" t="s">
        <v>2069</v>
      </c>
      <c r="C2070" s="3" t="s">
        <v>6178</v>
      </c>
      <c r="D2070">
        <v>25000</v>
      </c>
      <c r="E2070">
        <v>26305.97</v>
      </c>
      <c r="F2070" t="s">
        <v>8219</v>
      </c>
      <c r="G2070" t="s">
        <v>8224</v>
      </c>
      <c r="H2070" t="s">
        <v>8246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8295</v>
      </c>
      <c r="O2070">
        <f t="shared" si="192"/>
        <v>105.22388000000001</v>
      </c>
      <c r="P2070">
        <f t="shared" si="193"/>
        <v>346.13118421052633</v>
      </c>
      <c r="Q2070" s="8" t="str">
        <f t="shared" si="194"/>
        <v>technology</v>
      </c>
      <c r="R2070" t="str">
        <f t="shared" si="195"/>
        <v>hardware</v>
      </c>
      <c r="S2070" s="6">
        <f t="shared" si="196"/>
        <v>42633.633275462962</v>
      </c>
      <c r="T2070" s="6">
        <f t="shared" si="197"/>
        <v>42663.633275462962</v>
      </c>
    </row>
    <row r="2071" spans="1:20" ht="48" x14ac:dyDescent="0.2">
      <c r="A2071">
        <v>2069</v>
      </c>
      <c r="B2071" s="3" t="s">
        <v>2070</v>
      </c>
      <c r="C2071" s="3" t="s">
        <v>6179</v>
      </c>
      <c r="D2071">
        <v>50000</v>
      </c>
      <c r="E2071">
        <v>64203.33</v>
      </c>
      <c r="F2071" t="s">
        <v>8219</v>
      </c>
      <c r="G2071" t="s">
        <v>8224</v>
      </c>
      <c r="H2071" t="s">
        <v>8246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8295</v>
      </c>
      <c r="O2071">
        <f t="shared" si="192"/>
        <v>128.40666000000002</v>
      </c>
      <c r="P2071">
        <f t="shared" si="193"/>
        <v>244.11912547528519</v>
      </c>
      <c r="Q2071" s="8" t="str">
        <f t="shared" si="194"/>
        <v>technology</v>
      </c>
      <c r="R2071" t="str">
        <f t="shared" si="195"/>
        <v>hardware</v>
      </c>
      <c r="S2071" s="6">
        <f t="shared" si="196"/>
        <v>42340.763784722221</v>
      </c>
      <c r="T2071" s="6">
        <f t="shared" si="197"/>
        <v>42371.763784722221</v>
      </c>
    </row>
    <row r="2072" spans="1:20" ht="48" x14ac:dyDescent="0.2">
      <c r="A2072">
        <v>2070</v>
      </c>
      <c r="B2072" s="3" t="s">
        <v>2071</v>
      </c>
      <c r="C2072" s="3" t="s">
        <v>6180</v>
      </c>
      <c r="D2072">
        <v>125000</v>
      </c>
      <c r="E2072">
        <v>396659</v>
      </c>
      <c r="F2072" t="s">
        <v>8219</v>
      </c>
      <c r="G2072" t="s">
        <v>8236</v>
      </c>
      <c r="H2072" t="s">
        <v>8249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8295</v>
      </c>
      <c r="O2072">
        <f t="shared" si="192"/>
        <v>317.3272</v>
      </c>
      <c r="P2072">
        <f t="shared" si="193"/>
        <v>259.25424836601309</v>
      </c>
      <c r="Q2072" s="8" t="str">
        <f t="shared" si="194"/>
        <v>technology</v>
      </c>
      <c r="R2072" t="str">
        <f t="shared" si="195"/>
        <v>hardware</v>
      </c>
      <c r="S2072" s="6">
        <f t="shared" si="196"/>
        <v>42519.448182870365</v>
      </c>
      <c r="T2072" s="6">
        <f t="shared" si="197"/>
        <v>42549.448182870365</v>
      </c>
    </row>
    <row r="2073" spans="1:20" ht="48" x14ac:dyDescent="0.2">
      <c r="A2073">
        <v>2071</v>
      </c>
      <c r="B2073" s="3" t="s">
        <v>2072</v>
      </c>
      <c r="C2073" s="3" t="s">
        <v>6181</v>
      </c>
      <c r="D2073">
        <v>20000</v>
      </c>
      <c r="E2073">
        <v>56146</v>
      </c>
      <c r="F2073" t="s">
        <v>8219</v>
      </c>
      <c r="G2073" t="s">
        <v>8224</v>
      </c>
      <c r="H2073" t="s">
        <v>8246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8295</v>
      </c>
      <c r="O2073">
        <f t="shared" si="192"/>
        <v>280.73</v>
      </c>
      <c r="P2073">
        <f t="shared" si="193"/>
        <v>201.96402877697841</v>
      </c>
      <c r="Q2073" s="8" t="str">
        <f t="shared" si="194"/>
        <v>technology</v>
      </c>
      <c r="R2073" t="str">
        <f t="shared" si="195"/>
        <v>hardware</v>
      </c>
      <c r="S2073" s="6">
        <f t="shared" si="196"/>
        <v>42600.070416666662</v>
      </c>
      <c r="T2073" s="6">
        <f t="shared" si="197"/>
        <v>42645.070416666662</v>
      </c>
    </row>
    <row r="2074" spans="1:20" ht="48" x14ac:dyDescent="0.2">
      <c r="A2074">
        <v>2072</v>
      </c>
      <c r="B2074" s="3" t="s">
        <v>2073</v>
      </c>
      <c r="C2074" s="3" t="s">
        <v>6182</v>
      </c>
      <c r="D2074">
        <v>71500</v>
      </c>
      <c r="E2074">
        <v>79173</v>
      </c>
      <c r="F2074" t="s">
        <v>8219</v>
      </c>
      <c r="G2074" t="s">
        <v>8224</v>
      </c>
      <c r="H2074" t="s">
        <v>8246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8295</v>
      </c>
      <c r="O2074">
        <f t="shared" si="192"/>
        <v>110.73146853146854</v>
      </c>
      <c r="P2074">
        <f t="shared" si="193"/>
        <v>226.20857142857142</v>
      </c>
      <c r="Q2074" s="8" t="str">
        <f t="shared" si="194"/>
        <v>technology</v>
      </c>
      <c r="R2074" t="str">
        <f t="shared" si="195"/>
        <v>hardware</v>
      </c>
      <c r="S2074" s="6">
        <f t="shared" si="196"/>
        <v>42467.373055555552</v>
      </c>
      <c r="T2074" s="6">
        <f t="shared" si="197"/>
        <v>42497.373055555552</v>
      </c>
    </row>
    <row r="2075" spans="1:20" ht="48" x14ac:dyDescent="0.2">
      <c r="A2075">
        <v>2073</v>
      </c>
      <c r="B2075" s="3" t="s">
        <v>2074</v>
      </c>
      <c r="C2075" s="3" t="s">
        <v>6183</v>
      </c>
      <c r="D2075">
        <v>100000</v>
      </c>
      <c r="E2075">
        <v>152604.29999999999</v>
      </c>
      <c r="F2075" t="s">
        <v>8219</v>
      </c>
      <c r="G2075" t="s">
        <v>8224</v>
      </c>
      <c r="H2075" t="s">
        <v>8246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8295</v>
      </c>
      <c r="O2075">
        <f t="shared" si="192"/>
        <v>152.60429999999999</v>
      </c>
      <c r="P2075">
        <f t="shared" si="193"/>
        <v>324.69</v>
      </c>
      <c r="Q2075" s="8" t="str">
        <f t="shared" si="194"/>
        <v>technology</v>
      </c>
      <c r="R2075" t="str">
        <f t="shared" si="195"/>
        <v>hardware</v>
      </c>
      <c r="S2075" s="6">
        <f t="shared" si="196"/>
        <v>42087.459699074076</v>
      </c>
      <c r="T2075" s="6">
        <f t="shared" si="197"/>
        <v>42132.459699074076</v>
      </c>
    </row>
    <row r="2076" spans="1:20" ht="32" x14ac:dyDescent="0.2">
      <c r="A2076">
        <v>2074</v>
      </c>
      <c r="B2076" s="3" t="s">
        <v>2075</v>
      </c>
      <c r="C2076" s="3" t="s">
        <v>6184</v>
      </c>
      <c r="D2076">
        <v>600</v>
      </c>
      <c r="E2076">
        <v>615</v>
      </c>
      <c r="F2076" t="s">
        <v>8219</v>
      </c>
      <c r="G2076" t="s">
        <v>8224</v>
      </c>
      <c r="H2076" t="s">
        <v>8246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8295</v>
      </c>
      <c r="O2076">
        <f t="shared" si="192"/>
        <v>102.49999999999999</v>
      </c>
      <c r="P2076">
        <f t="shared" si="193"/>
        <v>205</v>
      </c>
      <c r="Q2076" s="8" t="str">
        <f t="shared" si="194"/>
        <v>technology</v>
      </c>
      <c r="R2076" t="str">
        <f t="shared" si="195"/>
        <v>hardware</v>
      </c>
      <c r="S2076" s="6">
        <f t="shared" si="196"/>
        <v>42466.617847222216</v>
      </c>
      <c r="T2076" s="6">
        <f t="shared" si="197"/>
        <v>42496.617847222216</v>
      </c>
    </row>
    <row r="2077" spans="1:20" ht="48" x14ac:dyDescent="0.2">
      <c r="A2077">
        <v>2075</v>
      </c>
      <c r="B2077" s="3" t="s">
        <v>2076</v>
      </c>
      <c r="C2077" s="3" t="s">
        <v>6185</v>
      </c>
      <c r="D2077">
        <v>9999</v>
      </c>
      <c r="E2077">
        <v>167820.6</v>
      </c>
      <c r="F2077" t="s">
        <v>8219</v>
      </c>
      <c r="G2077" t="s">
        <v>8224</v>
      </c>
      <c r="H2077" t="s">
        <v>8246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8295</v>
      </c>
      <c r="O2077">
        <f t="shared" si="192"/>
        <v>1678.3738373837384</v>
      </c>
      <c r="P2077">
        <f t="shared" si="193"/>
        <v>20.465926829268295</v>
      </c>
      <c r="Q2077" s="8" t="str">
        <f t="shared" si="194"/>
        <v>technology</v>
      </c>
      <c r="R2077" t="str">
        <f t="shared" si="195"/>
        <v>hardware</v>
      </c>
      <c r="S2077" s="6">
        <f t="shared" si="196"/>
        <v>41450.473240740735</v>
      </c>
      <c r="T2077" s="6">
        <f t="shared" si="197"/>
        <v>41480.473240740735</v>
      </c>
    </row>
    <row r="2078" spans="1:20" ht="32" x14ac:dyDescent="0.2">
      <c r="A2078">
        <v>2076</v>
      </c>
      <c r="B2078" s="3" t="s">
        <v>2077</v>
      </c>
      <c r="C2078" s="3" t="s">
        <v>6186</v>
      </c>
      <c r="D2078">
        <v>179000</v>
      </c>
      <c r="E2078">
        <v>972594.99</v>
      </c>
      <c r="F2078" t="s">
        <v>8219</v>
      </c>
      <c r="G2078" t="s">
        <v>8225</v>
      </c>
      <c r="H2078" t="s">
        <v>8247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8295</v>
      </c>
      <c r="O2078">
        <f t="shared" si="192"/>
        <v>543.349156424581</v>
      </c>
      <c r="P2078">
        <f t="shared" si="193"/>
        <v>116.35303146309367</v>
      </c>
      <c r="Q2078" s="8" t="str">
        <f t="shared" si="194"/>
        <v>technology</v>
      </c>
      <c r="R2078" t="str">
        <f t="shared" si="195"/>
        <v>hardware</v>
      </c>
      <c r="S2078" s="6">
        <f t="shared" si="196"/>
        <v>41803.672326388885</v>
      </c>
      <c r="T2078" s="6">
        <f t="shared" si="197"/>
        <v>41843.672326388885</v>
      </c>
    </row>
    <row r="2079" spans="1:20" ht="48" x14ac:dyDescent="0.2">
      <c r="A2079">
        <v>2077</v>
      </c>
      <c r="B2079" s="3" t="s">
        <v>2078</v>
      </c>
      <c r="C2079" s="3" t="s">
        <v>6187</v>
      </c>
      <c r="D2079">
        <v>50000</v>
      </c>
      <c r="E2079">
        <v>57754</v>
      </c>
      <c r="F2079" t="s">
        <v>8219</v>
      </c>
      <c r="G2079" t="s">
        <v>8224</v>
      </c>
      <c r="H2079" t="s">
        <v>8246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8295</v>
      </c>
      <c r="O2079">
        <f t="shared" si="192"/>
        <v>115.50800000000001</v>
      </c>
      <c r="P2079">
        <f t="shared" si="193"/>
        <v>307.20212765957444</v>
      </c>
      <c r="Q2079" s="8" t="str">
        <f t="shared" si="194"/>
        <v>technology</v>
      </c>
      <c r="R2079" t="str">
        <f t="shared" si="195"/>
        <v>hardware</v>
      </c>
      <c r="S2079" s="6">
        <f t="shared" si="196"/>
        <v>42102.83421296296</v>
      </c>
      <c r="T2079" s="6">
        <f t="shared" si="197"/>
        <v>42160.666666666664</v>
      </c>
    </row>
    <row r="2080" spans="1:20" ht="48" x14ac:dyDescent="0.2">
      <c r="A2080">
        <v>2078</v>
      </c>
      <c r="B2080" s="3" t="s">
        <v>2079</v>
      </c>
      <c r="C2080" s="3" t="s">
        <v>6188</v>
      </c>
      <c r="D2080">
        <v>20000</v>
      </c>
      <c r="E2080">
        <v>26241</v>
      </c>
      <c r="F2080" t="s">
        <v>8219</v>
      </c>
      <c r="G2080" t="s">
        <v>8227</v>
      </c>
      <c r="H2080" t="s">
        <v>8249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8295</v>
      </c>
      <c r="O2080">
        <f t="shared" si="192"/>
        <v>131.20499999999998</v>
      </c>
      <c r="P2080">
        <f t="shared" si="193"/>
        <v>546.6875</v>
      </c>
      <c r="Q2080" s="8" t="str">
        <f t="shared" si="194"/>
        <v>technology</v>
      </c>
      <c r="R2080" t="str">
        <f t="shared" si="195"/>
        <v>hardware</v>
      </c>
      <c r="S2080" s="6">
        <f t="shared" si="196"/>
        <v>42692.563159722216</v>
      </c>
      <c r="T2080" s="6">
        <f t="shared" si="197"/>
        <v>42722.563159722216</v>
      </c>
    </row>
    <row r="2081" spans="1:20" ht="48" x14ac:dyDescent="0.2">
      <c r="A2081">
        <v>2079</v>
      </c>
      <c r="B2081" s="3" t="s">
        <v>2080</v>
      </c>
      <c r="C2081" s="3" t="s">
        <v>6189</v>
      </c>
      <c r="D2081">
        <v>10000</v>
      </c>
      <c r="E2081">
        <v>28817</v>
      </c>
      <c r="F2081" t="s">
        <v>8219</v>
      </c>
      <c r="G2081" t="s">
        <v>8225</v>
      </c>
      <c r="H2081" t="s">
        <v>8247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8295</v>
      </c>
      <c r="O2081">
        <f t="shared" si="192"/>
        <v>288.17</v>
      </c>
      <c r="P2081">
        <f t="shared" si="193"/>
        <v>47.474464579901152</v>
      </c>
      <c r="Q2081" s="8" t="str">
        <f t="shared" si="194"/>
        <v>technology</v>
      </c>
      <c r="R2081" t="str">
        <f t="shared" si="195"/>
        <v>hardware</v>
      </c>
      <c r="S2081" s="6">
        <f t="shared" si="196"/>
        <v>42150.502233796295</v>
      </c>
      <c r="T2081" s="6">
        <f t="shared" si="197"/>
        <v>42180.583333333336</v>
      </c>
    </row>
    <row r="2082" spans="1:20" ht="48" x14ac:dyDescent="0.2">
      <c r="A2082">
        <v>2080</v>
      </c>
      <c r="B2082" s="3" t="s">
        <v>2081</v>
      </c>
      <c r="C2082" s="3" t="s">
        <v>6190</v>
      </c>
      <c r="D2082">
        <v>1000</v>
      </c>
      <c r="E2082">
        <v>5078</v>
      </c>
      <c r="F2082" t="s">
        <v>8219</v>
      </c>
      <c r="G2082" t="s">
        <v>8224</v>
      </c>
      <c r="H2082" t="s">
        <v>8246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8295</v>
      </c>
      <c r="O2082">
        <f t="shared" si="192"/>
        <v>507.8</v>
      </c>
      <c r="P2082">
        <f t="shared" si="193"/>
        <v>101.56</v>
      </c>
      <c r="Q2082" s="8" t="str">
        <f t="shared" si="194"/>
        <v>technology</v>
      </c>
      <c r="R2082" t="str">
        <f t="shared" si="195"/>
        <v>hardware</v>
      </c>
      <c r="S2082" s="6">
        <f t="shared" si="196"/>
        <v>42289.748842592591</v>
      </c>
      <c r="T2082" s="6">
        <f t="shared" si="197"/>
        <v>42319.790509259255</v>
      </c>
    </row>
    <row r="2083" spans="1:20" ht="48" x14ac:dyDescent="0.2">
      <c r="A2083">
        <v>2081</v>
      </c>
      <c r="B2083" s="3" t="s">
        <v>2082</v>
      </c>
      <c r="C2083" s="3" t="s">
        <v>6191</v>
      </c>
      <c r="D2083">
        <v>3500</v>
      </c>
      <c r="E2083">
        <v>4010</v>
      </c>
      <c r="F2083" t="s">
        <v>8219</v>
      </c>
      <c r="G2083" t="s">
        <v>8224</v>
      </c>
      <c r="H2083" t="s">
        <v>8246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8279</v>
      </c>
      <c r="O2083">
        <f t="shared" si="192"/>
        <v>114.57142857142857</v>
      </c>
      <c r="P2083">
        <f t="shared" si="193"/>
        <v>72.909090909090907</v>
      </c>
      <c r="Q2083" s="8" t="str">
        <f t="shared" si="194"/>
        <v>music</v>
      </c>
      <c r="R2083" t="str">
        <f t="shared" si="195"/>
        <v>indie rock</v>
      </c>
      <c r="S2083" s="6">
        <f t="shared" si="196"/>
        <v>41003.948553240742</v>
      </c>
      <c r="T2083" s="6">
        <f t="shared" si="197"/>
        <v>41044.999305555553</v>
      </c>
    </row>
    <row r="2084" spans="1:20" ht="48" x14ac:dyDescent="0.2">
      <c r="A2084">
        <v>2082</v>
      </c>
      <c r="B2084" s="3" t="s">
        <v>2083</v>
      </c>
      <c r="C2084" s="3" t="s">
        <v>6192</v>
      </c>
      <c r="D2084">
        <v>1500</v>
      </c>
      <c r="E2084">
        <v>1661</v>
      </c>
      <c r="F2084" t="s">
        <v>8219</v>
      </c>
      <c r="G2084" t="s">
        <v>8224</v>
      </c>
      <c r="H2084" t="s">
        <v>8246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8279</v>
      </c>
      <c r="O2084">
        <f t="shared" si="192"/>
        <v>110.73333333333333</v>
      </c>
      <c r="P2084">
        <f t="shared" si="193"/>
        <v>43.710526315789473</v>
      </c>
      <c r="Q2084" s="8" t="str">
        <f t="shared" si="194"/>
        <v>music</v>
      </c>
      <c r="R2084" t="str">
        <f t="shared" si="195"/>
        <v>indie rock</v>
      </c>
      <c r="S2084" s="6">
        <f t="shared" si="196"/>
        <v>40810.911990740737</v>
      </c>
      <c r="T2084" s="6">
        <f t="shared" si="197"/>
        <v>40870.953657407401</v>
      </c>
    </row>
    <row r="2085" spans="1:20" ht="48" x14ac:dyDescent="0.2">
      <c r="A2085">
        <v>2083</v>
      </c>
      <c r="B2085" s="3" t="s">
        <v>2084</v>
      </c>
      <c r="C2085" s="3" t="s">
        <v>6193</v>
      </c>
      <c r="D2085">
        <v>750</v>
      </c>
      <c r="E2085">
        <v>850</v>
      </c>
      <c r="F2085" t="s">
        <v>8219</v>
      </c>
      <c r="G2085" t="s">
        <v>8224</v>
      </c>
      <c r="H2085" t="s">
        <v>8246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8279</v>
      </c>
      <c r="O2085">
        <f t="shared" si="192"/>
        <v>113.33333333333333</v>
      </c>
      <c r="P2085">
        <f t="shared" si="193"/>
        <v>34</v>
      </c>
      <c r="Q2085" s="8" t="str">
        <f t="shared" si="194"/>
        <v>music</v>
      </c>
      <c r="R2085" t="str">
        <f t="shared" si="195"/>
        <v>indie rock</v>
      </c>
      <c r="S2085" s="6">
        <f t="shared" si="196"/>
        <v>41034.513831018514</v>
      </c>
      <c r="T2085" s="6">
        <f t="shared" si="197"/>
        <v>41064.513831018514</v>
      </c>
    </row>
    <row r="2086" spans="1:20" ht="48" x14ac:dyDescent="0.2">
      <c r="A2086">
        <v>2084</v>
      </c>
      <c r="B2086" s="3" t="s">
        <v>2085</v>
      </c>
      <c r="C2086" s="3" t="s">
        <v>6194</v>
      </c>
      <c r="D2086">
        <v>3000</v>
      </c>
      <c r="E2086">
        <v>3250</v>
      </c>
      <c r="F2086" t="s">
        <v>8219</v>
      </c>
      <c r="G2086" t="s">
        <v>8224</v>
      </c>
      <c r="H2086" t="s">
        <v>8246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8279</v>
      </c>
      <c r="O2086">
        <f t="shared" si="192"/>
        <v>108.33333333333333</v>
      </c>
      <c r="P2086">
        <f t="shared" si="193"/>
        <v>70.652173913043484</v>
      </c>
      <c r="Q2086" s="8" t="str">
        <f t="shared" si="194"/>
        <v>music</v>
      </c>
      <c r="R2086" t="str">
        <f t="shared" si="195"/>
        <v>indie rock</v>
      </c>
      <c r="S2086" s="6">
        <f t="shared" si="196"/>
        <v>41731.624791666662</v>
      </c>
      <c r="T2086" s="6">
        <f t="shared" si="197"/>
        <v>41763.082638888889</v>
      </c>
    </row>
    <row r="2087" spans="1:20" ht="48" x14ac:dyDescent="0.2">
      <c r="A2087">
        <v>2085</v>
      </c>
      <c r="B2087" s="3" t="s">
        <v>2086</v>
      </c>
      <c r="C2087" s="3" t="s">
        <v>6195</v>
      </c>
      <c r="D2087">
        <v>6000</v>
      </c>
      <c r="E2087">
        <v>7412</v>
      </c>
      <c r="F2087" t="s">
        <v>8219</v>
      </c>
      <c r="G2087" t="s">
        <v>8224</v>
      </c>
      <c r="H2087" t="s">
        <v>8246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8279</v>
      </c>
      <c r="O2087">
        <f t="shared" si="192"/>
        <v>123.53333333333335</v>
      </c>
      <c r="P2087">
        <f t="shared" si="193"/>
        <v>89.301204819277103</v>
      </c>
      <c r="Q2087" s="8" t="str">
        <f t="shared" si="194"/>
        <v>music</v>
      </c>
      <c r="R2087" t="str">
        <f t="shared" si="195"/>
        <v>indie rock</v>
      </c>
      <c r="S2087" s="6">
        <f t="shared" si="196"/>
        <v>41075.627164351848</v>
      </c>
      <c r="T2087" s="6">
        <f t="shared" si="197"/>
        <v>41105.627164351848</v>
      </c>
    </row>
    <row r="2088" spans="1:20" ht="48" x14ac:dyDescent="0.2">
      <c r="A2088">
        <v>2086</v>
      </c>
      <c r="B2088" s="3" t="s">
        <v>2087</v>
      </c>
      <c r="C2088" s="3" t="s">
        <v>6196</v>
      </c>
      <c r="D2088">
        <v>4000</v>
      </c>
      <c r="E2088">
        <v>4028</v>
      </c>
      <c r="F2088" t="s">
        <v>8219</v>
      </c>
      <c r="G2088" t="s">
        <v>8224</v>
      </c>
      <c r="H2088" t="s">
        <v>8246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8279</v>
      </c>
      <c r="O2088">
        <f t="shared" si="192"/>
        <v>100.69999999999999</v>
      </c>
      <c r="P2088">
        <f t="shared" si="193"/>
        <v>115.08571428571429</v>
      </c>
      <c r="Q2088" s="8" t="str">
        <f t="shared" si="194"/>
        <v>music</v>
      </c>
      <c r="R2088" t="str">
        <f t="shared" si="195"/>
        <v>indie rock</v>
      </c>
      <c r="S2088" s="6">
        <f t="shared" si="196"/>
        <v>40860.462175925924</v>
      </c>
      <c r="T2088" s="6">
        <f t="shared" si="197"/>
        <v>40890.999305555553</v>
      </c>
    </row>
    <row r="2089" spans="1:20" ht="48" x14ac:dyDescent="0.2">
      <c r="A2089">
        <v>2087</v>
      </c>
      <c r="B2089" s="3" t="s">
        <v>2088</v>
      </c>
      <c r="C2089" s="3" t="s">
        <v>6197</v>
      </c>
      <c r="D2089">
        <v>1500</v>
      </c>
      <c r="E2089">
        <v>1553</v>
      </c>
      <c r="F2089" t="s">
        <v>8219</v>
      </c>
      <c r="G2089" t="s">
        <v>8224</v>
      </c>
      <c r="H2089" t="s">
        <v>8246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8279</v>
      </c>
      <c r="O2089">
        <f t="shared" si="192"/>
        <v>103.53333333333335</v>
      </c>
      <c r="P2089">
        <f t="shared" si="193"/>
        <v>62.12</v>
      </c>
      <c r="Q2089" s="8" t="str">
        <f t="shared" si="194"/>
        <v>music</v>
      </c>
      <c r="R2089" t="str">
        <f t="shared" si="195"/>
        <v>indie rock</v>
      </c>
      <c r="S2089" s="6">
        <f t="shared" si="196"/>
        <v>40763.996041666665</v>
      </c>
      <c r="T2089" s="6">
        <f t="shared" si="197"/>
        <v>40793.996041666665</v>
      </c>
    </row>
    <row r="2090" spans="1:20" ht="48" x14ac:dyDescent="0.2">
      <c r="A2090">
        <v>2088</v>
      </c>
      <c r="B2090" s="3" t="s">
        <v>2089</v>
      </c>
      <c r="C2090" s="3" t="s">
        <v>6198</v>
      </c>
      <c r="D2090">
        <v>3000</v>
      </c>
      <c r="E2090">
        <v>3465.32</v>
      </c>
      <c r="F2090" t="s">
        <v>8219</v>
      </c>
      <c r="G2090" t="s">
        <v>8224</v>
      </c>
      <c r="H2090" t="s">
        <v>8246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8279</v>
      </c>
      <c r="O2090">
        <f t="shared" si="192"/>
        <v>115.51066666666668</v>
      </c>
      <c r="P2090">
        <f t="shared" si="193"/>
        <v>46.204266666666669</v>
      </c>
      <c r="Q2090" s="8" t="str">
        <f t="shared" si="194"/>
        <v>music</v>
      </c>
      <c r="R2090" t="str">
        <f t="shared" si="195"/>
        <v>indie rock</v>
      </c>
      <c r="S2090" s="6">
        <f t="shared" si="196"/>
        <v>40395.506388888884</v>
      </c>
      <c r="T2090" s="6">
        <f t="shared" si="197"/>
        <v>40431.957638888889</v>
      </c>
    </row>
    <row r="2091" spans="1:20" ht="32" x14ac:dyDescent="0.2">
      <c r="A2091">
        <v>2089</v>
      </c>
      <c r="B2091" s="3" t="s">
        <v>2090</v>
      </c>
      <c r="C2091" s="3" t="s">
        <v>6199</v>
      </c>
      <c r="D2091">
        <v>2500</v>
      </c>
      <c r="E2091">
        <v>3010.01</v>
      </c>
      <c r="F2091" t="s">
        <v>8219</v>
      </c>
      <c r="G2091" t="s">
        <v>8224</v>
      </c>
      <c r="H2091" t="s">
        <v>8246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8279</v>
      </c>
      <c r="O2091">
        <f t="shared" si="192"/>
        <v>120.4004</v>
      </c>
      <c r="P2091">
        <f t="shared" si="193"/>
        <v>48.54854838709678</v>
      </c>
      <c r="Q2091" s="8" t="str">
        <f t="shared" si="194"/>
        <v>music</v>
      </c>
      <c r="R2091" t="str">
        <f t="shared" si="195"/>
        <v>indie rock</v>
      </c>
      <c r="S2091" s="6">
        <f t="shared" si="196"/>
        <v>41452.867986111109</v>
      </c>
      <c r="T2091" s="6">
        <f t="shared" si="197"/>
        <v>41487.867986111109</v>
      </c>
    </row>
    <row r="2092" spans="1:20" ht="48" x14ac:dyDescent="0.2">
      <c r="A2092">
        <v>2090</v>
      </c>
      <c r="B2092" s="3" t="s">
        <v>2091</v>
      </c>
      <c r="C2092" s="3" t="s">
        <v>6200</v>
      </c>
      <c r="D2092">
        <v>8000</v>
      </c>
      <c r="E2092">
        <v>9203.23</v>
      </c>
      <c r="F2092" t="s">
        <v>8219</v>
      </c>
      <c r="G2092" t="s">
        <v>8224</v>
      </c>
      <c r="H2092" t="s">
        <v>8246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8279</v>
      </c>
      <c r="O2092">
        <f t="shared" si="192"/>
        <v>115.040375</v>
      </c>
      <c r="P2092">
        <f t="shared" si="193"/>
        <v>57.520187499999999</v>
      </c>
      <c r="Q2092" s="8" t="str">
        <f t="shared" si="194"/>
        <v>music</v>
      </c>
      <c r="R2092" t="str">
        <f t="shared" si="195"/>
        <v>indie rock</v>
      </c>
      <c r="S2092" s="6">
        <f t="shared" si="196"/>
        <v>41299.173090277778</v>
      </c>
      <c r="T2092" s="6">
        <f t="shared" si="197"/>
        <v>41329.173090277778</v>
      </c>
    </row>
    <row r="2093" spans="1:20" ht="48" x14ac:dyDescent="0.2">
      <c r="A2093">
        <v>2091</v>
      </c>
      <c r="B2093" s="3" t="s">
        <v>2092</v>
      </c>
      <c r="C2093" s="3" t="s">
        <v>6201</v>
      </c>
      <c r="D2093">
        <v>18000</v>
      </c>
      <c r="E2093">
        <v>21684.2</v>
      </c>
      <c r="F2093" t="s">
        <v>8219</v>
      </c>
      <c r="G2093" t="s">
        <v>8224</v>
      </c>
      <c r="H2093" t="s">
        <v>8246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8279</v>
      </c>
      <c r="O2093">
        <f t="shared" si="192"/>
        <v>120.46777777777777</v>
      </c>
      <c r="P2093">
        <f t="shared" si="193"/>
        <v>88.147154471544724</v>
      </c>
      <c r="Q2093" s="8" t="str">
        <f t="shared" si="194"/>
        <v>music</v>
      </c>
      <c r="R2093" t="str">
        <f t="shared" si="195"/>
        <v>indie rock</v>
      </c>
      <c r="S2093" s="6">
        <f t="shared" si="196"/>
        <v>40555.114328703698</v>
      </c>
      <c r="T2093" s="6">
        <f t="shared" si="197"/>
        <v>40603.625</v>
      </c>
    </row>
    <row r="2094" spans="1:20" ht="48" x14ac:dyDescent="0.2">
      <c r="A2094">
        <v>2092</v>
      </c>
      <c r="B2094" s="3" t="s">
        <v>2093</v>
      </c>
      <c r="C2094" s="3" t="s">
        <v>6202</v>
      </c>
      <c r="D2094">
        <v>6000</v>
      </c>
      <c r="E2094">
        <v>6077</v>
      </c>
      <c r="F2094" t="s">
        <v>8219</v>
      </c>
      <c r="G2094" t="s">
        <v>8224</v>
      </c>
      <c r="H2094" t="s">
        <v>8246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8279</v>
      </c>
      <c r="O2094">
        <f t="shared" si="192"/>
        <v>101.28333333333333</v>
      </c>
      <c r="P2094">
        <f t="shared" si="193"/>
        <v>110.49090909090908</v>
      </c>
      <c r="Q2094" s="8" t="str">
        <f t="shared" si="194"/>
        <v>music</v>
      </c>
      <c r="R2094" t="str">
        <f t="shared" si="195"/>
        <v>indie rock</v>
      </c>
      <c r="S2094" s="6">
        <f t="shared" si="196"/>
        <v>40763.499212962961</v>
      </c>
      <c r="T2094" s="6">
        <f t="shared" si="197"/>
        <v>40823.499212962961</v>
      </c>
    </row>
    <row r="2095" spans="1:20" ht="48" x14ac:dyDescent="0.2">
      <c r="A2095">
        <v>2093</v>
      </c>
      <c r="B2095" s="3" t="s">
        <v>2094</v>
      </c>
      <c r="C2095" s="3" t="s">
        <v>6203</v>
      </c>
      <c r="D2095">
        <v>1500</v>
      </c>
      <c r="E2095">
        <v>1537</v>
      </c>
      <c r="F2095" t="s">
        <v>8219</v>
      </c>
      <c r="G2095" t="s">
        <v>8224</v>
      </c>
      <c r="H2095" t="s">
        <v>8246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8279</v>
      </c>
      <c r="O2095">
        <f t="shared" si="192"/>
        <v>102.46666666666667</v>
      </c>
      <c r="P2095">
        <f t="shared" si="193"/>
        <v>66.826086956521735</v>
      </c>
      <c r="Q2095" s="8" t="str">
        <f t="shared" si="194"/>
        <v>music</v>
      </c>
      <c r="R2095" t="str">
        <f t="shared" si="195"/>
        <v>indie rock</v>
      </c>
      <c r="S2095" s="6">
        <f t="shared" si="196"/>
        <v>41205.646203703705</v>
      </c>
      <c r="T2095" s="6">
        <f t="shared" si="197"/>
        <v>41265.68787037037</v>
      </c>
    </row>
    <row r="2096" spans="1:20" ht="48" x14ac:dyDescent="0.2">
      <c r="A2096">
        <v>2094</v>
      </c>
      <c r="B2096" s="3" t="s">
        <v>2095</v>
      </c>
      <c r="C2096" s="3" t="s">
        <v>6204</v>
      </c>
      <c r="D2096">
        <v>3500</v>
      </c>
      <c r="E2096">
        <v>4219</v>
      </c>
      <c r="F2096" t="s">
        <v>8219</v>
      </c>
      <c r="G2096" t="s">
        <v>8224</v>
      </c>
      <c r="H2096" t="s">
        <v>8246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8279</v>
      </c>
      <c r="O2096">
        <f t="shared" si="192"/>
        <v>120.54285714285714</v>
      </c>
      <c r="P2096">
        <f t="shared" si="193"/>
        <v>58.597222222222221</v>
      </c>
      <c r="Q2096" s="8" t="str">
        <f t="shared" si="194"/>
        <v>music</v>
      </c>
      <c r="R2096" t="str">
        <f t="shared" si="195"/>
        <v>indie rock</v>
      </c>
      <c r="S2096" s="6">
        <f t="shared" si="196"/>
        <v>40938.811689814815</v>
      </c>
      <c r="T2096" s="6">
        <f t="shared" si="197"/>
        <v>40972.916666666664</v>
      </c>
    </row>
    <row r="2097" spans="1:20" ht="48" x14ac:dyDescent="0.2">
      <c r="A2097">
        <v>2095</v>
      </c>
      <c r="B2097" s="3" t="s">
        <v>2096</v>
      </c>
      <c r="C2097" s="3" t="s">
        <v>6205</v>
      </c>
      <c r="D2097">
        <v>2500</v>
      </c>
      <c r="E2097">
        <v>2500</v>
      </c>
      <c r="F2097" t="s">
        <v>8219</v>
      </c>
      <c r="G2097" t="s">
        <v>8224</v>
      </c>
      <c r="H2097" t="s">
        <v>8246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8279</v>
      </c>
      <c r="O2097">
        <f t="shared" si="192"/>
        <v>100</v>
      </c>
      <c r="P2097">
        <f t="shared" si="193"/>
        <v>113.63636363636364</v>
      </c>
      <c r="Q2097" s="8" t="str">
        <f t="shared" si="194"/>
        <v>music</v>
      </c>
      <c r="R2097" t="str">
        <f t="shared" si="195"/>
        <v>indie rock</v>
      </c>
      <c r="S2097" s="6">
        <f t="shared" si="196"/>
        <v>40758.525150462956</v>
      </c>
      <c r="T2097" s="6">
        <f t="shared" si="197"/>
        <v>40818.525150462956</v>
      </c>
    </row>
    <row r="2098" spans="1:20" ht="48" x14ac:dyDescent="0.2">
      <c r="A2098">
        <v>2096</v>
      </c>
      <c r="B2098" s="3" t="s">
        <v>2097</v>
      </c>
      <c r="C2098" s="3" t="s">
        <v>6206</v>
      </c>
      <c r="D2098">
        <v>600</v>
      </c>
      <c r="E2098">
        <v>610</v>
      </c>
      <c r="F2098" t="s">
        <v>8219</v>
      </c>
      <c r="G2098" t="s">
        <v>8224</v>
      </c>
      <c r="H2098" t="s">
        <v>8246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8279</v>
      </c>
      <c r="O2098">
        <f t="shared" si="192"/>
        <v>101.66666666666666</v>
      </c>
      <c r="P2098">
        <f t="shared" si="193"/>
        <v>43.571428571428569</v>
      </c>
      <c r="Q2098" s="8" t="str">
        <f t="shared" si="194"/>
        <v>music</v>
      </c>
      <c r="R2098" t="str">
        <f t="shared" si="195"/>
        <v>indie rock</v>
      </c>
      <c r="S2098" s="6">
        <f t="shared" si="196"/>
        <v>41192.550173611111</v>
      </c>
      <c r="T2098" s="6">
        <f t="shared" si="197"/>
        <v>41207.957638888889</v>
      </c>
    </row>
    <row r="2099" spans="1:20" ht="48" x14ac:dyDescent="0.2">
      <c r="A2099">
        <v>2097</v>
      </c>
      <c r="B2099" s="3" t="s">
        <v>2098</v>
      </c>
      <c r="C2099" s="3" t="s">
        <v>6207</v>
      </c>
      <c r="D2099">
        <v>3000</v>
      </c>
      <c r="E2099">
        <v>3000</v>
      </c>
      <c r="F2099" t="s">
        <v>8219</v>
      </c>
      <c r="G2099" t="s">
        <v>8224</v>
      </c>
      <c r="H2099" t="s">
        <v>8246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8279</v>
      </c>
      <c r="O2099">
        <f t="shared" si="192"/>
        <v>100</v>
      </c>
      <c r="P2099">
        <f t="shared" si="193"/>
        <v>78.94736842105263</v>
      </c>
      <c r="Q2099" s="8" t="str">
        <f t="shared" si="194"/>
        <v>music</v>
      </c>
      <c r="R2099" t="str">
        <f t="shared" si="195"/>
        <v>indie rock</v>
      </c>
      <c r="S2099" s="6">
        <f t="shared" si="196"/>
        <v>40818.376562499994</v>
      </c>
      <c r="T2099" s="6">
        <f t="shared" si="197"/>
        <v>40878.418229166666</v>
      </c>
    </row>
    <row r="2100" spans="1:20" ht="48" x14ac:dyDescent="0.2">
      <c r="A2100">
        <v>2098</v>
      </c>
      <c r="B2100" s="3" t="s">
        <v>2099</v>
      </c>
      <c r="C2100" s="3" t="s">
        <v>6208</v>
      </c>
      <c r="D2100">
        <v>6000</v>
      </c>
      <c r="E2100">
        <v>6020</v>
      </c>
      <c r="F2100" t="s">
        <v>8219</v>
      </c>
      <c r="G2100" t="s">
        <v>8224</v>
      </c>
      <c r="H2100" t="s">
        <v>8246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8279</v>
      </c>
      <c r="O2100">
        <f t="shared" si="192"/>
        <v>100.33333333333334</v>
      </c>
      <c r="P2100">
        <f t="shared" si="193"/>
        <v>188.125</v>
      </c>
      <c r="Q2100" s="8" t="str">
        <f t="shared" si="194"/>
        <v>music</v>
      </c>
      <c r="R2100" t="str">
        <f t="shared" si="195"/>
        <v>indie rock</v>
      </c>
      <c r="S2100" s="6">
        <f t="shared" si="196"/>
        <v>40945.905497685184</v>
      </c>
      <c r="T2100" s="6">
        <f t="shared" si="197"/>
        <v>40975.905497685184</v>
      </c>
    </row>
    <row r="2101" spans="1:20" ht="16" x14ac:dyDescent="0.2">
      <c r="A2101">
        <v>2099</v>
      </c>
      <c r="B2101" s="3" t="s">
        <v>2100</v>
      </c>
      <c r="C2101" s="3" t="s">
        <v>6209</v>
      </c>
      <c r="D2101">
        <v>3000</v>
      </c>
      <c r="E2101">
        <v>3971</v>
      </c>
      <c r="F2101" t="s">
        <v>8219</v>
      </c>
      <c r="G2101" t="s">
        <v>8224</v>
      </c>
      <c r="H2101" t="s">
        <v>8246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8279</v>
      </c>
      <c r="O2101">
        <f t="shared" si="192"/>
        <v>132.36666666666667</v>
      </c>
      <c r="P2101">
        <f t="shared" si="193"/>
        <v>63.031746031746032</v>
      </c>
      <c r="Q2101" s="8" t="str">
        <f t="shared" si="194"/>
        <v>music</v>
      </c>
      <c r="R2101" t="str">
        <f t="shared" si="195"/>
        <v>indie rock</v>
      </c>
      <c r="S2101" s="6">
        <f t="shared" si="196"/>
        <v>42173.53800925926</v>
      </c>
      <c r="T2101" s="6">
        <f t="shared" si="197"/>
        <v>42186.944444444445</v>
      </c>
    </row>
    <row r="2102" spans="1:20" ht="48" x14ac:dyDescent="0.2">
      <c r="A2102">
        <v>2100</v>
      </c>
      <c r="B2102" s="3" t="s">
        <v>2101</v>
      </c>
      <c r="C2102" s="3" t="s">
        <v>6210</v>
      </c>
      <c r="D2102">
        <v>600</v>
      </c>
      <c r="E2102">
        <v>820</v>
      </c>
      <c r="F2102" t="s">
        <v>8219</v>
      </c>
      <c r="G2102" t="s">
        <v>8224</v>
      </c>
      <c r="H2102" t="s">
        <v>8246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8279</v>
      </c>
      <c r="O2102">
        <f t="shared" si="192"/>
        <v>136.66666666666666</v>
      </c>
      <c r="P2102">
        <f t="shared" si="193"/>
        <v>30.37037037037037</v>
      </c>
      <c r="Q2102" s="8" t="str">
        <f t="shared" si="194"/>
        <v>music</v>
      </c>
      <c r="R2102" t="str">
        <f t="shared" si="195"/>
        <v>indie rock</v>
      </c>
      <c r="S2102" s="6">
        <f t="shared" si="196"/>
        <v>41074.62663194444</v>
      </c>
      <c r="T2102" s="6">
        <f t="shared" si="197"/>
        <v>41089.957638888889</v>
      </c>
    </row>
    <row r="2103" spans="1:20" ht="48" x14ac:dyDescent="0.2">
      <c r="A2103">
        <v>2101</v>
      </c>
      <c r="B2103" s="3" t="s">
        <v>2102</v>
      </c>
      <c r="C2103" s="3" t="s">
        <v>6211</v>
      </c>
      <c r="D2103">
        <v>2000</v>
      </c>
      <c r="E2103">
        <v>2265</v>
      </c>
      <c r="F2103" t="s">
        <v>8219</v>
      </c>
      <c r="G2103" t="s">
        <v>8224</v>
      </c>
      <c r="H2103" t="s">
        <v>8246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8279</v>
      </c>
      <c r="O2103">
        <f t="shared" si="192"/>
        <v>113.25</v>
      </c>
      <c r="P2103">
        <f t="shared" si="193"/>
        <v>51.477272727272727</v>
      </c>
      <c r="Q2103" s="8" t="str">
        <f t="shared" si="194"/>
        <v>music</v>
      </c>
      <c r="R2103" t="str">
        <f t="shared" si="195"/>
        <v>indie rock</v>
      </c>
      <c r="S2103" s="6">
        <f t="shared" si="196"/>
        <v>40891.941134259258</v>
      </c>
      <c r="T2103" s="6">
        <f t="shared" si="197"/>
        <v>40951.941134259258</v>
      </c>
    </row>
    <row r="2104" spans="1:20" ht="48" x14ac:dyDescent="0.2">
      <c r="A2104">
        <v>2102</v>
      </c>
      <c r="B2104" s="3" t="s">
        <v>2103</v>
      </c>
      <c r="C2104" s="3" t="s">
        <v>6212</v>
      </c>
      <c r="D2104">
        <v>1000</v>
      </c>
      <c r="E2104">
        <v>1360</v>
      </c>
      <c r="F2104" t="s">
        <v>8219</v>
      </c>
      <c r="G2104" t="s">
        <v>8224</v>
      </c>
      <c r="H2104" t="s">
        <v>8246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8279</v>
      </c>
      <c r="O2104">
        <f t="shared" si="192"/>
        <v>136</v>
      </c>
      <c r="P2104">
        <f t="shared" si="193"/>
        <v>35.789473684210527</v>
      </c>
      <c r="Q2104" s="8" t="str">
        <f t="shared" si="194"/>
        <v>music</v>
      </c>
      <c r="R2104" t="str">
        <f t="shared" si="195"/>
        <v>indie rock</v>
      </c>
      <c r="S2104" s="6">
        <f t="shared" si="196"/>
        <v>40638.660277777773</v>
      </c>
      <c r="T2104" s="6">
        <f t="shared" si="197"/>
        <v>40668.660277777773</v>
      </c>
    </row>
    <row r="2105" spans="1:20" ht="32" x14ac:dyDescent="0.2">
      <c r="A2105">
        <v>2103</v>
      </c>
      <c r="B2105" s="3" t="s">
        <v>2104</v>
      </c>
      <c r="C2105" s="3" t="s">
        <v>6213</v>
      </c>
      <c r="D2105">
        <v>7777</v>
      </c>
      <c r="E2105">
        <v>11364</v>
      </c>
      <c r="F2105" t="s">
        <v>8219</v>
      </c>
      <c r="G2105" t="s">
        <v>8224</v>
      </c>
      <c r="H2105" t="s">
        <v>8246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8279</v>
      </c>
      <c r="O2105">
        <f t="shared" si="192"/>
        <v>146.12318374694613</v>
      </c>
      <c r="P2105">
        <f t="shared" si="193"/>
        <v>98.817391304347822</v>
      </c>
      <c r="Q2105" s="8" t="str">
        <f t="shared" si="194"/>
        <v>music</v>
      </c>
      <c r="R2105" t="str">
        <f t="shared" si="195"/>
        <v>indie rock</v>
      </c>
      <c r="S2105" s="6">
        <f t="shared" si="196"/>
        <v>41192.546608796292</v>
      </c>
      <c r="T2105" s="6">
        <f t="shared" si="197"/>
        <v>41222.588275462964</v>
      </c>
    </row>
    <row r="2106" spans="1:20" ht="48" x14ac:dyDescent="0.2">
      <c r="A2106">
        <v>2104</v>
      </c>
      <c r="B2106" s="3" t="s">
        <v>2105</v>
      </c>
      <c r="C2106" s="3" t="s">
        <v>6214</v>
      </c>
      <c r="D2106">
        <v>800</v>
      </c>
      <c r="E2106">
        <v>1036</v>
      </c>
      <c r="F2106" t="s">
        <v>8219</v>
      </c>
      <c r="G2106" t="s">
        <v>8224</v>
      </c>
      <c r="H2106" t="s">
        <v>8246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8279</v>
      </c>
      <c r="O2106">
        <f t="shared" si="192"/>
        <v>129.5</v>
      </c>
      <c r="P2106">
        <f t="shared" si="193"/>
        <v>28</v>
      </c>
      <c r="Q2106" s="8" t="str">
        <f t="shared" si="194"/>
        <v>music</v>
      </c>
      <c r="R2106" t="str">
        <f t="shared" si="195"/>
        <v>indie rock</v>
      </c>
      <c r="S2106" s="6">
        <f t="shared" si="196"/>
        <v>41393.86613425926</v>
      </c>
      <c r="T2106" s="6">
        <f t="shared" si="197"/>
        <v>41424.791666666664</v>
      </c>
    </row>
    <row r="2107" spans="1:20" ht="32" x14ac:dyDescent="0.2">
      <c r="A2107">
        <v>2105</v>
      </c>
      <c r="B2107" s="3" t="s">
        <v>2106</v>
      </c>
      <c r="C2107" s="3" t="s">
        <v>6215</v>
      </c>
      <c r="D2107">
        <v>2000</v>
      </c>
      <c r="E2107">
        <v>5080</v>
      </c>
      <c r="F2107" t="s">
        <v>8219</v>
      </c>
      <c r="G2107" t="s">
        <v>8224</v>
      </c>
      <c r="H2107" t="s">
        <v>8246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8279</v>
      </c>
      <c r="O2107">
        <f t="shared" si="192"/>
        <v>254</v>
      </c>
      <c r="P2107">
        <f t="shared" si="193"/>
        <v>51.313131313131315</v>
      </c>
      <c r="Q2107" s="8" t="str">
        <f t="shared" si="194"/>
        <v>music</v>
      </c>
      <c r="R2107" t="str">
        <f t="shared" si="195"/>
        <v>indie rock</v>
      </c>
      <c r="S2107" s="6">
        <f t="shared" si="196"/>
        <v>41951.580474537033</v>
      </c>
      <c r="T2107" s="6">
        <f t="shared" si="197"/>
        <v>41963.958333333336</v>
      </c>
    </row>
    <row r="2108" spans="1:20" ht="48" x14ac:dyDescent="0.2">
      <c r="A2108">
        <v>2106</v>
      </c>
      <c r="B2108" s="3" t="s">
        <v>2107</v>
      </c>
      <c r="C2108" s="3" t="s">
        <v>6216</v>
      </c>
      <c r="D2108">
        <v>2200</v>
      </c>
      <c r="E2108">
        <v>2355</v>
      </c>
      <c r="F2108" t="s">
        <v>8219</v>
      </c>
      <c r="G2108" t="s">
        <v>8224</v>
      </c>
      <c r="H2108" t="s">
        <v>8246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8279</v>
      </c>
      <c r="O2108">
        <f t="shared" si="192"/>
        <v>107.04545454545456</v>
      </c>
      <c r="P2108">
        <f t="shared" si="193"/>
        <v>53.522727272727273</v>
      </c>
      <c r="Q2108" s="8" t="str">
        <f t="shared" si="194"/>
        <v>music</v>
      </c>
      <c r="R2108" t="str">
        <f t="shared" si="195"/>
        <v>indie rock</v>
      </c>
      <c r="S2108" s="6">
        <f t="shared" si="196"/>
        <v>41270.006643518514</v>
      </c>
      <c r="T2108" s="6">
        <f t="shared" si="197"/>
        <v>41300.006643518514</v>
      </c>
    </row>
    <row r="2109" spans="1:20" ht="48" x14ac:dyDescent="0.2">
      <c r="A2109">
        <v>2107</v>
      </c>
      <c r="B2109" s="3" t="s">
        <v>2108</v>
      </c>
      <c r="C2109" s="3" t="s">
        <v>6217</v>
      </c>
      <c r="D2109">
        <v>2000</v>
      </c>
      <c r="E2109">
        <v>2154.66</v>
      </c>
      <c r="F2109" t="s">
        <v>8219</v>
      </c>
      <c r="G2109" t="s">
        <v>8224</v>
      </c>
      <c r="H2109" t="s">
        <v>8246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8279</v>
      </c>
      <c r="O2109">
        <f t="shared" si="192"/>
        <v>107.73299999999999</v>
      </c>
      <c r="P2109">
        <f t="shared" si="193"/>
        <v>37.149310344827583</v>
      </c>
      <c r="Q2109" s="8" t="str">
        <f t="shared" si="194"/>
        <v>music</v>
      </c>
      <c r="R2109" t="str">
        <f t="shared" si="195"/>
        <v>indie rock</v>
      </c>
      <c r="S2109" s="6">
        <f t="shared" si="196"/>
        <v>41934.502233796295</v>
      </c>
      <c r="T2109" s="6">
        <f t="shared" si="197"/>
        <v>41955.543900462959</v>
      </c>
    </row>
    <row r="2110" spans="1:20" ht="48" x14ac:dyDescent="0.2">
      <c r="A2110">
        <v>2108</v>
      </c>
      <c r="B2110" s="3" t="s">
        <v>2109</v>
      </c>
      <c r="C2110" s="3" t="s">
        <v>6218</v>
      </c>
      <c r="D2110">
        <v>16000</v>
      </c>
      <c r="E2110">
        <v>17170</v>
      </c>
      <c r="F2110" t="s">
        <v>8219</v>
      </c>
      <c r="G2110" t="s">
        <v>8224</v>
      </c>
      <c r="H2110" t="s">
        <v>8246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8279</v>
      </c>
      <c r="O2110">
        <f t="shared" si="192"/>
        <v>107.31250000000001</v>
      </c>
      <c r="P2110">
        <f t="shared" si="193"/>
        <v>89.895287958115176</v>
      </c>
      <c r="Q2110" s="8" t="str">
        <f t="shared" si="194"/>
        <v>music</v>
      </c>
      <c r="R2110" t="str">
        <f t="shared" si="195"/>
        <v>indie rock</v>
      </c>
      <c r="S2110" s="6">
        <f t="shared" si="196"/>
        <v>41134.967361111107</v>
      </c>
      <c r="T2110" s="6">
        <f t="shared" si="197"/>
        <v>41161.954861111109</v>
      </c>
    </row>
    <row r="2111" spans="1:20" ht="32" x14ac:dyDescent="0.2">
      <c r="A2111">
        <v>2109</v>
      </c>
      <c r="B2111" s="3" t="s">
        <v>2110</v>
      </c>
      <c r="C2111" s="3" t="s">
        <v>6219</v>
      </c>
      <c r="D2111">
        <v>4000</v>
      </c>
      <c r="E2111">
        <v>4261</v>
      </c>
      <c r="F2111" t="s">
        <v>8219</v>
      </c>
      <c r="G2111" t="s">
        <v>8224</v>
      </c>
      <c r="H2111" t="s">
        <v>8246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8279</v>
      </c>
      <c r="O2111">
        <f t="shared" si="192"/>
        <v>106.52500000000001</v>
      </c>
      <c r="P2111">
        <f t="shared" si="193"/>
        <v>106.52500000000001</v>
      </c>
      <c r="Q2111" s="8" t="str">
        <f t="shared" si="194"/>
        <v>music</v>
      </c>
      <c r="R2111" t="str">
        <f t="shared" si="195"/>
        <v>indie rock</v>
      </c>
      <c r="S2111" s="6">
        <f t="shared" si="196"/>
        <v>42160.500196759262</v>
      </c>
      <c r="T2111" s="6">
        <f t="shared" si="197"/>
        <v>42190.500196759262</v>
      </c>
    </row>
    <row r="2112" spans="1:20" ht="32" x14ac:dyDescent="0.2">
      <c r="A2112">
        <v>2110</v>
      </c>
      <c r="B2112" s="3" t="s">
        <v>2111</v>
      </c>
      <c r="C2112" s="3" t="s">
        <v>6220</v>
      </c>
      <c r="D2112">
        <v>2000</v>
      </c>
      <c r="E2112">
        <v>2007</v>
      </c>
      <c r="F2112" t="s">
        <v>8219</v>
      </c>
      <c r="G2112" t="s">
        <v>8224</v>
      </c>
      <c r="H2112" t="s">
        <v>8246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8279</v>
      </c>
      <c r="O2112">
        <f t="shared" si="192"/>
        <v>100.35000000000001</v>
      </c>
      <c r="P2112">
        <f t="shared" si="193"/>
        <v>52.815789473684212</v>
      </c>
      <c r="Q2112" s="8" t="str">
        <f t="shared" si="194"/>
        <v>music</v>
      </c>
      <c r="R2112" t="str">
        <f t="shared" si="195"/>
        <v>indie rock</v>
      </c>
      <c r="S2112" s="6">
        <f t="shared" si="196"/>
        <v>41759.462604166663</v>
      </c>
      <c r="T2112" s="6">
        <f t="shared" si="197"/>
        <v>41786.999305555553</v>
      </c>
    </row>
    <row r="2113" spans="1:20" ht="48" x14ac:dyDescent="0.2">
      <c r="A2113">
        <v>2111</v>
      </c>
      <c r="B2113" s="3" t="s">
        <v>2112</v>
      </c>
      <c r="C2113" s="3" t="s">
        <v>6221</v>
      </c>
      <c r="D2113">
        <v>2000</v>
      </c>
      <c r="E2113">
        <v>2130</v>
      </c>
      <c r="F2113" t="s">
        <v>8219</v>
      </c>
      <c r="G2113" t="s">
        <v>8224</v>
      </c>
      <c r="H2113" t="s">
        <v>8246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8279</v>
      </c>
      <c r="O2113">
        <f t="shared" si="192"/>
        <v>106.5</v>
      </c>
      <c r="P2113">
        <f t="shared" si="193"/>
        <v>54.615384615384613</v>
      </c>
      <c r="Q2113" s="8" t="str">
        <f t="shared" si="194"/>
        <v>music</v>
      </c>
      <c r="R2113" t="str">
        <f t="shared" si="195"/>
        <v>indie rock</v>
      </c>
      <c r="S2113" s="6">
        <f t="shared" si="196"/>
        <v>40702.988715277774</v>
      </c>
      <c r="T2113" s="6">
        <f t="shared" si="197"/>
        <v>40769.833333333328</v>
      </c>
    </row>
    <row r="2114" spans="1:20" ht="48" x14ac:dyDescent="0.2">
      <c r="A2114">
        <v>2112</v>
      </c>
      <c r="B2114" s="3" t="s">
        <v>2113</v>
      </c>
      <c r="C2114" s="3" t="s">
        <v>6222</v>
      </c>
      <c r="D2114">
        <v>300</v>
      </c>
      <c r="E2114">
        <v>300</v>
      </c>
      <c r="F2114" t="s">
        <v>8219</v>
      </c>
      <c r="G2114" t="s">
        <v>8224</v>
      </c>
      <c r="H2114" t="s">
        <v>8246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8279</v>
      </c>
      <c r="O2114">
        <f t="shared" si="192"/>
        <v>100</v>
      </c>
      <c r="P2114">
        <f t="shared" si="193"/>
        <v>27.272727272727273</v>
      </c>
      <c r="Q2114" s="8" t="str">
        <f t="shared" si="194"/>
        <v>music</v>
      </c>
      <c r="R2114" t="str">
        <f t="shared" si="195"/>
        <v>indie rock</v>
      </c>
      <c r="S2114" s="6">
        <f t="shared" si="196"/>
        <v>41365.719826388886</v>
      </c>
      <c r="T2114" s="6">
        <f t="shared" si="197"/>
        <v>41379.719826388886</v>
      </c>
    </row>
    <row r="2115" spans="1:20" ht="32" x14ac:dyDescent="0.2">
      <c r="A2115">
        <v>2113</v>
      </c>
      <c r="B2115" s="3" t="s">
        <v>2114</v>
      </c>
      <c r="C2115" s="3" t="s">
        <v>6223</v>
      </c>
      <c r="D2115">
        <v>7000</v>
      </c>
      <c r="E2115">
        <v>7340</v>
      </c>
      <c r="F2115" t="s">
        <v>8219</v>
      </c>
      <c r="G2115" t="s">
        <v>8224</v>
      </c>
      <c r="H2115" t="s">
        <v>8246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8279</v>
      </c>
      <c r="O2115">
        <f t="shared" ref="O2115:O2178" si="198">E2115/D2115*100</f>
        <v>104.85714285714285</v>
      </c>
      <c r="P2115">
        <f t="shared" ref="P2115:P2178" si="199">E2115/L2115</f>
        <v>68.598130841121488</v>
      </c>
      <c r="Q2115" s="8" t="str">
        <f t="shared" ref="Q2115:Q2178" si="200">LEFT(N2115,SEARCH("/",N2115)-1)</f>
        <v>music</v>
      </c>
      <c r="R2115" t="str">
        <f t="shared" ref="R2115:R2178" si="201">RIGHT(N2115,LEN(N2115)-SEARCH("/",N2115))</f>
        <v>indie rock</v>
      </c>
      <c r="S2115" s="6">
        <f t="shared" ref="S2115:S2178" si="202">(((J2115/60)/60)/24)+DATE(1970,1,1)+(-5/24)</f>
        <v>41870.657129629624</v>
      </c>
      <c r="T2115" s="6">
        <f t="shared" ref="T2115:T2178" si="203">(((I2115/60)/60)/24)+DATE(1970,1,1)+(-5/24)</f>
        <v>41905.657129629624</v>
      </c>
    </row>
    <row r="2116" spans="1:20" ht="48" x14ac:dyDescent="0.2">
      <c r="A2116">
        <v>2114</v>
      </c>
      <c r="B2116" s="3" t="s">
        <v>2115</v>
      </c>
      <c r="C2116" s="3" t="s">
        <v>6224</v>
      </c>
      <c r="D2116">
        <v>5000</v>
      </c>
      <c r="E2116">
        <v>5235</v>
      </c>
      <c r="F2116" t="s">
        <v>8219</v>
      </c>
      <c r="G2116" t="s">
        <v>8224</v>
      </c>
      <c r="H2116" t="s">
        <v>8246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8279</v>
      </c>
      <c r="O2116">
        <f t="shared" si="198"/>
        <v>104.69999999999999</v>
      </c>
      <c r="P2116">
        <f t="shared" si="199"/>
        <v>35.612244897959187</v>
      </c>
      <c r="Q2116" s="8" t="str">
        <f t="shared" si="200"/>
        <v>music</v>
      </c>
      <c r="R2116" t="str">
        <f t="shared" si="201"/>
        <v>indie rock</v>
      </c>
      <c r="S2116" s="6">
        <f t="shared" si="202"/>
        <v>40458.607291666667</v>
      </c>
      <c r="T2116" s="6">
        <f t="shared" si="203"/>
        <v>40520.999305555553</v>
      </c>
    </row>
    <row r="2117" spans="1:20" ht="48" x14ac:dyDescent="0.2">
      <c r="A2117">
        <v>2115</v>
      </c>
      <c r="B2117" s="3" t="s">
        <v>2116</v>
      </c>
      <c r="C2117" s="3" t="s">
        <v>6225</v>
      </c>
      <c r="D2117">
        <v>1500</v>
      </c>
      <c r="E2117">
        <v>3385</v>
      </c>
      <c r="F2117" t="s">
        <v>8219</v>
      </c>
      <c r="G2117" t="s">
        <v>8224</v>
      </c>
      <c r="H2117" t="s">
        <v>8246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8279</v>
      </c>
      <c r="O2117">
        <f t="shared" si="198"/>
        <v>225.66666666666669</v>
      </c>
      <c r="P2117">
        <f t="shared" si="199"/>
        <v>94.027777777777771</v>
      </c>
      <c r="Q2117" s="8" t="str">
        <f t="shared" si="200"/>
        <v>music</v>
      </c>
      <c r="R2117" t="str">
        <f t="shared" si="201"/>
        <v>indie rock</v>
      </c>
      <c r="S2117" s="6">
        <f t="shared" si="202"/>
        <v>40563.872696759259</v>
      </c>
      <c r="T2117" s="6">
        <f t="shared" si="203"/>
        <v>40593.872696759259</v>
      </c>
    </row>
    <row r="2118" spans="1:20" ht="48" x14ac:dyDescent="0.2">
      <c r="A2118">
        <v>2116</v>
      </c>
      <c r="B2118" s="3" t="s">
        <v>2117</v>
      </c>
      <c r="C2118" s="3" t="s">
        <v>6226</v>
      </c>
      <c r="D2118">
        <v>48000</v>
      </c>
      <c r="E2118">
        <v>48434</v>
      </c>
      <c r="F2118" t="s">
        <v>8219</v>
      </c>
      <c r="G2118" t="s">
        <v>8224</v>
      </c>
      <c r="H2118" t="s">
        <v>8246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8279</v>
      </c>
      <c r="O2118">
        <f t="shared" si="198"/>
        <v>100.90416666666667</v>
      </c>
      <c r="P2118">
        <f t="shared" si="199"/>
        <v>526.45652173913038</v>
      </c>
      <c r="Q2118" s="8" t="str">
        <f t="shared" si="200"/>
        <v>music</v>
      </c>
      <c r="R2118" t="str">
        <f t="shared" si="201"/>
        <v>indie rock</v>
      </c>
      <c r="S2118" s="6">
        <f t="shared" si="202"/>
        <v>41136.569479166668</v>
      </c>
      <c r="T2118" s="6">
        <f t="shared" si="203"/>
        <v>41184.569479166668</v>
      </c>
    </row>
    <row r="2119" spans="1:20" ht="48" x14ac:dyDescent="0.2">
      <c r="A2119">
        <v>2117</v>
      </c>
      <c r="B2119" s="3" t="s">
        <v>2118</v>
      </c>
      <c r="C2119" s="3" t="s">
        <v>6227</v>
      </c>
      <c r="D2119">
        <v>1200</v>
      </c>
      <c r="E2119">
        <v>1773</v>
      </c>
      <c r="F2119" t="s">
        <v>8219</v>
      </c>
      <c r="G2119" t="s">
        <v>8224</v>
      </c>
      <c r="H2119" t="s">
        <v>8246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8279</v>
      </c>
      <c r="O2119">
        <f t="shared" si="198"/>
        <v>147.75</v>
      </c>
      <c r="P2119">
        <f t="shared" si="199"/>
        <v>50.657142857142858</v>
      </c>
      <c r="Q2119" s="8" t="str">
        <f t="shared" si="200"/>
        <v>music</v>
      </c>
      <c r="R2119" t="str">
        <f t="shared" si="201"/>
        <v>indie rock</v>
      </c>
      <c r="S2119" s="6">
        <f t="shared" si="202"/>
        <v>42289.851261574069</v>
      </c>
      <c r="T2119" s="6">
        <f t="shared" si="203"/>
        <v>42303.999305555553</v>
      </c>
    </row>
    <row r="2120" spans="1:20" ht="32" x14ac:dyDescent="0.2">
      <c r="A2120">
        <v>2118</v>
      </c>
      <c r="B2120" s="3" t="s">
        <v>2119</v>
      </c>
      <c r="C2120" s="3" t="s">
        <v>6228</v>
      </c>
      <c r="D2120">
        <v>1000</v>
      </c>
      <c r="E2120">
        <v>1346.11</v>
      </c>
      <c r="F2120" t="s">
        <v>8219</v>
      </c>
      <c r="G2120" t="s">
        <v>8224</v>
      </c>
      <c r="H2120" t="s">
        <v>8246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8279</v>
      </c>
      <c r="O2120">
        <f t="shared" si="198"/>
        <v>134.61099999999999</v>
      </c>
      <c r="P2120">
        <f t="shared" si="199"/>
        <v>79.182941176470578</v>
      </c>
      <c r="Q2120" s="8" t="str">
        <f t="shared" si="200"/>
        <v>music</v>
      </c>
      <c r="R2120" t="str">
        <f t="shared" si="201"/>
        <v>indie rock</v>
      </c>
      <c r="S2120" s="6">
        <f t="shared" si="202"/>
        <v>40718.631203703699</v>
      </c>
      <c r="T2120" s="6">
        <f t="shared" si="203"/>
        <v>40748.631203703699</v>
      </c>
    </row>
    <row r="2121" spans="1:20" ht="48" x14ac:dyDescent="0.2">
      <c r="A2121">
        <v>2119</v>
      </c>
      <c r="B2121" s="3" t="s">
        <v>2120</v>
      </c>
      <c r="C2121" s="3" t="s">
        <v>6229</v>
      </c>
      <c r="D2121">
        <v>2000</v>
      </c>
      <c r="E2121">
        <v>2015</v>
      </c>
      <c r="F2121" t="s">
        <v>8219</v>
      </c>
      <c r="G2121" t="s">
        <v>8224</v>
      </c>
      <c r="H2121" t="s">
        <v>8246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8279</v>
      </c>
      <c r="O2121">
        <f t="shared" si="198"/>
        <v>100.75</v>
      </c>
      <c r="P2121">
        <f t="shared" si="199"/>
        <v>91.590909090909093</v>
      </c>
      <c r="Q2121" s="8" t="str">
        <f t="shared" si="200"/>
        <v>music</v>
      </c>
      <c r="R2121" t="str">
        <f t="shared" si="201"/>
        <v>indie rock</v>
      </c>
      <c r="S2121" s="6">
        <f t="shared" si="202"/>
        <v>41106.921817129631</v>
      </c>
      <c r="T2121" s="6">
        <f t="shared" si="203"/>
        <v>41136.921817129631</v>
      </c>
    </row>
    <row r="2122" spans="1:20" ht="48" x14ac:dyDescent="0.2">
      <c r="A2122">
        <v>2120</v>
      </c>
      <c r="B2122" s="3" t="s">
        <v>2121</v>
      </c>
      <c r="C2122" s="3" t="s">
        <v>6230</v>
      </c>
      <c r="D2122">
        <v>8000</v>
      </c>
      <c r="E2122">
        <v>8070.43</v>
      </c>
      <c r="F2122" t="s">
        <v>8219</v>
      </c>
      <c r="G2122" t="s">
        <v>8224</v>
      </c>
      <c r="H2122" t="s">
        <v>8246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8279</v>
      </c>
      <c r="O2122">
        <f t="shared" si="198"/>
        <v>100.880375</v>
      </c>
      <c r="P2122">
        <f t="shared" si="199"/>
        <v>116.96275362318841</v>
      </c>
      <c r="Q2122" s="8" t="str">
        <f t="shared" si="200"/>
        <v>music</v>
      </c>
      <c r="R2122" t="str">
        <f t="shared" si="201"/>
        <v>indie rock</v>
      </c>
      <c r="S2122" s="6">
        <f t="shared" si="202"/>
        <v>41591.756203703699</v>
      </c>
      <c r="T2122" s="6">
        <f t="shared" si="203"/>
        <v>41640.756203703699</v>
      </c>
    </row>
    <row r="2123" spans="1:20" ht="32" x14ac:dyDescent="0.2">
      <c r="A2123">
        <v>2121</v>
      </c>
      <c r="B2123" s="3" t="s">
        <v>2122</v>
      </c>
      <c r="C2123" s="3" t="s">
        <v>6231</v>
      </c>
      <c r="D2123">
        <v>50000</v>
      </c>
      <c r="E2123">
        <v>284</v>
      </c>
      <c r="F2123" t="s">
        <v>8221</v>
      </c>
      <c r="G2123" t="s">
        <v>8240</v>
      </c>
      <c r="H2123" t="s">
        <v>8257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8282</v>
      </c>
      <c r="O2123">
        <f t="shared" si="198"/>
        <v>0.56800000000000006</v>
      </c>
      <c r="P2123">
        <f t="shared" si="199"/>
        <v>28.4</v>
      </c>
      <c r="Q2123" s="8" t="str">
        <f t="shared" si="200"/>
        <v>games</v>
      </c>
      <c r="R2123" t="str">
        <f t="shared" si="201"/>
        <v>video games</v>
      </c>
      <c r="S2123" s="6">
        <f t="shared" si="202"/>
        <v>42716.534120370365</v>
      </c>
      <c r="T2123" s="6">
        <f t="shared" si="203"/>
        <v>42746.534120370365</v>
      </c>
    </row>
    <row r="2124" spans="1:20" ht="32" x14ac:dyDescent="0.2">
      <c r="A2124">
        <v>2122</v>
      </c>
      <c r="B2124" s="3" t="s">
        <v>2123</v>
      </c>
      <c r="C2124" s="3" t="s">
        <v>6232</v>
      </c>
      <c r="D2124">
        <v>80000</v>
      </c>
      <c r="E2124">
        <v>310</v>
      </c>
      <c r="F2124" t="s">
        <v>8221</v>
      </c>
      <c r="G2124" t="s">
        <v>8238</v>
      </c>
      <c r="H2124" t="s">
        <v>8256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8282</v>
      </c>
      <c r="O2124">
        <f t="shared" si="198"/>
        <v>0.38750000000000001</v>
      </c>
      <c r="P2124">
        <f t="shared" si="199"/>
        <v>103.33333333333333</v>
      </c>
      <c r="Q2124" s="8" t="str">
        <f t="shared" si="200"/>
        <v>games</v>
      </c>
      <c r="R2124" t="str">
        <f t="shared" si="201"/>
        <v>video games</v>
      </c>
      <c r="S2124" s="6">
        <f t="shared" si="202"/>
        <v>42712.092233796291</v>
      </c>
      <c r="T2124" s="6">
        <f t="shared" si="203"/>
        <v>42742.092233796291</v>
      </c>
    </row>
    <row r="2125" spans="1:20" ht="64" x14ac:dyDescent="0.2">
      <c r="A2125">
        <v>2123</v>
      </c>
      <c r="B2125" s="3" t="s">
        <v>2124</v>
      </c>
      <c r="C2125" s="3" t="s">
        <v>6233</v>
      </c>
      <c r="D2125">
        <v>500</v>
      </c>
      <c r="E2125">
        <v>50</v>
      </c>
      <c r="F2125" t="s">
        <v>8221</v>
      </c>
      <c r="G2125" t="s">
        <v>8224</v>
      </c>
      <c r="H2125" t="s">
        <v>8246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8282</v>
      </c>
      <c r="O2125">
        <f t="shared" si="198"/>
        <v>10</v>
      </c>
      <c r="P2125">
        <f t="shared" si="199"/>
        <v>10</v>
      </c>
      <c r="Q2125" s="8" t="str">
        <f t="shared" si="200"/>
        <v>games</v>
      </c>
      <c r="R2125" t="str">
        <f t="shared" si="201"/>
        <v>video games</v>
      </c>
      <c r="S2125" s="6">
        <f t="shared" si="202"/>
        <v>40198.216516203705</v>
      </c>
      <c r="T2125" s="6">
        <f t="shared" si="203"/>
        <v>40252.082638888889</v>
      </c>
    </row>
    <row r="2126" spans="1:20" ht="48" x14ac:dyDescent="0.2">
      <c r="A2126">
        <v>2124</v>
      </c>
      <c r="B2126" s="3" t="s">
        <v>2125</v>
      </c>
      <c r="C2126" s="3" t="s">
        <v>6234</v>
      </c>
      <c r="D2126">
        <v>1100</v>
      </c>
      <c r="E2126">
        <v>115</v>
      </c>
      <c r="F2126" t="s">
        <v>8221</v>
      </c>
      <c r="G2126" t="s">
        <v>8224</v>
      </c>
      <c r="H2126" t="s">
        <v>8246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8282</v>
      </c>
      <c r="O2126">
        <f t="shared" si="198"/>
        <v>10.454545454545453</v>
      </c>
      <c r="P2126">
        <f t="shared" si="199"/>
        <v>23</v>
      </c>
      <c r="Q2126" s="8" t="str">
        <f t="shared" si="200"/>
        <v>games</v>
      </c>
      <c r="R2126" t="str">
        <f t="shared" si="201"/>
        <v>video games</v>
      </c>
      <c r="S2126" s="6">
        <f t="shared" si="202"/>
        <v>40463.819849537031</v>
      </c>
      <c r="T2126" s="6">
        <f t="shared" si="203"/>
        <v>40512</v>
      </c>
    </row>
    <row r="2127" spans="1:20" ht="48" x14ac:dyDescent="0.2">
      <c r="A2127">
        <v>2125</v>
      </c>
      <c r="B2127" s="3" t="s">
        <v>2126</v>
      </c>
      <c r="C2127" s="3" t="s">
        <v>6235</v>
      </c>
      <c r="D2127">
        <v>60000</v>
      </c>
      <c r="E2127">
        <v>852</v>
      </c>
      <c r="F2127" t="s">
        <v>8221</v>
      </c>
      <c r="G2127" t="s">
        <v>8224</v>
      </c>
      <c r="H2127" t="s">
        <v>8246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8282</v>
      </c>
      <c r="O2127">
        <f t="shared" si="198"/>
        <v>1.4200000000000002</v>
      </c>
      <c r="P2127">
        <f t="shared" si="199"/>
        <v>31.555555555555557</v>
      </c>
      <c r="Q2127" s="8" t="str">
        <f t="shared" si="200"/>
        <v>games</v>
      </c>
      <c r="R2127" t="str">
        <f t="shared" si="201"/>
        <v>video games</v>
      </c>
      <c r="S2127" s="6">
        <f t="shared" si="202"/>
        <v>42190.815196759257</v>
      </c>
      <c r="T2127" s="6">
        <f t="shared" si="203"/>
        <v>42220.815196759257</v>
      </c>
    </row>
    <row r="2128" spans="1:20" ht="48" x14ac:dyDescent="0.2">
      <c r="A2128">
        <v>2126</v>
      </c>
      <c r="B2128" s="3" t="s">
        <v>2127</v>
      </c>
      <c r="C2128" s="3" t="s">
        <v>6236</v>
      </c>
      <c r="D2128">
        <v>20000</v>
      </c>
      <c r="E2128">
        <v>10</v>
      </c>
      <c r="F2128" t="s">
        <v>8221</v>
      </c>
      <c r="G2128" t="s">
        <v>8224</v>
      </c>
      <c r="H2128" t="s">
        <v>8246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8282</v>
      </c>
      <c r="O2128">
        <f t="shared" si="198"/>
        <v>0.05</v>
      </c>
      <c r="P2128">
        <f t="shared" si="199"/>
        <v>5</v>
      </c>
      <c r="Q2128" s="8" t="str">
        <f t="shared" si="200"/>
        <v>games</v>
      </c>
      <c r="R2128" t="str">
        <f t="shared" si="201"/>
        <v>video games</v>
      </c>
      <c r="S2128" s="6">
        <f t="shared" si="202"/>
        <v>41951.76489583333</v>
      </c>
      <c r="T2128" s="6">
        <f t="shared" si="203"/>
        <v>41981.76489583333</v>
      </c>
    </row>
    <row r="2129" spans="1:20" ht="16" x14ac:dyDescent="0.2">
      <c r="A2129">
        <v>2127</v>
      </c>
      <c r="B2129" s="3" t="s">
        <v>2128</v>
      </c>
      <c r="C2129" s="3" t="s">
        <v>6237</v>
      </c>
      <c r="D2129">
        <v>28000</v>
      </c>
      <c r="E2129">
        <v>8076</v>
      </c>
      <c r="F2129" t="s">
        <v>8221</v>
      </c>
      <c r="G2129" t="s">
        <v>8225</v>
      </c>
      <c r="H2129" t="s">
        <v>8247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8282</v>
      </c>
      <c r="O2129">
        <f t="shared" si="198"/>
        <v>28.842857142857142</v>
      </c>
      <c r="P2129">
        <f t="shared" si="199"/>
        <v>34.220338983050844</v>
      </c>
      <c r="Q2129" s="8" t="str">
        <f t="shared" si="200"/>
        <v>games</v>
      </c>
      <c r="R2129" t="str">
        <f t="shared" si="201"/>
        <v>video games</v>
      </c>
      <c r="S2129" s="6">
        <f t="shared" si="202"/>
        <v>42045.297025462954</v>
      </c>
      <c r="T2129" s="6">
        <f t="shared" si="203"/>
        <v>42075.255358796298</v>
      </c>
    </row>
    <row r="2130" spans="1:20" ht="48" x14ac:dyDescent="0.2">
      <c r="A2130">
        <v>2128</v>
      </c>
      <c r="B2130" s="3" t="s">
        <v>2129</v>
      </c>
      <c r="C2130" s="3" t="s">
        <v>6238</v>
      </c>
      <c r="D2130">
        <v>15000</v>
      </c>
      <c r="E2130">
        <v>25</v>
      </c>
      <c r="F2130" t="s">
        <v>8221</v>
      </c>
      <c r="G2130" t="s">
        <v>8229</v>
      </c>
      <c r="H2130" t="s">
        <v>8251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8282</v>
      </c>
      <c r="O2130">
        <f t="shared" si="198"/>
        <v>0.16666666666666669</v>
      </c>
      <c r="P2130">
        <f t="shared" si="199"/>
        <v>25</v>
      </c>
      <c r="Q2130" s="8" t="str">
        <f t="shared" si="200"/>
        <v>games</v>
      </c>
      <c r="R2130" t="str">
        <f t="shared" si="201"/>
        <v>video games</v>
      </c>
      <c r="S2130" s="6">
        <f t="shared" si="202"/>
        <v>41843.564456018517</v>
      </c>
      <c r="T2130" s="6">
        <f t="shared" si="203"/>
        <v>41903.564456018517</v>
      </c>
    </row>
    <row r="2131" spans="1:20" ht="48" x14ac:dyDescent="0.2">
      <c r="A2131">
        <v>2129</v>
      </c>
      <c r="B2131" s="3" t="s">
        <v>2130</v>
      </c>
      <c r="C2131" s="3" t="s">
        <v>6239</v>
      </c>
      <c r="D2131">
        <v>2000</v>
      </c>
      <c r="E2131">
        <v>236</v>
      </c>
      <c r="F2131" t="s">
        <v>8221</v>
      </c>
      <c r="G2131" t="s">
        <v>8224</v>
      </c>
      <c r="H2131" t="s">
        <v>8246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8282</v>
      </c>
      <c r="O2131">
        <f t="shared" si="198"/>
        <v>11.799999999999999</v>
      </c>
      <c r="P2131">
        <f t="shared" si="199"/>
        <v>19.666666666666668</v>
      </c>
      <c r="Q2131" s="8" t="str">
        <f t="shared" si="200"/>
        <v>games</v>
      </c>
      <c r="R2131" t="str">
        <f t="shared" si="201"/>
        <v>video games</v>
      </c>
      <c r="S2131" s="6">
        <f t="shared" si="202"/>
        <v>42408.815972222219</v>
      </c>
      <c r="T2131" s="6">
        <f t="shared" si="203"/>
        <v>42438.815972222219</v>
      </c>
    </row>
    <row r="2132" spans="1:20" ht="32" x14ac:dyDescent="0.2">
      <c r="A2132">
        <v>2130</v>
      </c>
      <c r="B2132" s="3" t="s">
        <v>2131</v>
      </c>
      <c r="C2132" s="3" t="s">
        <v>6240</v>
      </c>
      <c r="D2132">
        <v>42000</v>
      </c>
      <c r="E2132">
        <v>85</v>
      </c>
      <c r="F2132" t="s">
        <v>8221</v>
      </c>
      <c r="G2132" t="s">
        <v>8224</v>
      </c>
      <c r="H2132" t="s">
        <v>8246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8282</v>
      </c>
      <c r="O2132">
        <f t="shared" si="198"/>
        <v>0.20238095238095236</v>
      </c>
      <c r="P2132">
        <f t="shared" si="199"/>
        <v>21.25</v>
      </c>
      <c r="Q2132" s="8" t="str">
        <f t="shared" si="200"/>
        <v>games</v>
      </c>
      <c r="R2132" t="str">
        <f t="shared" si="201"/>
        <v>video games</v>
      </c>
      <c r="S2132" s="6">
        <f t="shared" si="202"/>
        <v>41831.87804398148</v>
      </c>
      <c r="T2132" s="6">
        <f t="shared" si="203"/>
        <v>41866.87804398148</v>
      </c>
    </row>
    <row r="2133" spans="1:20" ht="48" x14ac:dyDescent="0.2">
      <c r="A2133">
        <v>2131</v>
      </c>
      <c r="B2133" s="3" t="s">
        <v>2132</v>
      </c>
      <c r="C2133" s="3" t="s">
        <v>6241</v>
      </c>
      <c r="D2133">
        <v>500</v>
      </c>
      <c r="E2133">
        <v>25</v>
      </c>
      <c r="F2133" t="s">
        <v>8221</v>
      </c>
      <c r="G2133" t="s">
        <v>8224</v>
      </c>
      <c r="H2133" t="s">
        <v>8246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8282</v>
      </c>
      <c r="O2133">
        <f t="shared" si="198"/>
        <v>5</v>
      </c>
      <c r="P2133">
        <f t="shared" si="199"/>
        <v>8.3333333333333339</v>
      </c>
      <c r="Q2133" s="8" t="str">
        <f t="shared" si="200"/>
        <v>games</v>
      </c>
      <c r="R2133" t="str">
        <f t="shared" si="201"/>
        <v>video games</v>
      </c>
      <c r="S2133" s="6">
        <f t="shared" si="202"/>
        <v>42166.998738425922</v>
      </c>
      <c r="T2133" s="6">
        <f t="shared" si="203"/>
        <v>42196.998738425922</v>
      </c>
    </row>
    <row r="2134" spans="1:20" ht="48" x14ac:dyDescent="0.2">
      <c r="A2134">
        <v>2132</v>
      </c>
      <c r="B2134" s="3" t="s">
        <v>2133</v>
      </c>
      <c r="C2134" s="3" t="s">
        <v>6242</v>
      </c>
      <c r="D2134">
        <v>100000</v>
      </c>
      <c r="E2134">
        <v>2112.9899999999998</v>
      </c>
      <c r="F2134" t="s">
        <v>8221</v>
      </c>
      <c r="G2134" t="s">
        <v>8224</v>
      </c>
      <c r="H2134" t="s">
        <v>8246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8282</v>
      </c>
      <c r="O2134">
        <f t="shared" si="198"/>
        <v>2.1129899999999995</v>
      </c>
      <c r="P2134">
        <f t="shared" si="199"/>
        <v>21.34333333333333</v>
      </c>
      <c r="Q2134" s="8" t="str">
        <f t="shared" si="200"/>
        <v>games</v>
      </c>
      <c r="R2134" t="str">
        <f t="shared" si="201"/>
        <v>video games</v>
      </c>
      <c r="S2134" s="6">
        <f t="shared" si="202"/>
        <v>41643.27884259259</v>
      </c>
      <c r="T2134" s="6">
        <f t="shared" si="203"/>
        <v>41673.27884259259</v>
      </c>
    </row>
    <row r="2135" spans="1:20" ht="48" x14ac:dyDescent="0.2">
      <c r="A2135">
        <v>2133</v>
      </c>
      <c r="B2135" s="3" t="s">
        <v>2134</v>
      </c>
      <c r="C2135" s="3" t="s">
        <v>6243</v>
      </c>
      <c r="D2135">
        <v>1000</v>
      </c>
      <c r="E2135">
        <v>16</v>
      </c>
      <c r="F2135" t="s">
        <v>8221</v>
      </c>
      <c r="G2135" t="s">
        <v>8224</v>
      </c>
      <c r="H2135" t="s">
        <v>8246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8282</v>
      </c>
      <c r="O2135">
        <f t="shared" si="198"/>
        <v>1.6</v>
      </c>
      <c r="P2135">
        <f t="shared" si="199"/>
        <v>5.333333333333333</v>
      </c>
      <c r="Q2135" s="8" t="str">
        <f t="shared" si="200"/>
        <v>games</v>
      </c>
      <c r="R2135" t="str">
        <f t="shared" si="201"/>
        <v>video games</v>
      </c>
      <c r="S2135" s="6">
        <f t="shared" si="202"/>
        <v>40618.888877314814</v>
      </c>
      <c r="T2135" s="6">
        <f t="shared" si="203"/>
        <v>40657.082638888889</v>
      </c>
    </row>
    <row r="2136" spans="1:20" ht="48" x14ac:dyDescent="0.2">
      <c r="A2136">
        <v>2134</v>
      </c>
      <c r="B2136" s="3" t="s">
        <v>2135</v>
      </c>
      <c r="C2136" s="3" t="s">
        <v>6244</v>
      </c>
      <c r="D2136">
        <v>6000</v>
      </c>
      <c r="E2136">
        <v>104</v>
      </c>
      <c r="F2136" t="s">
        <v>8221</v>
      </c>
      <c r="G2136" t="s">
        <v>8224</v>
      </c>
      <c r="H2136" t="s">
        <v>8246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8282</v>
      </c>
      <c r="O2136">
        <f t="shared" si="198"/>
        <v>1.7333333333333332</v>
      </c>
      <c r="P2136">
        <f t="shared" si="199"/>
        <v>34.666666666666664</v>
      </c>
      <c r="Q2136" s="8" t="str">
        <f t="shared" si="200"/>
        <v>games</v>
      </c>
      <c r="R2136" t="str">
        <f t="shared" si="201"/>
        <v>video games</v>
      </c>
      <c r="S2136" s="6">
        <f t="shared" si="202"/>
        <v>41361.678136574068</v>
      </c>
      <c r="T2136" s="6">
        <f t="shared" si="203"/>
        <v>41391.678136574068</v>
      </c>
    </row>
    <row r="2137" spans="1:20" ht="48" x14ac:dyDescent="0.2">
      <c r="A2137">
        <v>2135</v>
      </c>
      <c r="B2137" s="3" t="s">
        <v>2136</v>
      </c>
      <c r="C2137" s="3" t="s">
        <v>6245</v>
      </c>
      <c r="D2137">
        <v>5000</v>
      </c>
      <c r="E2137">
        <v>478</v>
      </c>
      <c r="F2137" t="s">
        <v>8221</v>
      </c>
      <c r="G2137" t="s">
        <v>8224</v>
      </c>
      <c r="H2137" t="s">
        <v>8246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8282</v>
      </c>
      <c r="O2137">
        <f t="shared" si="198"/>
        <v>9.56</v>
      </c>
      <c r="P2137">
        <f t="shared" si="199"/>
        <v>21.727272727272727</v>
      </c>
      <c r="Q2137" s="8" t="str">
        <f t="shared" si="200"/>
        <v>games</v>
      </c>
      <c r="R2137" t="str">
        <f t="shared" si="201"/>
        <v>video games</v>
      </c>
      <c r="S2137" s="6">
        <f t="shared" si="202"/>
        <v>41156.755011574067</v>
      </c>
      <c r="T2137" s="6">
        <f t="shared" si="203"/>
        <v>41186.755011574067</v>
      </c>
    </row>
    <row r="2138" spans="1:20" ht="48" x14ac:dyDescent="0.2">
      <c r="A2138">
        <v>2136</v>
      </c>
      <c r="B2138" s="3" t="s">
        <v>2137</v>
      </c>
      <c r="C2138" s="3" t="s">
        <v>6246</v>
      </c>
      <c r="D2138">
        <v>80000</v>
      </c>
      <c r="E2138">
        <v>47.69</v>
      </c>
      <c r="F2138" t="s">
        <v>8221</v>
      </c>
      <c r="G2138" t="s">
        <v>8224</v>
      </c>
      <c r="H2138" t="s">
        <v>8246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8282</v>
      </c>
      <c r="O2138">
        <f t="shared" si="198"/>
        <v>5.9612499999999999E-2</v>
      </c>
      <c r="P2138">
        <f t="shared" si="199"/>
        <v>11.922499999999999</v>
      </c>
      <c r="Q2138" s="8" t="str">
        <f t="shared" si="200"/>
        <v>games</v>
      </c>
      <c r="R2138" t="str">
        <f t="shared" si="201"/>
        <v>video games</v>
      </c>
      <c r="S2138" s="6">
        <f t="shared" si="202"/>
        <v>41536.300763888888</v>
      </c>
      <c r="T2138" s="6">
        <f t="shared" si="203"/>
        <v>41566.300763888888</v>
      </c>
    </row>
    <row r="2139" spans="1:20" ht="48" x14ac:dyDescent="0.2">
      <c r="A2139">
        <v>2137</v>
      </c>
      <c r="B2139" s="3" t="s">
        <v>2138</v>
      </c>
      <c r="C2139" s="3" t="s">
        <v>6247</v>
      </c>
      <c r="D2139">
        <v>50000</v>
      </c>
      <c r="E2139">
        <v>14203</v>
      </c>
      <c r="F2139" t="s">
        <v>8221</v>
      </c>
      <c r="G2139" t="s">
        <v>8229</v>
      </c>
      <c r="H2139" t="s">
        <v>8251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8282</v>
      </c>
      <c r="O2139">
        <f t="shared" si="198"/>
        <v>28.405999999999999</v>
      </c>
      <c r="P2139">
        <f t="shared" si="199"/>
        <v>26.59737827715356</v>
      </c>
      <c r="Q2139" s="8" t="str">
        <f t="shared" si="200"/>
        <v>games</v>
      </c>
      <c r="R2139" t="str">
        <f t="shared" si="201"/>
        <v>video games</v>
      </c>
      <c r="S2139" s="6">
        <f t="shared" si="202"/>
        <v>41948.562835648147</v>
      </c>
      <c r="T2139" s="6">
        <f t="shared" si="203"/>
        <v>41978.562835648147</v>
      </c>
    </row>
    <row r="2140" spans="1:20" ht="32" x14ac:dyDescent="0.2">
      <c r="A2140">
        <v>2138</v>
      </c>
      <c r="B2140" s="3" t="s">
        <v>2139</v>
      </c>
      <c r="C2140" s="3" t="s">
        <v>6248</v>
      </c>
      <c r="D2140">
        <v>1000</v>
      </c>
      <c r="E2140">
        <v>128</v>
      </c>
      <c r="F2140" t="s">
        <v>8221</v>
      </c>
      <c r="G2140" t="s">
        <v>8225</v>
      </c>
      <c r="H2140" t="s">
        <v>8247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8282</v>
      </c>
      <c r="O2140">
        <f t="shared" si="198"/>
        <v>12.8</v>
      </c>
      <c r="P2140">
        <f t="shared" si="199"/>
        <v>10.666666666666666</v>
      </c>
      <c r="Q2140" s="8" t="str">
        <f t="shared" si="200"/>
        <v>games</v>
      </c>
      <c r="R2140" t="str">
        <f t="shared" si="201"/>
        <v>video games</v>
      </c>
      <c r="S2140" s="6">
        <f t="shared" si="202"/>
        <v>41556.804849537039</v>
      </c>
      <c r="T2140" s="6">
        <f t="shared" si="203"/>
        <v>41586.846516203703</v>
      </c>
    </row>
    <row r="2141" spans="1:20" ht="48" x14ac:dyDescent="0.2">
      <c r="A2141">
        <v>2139</v>
      </c>
      <c r="B2141" s="3" t="s">
        <v>2140</v>
      </c>
      <c r="C2141" s="3" t="s">
        <v>6249</v>
      </c>
      <c r="D2141">
        <v>30000</v>
      </c>
      <c r="E2141">
        <v>1626</v>
      </c>
      <c r="F2141" t="s">
        <v>8221</v>
      </c>
      <c r="G2141" t="s">
        <v>8224</v>
      </c>
      <c r="H2141" t="s">
        <v>8246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8282</v>
      </c>
      <c r="O2141">
        <f t="shared" si="198"/>
        <v>5.42</v>
      </c>
      <c r="P2141">
        <f t="shared" si="199"/>
        <v>29.035714285714285</v>
      </c>
      <c r="Q2141" s="8" t="str">
        <f t="shared" si="200"/>
        <v>games</v>
      </c>
      <c r="R2141" t="str">
        <f t="shared" si="201"/>
        <v>video games</v>
      </c>
      <c r="S2141" s="6">
        <f t="shared" si="202"/>
        <v>42647.541759259257</v>
      </c>
      <c r="T2141" s="6">
        <f t="shared" si="203"/>
        <v>42677.541759259257</v>
      </c>
    </row>
    <row r="2142" spans="1:20" ht="48" x14ac:dyDescent="0.2">
      <c r="A2142">
        <v>2140</v>
      </c>
      <c r="B2142" s="3" t="s">
        <v>2141</v>
      </c>
      <c r="C2142" s="3" t="s">
        <v>6250</v>
      </c>
      <c r="D2142">
        <v>500000</v>
      </c>
      <c r="E2142">
        <v>560</v>
      </c>
      <c r="F2142" t="s">
        <v>8221</v>
      </c>
      <c r="G2142" t="s">
        <v>8224</v>
      </c>
      <c r="H2142" t="s">
        <v>8246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8282</v>
      </c>
      <c r="O2142">
        <f t="shared" si="198"/>
        <v>0.11199999999999999</v>
      </c>
      <c r="P2142">
        <f t="shared" si="199"/>
        <v>50.909090909090907</v>
      </c>
      <c r="Q2142" s="8" t="str">
        <f t="shared" si="200"/>
        <v>games</v>
      </c>
      <c r="R2142" t="str">
        <f t="shared" si="201"/>
        <v>video games</v>
      </c>
      <c r="S2142" s="6">
        <f t="shared" si="202"/>
        <v>41255.625277777777</v>
      </c>
      <c r="T2142" s="6">
        <f t="shared" si="203"/>
        <v>41285.625277777777</v>
      </c>
    </row>
    <row r="2143" spans="1:20" ht="48" x14ac:dyDescent="0.2">
      <c r="A2143">
        <v>2141</v>
      </c>
      <c r="B2143" s="3" t="s">
        <v>2142</v>
      </c>
      <c r="C2143" s="3" t="s">
        <v>6251</v>
      </c>
      <c r="D2143">
        <v>15000</v>
      </c>
      <c r="E2143">
        <v>0</v>
      </c>
      <c r="F2143" t="s">
        <v>8221</v>
      </c>
      <c r="G2143" t="s">
        <v>8224</v>
      </c>
      <c r="H2143" t="s">
        <v>8246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8282</v>
      </c>
      <c r="O2143">
        <f t="shared" si="198"/>
        <v>0</v>
      </c>
      <c r="P2143" t="e">
        <f t="shared" si="199"/>
        <v>#DIV/0!</v>
      </c>
      <c r="Q2143" s="8" t="str">
        <f t="shared" si="200"/>
        <v>games</v>
      </c>
      <c r="R2143" t="str">
        <f t="shared" si="201"/>
        <v>video games</v>
      </c>
      <c r="S2143" s="6">
        <f t="shared" si="202"/>
        <v>41927.027303240735</v>
      </c>
      <c r="T2143" s="6">
        <f t="shared" si="203"/>
        <v>41957.068969907406</v>
      </c>
    </row>
    <row r="2144" spans="1:20" ht="48" x14ac:dyDescent="0.2">
      <c r="A2144">
        <v>2142</v>
      </c>
      <c r="B2144" s="3" t="s">
        <v>2143</v>
      </c>
      <c r="C2144" s="3" t="s">
        <v>6252</v>
      </c>
      <c r="D2144">
        <v>10500</v>
      </c>
      <c r="E2144">
        <v>601</v>
      </c>
      <c r="F2144" t="s">
        <v>8221</v>
      </c>
      <c r="G2144" t="s">
        <v>8236</v>
      </c>
      <c r="H2144" t="s">
        <v>8249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8282</v>
      </c>
      <c r="O2144">
        <f t="shared" si="198"/>
        <v>5.7238095238095239</v>
      </c>
      <c r="P2144">
        <f t="shared" si="199"/>
        <v>50.083333333333336</v>
      </c>
      <c r="Q2144" s="8" t="str">
        <f t="shared" si="200"/>
        <v>games</v>
      </c>
      <c r="R2144" t="str">
        <f t="shared" si="201"/>
        <v>video games</v>
      </c>
      <c r="S2144" s="6">
        <f t="shared" si="202"/>
        <v>42340.493171296293</v>
      </c>
      <c r="T2144" s="6">
        <f t="shared" si="203"/>
        <v>42368.493171296293</v>
      </c>
    </row>
    <row r="2145" spans="1:20" ht="48" x14ac:dyDescent="0.2">
      <c r="A2145">
        <v>2143</v>
      </c>
      <c r="B2145" s="3" t="s">
        <v>2144</v>
      </c>
      <c r="C2145" s="3" t="s">
        <v>6253</v>
      </c>
      <c r="D2145">
        <v>2000</v>
      </c>
      <c r="E2145">
        <v>225</v>
      </c>
      <c r="F2145" t="s">
        <v>8221</v>
      </c>
      <c r="G2145" t="s">
        <v>8224</v>
      </c>
      <c r="H2145" t="s">
        <v>8246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8282</v>
      </c>
      <c r="O2145">
        <f t="shared" si="198"/>
        <v>11.25</v>
      </c>
      <c r="P2145">
        <f t="shared" si="199"/>
        <v>45</v>
      </c>
      <c r="Q2145" s="8" t="str">
        <f t="shared" si="200"/>
        <v>games</v>
      </c>
      <c r="R2145" t="str">
        <f t="shared" si="201"/>
        <v>video games</v>
      </c>
      <c r="S2145" s="6">
        <f t="shared" si="202"/>
        <v>40332.678379629629</v>
      </c>
      <c r="T2145" s="6">
        <f t="shared" si="203"/>
        <v>40380.583333333328</v>
      </c>
    </row>
    <row r="2146" spans="1:20" ht="32" x14ac:dyDescent="0.2">
      <c r="A2146">
        <v>2144</v>
      </c>
      <c r="B2146" s="3" t="s">
        <v>2145</v>
      </c>
      <c r="C2146" s="3" t="s">
        <v>6254</v>
      </c>
      <c r="D2146">
        <v>35500</v>
      </c>
      <c r="E2146">
        <v>607</v>
      </c>
      <c r="F2146" t="s">
        <v>8221</v>
      </c>
      <c r="G2146" t="s">
        <v>8224</v>
      </c>
      <c r="H2146" t="s">
        <v>8246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8282</v>
      </c>
      <c r="O2146">
        <f t="shared" si="198"/>
        <v>1.7098591549295776</v>
      </c>
      <c r="P2146">
        <f t="shared" si="199"/>
        <v>25.291666666666668</v>
      </c>
      <c r="Q2146" s="8" t="str">
        <f t="shared" si="200"/>
        <v>games</v>
      </c>
      <c r="R2146" t="str">
        <f t="shared" si="201"/>
        <v>video games</v>
      </c>
      <c r="S2146" s="6">
        <f t="shared" si="202"/>
        <v>41499.338425925926</v>
      </c>
      <c r="T2146" s="6">
        <f t="shared" si="203"/>
        <v>41531.338425925926</v>
      </c>
    </row>
    <row r="2147" spans="1:20" ht="48" x14ac:dyDescent="0.2">
      <c r="A2147">
        <v>2145</v>
      </c>
      <c r="B2147" s="3" t="s">
        <v>2146</v>
      </c>
      <c r="C2147" s="3" t="s">
        <v>6255</v>
      </c>
      <c r="D2147">
        <v>15000</v>
      </c>
      <c r="E2147">
        <v>4565</v>
      </c>
      <c r="F2147" t="s">
        <v>8221</v>
      </c>
      <c r="G2147" t="s">
        <v>8224</v>
      </c>
      <c r="H2147" t="s">
        <v>8246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8282</v>
      </c>
      <c r="O2147">
        <f t="shared" si="198"/>
        <v>30.433333333333334</v>
      </c>
      <c r="P2147">
        <f t="shared" si="199"/>
        <v>51.292134831460672</v>
      </c>
      <c r="Q2147" s="8" t="str">
        <f t="shared" si="200"/>
        <v>games</v>
      </c>
      <c r="R2147" t="str">
        <f t="shared" si="201"/>
        <v>video games</v>
      </c>
      <c r="S2147" s="6">
        <f t="shared" si="202"/>
        <v>41575.029097222221</v>
      </c>
      <c r="T2147" s="6">
        <f t="shared" si="203"/>
        <v>41605.070763888885</v>
      </c>
    </row>
    <row r="2148" spans="1:20" ht="48" x14ac:dyDescent="0.2">
      <c r="A2148">
        <v>2146</v>
      </c>
      <c r="B2148" s="3" t="s">
        <v>2147</v>
      </c>
      <c r="C2148" s="3" t="s">
        <v>6256</v>
      </c>
      <c r="D2148">
        <v>5000</v>
      </c>
      <c r="E2148">
        <v>1</v>
      </c>
      <c r="F2148" t="s">
        <v>8221</v>
      </c>
      <c r="G2148" t="s">
        <v>8224</v>
      </c>
      <c r="H2148" t="s">
        <v>8246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8282</v>
      </c>
      <c r="O2148">
        <f t="shared" si="198"/>
        <v>0.02</v>
      </c>
      <c r="P2148">
        <f t="shared" si="199"/>
        <v>1</v>
      </c>
      <c r="Q2148" s="8" t="str">
        <f t="shared" si="200"/>
        <v>games</v>
      </c>
      <c r="R2148" t="str">
        <f t="shared" si="201"/>
        <v>video games</v>
      </c>
      <c r="S2148" s="6">
        <f t="shared" si="202"/>
        <v>42397.471180555549</v>
      </c>
      <c r="T2148" s="6">
        <f t="shared" si="203"/>
        <v>42411.471180555549</v>
      </c>
    </row>
    <row r="2149" spans="1:20" ht="16" x14ac:dyDescent="0.2">
      <c r="A2149">
        <v>2147</v>
      </c>
      <c r="B2149" s="3" t="s">
        <v>2148</v>
      </c>
      <c r="C2149" s="3" t="s">
        <v>6257</v>
      </c>
      <c r="D2149">
        <v>390000</v>
      </c>
      <c r="E2149">
        <v>2716</v>
      </c>
      <c r="F2149" t="s">
        <v>8221</v>
      </c>
      <c r="G2149" t="s">
        <v>8224</v>
      </c>
      <c r="H2149" t="s">
        <v>8246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8282</v>
      </c>
      <c r="O2149">
        <f t="shared" si="198"/>
        <v>0.69641025641025645</v>
      </c>
      <c r="P2149">
        <f t="shared" si="199"/>
        <v>49.381818181818183</v>
      </c>
      <c r="Q2149" s="8" t="str">
        <f t="shared" si="200"/>
        <v>games</v>
      </c>
      <c r="R2149" t="str">
        <f t="shared" si="201"/>
        <v>video games</v>
      </c>
      <c r="S2149" s="6">
        <f t="shared" si="202"/>
        <v>41927.087361111109</v>
      </c>
      <c r="T2149" s="6">
        <f t="shared" si="203"/>
        <v>41959.129027777781</v>
      </c>
    </row>
    <row r="2150" spans="1:20" ht="48" x14ac:dyDescent="0.2">
      <c r="A2150">
        <v>2148</v>
      </c>
      <c r="B2150" s="3" t="s">
        <v>2149</v>
      </c>
      <c r="C2150" s="3" t="s">
        <v>6258</v>
      </c>
      <c r="D2150">
        <v>100</v>
      </c>
      <c r="E2150">
        <v>2</v>
      </c>
      <c r="F2150" t="s">
        <v>8221</v>
      </c>
      <c r="G2150" t="s">
        <v>8225</v>
      </c>
      <c r="H2150" t="s">
        <v>8247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8282</v>
      </c>
      <c r="O2150">
        <f t="shared" si="198"/>
        <v>2</v>
      </c>
      <c r="P2150">
        <f t="shared" si="199"/>
        <v>1</v>
      </c>
      <c r="Q2150" s="8" t="str">
        <f t="shared" si="200"/>
        <v>games</v>
      </c>
      <c r="R2150" t="str">
        <f t="shared" si="201"/>
        <v>video games</v>
      </c>
      <c r="S2150" s="6">
        <f t="shared" si="202"/>
        <v>42066.525254629632</v>
      </c>
      <c r="T2150" s="6">
        <f t="shared" si="203"/>
        <v>42096.483587962961</v>
      </c>
    </row>
    <row r="2151" spans="1:20" ht="48" x14ac:dyDescent="0.2">
      <c r="A2151">
        <v>2149</v>
      </c>
      <c r="B2151" s="3" t="s">
        <v>2150</v>
      </c>
      <c r="C2151" s="3" t="s">
        <v>6259</v>
      </c>
      <c r="D2151">
        <v>2000</v>
      </c>
      <c r="E2151">
        <v>0</v>
      </c>
      <c r="F2151" t="s">
        <v>8221</v>
      </c>
      <c r="G2151" t="s">
        <v>8224</v>
      </c>
      <c r="H2151" t="s">
        <v>8246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8282</v>
      </c>
      <c r="O2151">
        <f t="shared" si="198"/>
        <v>0</v>
      </c>
      <c r="P2151" t="e">
        <f t="shared" si="199"/>
        <v>#DIV/0!</v>
      </c>
      <c r="Q2151" s="8" t="str">
        <f t="shared" si="200"/>
        <v>games</v>
      </c>
      <c r="R2151" t="str">
        <f t="shared" si="201"/>
        <v>video games</v>
      </c>
      <c r="S2151" s="6">
        <f t="shared" si="202"/>
        <v>40354.816620370366</v>
      </c>
      <c r="T2151" s="6">
        <f t="shared" si="203"/>
        <v>40389.791666666664</v>
      </c>
    </row>
    <row r="2152" spans="1:20" ht="16" x14ac:dyDescent="0.2">
      <c r="A2152">
        <v>2150</v>
      </c>
      <c r="B2152" s="3" t="s">
        <v>2151</v>
      </c>
      <c r="C2152" s="3" t="s">
        <v>6260</v>
      </c>
      <c r="D2152">
        <v>50000</v>
      </c>
      <c r="E2152">
        <v>405</v>
      </c>
      <c r="F2152" t="s">
        <v>8221</v>
      </c>
      <c r="G2152" t="s">
        <v>8234</v>
      </c>
      <c r="H2152" t="s">
        <v>8254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8282</v>
      </c>
      <c r="O2152">
        <f t="shared" si="198"/>
        <v>0.80999999999999994</v>
      </c>
      <c r="P2152">
        <f t="shared" si="199"/>
        <v>101.25</v>
      </c>
      <c r="Q2152" s="8" t="str">
        <f t="shared" si="200"/>
        <v>games</v>
      </c>
      <c r="R2152" t="str">
        <f t="shared" si="201"/>
        <v>video games</v>
      </c>
      <c r="S2152" s="6">
        <f t="shared" si="202"/>
        <v>42534.076377314814</v>
      </c>
      <c r="T2152" s="6">
        <f t="shared" si="203"/>
        <v>42564.076377314814</v>
      </c>
    </row>
    <row r="2153" spans="1:20" ht="48" x14ac:dyDescent="0.2">
      <c r="A2153">
        <v>2151</v>
      </c>
      <c r="B2153" s="3" t="s">
        <v>2152</v>
      </c>
      <c r="C2153" s="3" t="s">
        <v>6261</v>
      </c>
      <c r="D2153">
        <v>45000</v>
      </c>
      <c r="E2153">
        <v>118</v>
      </c>
      <c r="F2153" t="s">
        <v>8221</v>
      </c>
      <c r="G2153" t="s">
        <v>8224</v>
      </c>
      <c r="H2153" t="s">
        <v>8246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8282</v>
      </c>
      <c r="O2153">
        <f t="shared" si="198"/>
        <v>0.26222222222222225</v>
      </c>
      <c r="P2153">
        <f t="shared" si="199"/>
        <v>19.666666666666668</v>
      </c>
      <c r="Q2153" s="8" t="str">
        <f t="shared" si="200"/>
        <v>games</v>
      </c>
      <c r="R2153" t="str">
        <f t="shared" si="201"/>
        <v>video games</v>
      </c>
      <c r="S2153" s="6">
        <f t="shared" si="202"/>
        <v>42520.639050925929</v>
      </c>
      <c r="T2153" s="6">
        <f t="shared" si="203"/>
        <v>42550.639050925929</v>
      </c>
    </row>
    <row r="2154" spans="1:20" ht="48" x14ac:dyDescent="0.2">
      <c r="A2154">
        <v>2152</v>
      </c>
      <c r="B2154" s="3" t="s">
        <v>2153</v>
      </c>
      <c r="C2154" s="3" t="s">
        <v>6262</v>
      </c>
      <c r="D2154">
        <v>30000</v>
      </c>
      <c r="E2154">
        <v>50</v>
      </c>
      <c r="F2154" t="s">
        <v>8221</v>
      </c>
      <c r="G2154" t="s">
        <v>8224</v>
      </c>
      <c r="H2154" t="s">
        <v>8246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8282</v>
      </c>
      <c r="O2154">
        <f t="shared" si="198"/>
        <v>0.16666666666666669</v>
      </c>
      <c r="P2154">
        <f t="shared" si="199"/>
        <v>12.5</v>
      </c>
      <c r="Q2154" s="8" t="str">
        <f t="shared" si="200"/>
        <v>games</v>
      </c>
      <c r="R2154" t="str">
        <f t="shared" si="201"/>
        <v>video games</v>
      </c>
      <c r="S2154" s="6">
        <f t="shared" si="202"/>
        <v>41683.62394675926</v>
      </c>
      <c r="T2154" s="6">
        <f t="shared" si="203"/>
        <v>41713.582280092589</v>
      </c>
    </row>
    <row r="2155" spans="1:20" ht="48" x14ac:dyDescent="0.2">
      <c r="A2155">
        <v>2153</v>
      </c>
      <c r="B2155" s="3" t="s">
        <v>2154</v>
      </c>
      <c r="C2155" s="3" t="s">
        <v>6263</v>
      </c>
      <c r="D2155">
        <v>372625</v>
      </c>
      <c r="E2155">
        <v>34</v>
      </c>
      <c r="F2155" t="s">
        <v>8221</v>
      </c>
      <c r="G2155" t="s">
        <v>8224</v>
      </c>
      <c r="H2155" t="s">
        <v>8246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8282</v>
      </c>
      <c r="O2155">
        <f t="shared" si="198"/>
        <v>9.124454880912446E-3</v>
      </c>
      <c r="P2155">
        <f t="shared" si="199"/>
        <v>8.5</v>
      </c>
      <c r="Q2155" s="8" t="str">
        <f t="shared" si="200"/>
        <v>games</v>
      </c>
      <c r="R2155" t="str">
        <f t="shared" si="201"/>
        <v>video games</v>
      </c>
      <c r="S2155" s="6">
        <f t="shared" si="202"/>
        <v>41974.702754629623</v>
      </c>
      <c r="T2155" s="6">
        <f t="shared" si="203"/>
        <v>42014.124305555553</v>
      </c>
    </row>
    <row r="2156" spans="1:20" ht="32" x14ac:dyDescent="0.2">
      <c r="A2156">
        <v>2154</v>
      </c>
      <c r="B2156" s="3" t="s">
        <v>2155</v>
      </c>
      <c r="C2156" s="3" t="s">
        <v>6264</v>
      </c>
      <c r="D2156">
        <v>250</v>
      </c>
      <c r="E2156">
        <v>2</v>
      </c>
      <c r="F2156" t="s">
        <v>8221</v>
      </c>
      <c r="G2156" t="s">
        <v>8224</v>
      </c>
      <c r="H2156" t="s">
        <v>8246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8282</v>
      </c>
      <c r="O2156">
        <f t="shared" si="198"/>
        <v>0.8</v>
      </c>
      <c r="P2156">
        <f t="shared" si="199"/>
        <v>1</v>
      </c>
      <c r="Q2156" s="8" t="str">
        <f t="shared" si="200"/>
        <v>games</v>
      </c>
      <c r="R2156" t="str">
        <f t="shared" si="201"/>
        <v>video games</v>
      </c>
      <c r="S2156" s="6">
        <f t="shared" si="202"/>
        <v>41647.42392361111</v>
      </c>
      <c r="T2156" s="6">
        <f t="shared" si="203"/>
        <v>41667.42392361111</v>
      </c>
    </row>
    <row r="2157" spans="1:20" ht="48" x14ac:dyDescent="0.2">
      <c r="A2157">
        <v>2155</v>
      </c>
      <c r="B2157" s="3" t="s">
        <v>2156</v>
      </c>
      <c r="C2157" s="3" t="s">
        <v>6265</v>
      </c>
      <c r="D2157">
        <v>5000</v>
      </c>
      <c r="E2157">
        <v>115</v>
      </c>
      <c r="F2157" t="s">
        <v>8221</v>
      </c>
      <c r="G2157" t="s">
        <v>8225</v>
      </c>
      <c r="H2157" t="s">
        <v>8247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8282</v>
      </c>
      <c r="O2157">
        <f t="shared" si="198"/>
        <v>2.2999999999999998</v>
      </c>
      <c r="P2157">
        <f t="shared" si="199"/>
        <v>23</v>
      </c>
      <c r="Q2157" s="8" t="str">
        <f t="shared" si="200"/>
        <v>games</v>
      </c>
      <c r="R2157" t="str">
        <f t="shared" si="201"/>
        <v>video games</v>
      </c>
      <c r="S2157" s="6">
        <f t="shared" si="202"/>
        <v>42430.539178240739</v>
      </c>
      <c r="T2157" s="6">
        <f t="shared" si="203"/>
        <v>42460.497511574074</v>
      </c>
    </row>
    <row r="2158" spans="1:20" ht="32" x14ac:dyDescent="0.2">
      <c r="A2158">
        <v>2156</v>
      </c>
      <c r="B2158" s="3" t="s">
        <v>2157</v>
      </c>
      <c r="C2158" s="3" t="s">
        <v>6266</v>
      </c>
      <c r="D2158">
        <v>56000</v>
      </c>
      <c r="E2158">
        <v>1493</v>
      </c>
      <c r="F2158" t="s">
        <v>8221</v>
      </c>
      <c r="G2158" t="s">
        <v>8224</v>
      </c>
      <c r="H2158" t="s">
        <v>8246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8282</v>
      </c>
      <c r="O2158">
        <f t="shared" si="198"/>
        <v>2.6660714285714282</v>
      </c>
      <c r="P2158">
        <f t="shared" si="199"/>
        <v>17.987951807228917</v>
      </c>
      <c r="Q2158" s="8" t="str">
        <f t="shared" si="200"/>
        <v>games</v>
      </c>
      <c r="R2158" t="str">
        <f t="shared" si="201"/>
        <v>video games</v>
      </c>
      <c r="S2158" s="6">
        <f t="shared" si="202"/>
        <v>41488.645902777775</v>
      </c>
      <c r="T2158" s="6">
        <f t="shared" si="203"/>
        <v>41533.645902777775</v>
      </c>
    </row>
    <row r="2159" spans="1:20" ht="32" x14ac:dyDescent="0.2">
      <c r="A2159">
        <v>2157</v>
      </c>
      <c r="B2159" s="3" t="s">
        <v>2158</v>
      </c>
      <c r="C2159" s="3" t="s">
        <v>6267</v>
      </c>
      <c r="D2159">
        <v>75000</v>
      </c>
      <c r="E2159">
        <v>21144</v>
      </c>
      <c r="F2159" t="s">
        <v>8221</v>
      </c>
      <c r="G2159" t="s">
        <v>8224</v>
      </c>
      <c r="H2159" t="s">
        <v>8246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8282</v>
      </c>
      <c r="O2159">
        <f t="shared" si="198"/>
        <v>28.192</v>
      </c>
      <c r="P2159">
        <f t="shared" si="199"/>
        <v>370.94736842105266</v>
      </c>
      <c r="Q2159" s="8" t="str">
        <f t="shared" si="200"/>
        <v>games</v>
      </c>
      <c r="R2159" t="str">
        <f t="shared" si="201"/>
        <v>video games</v>
      </c>
      <c r="S2159" s="6">
        <f t="shared" si="202"/>
        <v>42694.772951388884</v>
      </c>
      <c r="T2159" s="6">
        <f t="shared" si="203"/>
        <v>42727.124305555553</v>
      </c>
    </row>
    <row r="2160" spans="1:20" ht="48" x14ac:dyDescent="0.2">
      <c r="A2160">
        <v>2158</v>
      </c>
      <c r="B2160" s="3" t="s">
        <v>2159</v>
      </c>
      <c r="C2160" s="3" t="s">
        <v>6268</v>
      </c>
      <c r="D2160">
        <v>300000</v>
      </c>
      <c r="E2160">
        <v>19770.11</v>
      </c>
      <c r="F2160" t="s">
        <v>8221</v>
      </c>
      <c r="G2160" t="s">
        <v>8224</v>
      </c>
      <c r="H2160" t="s">
        <v>8246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8282</v>
      </c>
      <c r="O2160">
        <f t="shared" si="198"/>
        <v>6.5900366666666672</v>
      </c>
      <c r="P2160">
        <f t="shared" si="199"/>
        <v>63.569485530546629</v>
      </c>
      <c r="Q2160" s="8" t="str">
        <f t="shared" si="200"/>
        <v>games</v>
      </c>
      <c r="R2160" t="str">
        <f t="shared" si="201"/>
        <v>video games</v>
      </c>
      <c r="S2160" s="6">
        <f t="shared" si="202"/>
        <v>41264.645532407405</v>
      </c>
      <c r="T2160" s="6">
        <f t="shared" si="203"/>
        <v>41309.645532407405</v>
      </c>
    </row>
    <row r="2161" spans="1:20" ht="64" x14ac:dyDescent="0.2">
      <c r="A2161">
        <v>2159</v>
      </c>
      <c r="B2161" s="3" t="s">
        <v>2160</v>
      </c>
      <c r="C2161" s="3" t="s">
        <v>6269</v>
      </c>
      <c r="D2161">
        <v>3600</v>
      </c>
      <c r="E2161">
        <v>26</v>
      </c>
      <c r="F2161" t="s">
        <v>8221</v>
      </c>
      <c r="G2161" t="s">
        <v>8224</v>
      </c>
      <c r="H2161" t="s">
        <v>8246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8282</v>
      </c>
      <c r="O2161">
        <f t="shared" si="198"/>
        <v>0.72222222222222221</v>
      </c>
      <c r="P2161">
        <f t="shared" si="199"/>
        <v>13</v>
      </c>
      <c r="Q2161" s="8" t="str">
        <f t="shared" si="200"/>
        <v>games</v>
      </c>
      <c r="R2161" t="str">
        <f t="shared" si="201"/>
        <v>video games</v>
      </c>
      <c r="S2161" s="6">
        <f t="shared" si="202"/>
        <v>40710.522847222215</v>
      </c>
      <c r="T2161" s="6">
        <f t="shared" si="203"/>
        <v>40740.522847222215</v>
      </c>
    </row>
    <row r="2162" spans="1:20" ht="48" x14ac:dyDescent="0.2">
      <c r="A2162">
        <v>2160</v>
      </c>
      <c r="B2162" s="3" t="s">
        <v>2161</v>
      </c>
      <c r="C2162" s="3" t="s">
        <v>6270</v>
      </c>
      <c r="D2162">
        <v>10000</v>
      </c>
      <c r="E2162">
        <v>85</v>
      </c>
      <c r="F2162" t="s">
        <v>8221</v>
      </c>
      <c r="G2162" t="s">
        <v>8224</v>
      </c>
      <c r="H2162" t="s">
        <v>8246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8282</v>
      </c>
      <c r="O2162">
        <f t="shared" si="198"/>
        <v>0.85000000000000009</v>
      </c>
      <c r="P2162">
        <f t="shared" si="199"/>
        <v>5.3125</v>
      </c>
      <c r="Q2162" s="8" t="str">
        <f t="shared" si="200"/>
        <v>games</v>
      </c>
      <c r="R2162" t="str">
        <f t="shared" si="201"/>
        <v>video games</v>
      </c>
      <c r="S2162" s="6">
        <f t="shared" si="202"/>
        <v>41018.503530092588</v>
      </c>
      <c r="T2162" s="6">
        <f t="shared" si="203"/>
        <v>41048.503530092588</v>
      </c>
    </row>
    <row r="2163" spans="1:20" ht="32" x14ac:dyDescent="0.2">
      <c r="A2163">
        <v>2161</v>
      </c>
      <c r="B2163" s="3" t="s">
        <v>2162</v>
      </c>
      <c r="C2163" s="3" t="s">
        <v>6271</v>
      </c>
      <c r="D2163">
        <v>400</v>
      </c>
      <c r="E2163">
        <v>463</v>
      </c>
      <c r="F2163" t="s">
        <v>8219</v>
      </c>
      <c r="G2163" t="s">
        <v>8224</v>
      </c>
      <c r="H2163" t="s">
        <v>8246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8276</v>
      </c>
      <c r="O2163">
        <f t="shared" si="198"/>
        <v>115.75</v>
      </c>
      <c r="P2163">
        <f t="shared" si="199"/>
        <v>35.615384615384613</v>
      </c>
      <c r="Q2163" s="8" t="str">
        <f t="shared" si="200"/>
        <v>music</v>
      </c>
      <c r="R2163" t="str">
        <f t="shared" si="201"/>
        <v>rock</v>
      </c>
      <c r="S2163" s="6">
        <f t="shared" si="202"/>
        <v>42240.644201388881</v>
      </c>
      <c r="T2163" s="6">
        <f t="shared" si="203"/>
        <v>42270.644201388881</v>
      </c>
    </row>
    <row r="2164" spans="1:20" ht="48" x14ac:dyDescent="0.2">
      <c r="A2164">
        <v>2162</v>
      </c>
      <c r="B2164" s="3" t="s">
        <v>2163</v>
      </c>
      <c r="C2164" s="3" t="s">
        <v>6272</v>
      </c>
      <c r="D2164">
        <v>4500</v>
      </c>
      <c r="E2164">
        <v>5052</v>
      </c>
      <c r="F2164" t="s">
        <v>8219</v>
      </c>
      <c r="G2164" t="s">
        <v>8224</v>
      </c>
      <c r="H2164" t="s">
        <v>8246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8276</v>
      </c>
      <c r="O2164">
        <f t="shared" si="198"/>
        <v>112.26666666666667</v>
      </c>
      <c r="P2164">
        <f t="shared" si="199"/>
        <v>87.103448275862064</v>
      </c>
      <c r="Q2164" s="8" t="str">
        <f t="shared" si="200"/>
        <v>music</v>
      </c>
      <c r="R2164" t="str">
        <f t="shared" si="201"/>
        <v>rock</v>
      </c>
      <c r="S2164" s="6">
        <f t="shared" si="202"/>
        <v>41813.557766203703</v>
      </c>
      <c r="T2164" s="6">
        <f t="shared" si="203"/>
        <v>41844.557766203703</v>
      </c>
    </row>
    <row r="2165" spans="1:20" ht="48" x14ac:dyDescent="0.2">
      <c r="A2165">
        <v>2163</v>
      </c>
      <c r="B2165" s="3" t="s">
        <v>2164</v>
      </c>
      <c r="C2165" s="3" t="s">
        <v>6273</v>
      </c>
      <c r="D2165">
        <v>2500</v>
      </c>
      <c r="E2165">
        <v>3305</v>
      </c>
      <c r="F2165" t="s">
        <v>8219</v>
      </c>
      <c r="G2165" t="s">
        <v>8224</v>
      </c>
      <c r="H2165" t="s">
        <v>8246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8276</v>
      </c>
      <c r="O2165">
        <f t="shared" si="198"/>
        <v>132.20000000000002</v>
      </c>
      <c r="P2165">
        <f t="shared" si="199"/>
        <v>75.11363636363636</v>
      </c>
      <c r="Q2165" s="8" t="str">
        <f t="shared" si="200"/>
        <v>music</v>
      </c>
      <c r="R2165" t="str">
        <f t="shared" si="201"/>
        <v>rock</v>
      </c>
      <c r="S2165" s="6">
        <f t="shared" si="202"/>
        <v>42111.691203703704</v>
      </c>
      <c r="T2165" s="6">
        <f t="shared" si="203"/>
        <v>42162.951388888883</v>
      </c>
    </row>
    <row r="2166" spans="1:20" ht="32" x14ac:dyDescent="0.2">
      <c r="A2166">
        <v>2164</v>
      </c>
      <c r="B2166" s="3" t="s">
        <v>2165</v>
      </c>
      <c r="C2166" s="3" t="s">
        <v>6274</v>
      </c>
      <c r="D2166">
        <v>5500</v>
      </c>
      <c r="E2166">
        <v>5645</v>
      </c>
      <c r="F2166" t="s">
        <v>8219</v>
      </c>
      <c r="G2166" t="s">
        <v>8224</v>
      </c>
      <c r="H2166" t="s">
        <v>8246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8276</v>
      </c>
      <c r="O2166">
        <f t="shared" si="198"/>
        <v>102.63636363636364</v>
      </c>
      <c r="P2166">
        <f t="shared" si="199"/>
        <v>68.01204819277109</v>
      </c>
      <c r="Q2166" s="8" t="str">
        <f t="shared" si="200"/>
        <v>music</v>
      </c>
      <c r="R2166" t="str">
        <f t="shared" si="201"/>
        <v>rock</v>
      </c>
      <c r="S2166" s="6">
        <f t="shared" si="202"/>
        <v>42515.509421296294</v>
      </c>
      <c r="T2166" s="6">
        <f t="shared" si="203"/>
        <v>42545.957638888889</v>
      </c>
    </row>
    <row r="2167" spans="1:20" ht="48" x14ac:dyDescent="0.2">
      <c r="A2167">
        <v>2165</v>
      </c>
      <c r="B2167" s="3" t="s">
        <v>2166</v>
      </c>
      <c r="C2167" s="3" t="s">
        <v>6275</v>
      </c>
      <c r="D2167">
        <v>2500</v>
      </c>
      <c r="E2167">
        <v>3466</v>
      </c>
      <c r="F2167" t="s">
        <v>8219</v>
      </c>
      <c r="G2167" t="s">
        <v>8230</v>
      </c>
      <c r="H2167" t="s">
        <v>8249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8276</v>
      </c>
      <c r="O2167">
        <f t="shared" si="198"/>
        <v>138.64000000000001</v>
      </c>
      <c r="P2167">
        <f t="shared" si="199"/>
        <v>29.623931623931625</v>
      </c>
      <c r="Q2167" s="8" t="str">
        <f t="shared" si="200"/>
        <v>music</v>
      </c>
      <c r="R2167" t="str">
        <f t="shared" si="201"/>
        <v>rock</v>
      </c>
      <c r="S2167" s="6">
        <f t="shared" si="202"/>
        <v>42438.458738425928</v>
      </c>
      <c r="T2167" s="6">
        <f t="shared" si="203"/>
        <v>42468.417071759257</v>
      </c>
    </row>
    <row r="2168" spans="1:20" ht="48" x14ac:dyDescent="0.2">
      <c r="A2168">
        <v>2166</v>
      </c>
      <c r="B2168" s="3" t="s">
        <v>2167</v>
      </c>
      <c r="C2168" s="3" t="s">
        <v>6276</v>
      </c>
      <c r="D2168">
        <v>2000</v>
      </c>
      <c r="E2168">
        <v>2932</v>
      </c>
      <c r="F2168" t="s">
        <v>8219</v>
      </c>
      <c r="G2168" t="s">
        <v>8224</v>
      </c>
      <c r="H2168" t="s">
        <v>8246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8276</v>
      </c>
      <c r="O2168">
        <f t="shared" si="198"/>
        <v>146.6</v>
      </c>
      <c r="P2168">
        <f t="shared" si="199"/>
        <v>91.625</v>
      </c>
      <c r="Q2168" s="8" t="str">
        <f t="shared" si="200"/>
        <v>music</v>
      </c>
      <c r="R2168" t="str">
        <f t="shared" si="201"/>
        <v>rock</v>
      </c>
      <c r="S2168" s="6">
        <f t="shared" si="202"/>
        <v>41933.629837962959</v>
      </c>
      <c r="T2168" s="6">
        <f t="shared" si="203"/>
        <v>41978.671504629623</v>
      </c>
    </row>
    <row r="2169" spans="1:20" ht="32" x14ac:dyDescent="0.2">
      <c r="A2169">
        <v>2167</v>
      </c>
      <c r="B2169" s="3" t="s">
        <v>2168</v>
      </c>
      <c r="C2169" s="3" t="s">
        <v>6277</v>
      </c>
      <c r="D2169">
        <v>150</v>
      </c>
      <c r="E2169">
        <v>180</v>
      </c>
      <c r="F2169" t="s">
        <v>8219</v>
      </c>
      <c r="G2169" t="s">
        <v>8224</v>
      </c>
      <c r="H2169" t="s">
        <v>8246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8276</v>
      </c>
      <c r="O2169">
        <f t="shared" si="198"/>
        <v>120</v>
      </c>
      <c r="P2169">
        <f t="shared" si="199"/>
        <v>22.5</v>
      </c>
      <c r="Q2169" s="8" t="str">
        <f t="shared" si="200"/>
        <v>music</v>
      </c>
      <c r="R2169" t="str">
        <f t="shared" si="201"/>
        <v>rock</v>
      </c>
      <c r="S2169" s="6">
        <f t="shared" si="202"/>
        <v>41152.858067129629</v>
      </c>
      <c r="T2169" s="6">
        <f t="shared" si="203"/>
        <v>41166.858067129629</v>
      </c>
    </row>
    <row r="2170" spans="1:20" ht="32" x14ac:dyDescent="0.2">
      <c r="A2170">
        <v>2168</v>
      </c>
      <c r="B2170" s="3" t="s">
        <v>2169</v>
      </c>
      <c r="C2170" s="3" t="s">
        <v>6278</v>
      </c>
      <c r="D2170">
        <v>18000</v>
      </c>
      <c r="E2170">
        <v>21884.69</v>
      </c>
      <c r="F2170" t="s">
        <v>8219</v>
      </c>
      <c r="G2170" t="s">
        <v>8224</v>
      </c>
      <c r="H2170" t="s">
        <v>8246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8276</v>
      </c>
      <c r="O2170">
        <f t="shared" si="198"/>
        <v>121.5816111111111</v>
      </c>
      <c r="P2170">
        <f t="shared" si="199"/>
        <v>64.366735294117646</v>
      </c>
      <c r="Q2170" s="8" t="str">
        <f t="shared" si="200"/>
        <v>music</v>
      </c>
      <c r="R2170" t="str">
        <f t="shared" si="201"/>
        <v>rock</v>
      </c>
      <c r="S2170" s="6">
        <f t="shared" si="202"/>
        <v>42745.391909722217</v>
      </c>
      <c r="T2170" s="6">
        <f t="shared" si="203"/>
        <v>42775.999999999993</v>
      </c>
    </row>
    <row r="2171" spans="1:20" ht="48" x14ac:dyDescent="0.2">
      <c r="A2171">
        <v>2169</v>
      </c>
      <c r="B2171" s="3" t="s">
        <v>2170</v>
      </c>
      <c r="C2171" s="3" t="s">
        <v>6279</v>
      </c>
      <c r="D2171">
        <v>153</v>
      </c>
      <c r="E2171">
        <v>153</v>
      </c>
      <c r="F2171" t="s">
        <v>8219</v>
      </c>
      <c r="G2171" t="s">
        <v>8224</v>
      </c>
      <c r="H2171" t="s">
        <v>8246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8276</v>
      </c>
      <c r="O2171">
        <f t="shared" si="198"/>
        <v>100</v>
      </c>
      <c r="P2171">
        <f t="shared" si="199"/>
        <v>21.857142857142858</v>
      </c>
      <c r="Q2171" s="8" t="str">
        <f t="shared" si="200"/>
        <v>music</v>
      </c>
      <c r="R2171" t="str">
        <f t="shared" si="201"/>
        <v>rock</v>
      </c>
      <c r="S2171" s="6">
        <f t="shared" si="202"/>
        <v>42793.492488425924</v>
      </c>
      <c r="T2171" s="6">
        <f t="shared" si="203"/>
        <v>42796.492488425924</v>
      </c>
    </row>
    <row r="2172" spans="1:20" ht="48" x14ac:dyDescent="0.2">
      <c r="A2172">
        <v>2170</v>
      </c>
      <c r="B2172" s="3" t="s">
        <v>2171</v>
      </c>
      <c r="C2172" s="3" t="s">
        <v>6280</v>
      </c>
      <c r="D2172">
        <v>350</v>
      </c>
      <c r="E2172">
        <v>633</v>
      </c>
      <c r="F2172" t="s">
        <v>8219</v>
      </c>
      <c r="G2172" t="s">
        <v>8224</v>
      </c>
      <c r="H2172" t="s">
        <v>8246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8276</v>
      </c>
      <c r="O2172">
        <f t="shared" si="198"/>
        <v>180.85714285714286</v>
      </c>
      <c r="P2172">
        <f t="shared" si="199"/>
        <v>33.315789473684212</v>
      </c>
      <c r="Q2172" s="8" t="str">
        <f t="shared" si="200"/>
        <v>music</v>
      </c>
      <c r="R2172" t="str">
        <f t="shared" si="201"/>
        <v>rock</v>
      </c>
      <c r="S2172" s="6">
        <f t="shared" si="202"/>
        <v>42198.541921296295</v>
      </c>
      <c r="T2172" s="6">
        <f t="shared" si="203"/>
        <v>42238.541921296295</v>
      </c>
    </row>
    <row r="2173" spans="1:20" ht="48" x14ac:dyDescent="0.2">
      <c r="A2173">
        <v>2171</v>
      </c>
      <c r="B2173" s="3" t="s">
        <v>2172</v>
      </c>
      <c r="C2173" s="3" t="s">
        <v>6281</v>
      </c>
      <c r="D2173">
        <v>4000</v>
      </c>
      <c r="E2173">
        <v>4243</v>
      </c>
      <c r="F2173" t="s">
        <v>8219</v>
      </c>
      <c r="G2173" t="s">
        <v>8224</v>
      </c>
      <c r="H2173" t="s">
        <v>8246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8276</v>
      </c>
      <c r="O2173">
        <f t="shared" si="198"/>
        <v>106.075</v>
      </c>
      <c r="P2173">
        <f t="shared" si="199"/>
        <v>90.276595744680847</v>
      </c>
      <c r="Q2173" s="8" t="str">
        <f t="shared" si="200"/>
        <v>music</v>
      </c>
      <c r="R2173" t="str">
        <f t="shared" si="201"/>
        <v>rock</v>
      </c>
      <c r="S2173" s="6">
        <f t="shared" si="202"/>
        <v>42141.748784722215</v>
      </c>
      <c r="T2173" s="6">
        <f t="shared" si="203"/>
        <v>42176.999999999993</v>
      </c>
    </row>
    <row r="2174" spans="1:20" ht="48" x14ac:dyDescent="0.2">
      <c r="A2174">
        <v>2172</v>
      </c>
      <c r="B2174" s="3" t="s">
        <v>2173</v>
      </c>
      <c r="C2174" s="3" t="s">
        <v>6282</v>
      </c>
      <c r="D2174">
        <v>1000</v>
      </c>
      <c r="E2174">
        <v>1000</v>
      </c>
      <c r="F2174" t="s">
        <v>8219</v>
      </c>
      <c r="G2174" t="s">
        <v>8224</v>
      </c>
      <c r="H2174" t="s">
        <v>8246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8276</v>
      </c>
      <c r="O2174">
        <f t="shared" si="198"/>
        <v>100</v>
      </c>
      <c r="P2174">
        <f t="shared" si="199"/>
        <v>76.92307692307692</v>
      </c>
      <c r="Q2174" s="8" t="str">
        <f t="shared" si="200"/>
        <v>music</v>
      </c>
      <c r="R2174" t="str">
        <f t="shared" si="201"/>
        <v>rock</v>
      </c>
      <c r="S2174" s="6">
        <f t="shared" si="202"/>
        <v>42082.371759259251</v>
      </c>
      <c r="T2174" s="6">
        <f t="shared" si="203"/>
        <v>42112.371759259251</v>
      </c>
    </row>
    <row r="2175" spans="1:20" ht="48" x14ac:dyDescent="0.2">
      <c r="A2175">
        <v>2173</v>
      </c>
      <c r="B2175" s="3" t="s">
        <v>2174</v>
      </c>
      <c r="C2175" s="3" t="s">
        <v>6283</v>
      </c>
      <c r="D2175">
        <v>4200</v>
      </c>
      <c r="E2175">
        <v>5331</v>
      </c>
      <c r="F2175" t="s">
        <v>8219</v>
      </c>
      <c r="G2175" t="s">
        <v>8224</v>
      </c>
      <c r="H2175" t="s">
        <v>8246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8276</v>
      </c>
      <c r="O2175">
        <f t="shared" si="198"/>
        <v>126.92857142857143</v>
      </c>
      <c r="P2175">
        <f t="shared" si="199"/>
        <v>59.233333333333334</v>
      </c>
      <c r="Q2175" s="8" t="str">
        <f t="shared" si="200"/>
        <v>music</v>
      </c>
      <c r="R2175" t="str">
        <f t="shared" si="201"/>
        <v>rock</v>
      </c>
      <c r="S2175" s="6">
        <f t="shared" si="202"/>
        <v>41495.484293981477</v>
      </c>
      <c r="T2175" s="6">
        <f t="shared" si="203"/>
        <v>41526.957638888889</v>
      </c>
    </row>
    <row r="2176" spans="1:20" ht="48" x14ac:dyDescent="0.2">
      <c r="A2176">
        <v>2174</v>
      </c>
      <c r="B2176" s="3" t="s">
        <v>2175</v>
      </c>
      <c r="C2176" s="3" t="s">
        <v>6284</v>
      </c>
      <c r="D2176">
        <v>4000</v>
      </c>
      <c r="E2176">
        <v>4119</v>
      </c>
      <c r="F2176" t="s">
        <v>8219</v>
      </c>
      <c r="G2176" t="s">
        <v>8225</v>
      </c>
      <c r="H2176" t="s">
        <v>8247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8276</v>
      </c>
      <c r="O2176">
        <f t="shared" si="198"/>
        <v>102.97499999999999</v>
      </c>
      <c r="P2176">
        <f t="shared" si="199"/>
        <v>65.38095238095238</v>
      </c>
      <c r="Q2176" s="8" t="str">
        <f t="shared" si="200"/>
        <v>music</v>
      </c>
      <c r="R2176" t="str">
        <f t="shared" si="201"/>
        <v>rock</v>
      </c>
      <c r="S2176" s="6">
        <f t="shared" si="202"/>
        <v>42465.334571759253</v>
      </c>
      <c r="T2176" s="6">
        <f t="shared" si="203"/>
        <v>42495.334571759253</v>
      </c>
    </row>
    <row r="2177" spans="1:20" ht="48" x14ac:dyDescent="0.2">
      <c r="A2177">
        <v>2175</v>
      </c>
      <c r="B2177" s="3" t="s">
        <v>2176</v>
      </c>
      <c r="C2177" s="3" t="s">
        <v>6285</v>
      </c>
      <c r="D2177">
        <v>700</v>
      </c>
      <c r="E2177">
        <v>1750</v>
      </c>
      <c r="F2177" t="s">
        <v>8219</v>
      </c>
      <c r="G2177" t="s">
        <v>8224</v>
      </c>
      <c r="H2177" t="s">
        <v>8246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8276</v>
      </c>
      <c r="O2177">
        <f t="shared" si="198"/>
        <v>250</v>
      </c>
      <c r="P2177">
        <f t="shared" si="199"/>
        <v>67.307692307692307</v>
      </c>
      <c r="Q2177" s="8" t="str">
        <f t="shared" si="200"/>
        <v>music</v>
      </c>
      <c r="R2177" t="str">
        <f t="shared" si="201"/>
        <v>rock</v>
      </c>
      <c r="S2177" s="6">
        <f t="shared" si="202"/>
        <v>42564.800763888888</v>
      </c>
      <c r="T2177" s="6">
        <f t="shared" si="203"/>
        <v>42571.800763888888</v>
      </c>
    </row>
    <row r="2178" spans="1:20" ht="48" x14ac:dyDescent="0.2">
      <c r="A2178">
        <v>2176</v>
      </c>
      <c r="B2178" s="3" t="s">
        <v>2177</v>
      </c>
      <c r="C2178" s="3" t="s">
        <v>6286</v>
      </c>
      <c r="D2178">
        <v>5000</v>
      </c>
      <c r="E2178">
        <v>6301</v>
      </c>
      <c r="F2178" t="s">
        <v>8219</v>
      </c>
      <c r="G2178" t="s">
        <v>8224</v>
      </c>
      <c r="H2178" t="s">
        <v>8246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8276</v>
      </c>
      <c r="O2178">
        <f t="shared" si="198"/>
        <v>126.02</v>
      </c>
      <c r="P2178">
        <f t="shared" si="199"/>
        <v>88.74647887323944</v>
      </c>
      <c r="Q2178" s="8" t="str">
        <f t="shared" si="200"/>
        <v>music</v>
      </c>
      <c r="R2178" t="str">
        <f t="shared" si="201"/>
        <v>rock</v>
      </c>
      <c r="S2178" s="6">
        <f t="shared" si="202"/>
        <v>42096.424872685187</v>
      </c>
      <c r="T2178" s="6">
        <f t="shared" si="203"/>
        <v>42126.424872685187</v>
      </c>
    </row>
    <row r="2179" spans="1:20" ht="64" x14ac:dyDescent="0.2">
      <c r="A2179">
        <v>2177</v>
      </c>
      <c r="B2179" s="3" t="s">
        <v>2178</v>
      </c>
      <c r="C2179" s="3" t="s">
        <v>6287</v>
      </c>
      <c r="D2179">
        <v>2500</v>
      </c>
      <c r="E2179">
        <v>2503</v>
      </c>
      <c r="F2179" t="s">
        <v>8219</v>
      </c>
      <c r="G2179" t="s">
        <v>8224</v>
      </c>
      <c r="H2179" t="s">
        <v>8246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8276</v>
      </c>
      <c r="O2179">
        <f t="shared" ref="O2179:O2242" si="204">E2179/D2179*100</f>
        <v>100.12</v>
      </c>
      <c r="P2179">
        <f t="shared" ref="P2179:P2242" si="205">E2179/L2179</f>
        <v>65.868421052631575</v>
      </c>
      <c r="Q2179" s="8" t="str">
        <f t="shared" ref="Q2179:Q2242" si="206">LEFT(N2179,SEARCH("/",N2179)-1)</f>
        <v>music</v>
      </c>
      <c r="R2179" t="str">
        <f t="shared" ref="R2179:R2242" si="207">RIGHT(N2179,LEN(N2179)-SEARCH("/",N2179))</f>
        <v>rock</v>
      </c>
      <c r="S2179" s="6">
        <f t="shared" ref="S2179:S2242" si="208">(((J2179/60)/60)/24)+DATE(1970,1,1)+(-5/24)</f>
        <v>42502.042442129627</v>
      </c>
      <c r="T2179" s="6">
        <f t="shared" ref="T2179:T2242" si="209">(((I2179/60)/60)/24)+DATE(1970,1,1)+(-5/24)</f>
        <v>42527.042442129627</v>
      </c>
    </row>
    <row r="2180" spans="1:20" ht="48" x14ac:dyDescent="0.2">
      <c r="A2180">
        <v>2178</v>
      </c>
      <c r="B2180" s="3" t="s">
        <v>2179</v>
      </c>
      <c r="C2180" s="3" t="s">
        <v>6288</v>
      </c>
      <c r="D2180">
        <v>25000</v>
      </c>
      <c r="E2180">
        <v>34660</v>
      </c>
      <c r="F2180" t="s">
        <v>8219</v>
      </c>
      <c r="G2180" t="s">
        <v>8224</v>
      </c>
      <c r="H2180" t="s">
        <v>8246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8276</v>
      </c>
      <c r="O2180">
        <f t="shared" si="204"/>
        <v>138.64000000000001</v>
      </c>
      <c r="P2180">
        <f t="shared" si="205"/>
        <v>40.349243306169967</v>
      </c>
      <c r="Q2180" s="8" t="str">
        <f t="shared" si="206"/>
        <v>music</v>
      </c>
      <c r="R2180" t="str">
        <f t="shared" si="207"/>
        <v>rock</v>
      </c>
      <c r="S2180" s="6">
        <f t="shared" si="208"/>
        <v>42723.428206018514</v>
      </c>
      <c r="T2180" s="6">
        <f t="shared" si="209"/>
        <v>42753.428206018514</v>
      </c>
    </row>
    <row r="2181" spans="1:20" ht="32" x14ac:dyDescent="0.2">
      <c r="A2181">
        <v>2179</v>
      </c>
      <c r="B2181" s="3" t="s">
        <v>2180</v>
      </c>
      <c r="C2181" s="3" t="s">
        <v>6289</v>
      </c>
      <c r="D2181">
        <v>1000</v>
      </c>
      <c r="E2181">
        <v>1614</v>
      </c>
      <c r="F2181" t="s">
        <v>8219</v>
      </c>
      <c r="G2181" t="s">
        <v>8224</v>
      </c>
      <c r="H2181" t="s">
        <v>8246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8276</v>
      </c>
      <c r="O2181">
        <f t="shared" si="204"/>
        <v>161.4</v>
      </c>
      <c r="P2181">
        <f t="shared" si="205"/>
        <v>76.857142857142861</v>
      </c>
      <c r="Q2181" s="8" t="str">
        <f t="shared" si="206"/>
        <v>music</v>
      </c>
      <c r="R2181" t="str">
        <f t="shared" si="207"/>
        <v>rock</v>
      </c>
      <c r="S2181" s="6">
        <f t="shared" si="208"/>
        <v>42074.962870370371</v>
      </c>
      <c r="T2181" s="6">
        <f t="shared" si="209"/>
        <v>42104.962870370371</v>
      </c>
    </row>
    <row r="2182" spans="1:20" ht="32" x14ac:dyDescent="0.2">
      <c r="A2182">
        <v>2180</v>
      </c>
      <c r="B2182" s="3" t="s">
        <v>2181</v>
      </c>
      <c r="C2182" s="3" t="s">
        <v>6290</v>
      </c>
      <c r="D2182">
        <v>5000</v>
      </c>
      <c r="E2182">
        <v>5359.21</v>
      </c>
      <c r="F2182" t="s">
        <v>8219</v>
      </c>
      <c r="G2182" t="s">
        <v>8224</v>
      </c>
      <c r="H2182" t="s">
        <v>8246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8276</v>
      </c>
      <c r="O2182">
        <f t="shared" si="204"/>
        <v>107.18419999999999</v>
      </c>
      <c r="P2182">
        <f t="shared" si="205"/>
        <v>68.707820512820518</v>
      </c>
      <c r="Q2182" s="8" t="str">
        <f t="shared" si="206"/>
        <v>music</v>
      </c>
      <c r="R2182" t="str">
        <f t="shared" si="207"/>
        <v>rock</v>
      </c>
      <c r="S2182" s="6">
        <f t="shared" si="208"/>
        <v>42279.461435185185</v>
      </c>
      <c r="T2182" s="6">
        <f t="shared" si="209"/>
        <v>42321.503101851849</v>
      </c>
    </row>
    <row r="2183" spans="1:20" ht="48" x14ac:dyDescent="0.2">
      <c r="A2183">
        <v>2181</v>
      </c>
      <c r="B2183" s="3" t="s">
        <v>2182</v>
      </c>
      <c r="C2183" s="3" t="s">
        <v>6291</v>
      </c>
      <c r="D2183">
        <v>2000</v>
      </c>
      <c r="E2183">
        <v>3062</v>
      </c>
      <c r="F2183" t="s">
        <v>8219</v>
      </c>
      <c r="G2183" t="s">
        <v>8224</v>
      </c>
      <c r="H2183" t="s">
        <v>8246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8297</v>
      </c>
      <c r="O2183">
        <f t="shared" si="204"/>
        <v>153.1</v>
      </c>
      <c r="P2183">
        <f t="shared" si="205"/>
        <v>57.773584905660378</v>
      </c>
      <c r="Q2183" s="8" t="str">
        <f t="shared" si="206"/>
        <v>games</v>
      </c>
      <c r="R2183" t="str">
        <f t="shared" si="207"/>
        <v>tabletop games</v>
      </c>
      <c r="S2183" s="6">
        <f t="shared" si="208"/>
        <v>42772.796909722216</v>
      </c>
      <c r="T2183" s="6">
        <f t="shared" si="209"/>
        <v>42786.796909722216</v>
      </c>
    </row>
    <row r="2184" spans="1:20" ht="32" x14ac:dyDescent="0.2">
      <c r="A2184">
        <v>2182</v>
      </c>
      <c r="B2184" s="3" t="s">
        <v>2183</v>
      </c>
      <c r="C2184" s="3" t="s">
        <v>6292</v>
      </c>
      <c r="D2184">
        <v>3000</v>
      </c>
      <c r="E2184">
        <v>15725</v>
      </c>
      <c r="F2184" t="s">
        <v>8219</v>
      </c>
      <c r="G2184" t="s">
        <v>8229</v>
      </c>
      <c r="H2184" t="s">
        <v>8251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8297</v>
      </c>
      <c r="O2184">
        <f t="shared" si="204"/>
        <v>524.16666666666663</v>
      </c>
      <c r="P2184">
        <f t="shared" si="205"/>
        <v>44.171348314606739</v>
      </c>
      <c r="Q2184" s="8" t="str">
        <f t="shared" si="206"/>
        <v>games</v>
      </c>
      <c r="R2184" t="str">
        <f t="shared" si="207"/>
        <v>tabletop games</v>
      </c>
      <c r="S2184" s="6">
        <f t="shared" si="208"/>
        <v>41879.692418981482</v>
      </c>
      <c r="T2184" s="6">
        <f t="shared" si="209"/>
        <v>41914.692418981482</v>
      </c>
    </row>
    <row r="2185" spans="1:20" ht="48" x14ac:dyDescent="0.2">
      <c r="A2185">
        <v>2183</v>
      </c>
      <c r="B2185" s="3" t="s">
        <v>2184</v>
      </c>
      <c r="C2185" s="3" t="s">
        <v>6293</v>
      </c>
      <c r="D2185">
        <v>1800</v>
      </c>
      <c r="E2185">
        <v>8807</v>
      </c>
      <c r="F2185" t="s">
        <v>8219</v>
      </c>
      <c r="G2185" t="s">
        <v>8224</v>
      </c>
      <c r="H2185" t="s">
        <v>8246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8297</v>
      </c>
      <c r="O2185">
        <f t="shared" si="204"/>
        <v>489.27777777777777</v>
      </c>
      <c r="P2185">
        <f t="shared" si="205"/>
        <v>31.566308243727597</v>
      </c>
      <c r="Q2185" s="8" t="str">
        <f t="shared" si="206"/>
        <v>games</v>
      </c>
      <c r="R2185" t="str">
        <f t="shared" si="207"/>
        <v>tabletop games</v>
      </c>
      <c r="S2185" s="6">
        <f t="shared" si="208"/>
        <v>42745.157141203708</v>
      </c>
      <c r="T2185" s="6">
        <f t="shared" si="209"/>
        <v>42774.999999999993</v>
      </c>
    </row>
    <row r="2186" spans="1:20" ht="48" x14ac:dyDescent="0.2">
      <c r="A2186">
        <v>2184</v>
      </c>
      <c r="B2186" s="3" t="s">
        <v>2185</v>
      </c>
      <c r="C2186" s="3" t="s">
        <v>6294</v>
      </c>
      <c r="D2186">
        <v>10000</v>
      </c>
      <c r="E2186">
        <v>28474</v>
      </c>
      <c r="F2186" t="s">
        <v>8219</v>
      </c>
      <c r="G2186" t="s">
        <v>8224</v>
      </c>
      <c r="H2186" t="s">
        <v>8246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8297</v>
      </c>
      <c r="O2186">
        <f t="shared" si="204"/>
        <v>284.74</v>
      </c>
      <c r="P2186">
        <f t="shared" si="205"/>
        <v>107.04511278195488</v>
      </c>
      <c r="Q2186" s="8" t="str">
        <f t="shared" si="206"/>
        <v>games</v>
      </c>
      <c r="R2186" t="str">
        <f t="shared" si="207"/>
        <v>tabletop games</v>
      </c>
      <c r="S2186" s="6">
        <f t="shared" si="208"/>
        <v>42380.481956018521</v>
      </c>
      <c r="T2186" s="6">
        <f t="shared" si="209"/>
        <v>42394.458333333336</v>
      </c>
    </row>
    <row r="2187" spans="1:20" ht="48" x14ac:dyDescent="0.2">
      <c r="A2187">
        <v>2185</v>
      </c>
      <c r="B2187" s="3" t="s">
        <v>2186</v>
      </c>
      <c r="C2187" s="3" t="s">
        <v>6295</v>
      </c>
      <c r="D2187">
        <v>5000</v>
      </c>
      <c r="E2187">
        <v>92848.5</v>
      </c>
      <c r="F2187" t="s">
        <v>8219</v>
      </c>
      <c r="G2187" t="s">
        <v>8225</v>
      </c>
      <c r="H2187" t="s">
        <v>8247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8297</v>
      </c>
      <c r="O2187">
        <f t="shared" si="204"/>
        <v>1856.97</v>
      </c>
      <c r="P2187">
        <f t="shared" si="205"/>
        <v>149.03451043338683</v>
      </c>
      <c r="Q2187" s="8" t="str">
        <f t="shared" si="206"/>
        <v>games</v>
      </c>
      <c r="R2187" t="str">
        <f t="shared" si="207"/>
        <v>tabletop games</v>
      </c>
      <c r="S2187" s="6">
        <f t="shared" si="208"/>
        <v>41319.141655092593</v>
      </c>
      <c r="T2187" s="6">
        <f t="shared" si="209"/>
        <v>41359.141655092593</v>
      </c>
    </row>
    <row r="2188" spans="1:20" ht="32" x14ac:dyDescent="0.2">
      <c r="A2188">
        <v>2186</v>
      </c>
      <c r="B2188" s="3" t="s">
        <v>2187</v>
      </c>
      <c r="C2188" s="3" t="s">
        <v>6296</v>
      </c>
      <c r="D2188">
        <v>20000</v>
      </c>
      <c r="E2188">
        <v>21935</v>
      </c>
      <c r="F2188" t="s">
        <v>8219</v>
      </c>
      <c r="G2188" t="s">
        <v>8224</v>
      </c>
      <c r="H2188" t="s">
        <v>8246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8297</v>
      </c>
      <c r="O2188">
        <f t="shared" si="204"/>
        <v>109.67499999999998</v>
      </c>
      <c r="P2188">
        <f t="shared" si="205"/>
        <v>55.956632653061227</v>
      </c>
      <c r="Q2188" s="8" t="str">
        <f t="shared" si="206"/>
        <v>games</v>
      </c>
      <c r="R2188" t="str">
        <f t="shared" si="207"/>
        <v>tabletop games</v>
      </c>
      <c r="S2188" s="6">
        <f t="shared" si="208"/>
        <v>42583.406747685185</v>
      </c>
      <c r="T2188" s="6">
        <f t="shared" si="209"/>
        <v>42619.874999999993</v>
      </c>
    </row>
    <row r="2189" spans="1:20" ht="48" x14ac:dyDescent="0.2">
      <c r="A2189">
        <v>2187</v>
      </c>
      <c r="B2189" s="3" t="s">
        <v>2188</v>
      </c>
      <c r="C2189" s="3" t="s">
        <v>6297</v>
      </c>
      <c r="D2189">
        <v>20000</v>
      </c>
      <c r="E2189">
        <v>202928.5</v>
      </c>
      <c r="F2189" t="s">
        <v>8219</v>
      </c>
      <c r="G2189" t="s">
        <v>8224</v>
      </c>
      <c r="H2189" t="s">
        <v>8246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8297</v>
      </c>
      <c r="O2189">
        <f t="shared" si="204"/>
        <v>1014.6425</v>
      </c>
      <c r="P2189">
        <f t="shared" si="205"/>
        <v>56.970381807973048</v>
      </c>
      <c r="Q2189" s="8" t="str">
        <f t="shared" si="206"/>
        <v>games</v>
      </c>
      <c r="R2189" t="str">
        <f t="shared" si="207"/>
        <v>tabletop games</v>
      </c>
      <c r="S2189" s="6">
        <f t="shared" si="208"/>
        <v>42068.000763888886</v>
      </c>
      <c r="T2189" s="6">
        <f t="shared" si="209"/>
        <v>42096.957638888889</v>
      </c>
    </row>
    <row r="2190" spans="1:20" ht="48" x14ac:dyDescent="0.2">
      <c r="A2190">
        <v>2188</v>
      </c>
      <c r="B2190" s="3" t="s">
        <v>2189</v>
      </c>
      <c r="C2190" s="3" t="s">
        <v>6298</v>
      </c>
      <c r="D2190">
        <v>5494</v>
      </c>
      <c r="E2190">
        <v>22645</v>
      </c>
      <c r="F2190" t="s">
        <v>8219</v>
      </c>
      <c r="G2190" t="s">
        <v>8226</v>
      </c>
      <c r="H2190" t="s">
        <v>8248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8297</v>
      </c>
      <c r="O2190">
        <f t="shared" si="204"/>
        <v>412.17692027666544</v>
      </c>
      <c r="P2190">
        <f t="shared" si="205"/>
        <v>44.056420233463037</v>
      </c>
      <c r="Q2190" s="8" t="str">
        <f t="shared" si="206"/>
        <v>games</v>
      </c>
      <c r="R2190" t="str">
        <f t="shared" si="207"/>
        <v>tabletop games</v>
      </c>
      <c r="S2190" s="6">
        <f t="shared" si="208"/>
        <v>42633.377789351849</v>
      </c>
      <c r="T2190" s="6">
        <f t="shared" si="209"/>
        <v>42668.499999999993</v>
      </c>
    </row>
    <row r="2191" spans="1:20" ht="48" x14ac:dyDescent="0.2">
      <c r="A2191">
        <v>2189</v>
      </c>
      <c r="B2191" s="3" t="s">
        <v>2190</v>
      </c>
      <c r="C2191" s="3" t="s">
        <v>6299</v>
      </c>
      <c r="D2191">
        <v>1200</v>
      </c>
      <c r="E2191">
        <v>6039</v>
      </c>
      <c r="F2191" t="s">
        <v>8219</v>
      </c>
      <c r="G2191" t="s">
        <v>8225</v>
      </c>
      <c r="H2191" t="s">
        <v>8247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8297</v>
      </c>
      <c r="O2191">
        <f t="shared" si="204"/>
        <v>503.25</v>
      </c>
      <c r="P2191">
        <f t="shared" si="205"/>
        <v>68.625</v>
      </c>
      <c r="Q2191" s="8" t="str">
        <f t="shared" si="206"/>
        <v>games</v>
      </c>
      <c r="R2191" t="str">
        <f t="shared" si="207"/>
        <v>tabletop games</v>
      </c>
      <c r="S2191" s="6">
        <f t="shared" si="208"/>
        <v>42467.579861111109</v>
      </c>
      <c r="T2191" s="6">
        <f t="shared" si="209"/>
        <v>42481.708333333336</v>
      </c>
    </row>
    <row r="2192" spans="1:20" ht="48" x14ac:dyDescent="0.2">
      <c r="A2192">
        <v>2190</v>
      </c>
      <c r="B2192" s="3" t="s">
        <v>2191</v>
      </c>
      <c r="C2192" s="3" t="s">
        <v>6300</v>
      </c>
      <c r="D2192">
        <v>19000</v>
      </c>
      <c r="E2192">
        <v>35076</v>
      </c>
      <c r="F2192" t="s">
        <v>8219</v>
      </c>
      <c r="G2192" t="s">
        <v>8224</v>
      </c>
      <c r="H2192" t="s">
        <v>8246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8297</v>
      </c>
      <c r="O2192">
        <f t="shared" si="204"/>
        <v>184.61052631578946</v>
      </c>
      <c r="P2192">
        <f t="shared" si="205"/>
        <v>65.318435754189949</v>
      </c>
      <c r="Q2192" s="8" t="str">
        <f t="shared" si="206"/>
        <v>games</v>
      </c>
      <c r="R2192" t="str">
        <f t="shared" si="207"/>
        <v>tabletop games</v>
      </c>
      <c r="S2192" s="6">
        <f t="shared" si="208"/>
        <v>42417.416712962957</v>
      </c>
      <c r="T2192" s="6">
        <f t="shared" si="209"/>
        <v>42452.082638888889</v>
      </c>
    </row>
    <row r="2193" spans="1:20" ht="48" x14ac:dyDescent="0.2">
      <c r="A2193">
        <v>2191</v>
      </c>
      <c r="B2193" s="3" t="s">
        <v>2192</v>
      </c>
      <c r="C2193" s="3" t="s">
        <v>6301</v>
      </c>
      <c r="D2193">
        <v>750</v>
      </c>
      <c r="E2193">
        <v>898</v>
      </c>
      <c r="F2193" t="s">
        <v>8219</v>
      </c>
      <c r="G2193" t="s">
        <v>8225</v>
      </c>
      <c r="H2193" t="s">
        <v>8247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8297</v>
      </c>
      <c r="O2193">
        <f t="shared" si="204"/>
        <v>119.73333333333333</v>
      </c>
      <c r="P2193">
        <f t="shared" si="205"/>
        <v>35.92</v>
      </c>
      <c r="Q2193" s="8" t="str">
        <f t="shared" si="206"/>
        <v>games</v>
      </c>
      <c r="R2193" t="str">
        <f t="shared" si="207"/>
        <v>tabletop games</v>
      </c>
      <c r="S2193" s="6">
        <f t="shared" si="208"/>
        <v>42768.6253125</v>
      </c>
      <c r="T2193" s="6">
        <f t="shared" si="209"/>
        <v>42780.6253125</v>
      </c>
    </row>
    <row r="2194" spans="1:20" ht="48" x14ac:dyDescent="0.2">
      <c r="A2194">
        <v>2192</v>
      </c>
      <c r="B2194" s="3" t="s">
        <v>2193</v>
      </c>
      <c r="C2194" s="3" t="s">
        <v>6302</v>
      </c>
      <c r="D2194">
        <v>12000</v>
      </c>
      <c r="E2194">
        <v>129748.82</v>
      </c>
      <c r="F2194" t="s">
        <v>8219</v>
      </c>
      <c r="G2194" t="s">
        <v>8225</v>
      </c>
      <c r="H2194" t="s">
        <v>8247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8297</v>
      </c>
      <c r="O2194">
        <f t="shared" si="204"/>
        <v>1081.2401666666667</v>
      </c>
      <c r="P2194">
        <f t="shared" si="205"/>
        <v>40.070667078443485</v>
      </c>
      <c r="Q2194" s="8" t="str">
        <f t="shared" si="206"/>
        <v>games</v>
      </c>
      <c r="R2194" t="str">
        <f t="shared" si="207"/>
        <v>tabletop games</v>
      </c>
      <c r="S2194" s="6">
        <f t="shared" si="208"/>
        <v>42691.642870370364</v>
      </c>
      <c r="T2194" s="6">
        <f t="shared" si="209"/>
        <v>42719.749999999993</v>
      </c>
    </row>
    <row r="2195" spans="1:20" ht="48" x14ac:dyDescent="0.2">
      <c r="A2195">
        <v>2193</v>
      </c>
      <c r="B2195" s="3" t="s">
        <v>2194</v>
      </c>
      <c r="C2195" s="3" t="s">
        <v>6303</v>
      </c>
      <c r="D2195">
        <v>15000</v>
      </c>
      <c r="E2195">
        <v>67856</v>
      </c>
      <c r="F2195" t="s">
        <v>8219</v>
      </c>
      <c r="G2195" t="s">
        <v>8224</v>
      </c>
      <c r="H2195" t="s">
        <v>8246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8297</v>
      </c>
      <c r="O2195">
        <f t="shared" si="204"/>
        <v>452.37333333333333</v>
      </c>
      <c r="P2195">
        <f t="shared" si="205"/>
        <v>75.647714604236342</v>
      </c>
      <c r="Q2195" s="8" t="str">
        <f t="shared" si="206"/>
        <v>games</v>
      </c>
      <c r="R2195" t="str">
        <f t="shared" si="207"/>
        <v>tabletop games</v>
      </c>
      <c r="S2195" s="6">
        <f t="shared" si="208"/>
        <v>42664.197592592587</v>
      </c>
      <c r="T2195" s="6">
        <f t="shared" si="209"/>
        <v>42694.999305555553</v>
      </c>
    </row>
    <row r="2196" spans="1:20" ht="48" x14ac:dyDescent="0.2">
      <c r="A2196">
        <v>2194</v>
      </c>
      <c r="B2196" s="3" t="s">
        <v>2195</v>
      </c>
      <c r="C2196" s="3" t="s">
        <v>6304</v>
      </c>
      <c r="D2196">
        <v>10000</v>
      </c>
      <c r="E2196">
        <v>53737</v>
      </c>
      <c r="F2196" t="s">
        <v>8219</v>
      </c>
      <c r="G2196" t="s">
        <v>8224</v>
      </c>
      <c r="H2196" t="s">
        <v>8246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8297</v>
      </c>
      <c r="O2196">
        <f t="shared" si="204"/>
        <v>537.37</v>
      </c>
      <c r="P2196">
        <f t="shared" si="205"/>
        <v>61.203872437357631</v>
      </c>
      <c r="Q2196" s="8" t="str">
        <f t="shared" si="206"/>
        <v>games</v>
      </c>
      <c r="R2196" t="str">
        <f t="shared" si="207"/>
        <v>tabletop games</v>
      </c>
      <c r="S2196" s="6">
        <f t="shared" si="208"/>
        <v>42425.54965277778</v>
      </c>
      <c r="T2196" s="6">
        <f t="shared" si="209"/>
        <v>42455.507986111108</v>
      </c>
    </row>
    <row r="2197" spans="1:20" ht="32" x14ac:dyDescent="0.2">
      <c r="A2197">
        <v>2195</v>
      </c>
      <c r="B2197" s="3" t="s">
        <v>2196</v>
      </c>
      <c r="C2197" s="3" t="s">
        <v>6305</v>
      </c>
      <c r="D2197">
        <v>4600</v>
      </c>
      <c r="E2197">
        <v>5535</v>
      </c>
      <c r="F2197" t="s">
        <v>8219</v>
      </c>
      <c r="G2197" t="s">
        <v>8224</v>
      </c>
      <c r="H2197" t="s">
        <v>8246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8297</v>
      </c>
      <c r="O2197">
        <f t="shared" si="204"/>
        <v>120.32608695652173</v>
      </c>
      <c r="P2197">
        <f t="shared" si="205"/>
        <v>48.130434782608695</v>
      </c>
      <c r="Q2197" s="8" t="str">
        <f t="shared" si="206"/>
        <v>games</v>
      </c>
      <c r="R2197" t="str">
        <f t="shared" si="207"/>
        <v>tabletop games</v>
      </c>
      <c r="S2197" s="6">
        <f t="shared" si="208"/>
        <v>42197.563657407409</v>
      </c>
      <c r="T2197" s="6">
        <f t="shared" si="209"/>
        <v>42227.563657407409</v>
      </c>
    </row>
    <row r="2198" spans="1:20" ht="32" x14ac:dyDescent="0.2">
      <c r="A2198">
        <v>2196</v>
      </c>
      <c r="B2198" s="3" t="s">
        <v>2197</v>
      </c>
      <c r="C2198" s="3" t="s">
        <v>6306</v>
      </c>
      <c r="D2198">
        <v>14000</v>
      </c>
      <c r="E2198">
        <v>15937</v>
      </c>
      <c r="F2198" t="s">
        <v>8219</v>
      </c>
      <c r="G2198" t="s">
        <v>8224</v>
      </c>
      <c r="H2198" t="s">
        <v>8246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8297</v>
      </c>
      <c r="O2198">
        <f t="shared" si="204"/>
        <v>113.83571428571429</v>
      </c>
      <c r="P2198">
        <f t="shared" si="205"/>
        <v>68.106837606837601</v>
      </c>
      <c r="Q2198" s="8" t="str">
        <f t="shared" si="206"/>
        <v>games</v>
      </c>
      <c r="R2198" t="str">
        <f t="shared" si="207"/>
        <v>tabletop games</v>
      </c>
      <c r="S2198" s="6">
        <f t="shared" si="208"/>
        <v>42675.278958333329</v>
      </c>
      <c r="T2198" s="6">
        <f t="shared" si="209"/>
        <v>42706.083333333336</v>
      </c>
    </row>
    <row r="2199" spans="1:20" ht="48" x14ac:dyDescent="0.2">
      <c r="A2199">
        <v>2197</v>
      </c>
      <c r="B2199" s="3" t="s">
        <v>2198</v>
      </c>
      <c r="C2199" s="3" t="s">
        <v>6307</v>
      </c>
      <c r="D2199">
        <v>30000</v>
      </c>
      <c r="E2199">
        <v>285309.33</v>
      </c>
      <c r="F2199" t="s">
        <v>8219</v>
      </c>
      <c r="G2199" t="s">
        <v>8224</v>
      </c>
      <c r="H2199" t="s">
        <v>8246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8297</v>
      </c>
      <c r="O2199">
        <f t="shared" si="204"/>
        <v>951.03109999999992</v>
      </c>
      <c r="P2199">
        <f t="shared" si="205"/>
        <v>65.891300230946882</v>
      </c>
      <c r="Q2199" s="8" t="str">
        <f t="shared" si="206"/>
        <v>games</v>
      </c>
      <c r="R2199" t="str">
        <f t="shared" si="207"/>
        <v>tabletop games</v>
      </c>
      <c r="S2199" s="6">
        <f t="shared" si="208"/>
        <v>42033.37568287037</v>
      </c>
      <c r="T2199" s="6">
        <f t="shared" si="209"/>
        <v>42063.37568287037</v>
      </c>
    </row>
    <row r="2200" spans="1:20" ht="48" x14ac:dyDescent="0.2">
      <c r="A2200">
        <v>2198</v>
      </c>
      <c r="B2200" s="3" t="s">
        <v>2199</v>
      </c>
      <c r="C2200" s="3" t="s">
        <v>6308</v>
      </c>
      <c r="D2200">
        <v>40000</v>
      </c>
      <c r="E2200">
        <v>53157</v>
      </c>
      <c r="F2200" t="s">
        <v>8219</v>
      </c>
      <c r="G2200" t="s">
        <v>8224</v>
      </c>
      <c r="H2200" t="s">
        <v>8246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8297</v>
      </c>
      <c r="O2200">
        <f t="shared" si="204"/>
        <v>132.89249999999998</v>
      </c>
      <c r="P2200">
        <f t="shared" si="205"/>
        <v>81.654377880184327</v>
      </c>
      <c r="Q2200" s="8" t="str">
        <f t="shared" si="206"/>
        <v>games</v>
      </c>
      <c r="R2200" t="str">
        <f t="shared" si="207"/>
        <v>tabletop games</v>
      </c>
      <c r="S2200" s="6">
        <f t="shared" si="208"/>
        <v>42292.305555555555</v>
      </c>
      <c r="T2200" s="6">
        <f t="shared" si="209"/>
        <v>42322.347222222219</v>
      </c>
    </row>
    <row r="2201" spans="1:20" ht="32" x14ac:dyDescent="0.2">
      <c r="A2201">
        <v>2199</v>
      </c>
      <c r="B2201" s="3" t="s">
        <v>2200</v>
      </c>
      <c r="C2201" s="3" t="s">
        <v>6309</v>
      </c>
      <c r="D2201">
        <v>9000</v>
      </c>
      <c r="E2201">
        <v>13228</v>
      </c>
      <c r="F2201" t="s">
        <v>8219</v>
      </c>
      <c r="G2201" t="s">
        <v>8241</v>
      </c>
      <c r="H2201" t="s">
        <v>8249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8297</v>
      </c>
      <c r="O2201">
        <f t="shared" si="204"/>
        <v>146.97777777777779</v>
      </c>
      <c r="P2201">
        <f t="shared" si="205"/>
        <v>52.701195219123505</v>
      </c>
      <c r="Q2201" s="8" t="str">
        <f t="shared" si="206"/>
        <v>games</v>
      </c>
      <c r="R2201" t="str">
        <f t="shared" si="207"/>
        <v>tabletop games</v>
      </c>
      <c r="S2201" s="6">
        <f t="shared" si="208"/>
        <v>42262.208310185182</v>
      </c>
      <c r="T2201" s="6">
        <f t="shared" si="209"/>
        <v>42292.208310185182</v>
      </c>
    </row>
    <row r="2202" spans="1:20" ht="48" x14ac:dyDescent="0.2">
      <c r="A2202">
        <v>2200</v>
      </c>
      <c r="B2202" s="3" t="s">
        <v>2201</v>
      </c>
      <c r="C2202" s="3" t="s">
        <v>6310</v>
      </c>
      <c r="D2202">
        <v>2000</v>
      </c>
      <c r="E2202">
        <v>10843</v>
      </c>
      <c r="F2202" t="s">
        <v>8219</v>
      </c>
      <c r="G2202" t="s">
        <v>8225</v>
      </c>
      <c r="H2202" t="s">
        <v>8247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8297</v>
      </c>
      <c r="O2202">
        <f t="shared" si="204"/>
        <v>542.15</v>
      </c>
      <c r="P2202">
        <f t="shared" si="205"/>
        <v>41.228136882129277</v>
      </c>
      <c r="Q2202" s="8" t="str">
        <f t="shared" si="206"/>
        <v>games</v>
      </c>
      <c r="R2202" t="str">
        <f t="shared" si="207"/>
        <v>tabletop games</v>
      </c>
      <c r="S2202" s="6">
        <f t="shared" si="208"/>
        <v>42163.417453703696</v>
      </c>
      <c r="T2202" s="6">
        <f t="shared" si="209"/>
        <v>42190.916666666664</v>
      </c>
    </row>
    <row r="2203" spans="1:20" ht="48" x14ac:dyDescent="0.2">
      <c r="A2203">
        <v>2201</v>
      </c>
      <c r="B2203" s="3" t="s">
        <v>2202</v>
      </c>
      <c r="C2203" s="3" t="s">
        <v>6311</v>
      </c>
      <c r="D2203">
        <v>110</v>
      </c>
      <c r="E2203">
        <v>420.99</v>
      </c>
      <c r="F2203" t="s">
        <v>8219</v>
      </c>
      <c r="G2203" t="s">
        <v>8225</v>
      </c>
      <c r="H2203" t="s">
        <v>8247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8280</v>
      </c>
      <c r="O2203">
        <f t="shared" si="204"/>
        <v>382.71818181818185</v>
      </c>
      <c r="P2203">
        <f t="shared" si="205"/>
        <v>15.035357142857142</v>
      </c>
      <c r="Q2203" s="8" t="str">
        <f t="shared" si="206"/>
        <v>music</v>
      </c>
      <c r="R2203" t="str">
        <f t="shared" si="207"/>
        <v>electronic music</v>
      </c>
      <c r="S2203" s="6">
        <f t="shared" si="208"/>
        <v>41276.638483796298</v>
      </c>
      <c r="T2203" s="6">
        <f t="shared" si="209"/>
        <v>41290.638483796298</v>
      </c>
    </row>
    <row r="2204" spans="1:20" ht="32" x14ac:dyDescent="0.2">
      <c r="A2204">
        <v>2202</v>
      </c>
      <c r="B2204" s="3" t="s">
        <v>2203</v>
      </c>
      <c r="C2204" s="3" t="s">
        <v>6312</v>
      </c>
      <c r="D2204">
        <v>4000</v>
      </c>
      <c r="E2204">
        <v>28167.25</v>
      </c>
      <c r="F2204" t="s">
        <v>8219</v>
      </c>
      <c r="G2204" t="s">
        <v>8224</v>
      </c>
      <c r="H2204" t="s">
        <v>8246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8280</v>
      </c>
      <c r="O2204">
        <f t="shared" si="204"/>
        <v>704.18124999999998</v>
      </c>
      <c r="P2204">
        <f t="shared" si="205"/>
        <v>39.066920943134534</v>
      </c>
      <c r="Q2204" s="8" t="str">
        <f t="shared" si="206"/>
        <v>music</v>
      </c>
      <c r="R2204" t="str">
        <f t="shared" si="207"/>
        <v>electronic music</v>
      </c>
      <c r="S2204" s="6">
        <f t="shared" si="208"/>
        <v>41184.640833333331</v>
      </c>
      <c r="T2204" s="6">
        <f t="shared" si="209"/>
        <v>41214.640833333331</v>
      </c>
    </row>
    <row r="2205" spans="1:20" ht="48" x14ac:dyDescent="0.2">
      <c r="A2205">
        <v>2203</v>
      </c>
      <c r="B2205" s="3" t="s">
        <v>2204</v>
      </c>
      <c r="C2205" s="3" t="s">
        <v>6313</v>
      </c>
      <c r="D2205">
        <v>2000</v>
      </c>
      <c r="E2205">
        <v>2191</v>
      </c>
      <c r="F2205" t="s">
        <v>8219</v>
      </c>
      <c r="G2205" t="s">
        <v>8229</v>
      </c>
      <c r="H2205" t="s">
        <v>8251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8280</v>
      </c>
      <c r="O2205">
        <f t="shared" si="204"/>
        <v>109.55</v>
      </c>
      <c r="P2205">
        <f t="shared" si="205"/>
        <v>43.82</v>
      </c>
      <c r="Q2205" s="8" t="str">
        <f t="shared" si="206"/>
        <v>music</v>
      </c>
      <c r="R2205" t="str">
        <f t="shared" si="207"/>
        <v>electronic music</v>
      </c>
      <c r="S2205" s="6">
        <f t="shared" si="208"/>
        <v>42241.651412037034</v>
      </c>
      <c r="T2205" s="6">
        <f t="shared" si="209"/>
        <v>42271.651412037034</v>
      </c>
    </row>
    <row r="2206" spans="1:20" ht="48" x14ac:dyDescent="0.2">
      <c r="A2206">
        <v>2204</v>
      </c>
      <c r="B2206" s="3" t="s">
        <v>2205</v>
      </c>
      <c r="C2206" s="3" t="s">
        <v>6314</v>
      </c>
      <c r="D2206">
        <v>1500</v>
      </c>
      <c r="E2206">
        <v>1993</v>
      </c>
      <c r="F2206" t="s">
        <v>8219</v>
      </c>
      <c r="G2206" t="s">
        <v>8224</v>
      </c>
      <c r="H2206" t="s">
        <v>8246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8280</v>
      </c>
      <c r="O2206">
        <f t="shared" si="204"/>
        <v>132.86666666666667</v>
      </c>
      <c r="P2206">
        <f t="shared" si="205"/>
        <v>27.301369863013697</v>
      </c>
      <c r="Q2206" s="8" t="str">
        <f t="shared" si="206"/>
        <v>music</v>
      </c>
      <c r="R2206" t="str">
        <f t="shared" si="207"/>
        <v>electronic music</v>
      </c>
      <c r="S2206" s="6">
        <f t="shared" si="208"/>
        <v>41312.103229166663</v>
      </c>
      <c r="T2206" s="6">
        <f t="shared" si="209"/>
        <v>41342.103229166663</v>
      </c>
    </row>
    <row r="2207" spans="1:20" ht="48" x14ac:dyDescent="0.2">
      <c r="A2207">
        <v>2205</v>
      </c>
      <c r="B2207" s="3" t="s">
        <v>2206</v>
      </c>
      <c r="C2207" s="3" t="s">
        <v>6315</v>
      </c>
      <c r="D2207">
        <v>750</v>
      </c>
      <c r="E2207">
        <v>1140</v>
      </c>
      <c r="F2207" t="s">
        <v>8219</v>
      </c>
      <c r="G2207" t="s">
        <v>8224</v>
      </c>
      <c r="H2207" t="s">
        <v>8246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8280</v>
      </c>
      <c r="O2207">
        <f t="shared" si="204"/>
        <v>152</v>
      </c>
      <c r="P2207">
        <f t="shared" si="205"/>
        <v>42.222222222222221</v>
      </c>
      <c r="Q2207" s="8" t="str">
        <f t="shared" si="206"/>
        <v>music</v>
      </c>
      <c r="R2207" t="str">
        <f t="shared" si="207"/>
        <v>electronic music</v>
      </c>
      <c r="S2207" s="6">
        <f t="shared" si="208"/>
        <v>41031.613298611104</v>
      </c>
      <c r="T2207" s="6">
        <f t="shared" si="209"/>
        <v>41061.613298611104</v>
      </c>
    </row>
    <row r="2208" spans="1:20" ht="48" x14ac:dyDescent="0.2">
      <c r="A2208">
        <v>2206</v>
      </c>
      <c r="B2208" s="3" t="s">
        <v>2207</v>
      </c>
      <c r="C2208" s="3" t="s">
        <v>6316</v>
      </c>
      <c r="D2208">
        <v>1100</v>
      </c>
      <c r="E2208">
        <v>1130</v>
      </c>
      <c r="F2208" t="s">
        <v>8219</v>
      </c>
      <c r="G2208" t="s">
        <v>8224</v>
      </c>
      <c r="H2208" t="s">
        <v>8246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8280</v>
      </c>
      <c r="O2208">
        <f t="shared" si="204"/>
        <v>102.72727272727273</v>
      </c>
      <c r="P2208">
        <f t="shared" si="205"/>
        <v>33.235294117647058</v>
      </c>
      <c r="Q2208" s="8" t="str">
        <f t="shared" si="206"/>
        <v>music</v>
      </c>
      <c r="R2208" t="str">
        <f t="shared" si="207"/>
        <v>electronic music</v>
      </c>
      <c r="S2208" s="6">
        <f t="shared" si="208"/>
        <v>40997.048888888887</v>
      </c>
      <c r="T2208" s="6">
        <f t="shared" si="209"/>
        <v>41015.048888888887</v>
      </c>
    </row>
    <row r="2209" spans="1:20" ht="48" x14ac:dyDescent="0.2">
      <c r="A2209">
        <v>2207</v>
      </c>
      <c r="B2209" s="3" t="s">
        <v>2208</v>
      </c>
      <c r="C2209" s="3" t="s">
        <v>6317</v>
      </c>
      <c r="D2209">
        <v>2000</v>
      </c>
      <c r="E2209">
        <v>2000</v>
      </c>
      <c r="F2209" t="s">
        <v>8219</v>
      </c>
      <c r="G2209" t="s">
        <v>8224</v>
      </c>
      <c r="H2209" t="s">
        <v>8246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8280</v>
      </c>
      <c r="O2209">
        <f t="shared" si="204"/>
        <v>100</v>
      </c>
      <c r="P2209">
        <f t="shared" si="205"/>
        <v>285.71428571428572</v>
      </c>
      <c r="Q2209" s="8" t="str">
        <f t="shared" si="206"/>
        <v>music</v>
      </c>
      <c r="R2209" t="str">
        <f t="shared" si="207"/>
        <v>electronic music</v>
      </c>
      <c r="S2209" s="6">
        <f t="shared" si="208"/>
        <v>41563.985798611109</v>
      </c>
      <c r="T2209" s="6">
        <f t="shared" si="209"/>
        <v>41594.027465277773</v>
      </c>
    </row>
    <row r="2210" spans="1:20" ht="48" x14ac:dyDescent="0.2">
      <c r="A2210">
        <v>2208</v>
      </c>
      <c r="B2210" s="3" t="s">
        <v>2209</v>
      </c>
      <c r="C2210" s="3" t="s">
        <v>6318</v>
      </c>
      <c r="D2210">
        <v>1000</v>
      </c>
      <c r="E2210">
        <v>1016</v>
      </c>
      <c r="F2210" t="s">
        <v>8219</v>
      </c>
      <c r="G2210" t="s">
        <v>8224</v>
      </c>
      <c r="H2210" t="s">
        <v>8246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8280</v>
      </c>
      <c r="O2210">
        <f t="shared" si="204"/>
        <v>101.6</v>
      </c>
      <c r="P2210">
        <f t="shared" si="205"/>
        <v>42.333333333333336</v>
      </c>
      <c r="Q2210" s="8" t="str">
        <f t="shared" si="206"/>
        <v>music</v>
      </c>
      <c r="R2210" t="str">
        <f t="shared" si="207"/>
        <v>electronic music</v>
      </c>
      <c r="S2210" s="6">
        <f t="shared" si="208"/>
        <v>40946.673912037033</v>
      </c>
      <c r="T2210" s="6">
        <f t="shared" si="209"/>
        <v>41005.958333333328</v>
      </c>
    </row>
    <row r="2211" spans="1:20" ht="32" x14ac:dyDescent="0.2">
      <c r="A2211">
        <v>2209</v>
      </c>
      <c r="B2211" s="3" t="s">
        <v>2210</v>
      </c>
      <c r="C2211" s="3" t="s">
        <v>6319</v>
      </c>
      <c r="D2211">
        <v>500</v>
      </c>
      <c r="E2211">
        <v>754</v>
      </c>
      <c r="F2211" t="s">
        <v>8219</v>
      </c>
      <c r="G2211" t="s">
        <v>8225</v>
      </c>
      <c r="H2211" t="s">
        <v>8247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8280</v>
      </c>
      <c r="O2211">
        <f t="shared" si="204"/>
        <v>150.80000000000001</v>
      </c>
      <c r="P2211">
        <f t="shared" si="205"/>
        <v>50.266666666666666</v>
      </c>
      <c r="Q2211" s="8" t="str">
        <f t="shared" si="206"/>
        <v>music</v>
      </c>
      <c r="R2211" t="str">
        <f t="shared" si="207"/>
        <v>electronic music</v>
      </c>
      <c r="S2211" s="6">
        <f t="shared" si="208"/>
        <v>41732.27134259259</v>
      </c>
      <c r="T2211" s="6">
        <f t="shared" si="209"/>
        <v>41743.75</v>
      </c>
    </row>
    <row r="2212" spans="1:20" ht="48" x14ac:dyDescent="0.2">
      <c r="A2212">
        <v>2210</v>
      </c>
      <c r="B2212" s="3" t="s">
        <v>2211</v>
      </c>
      <c r="C2212" s="3" t="s">
        <v>6320</v>
      </c>
      <c r="D2212">
        <v>4000</v>
      </c>
      <c r="E2212">
        <v>4457</v>
      </c>
      <c r="F2212" t="s">
        <v>8219</v>
      </c>
      <c r="G2212" t="s">
        <v>8224</v>
      </c>
      <c r="H2212" t="s">
        <v>8246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8280</v>
      </c>
      <c r="O2212">
        <f t="shared" si="204"/>
        <v>111.425</v>
      </c>
      <c r="P2212">
        <f t="shared" si="205"/>
        <v>61.902777777777779</v>
      </c>
      <c r="Q2212" s="8" t="str">
        <f t="shared" si="206"/>
        <v>music</v>
      </c>
      <c r="R2212" t="str">
        <f t="shared" si="207"/>
        <v>electronic music</v>
      </c>
      <c r="S2212" s="6">
        <f t="shared" si="208"/>
        <v>40955.857754629629</v>
      </c>
      <c r="T2212" s="6">
        <f t="shared" si="209"/>
        <v>41013.524999999994</v>
      </c>
    </row>
    <row r="2213" spans="1:20" ht="48" x14ac:dyDescent="0.2">
      <c r="A2213">
        <v>2211</v>
      </c>
      <c r="B2213" s="3" t="s">
        <v>2212</v>
      </c>
      <c r="C2213" s="3" t="s">
        <v>6321</v>
      </c>
      <c r="D2213">
        <v>2500</v>
      </c>
      <c r="E2213">
        <v>4890</v>
      </c>
      <c r="F2213" t="s">
        <v>8219</v>
      </c>
      <c r="G2213" t="s">
        <v>8224</v>
      </c>
      <c r="H2213" t="s">
        <v>8246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8280</v>
      </c>
      <c r="O2213">
        <f t="shared" si="204"/>
        <v>195.6</v>
      </c>
      <c r="P2213">
        <f t="shared" si="205"/>
        <v>40.75</v>
      </c>
      <c r="Q2213" s="8" t="str">
        <f t="shared" si="206"/>
        <v>music</v>
      </c>
      <c r="R2213" t="str">
        <f t="shared" si="207"/>
        <v>electronic music</v>
      </c>
      <c r="S2213" s="6">
        <f t="shared" si="208"/>
        <v>41716.576678240737</v>
      </c>
      <c r="T2213" s="6">
        <f t="shared" si="209"/>
        <v>41739.082638888889</v>
      </c>
    </row>
    <row r="2214" spans="1:20" ht="48" x14ac:dyDescent="0.2">
      <c r="A2214">
        <v>2212</v>
      </c>
      <c r="B2214" s="3" t="s">
        <v>2213</v>
      </c>
      <c r="C2214" s="3" t="s">
        <v>6322</v>
      </c>
      <c r="D2214">
        <v>6000</v>
      </c>
      <c r="E2214">
        <v>6863</v>
      </c>
      <c r="F2214" t="s">
        <v>8219</v>
      </c>
      <c r="G2214" t="s">
        <v>8224</v>
      </c>
      <c r="H2214" t="s">
        <v>8246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8280</v>
      </c>
      <c r="O2214">
        <f t="shared" si="204"/>
        <v>114.38333333333333</v>
      </c>
      <c r="P2214">
        <f t="shared" si="205"/>
        <v>55.796747967479675</v>
      </c>
      <c r="Q2214" s="8" t="str">
        <f t="shared" si="206"/>
        <v>music</v>
      </c>
      <c r="R2214" t="str">
        <f t="shared" si="207"/>
        <v>electronic music</v>
      </c>
      <c r="S2214" s="6">
        <f t="shared" si="208"/>
        <v>41548.539085648146</v>
      </c>
      <c r="T2214" s="6">
        <f t="shared" si="209"/>
        <v>41581.833333333328</v>
      </c>
    </row>
    <row r="2215" spans="1:20" ht="48" x14ac:dyDescent="0.2">
      <c r="A2215">
        <v>2213</v>
      </c>
      <c r="B2215" s="3" t="s">
        <v>2214</v>
      </c>
      <c r="C2215" s="3" t="s">
        <v>6323</v>
      </c>
      <c r="D2215">
        <v>5</v>
      </c>
      <c r="E2215">
        <v>10</v>
      </c>
      <c r="F2215" t="s">
        <v>8219</v>
      </c>
      <c r="G2215" t="s">
        <v>8224</v>
      </c>
      <c r="H2215" t="s">
        <v>8246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8280</v>
      </c>
      <c r="O2215">
        <f t="shared" si="204"/>
        <v>200</v>
      </c>
      <c r="P2215">
        <f t="shared" si="205"/>
        <v>10</v>
      </c>
      <c r="Q2215" s="8" t="str">
        <f t="shared" si="206"/>
        <v>music</v>
      </c>
      <c r="R2215" t="str">
        <f t="shared" si="207"/>
        <v>electronic music</v>
      </c>
      <c r="S2215" s="6">
        <f t="shared" si="208"/>
        <v>42109.617812499993</v>
      </c>
      <c r="T2215" s="6">
        <f t="shared" si="209"/>
        <v>42139.617812499993</v>
      </c>
    </row>
    <row r="2216" spans="1:20" ht="48" x14ac:dyDescent="0.2">
      <c r="A2216">
        <v>2214</v>
      </c>
      <c r="B2216" s="3" t="s">
        <v>2215</v>
      </c>
      <c r="C2216" s="3" t="s">
        <v>6324</v>
      </c>
      <c r="D2216">
        <v>600</v>
      </c>
      <c r="E2216">
        <v>1755.01</v>
      </c>
      <c r="F2216" t="s">
        <v>8219</v>
      </c>
      <c r="G2216" t="s">
        <v>8224</v>
      </c>
      <c r="H2216" t="s">
        <v>8246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8280</v>
      </c>
      <c r="O2216">
        <f t="shared" si="204"/>
        <v>292.50166666666667</v>
      </c>
      <c r="P2216">
        <f t="shared" si="205"/>
        <v>73.125416666666666</v>
      </c>
      <c r="Q2216" s="8" t="str">
        <f t="shared" si="206"/>
        <v>music</v>
      </c>
      <c r="R2216" t="str">
        <f t="shared" si="207"/>
        <v>electronic music</v>
      </c>
      <c r="S2216" s="6">
        <f t="shared" si="208"/>
        <v>41646.58388888889</v>
      </c>
      <c r="T2216" s="6">
        <f t="shared" si="209"/>
        <v>41676.58388888889</v>
      </c>
    </row>
    <row r="2217" spans="1:20" ht="32" x14ac:dyDescent="0.2">
      <c r="A2217">
        <v>2215</v>
      </c>
      <c r="B2217" s="3" t="s">
        <v>2216</v>
      </c>
      <c r="C2217" s="3" t="s">
        <v>6325</v>
      </c>
      <c r="D2217">
        <v>550</v>
      </c>
      <c r="E2217">
        <v>860</v>
      </c>
      <c r="F2217" t="s">
        <v>8219</v>
      </c>
      <c r="G2217" t="s">
        <v>8224</v>
      </c>
      <c r="H2217" t="s">
        <v>8246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8280</v>
      </c>
      <c r="O2217">
        <f t="shared" si="204"/>
        <v>156.36363636363637</v>
      </c>
      <c r="P2217">
        <f t="shared" si="205"/>
        <v>26.060606060606062</v>
      </c>
      <c r="Q2217" s="8" t="str">
        <f t="shared" si="206"/>
        <v>music</v>
      </c>
      <c r="R2217" t="str">
        <f t="shared" si="207"/>
        <v>electronic music</v>
      </c>
      <c r="S2217" s="6">
        <f t="shared" si="208"/>
        <v>40958.508935185186</v>
      </c>
      <c r="T2217" s="6">
        <f t="shared" si="209"/>
        <v>40981.082638888889</v>
      </c>
    </row>
    <row r="2218" spans="1:20" ht="48" x14ac:dyDescent="0.2">
      <c r="A2218">
        <v>2216</v>
      </c>
      <c r="B2218" s="3" t="s">
        <v>2217</v>
      </c>
      <c r="C2218" s="3" t="s">
        <v>6326</v>
      </c>
      <c r="D2218">
        <v>300</v>
      </c>
      <c r="E2218">
        <v>317</v>
      </c>
      <c r="F2218" t="s">
        <v>8219</v>
      </c>
      <c r="G2218" t="s">
        <v>8224</v>
      </c>
      <c r="H2218" t="s">
        <v>8246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8280</v>
      </c>
      <c r="O2218">
        <f t="shared" si="204"/>
        <v>105.66666666666666</v>
      </c>
      <c r="P2218">
        <f t="shared" si="205"/>
        <v>22.642857142857142</v>
      </c>
      <c r="Q2218" s="8" t="str">
        <f t="shared" si="206"/>
        <v>music</v>
      </c>
      <c r="R2218" t="str">
        <f t="shared" si="207"/>
        <v>electronic music</v>
      </c>
      <c r="S2218" s="6">
        <f t="shared" si="208"/>
        <v>42194.543344907412</v>
      </c>
      <c r="T2218" s="6">
        <f t="shared" si="209"/>
        <v>42208.543344907412</v>
      </c>
    </row>
    <row r="2219" spans="1:20" ht="48" x14ac:dyDescent="0.2">
      <c r="A2219">
        <v>2217</v>
      </c>
      <c r="B2219" s="3" t="s">
        <v>2218</v>
      </c>
      <c r="C2219" s="3" t="s">
        <v>6327</v>
      </c>
      <c r="D2219">
        <v>420</v>
      </c>
      <c r="E2219">
        <v>425</v>
      </c>
      <c r="F2219" t="s">
        <v>8219</v>
      </c>
      <c r="G2219" t="s">
        <v>8224</v>
      </c>
      <c r="H2219" t="s">
        <v>8246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8280</v>
      </c>
      <c r="O2219">
        <f t="shared" si="204"/>
        <v>101.19047619047619</v>
      </c>
      <c r="P2219">
        <f t="shared" si="205"/>
        <v>47.222222222222221</v>
      </c>
      <c r="Q2219" s="8" t="str">
        <f t="shared" si="206"/>
        <v>music</v>
      </c>
      <c r="R2219" t="str">
        <f t="shared" si="207"/>
        <v>electronic music</v>
      </c>
      <c r="S2219" s="6">
        <f t="shared" si="208"/>
        <v>42299.568437499998</v>
      </c>
      <c r="T2219" s="6">
        <f t="shared" si="209"/>
        <v>42310.124999999993</v>
      </c>
    </row>
    <row r="2220" spans="1:20" ht="48" x14ac:dyDescent="0.2">
      <c r="A2220">
        <v>2218</v>
      </c>
      <c r="B2220" s="3" t="s">
        <v>2219</v>
      </c>
      <c r="C2220" s="3" t="s">
        <v>6328</v>
      </c>
      <c r="D2220">
        <v>2000</v>
      </c>
      <c r="E2220">
        <v>2456.66</v>
      </c>
      <c r="F2220" t="s">
        <v>8219</v>
      </c>
      <c r="G2220" t="s">
        <v>8224</v>
      </c>
      <c r="H2220" t="s">
        <v>8246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8280</v>
      </c>
      <c r="O2220">
        <f t="shared" si="204"/>
        <v>122.833</v>
      </c>
      <c r="P2220">
        <f t="shared" si="205"/>
        <v>32.324473684210524</v>
      </c>
      <c r="Q2220" s="8" t="str">
        <f t="shared" si="206"/>
        <v>music</v>
      </c>
      <c r="R2220" t="str">
        <f t="shared" si="207"/>
        <v>electronic music</v>
      </c>
      <c r="S2220" s="6">
        <f t="shared" si="208"/>
        <v>41127.603969907403</v>
      </c>
      <c r="T2220" s="6">
        <f t="shared" si="209"/>
        <v>41149.791666666664</v>
      </c>
    </row>
    <row r="2221" spans="1:20" ht="48" x14ac:dyDescent="0.2">
      <c r="A2221">
        <v>2219</v>
      </c>
      <c r="B2221" s="3" t="s">
        <v>2220</v>
      </c>
      <c r="C2221" s="3" t="s">
        <v>6329</v>
      </c>
      <c r="D2221">
        <v>1000</v>
      </c>
      <c r="E2221">
        <v>1015</v>
      </c>
      <c r="F2221" t="s">
        <v>8219</v>
      </c>
      <c r="G2221" t="s">
        <v>8224</v>
      </c>
      <c r="H2221" t="s">
        <v>8246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8280</v>
      </c>
      <c r="O2221">
        <f t="shared" si="204"/>
        <v>101.49999999999999</v>
      </c>
      <c r="P2221">
        <f t="shared" si="205"/>
        <v>53.421052631578945</v>
      </c>
      <c r="Q2221" s="8" t="str">
        <f t="shared" si="206"/>
        <v>music</v>
      </c>
      <c r="R2221" t="str">
        <f t="shared" si="207"/>
        <v>electronic music</v>
      </c>
      <c r="S2221" s="6">
        <f t="shared" si="208"/>
        <v>42205.510555555556</v>
      </c>
      <c r="T2221" s="6">
        <f t="shared" si="209"/>
        <v>42235.510555555556</v>
      </c>
    </row>
    <row r="2222" spans="1:20" ht="48" x14ac:dyDescent="0.2">
      <c r="A2222">
        <v>2220</v>
      </c>
      <c r="B2222" s="3" t="s">
        <v>2221</v>
      </c>
      <c r="C2222" s="3" t="s">
        <v>6330</v>
      </c>
      <c r="D2222">
        <v>3500</v>
      </c>
      <c r="E2222">
        <v>3540</v>
      </c>
      <c r="F2222" t="s">
        <v>8219</v>
      </c>
      <c r="G2222" t="s">
        <v>8224</v>
      </c>
      <c r="H2222" t="s">
        <v>8246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8280</v>
      </c>
      <c r="O2222">
        <f t="shared" si="204"/>
        <v>101.14285714285714</v>
      </c>
      <c r="P2222">
        <f t="shared" si="205"/>
        <v>51.304347826086953</v>
      </c>
      <c r="Q2222" s="8" t="str">
        <f t="shared" si="206"/>
        <v>music</v>
      </c>
      <c r="R2222" t="str">
        <f t="shared" si="207"/>
        <v>electronic music</v>
      </c>
      <c r="S2222" s="6">
        <f t="shared" si="208"/>
        <v>41451.852268518516</v>
      </c>
      <c r="T2222" s="6">
        <f t="shared" si="209"/>
        <v>41481.852268518516</v>
      </c>
    </row>
    <row r="2223" spans="1:20" ht="48" x14ac:dyDescent="0.2">
      <c r="A2223">
        <v>2221</v>
      </c>
      <c r="B2223" s="3" t="s">
        <v>2222</v>
      </c>
      <c r="C2223" s="3" t="s">
        <v>6331</v>
      </c>
      <c r="D2223">
        <v>7500</v>
      </c>
      <c r="E2223">
        <v>8109</v>
      </c>
      <c r="F2223" t="s">
        <v>8219</v>
      </c>
      <c r="G2223" t="s">
        <v>8224</v>
      </c>
      <c r="H2223" t="s">
        <v>8246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8297</v>
      </c>
      <c r="O2223">
        <f t="shared" si="204"/>
        <v>108.11999999999999</v>
      </c>
      <c r="P2223">
        <f t="shared" si="205"/>
        <v>37.197247706422019</v>
      </c>
      <c r="Q2223" s="8" t="str">
        <f t="shared" si="206"/>
        <v>games</v>
      </c>
      <c r="R2223" t="str">
        <f t="shared" si="207"/>
        <v>tabletop games</v>
      </c>
      <c r="S2223" s="6">
        <f t="shared" si="208"/>
        <v>42452.458437499998</v>
      </c>
      <c r="T2223" s="6">
        <f t="shared" si="209"/>
        <v>42482.791666666664</v>
      </c>
    </row>
    <row r="2224" spans="1:20" ht="48" x14ac:dyDescent="0.2">
      <c r="A2224">
        <v>2222</v>
      </c>
      <c r="B2224" s="3" t="s">
        <v>2223</v>
      </c>
      <c r="C2224" s="3" t="s">
        <v>6332</v>
      </c>
      <c r="D2224">
        <v>500</v>
      </c>
      <c r="E2224">
        <v>813</v>
      </c>
      <c r="F2224" t="s">
        <v>8219</v>
      </c>
      <c r="G2224" t="s">
        <v>8224</v>
      </c>
      <c r="H2224" t="s">
        <v>8246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8297</v>
      </c>
      <c r="O2224">
        <f t="shared" si="204"/>
        <v>162.6</v>
      </c>
      <c r="P2224">
        <f t="shared" si="205"/>
        <v>27.1</v>
      </c>
      <c r="Q2224" s="8" t="str">
        <f t="shared" si="206"/>
        <v>games</v>
      </c>
      <c r="R2224" t="str">
        <f t="shared" si="207"/>
        <v>tabletop games</v>
      </c>
      <c r="S2224" s="6">
        <f t="shared" si="208"/>
        <v>40906.579247685186</v>
      </c>
      <c r="T2224" s="6">
        <f t="shared" si="209"/>
        <v>40936.579247685186</v>
      </c>
    </row>
    <row r="2225" spans="1:20" ht="48" x14ac:dyDescent="0.2">
      <c r="A2225">
        <v>2223</v>
      </c>
      <c r="B2225" s="3" t="s">
        <v>2224</v>
      </c>
      <c r="C2225" s="3" t="s">
        <v>6333</v>
      </c>
      <c r="D2225">
        <v>19500</v>
      </c>
      <c r="E2225">
        <v>20631</v>
      </c>
      <c r="F2225" t="s">
        <v>8219</v>
      </c>
      <c r="G2225" t="s">
        <v>8229</v>
      </c>
      <c r="H2225" t="s">
        <v>8251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8297</v>
      </c>
      <c r="O2225">
        <f t="shared" si="204"/>
        <v>105.80000000000001</v>
      </c>
      <c r="P2225">
        <f t="shared" si="205"/>
        <v>206.31</v>
      </c>
      <c r="Q2225" s="8" t="str">
        <f t="shared" si="206"/>
        <v>games</v>
      </c>
      <c r="R2225" t="str">
        <f t="shared" si="207"/>
        <v>tabletop games</v>
      </c>
      <c r="S2225" s="6">
        <f t="shared" si="208"/>
        <v>42152.432500000003</v>
      </c>
      <c r="T2225" s="6">
        <f t="shared" si="209"/>
        <v>42182.432500000003</v>
      </c>
    </row>
    <row r="2226" spans="1:20" ht="48" x14ac:dyDescent="0.2">
      <c r="A2226">
        <v>2224</v>
      </c>
      <c r="B2226" s="3" t="s">
        <v>2225</v>
      </c>
      <c r="C2226" s="3" t="s">
        <v>6334</v>
      </c>
      <c r="D2226">
        <v>10000</v>
      </c>
      <c r="E2226">
        <v>24315</v>
      </c>
      <c r="F2226" t="s">
        <v>8219</v>
      </c>
      <c r="G2226" t="s">
        <v>8224</v>
      </c>
      <c r="H2226" t="s">
        <v>8246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8297</v>
      </c>
      <c r="O2226">
        <f t="shared" si="204"/>
        <v>243.15000000000003</v>
      </c>
      <c r="P2226">
        <f t="shared" si="205"/>
        <v>82.145270270270274</v>
      </c>
      <c r="Q2226" s="8" t="str">
        <f t="shared" si="206"/>
        <v>games</v>
      </c>
      <c r="R2226" t="str">
        <f t="shared" si="207"/>
        <v>tabletop games</v>
      </c>
      <c r="S2226" s="6">
        <f t="shared" si="208"/>
        <v>42644.459201388883</v>
      </c>
      <c r="T2226" s="6">
        <f t="shared" si="209"/>
        <v>42672.583333333336</v>
      </c>
    </row>
    <row r="2227" spans="1:20" ht="48" x14ac:dyDescent="0.2">
      <c r="A2227">
        <v>2225</v>
      </c>
      <c r="B2227" s="3" t="s">
        <v>2226</v>
      </c>
      <c r="C2227" s="3" t="s">
        <v>6335</v>
      </c>
      <c r="D2227">
        <v>21000</v>
      </c>
      <c r="E2227">
        <v>198415.01</v>
      </c>
      <c r="F2227" t="s">
        <v>8219</v>
      </c>
      <c r="G2227" t="s">
        <v>8225</v>
      </c>
      <c r="H2227" t="s">
        <v>8247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8297</v>
      </c>
      <c r="O2227">
        <f t="shared" si="204"/>
        <v>944.83338095238094</v>
      </c>
      <c r="P2227">
        <f t="shared" si="205"/>
        <v>164.79651993355483</v>
      </c>
      <c r="Q2227" s="8" t="str">
        <f t="shared" si="206"/>
        <v>games</v>
      </c>
      <c r="R2227" t="str">
        <f t="shared" si="207"/>
        <v>tabletop games</v>
      </c>
      <c r="S2227" s="6">
        <f t="shared" si="208"/>
        <v>41873.583506944444</v>
      </c>
      <c r="T2227" s="6">
        <f t="shared" si="209"/>
        <v>41903.583506944444</v>
      </c>
    </row>
    <row r="2228" spans="1:20" ht="48" x14ac:dyDescent="0.2">
      <c r="A2228">
        <v>2226</v>
      </c>
      <c r="B2228" s="3" t="s">
        <v>2227</v>
      </c>
      <c r="C2228" s="3" t="s">
        <v>6336</v>
      </c>
      <c r="D2228">
        <v>18000</v>
      </c>
      <c r="E2228">
        <v>19523.310000000001</v>
      </c>
      <c r="F2228" t="s">
        <v>8219</v>
      </c>
      <c r="G2228" t="s">
        <v>8224</v>
      </c>
      <c r="H2228" t="s">
        <v>8246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8297</v>
      </c>
      <c r="O2228">
        <f t="shared" si="204"/>
        <v>108.46283333333334</v>
      </c>
      <c r="P2228">
        <f t="shared" si="205"/>
        <v>60.820280373831778</v>
      </c>
      <c r="Q2228" s="8" t="str">
        <f t="shared" si="206"/>
        <v>games</v>
      </c>
      <c r="R2228" t="str">
        <f t="shared" si="207"/>
        <v>tabletop games</v>
      </c>
      <c r="S2228" s="6">
        <f t="shared" si="208"/>
        <v>42381.590532407405</v>
      </c>
      <c r="T2228" s="6">
        <f t="shared" si="209"/>
        <v>42411.999305555553</v>
      </c>
    </row>
    <row r="2229" spans="1:20" ht="48" x14ac:dyDescent="0.2">
      <c r="A2229">
        <v>2227</v>
      </c>
      <c r="B2229" s="3" t="s">
        <v>2228</v>
      </c>
      <c r="C2229" s="3" t="s">
        <v>6337</v>
      </c>
      <c r="D2229">
        <v>13000</v>
      </c>
      <c r="E2229">
        <v>20459</v>
      </c>
      <c r="F2229" t="s">
        <v>8219</v>
      </c>
      <c r="G2229" t="s">
        <v>8225</v>
      </c>
      <c r="H2229" t="s">
        <v>8247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8297</v>
      </c>
      <c r="O2229">
        <f t="shared" si="204"/>
        <v>157.37692307692308</v>
      </c>
      <c r="P2229">
        <f t="shared" si="205"/>
        <v>67.970099667774093</v>
      </c>
      <c r="Q2229" s="8" t="str">
        <f t="shared" si="206"/>
        <v>games</v>
      </c>
      <c r="R2229" t="str">
        <f t="shared" si="207"/>
        <v>tabletop games</v>
      </c>
      <c r="S2229" s="6">
        <f t="shared" si="208"/>
        <v>41561.599016203698</v>
      </c>
      <c r="T2229" s="6">
        <f t="shared" si="209"/>
        <v>41591.640682870369</v>
      </c>
    </row>
    <row r="2230" spans="1:20" ht="48" x14ac:dyDescent="0.2">
      <c r="A2230">
        <v>2228</v>
      </c>
      <c r="B2230" s="3" t="s">
        <v>2229</v>
      </c>
      <c r="C2230" s="3" t="s">
        <v>6338</v>
      </c>
      <c r="D2230">
        <v>1000</v>
      </c>
      <c r="E2230">
        <v>11744.9</v>
      </c>
      <c r="F2230" t="s">
        <v>8219</v>
      </c>
      <c r="G2230" t="s">
        <v>8236</v>
      </c>
      <c r="H2230" t="s">
        <v>8249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8297</v>
      </c>
      <c r="O2230">
        <f t="shared" si="204"/>
        <v>1174.49</v>
      </c>
      <c r="P2230">
        <f t="shared" si="205"/>
        <v>81.561805555555551</v>
      </c>
      <c r="Q2230" s="8" t="str">
        <f t="shared" si="206"/>
        <v>games</v>
      </c>
      <c r="R2230" t="str">
        <f t="shared" si="207"/>
        <v>tabletop games</v>
      </c>
      <c r="S2230" s="6">
        <f t="shared" si="208"/>
        <v>42202.069861111107</v>
      </c>
      <c r="T2230" s="6">
        <f t="shared" si="209"/>
        <v>42232.069861111107</v>
      </c>
    </row>
    <row r="2231" spans="1:20" ht="48" x14ac:dyDescent="0.2">
      <c r="A2231">
        <v>2229</v>
      </c>
      <c r="B2231" s="3" t="s">
        <v>2230</v>
      </c>
      <c r="C2231" s="3" t="s">
        <v>6339</v>
      </c>
      <c r="D2231">
        <v>8012</v>
      </c>
      <c r="E2231">
        <v>13704.33</v>
      </c>
      <c r="F2231" t="s">
        <v>8219</v>
      </c>
      <c r="G2231" t="s">
        <v>8224</v>
      </c>
      <c r="H2231" t="s">
        <v>8246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8297</v>
      </c>
      <c r="O2231">
        <f t="shared" si="204"/>
        <v>171.04755366949576</v>
      </c>
      <c r="P2231">
        <f t="shared" si="205"/>
        <v>25.42547309833024</v>
      </c>
      <c r="Q2231" s="8" t="str">
        <f t="shared" si="206"/>
        <v>games</v>
      </c>
      <c r="R2231" t="str">
        <f t="shared" si="207"/>
        <v>tabletop games</v>
      </c>
      <c r="S2231" s="6">
        <f t="shared" si="208"/>
        <v>41484.455914351849</v>
      </c>
      <c r="T2231" s="6">
        <f t="shared" si="209"/>
        <v>41519.958333333328</v>
      </c>
    </row>
    <row r="2232" spans="1:20" ht="48" x14ac:dyDescent="0.2">
      <c r="A2232">
        <v>2230</v>
      </c>
      <c r="B2232" s="3" t="s">
        <v>2231</v>
      </c>
      <c r="C2232" s="3" t="s">
        <v>6340</v>
      </c>
      <c r="D2232">
        <v>8500</v>
      </c>
      <c r="E2232">
        <v>10706</v>
      </c>
      <c r="F2232" t="s">
        <v>8219</v>
      </c>
      <c r="G2232" t="s">
        <v>8224</v>
      </c>
      <c r="H2232" t="s">
        <v>8246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8297</v>
      </c>
      <c r="O2232">
        <f t="shared" si="204"/>
        <v>125.95294117647057</v>
      </c>
      <c r="P2232">
        <f t="shared" si="205"/>
        <v>21.497991967871485</v>
      </c>
      <c r="Q2232" s="8" t="str">
        <f t="shared" si="206"/>
        <v>games</v>
      </c>
      <c r="R2232" t="str">
        <f t="shared" si="207"/>
        <v>tabletop games</v>
      </c>
      <c r="S2232" s="6">
        <f t="shared" si="208"/>
        <v>41724.672766203701</v>
      </c>
      <c r="T2232" s="6">
        <f t="shared" si="209"/>
        <v>41754.672766203701</v>
      </c>
    </row>
    <row r="2233" spans="1:20" ht="48" x14ac:dyDescent="0.2">
      <c r="A2233">
        <v>2231</v>
      </c>
      <c r="B2233" s="3" t="s">
        <v>2232</v>
      </c>
      <c r="C2233" s="3" t="s">
        <v>6341</v>
      </c>
      <c r="D2233">
        <v>2500</v>
      </c>
      <c r="E2233">
        <v>30303.24</v>
      </c>
      <c r="F2233" t="s">
        <v>8219</v>
      </c>
      <c r="G2233" t="s">
        <v>8224</v>
      </c>
      <c r="H2233" t="s">
        <v>8246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8297</v>
      </c>
      <c r="O2233">
        <f t="shared" si="204"/>
        <v>1212.1296000000002</v>
      </c>
      <c r="P2233">
        <f t="shared" si="205"/>
        <v>27.226630727762803</v>
      </c>
      <c r="Q2233" s="8" t="str">
        <f t="shared" si="206"/>
        <v>games</v>
      </c>
      <c r="R2233" t="str">
        <f t="shared" si="207"/>
        <v>tabletop games</v>
      </c>
      <c r="S2233" s="6">
        <f t="shared" si="208"/>
        <v>41423.702557870369</v>
      </c>
      <c r="T2233" s="6">
        <f t="shared" si="209"/>
        <v>41450</v>
      </c>
    </row>
    <row r="2234" spans="1:20" ht="48" x14ac:dyDescent="0.2">
      <c r="A2234">
        <v>2232</v>
      </c>
      <c r="B2234" s="3" t="s">
        <v>2233</v>
      </c>
      <c r="C2234" s="3" t="s">
        <v>6342</v>
      </c>
      <c r="D2234">
        <v>5000</v>
      </c>
      <c r="E2234">
        <v>24790</v>
      </c>
      <c r="F2234" t="s">
        <v>8219</v>
      </c>
      <c r="G2234" t="s">
        <v>8224</v>
      </c>
      <c r="H2234" t="s">
        <v>8246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8297</v>
      </c>
      <c r="O2234">
        <f t="shared" si="204"/>
        <v>495.8</v>
      </c>
      <c r="P2234">
        <f t="shared" si="205"/>
        <v>25.091093117408906</v>
      </c>
      <c r="Q2234" s="8" t="str">
        <f t="shared" si="206"/>
        <v>games</v>
      </c>
      <c r="R2234" t="str">
        <f t="shared" si="207"/>
        <v>tabletop games</v>
      </c>
      <c r="S2234" s="6">
        <f t="shared" si="208"/>
        <v>41806.585740740738</v>
      </c>
      <c r="T2234" s="6">
        <f t="shared" si="209"/>
        <v>41838.916666666664</v>
      </c>
    </row>
    <row r="2235" spans="1:20" ht="48" x14ac:dyDescent="0.2">
      <c r="A2235">
        <v>2233</v>
      </c>
      <c r="B2235" s="3" t="s">
        <v>2234</v>
      </c>
      <c r="C2235" s="3" t="s">
        <v>6343</v>
      </c>
      <c r="D2235">
        <v>2500</v>
      </c>
      <c r="E2235">
        <v>8301</v>
      </c>
      <c r="F2235" t="s">
        <v>8219</v>
      </c>
      <c r="G2235" t="s">
        <v>8225</v>
      </c>
      <c r="H2235" t="s">
        <v>8247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8297</v>
      </c>
      <c r="O2235">
        <f t="shared" si="204"/>
        <v>332.03999999999996</v>
      </c>
      <c r="P2235">
        <f t="shared" si="205"/>
        <v>21.230179028132991</v>
      </c>
      <c r="Q2235" s="8" t="str">
        <f t="shared" si="206"/>
        <v>games</v>
      </c>
      <c r="R2235" t="str">
        <f t="shared" si="207"/>
        <v>tabletop games</v>
      </c>
      <c r="S2235" s="6">
        <f t="shared" si="208"/>
        <v>42331.170590277768</v>
      </c>
      <c r="T2235" s="6">
        <f t="shared" si="209"/>
        <v>42351.791666666664</v>
      </c>
    </row>
    <row r="2236" spans="1:20" ht="48" x14ac:dyDescent="0.2">
      <c r="A2236">
        <v>2234</v>
      </c>
      <c r="B2236" s="3" t="s">
        <v>2235</v>
      </c>
      <c r="C2236" s="3" t="s">
        <v>6344</v>
      </c>
      <c r="D2236">
        <v>100</v>
      </c>
      <c r="E2236">
        <v>1165</v>
      </c>
      <c r="F2236" t="s">
        <v>8219</v>
      </c>
      <c r="G2236" t="s">
        <v>8224</v>
      </c>
      <c r="H2236" t="s">
        <v>8246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8297</v>
      </c>
      <c r="O2236">
        <f t="shared" si="204"/>
        <v>1165</v>
      </c>
      <c r="P2236">
        <f t="shared" si="205"/>
        <v>41.607142857142854</v>
      </c>
      <c r="Q2236" s="8" t="str">
        <f t="shared" si="206"/>
        <v>games</v>
      </c>
      <c r="R2236" t="str">
        <f t="shared" si="207"/>
        <v>tabletop games</v>
      </c>
      <c r="S2236" s="6">
        <f t="shared" si="208"/>
        <v>42710.616284722222</v>
      </c>
      <c r="T2236" s="6">
        <f t="shared" si="209"/>
        <v>42740.616284722222</v>
      </c>
    </row>
    <row r="2237" spans="1:20" ht="32" x14ac:dyDescent="0.2">
      <c r="A2237">
        <v>2235</v>
      </c>
      <c r="B2237" s="3" t="s">
        <v>2236</v>
      </c>
      <c r="C2237" s="3" t="s">
        <v>6345</v>
      </c>
      <c r="D2237">
        <v>13000</v>
      </c>
      <c r="E2237">
        <v>19931</v>
      </c>
      <c r="F2237" t="s">
        <v>8219</v>
      </c>
      <c r="G2237" t="s">
        <v>8229</v>
      </c>
      <c r="H2237" t="s">
        <v>8251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8297</v>
      </c>
      <c r="O2237">
        <f t="shared" si="204"/>
        <v>153.3153846153846</v>
      </c>
      <c r="P2237">
        <f t="shared" si="205"/>
        <v>135.58503401360545</v>
      </c>
      <c r="Q2237" s="8" t="str">
        <f t="shared" si="206"/>
        <v>games</v>
      </c>
      <c r="R2237" t="str">
        <f t="shared" si="207"/>
        <v>tabletop games</v>
      </c>
      <c r="S2237" s="6">
        <f t="shared" si="208"/>
        <v>42061.813784722217</v>
      </c>
      <c r="T2237" s="6">
        <f t="shared" si="209"/>
        <v>42091.77211805556</v>
      </c>
    </row>
    <row r="2238" spans="1:20" ht="32" x14ac:dyDescent="0.2">
      <c r="A2238">
        <v>2236</v>
      </c>
      <c r="B2238" s="3" t="s">
        <v>2237</v>
      </c>
      <c r="C2238" s="3" t="s">
        <v>6346</v>
      </c>
      <c r="D2238">
        <v>2800</v>
      </c>
      <c r="E2238">
        <v>15039</v>
      </c>
      <c r="F2238" t="s">
        <v>8219</v>
      </c>
      <c r="G2238" t="s">
        <v>8224</v>
      </c>
      <c r="H2238" t="s">
        <v>8246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8297</v>
      </c>
      <c r="O2238">
        <f t="shared" si="204"/>
        <v>537.10714285714289</v>
      </c>
      <c r="P2238">
        <f t="shared" si="205"/>
        <v>22.116176470588236</v>
      </c>
      <c r="Q2238" s="8" t="str">
        <f t="shared" si="206"/>
        <v>games</v>
      </c>
      <c r="R2238" t="str">
        <f t="shared" si="207"/>
        <v>tabletop games</v>
      </c>
      <c r="S2238" s="6">
        <f t="shared" si="208"/>
        <v>42371.408831018511</v>
      </c>
      <c r="T2238" s="6">
        <f t="shared" si="209"/>
        <v>42401.408831018511</v>
      </c>
    </row>
    <row r="2239" spans="1:20" ht="48" x14ac:dyDescent="0.2">
      <c r="A2239">
        <v>2237</v>
      </c>
      <c r="B2239" s="3" t="s">
        <v>2238</v>
      </c>
      <c r="C2239" s="3" t="s">
        <v>6347</v>
      </c>
      <c r="D2239">
        <v>18000</v>
      </c>
      <c r="E2239">
        <v>63527</v>
      </c>
      <c r="F2239" t="s">
        <v>8219</v>
      </c>
      <c r="G2239" t="s">
        <v>8224</v>
      </c>
      <c r="H2239" t="s">
        <v>8246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8297</v>
      </c>
      <c r="O2239">
        <f t="shared" si="204"/>
        <v>352.92777777777775</v>
      </c>
      <c r="P2239">
        <f t="shared" si="205"/>
        <v>64.625635808748726</v>
      </c>
      <c r="Q2239" s="8" t="str">
        <f t="shared" si="206"/>
        <v>games</v>
      </c>
      <c r="R2239" t="str">
        <f t="shared" si="207"/>
        <v>tabletop games</v>
      </c>
      <c r="S2239" s="6">
        <f t="shared" si="208"/>
        <v>41914.794942129629</v>
      </c>
      <c r="T2239" s="6">
        <f t="shared" si="209"/>
        <v>41955.124305555553</v>
      </c>
    </row>
    <row r="2240" spans="1:20" ht="32" x14ac:dyDescent="0.2">
      <c r="A2240">
        <v>2238</v>
      </c>
      <c r="B2240" s="3" t="s">
        <v>2239</v>
      </c>
      <c r="C2240" s="3" t="s">
        <v>6348</v>
      </c>
      <c r="D2240">
        <v>4000</v>
      </c>
      <c r="E2240">
        <v>5496</v>
      </c>
      <c r="F2240" t="s">
        <v>8219</v>
      </c>
      <c r="G2240" t="s">
        <v>8236</v>
      </c>
      <c r="H2240" t="s">
        <v>8249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8297</v>
      </c>
      <c r="O2240">
        <f t="shared" si="204"/>
        <v>137.4</v>
      </c>
      <c r="P2240">
        <f t="shared" si="205"/>
        <v>69.569620253164558</v>
      </c>
      <c r="Q2240" s="8" t="str">
        <f t="shared" si="206"/>
        <v>games</v>
      </c>
      <c r="R2240" t="str">
        <f t="shared" si="207"/>
        <v>tabletop games</v>
      </c>
      <c r="S2240" s="6">
        <f t="shared" si="208"/>
        <v>42774.41337962963</v>
      </c>
      <c r="T2240" s="6">
        <f t="shared" si="209"/>
        <v>42804.41337962963</v>
      </c>
    </row>
    <row r="2241" spans="1:20" ht="32" x14ac:dyDescent="0.2">
      <c r="A2241">
        <v>2239</v>
      </c>
      <c r="B2241" s="3" t="s">
        <v>2240</v>
      </c>
      <c r="C2241" s="3" t="s">
        <v>6349</v>
      </c>
      <c r="D2241">
        <v>25000</v>
      </c>
      <c r="E2241">
        <v>32006.67</v>
      </c>
      <c r="F2241" t="s">
        <v>8219</v>
      </c>
      <c r="G2241" t="s">
        <v>8224</v>
      </c>
      <c r="H2241" t="s">
        <v>8246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8297</v>
      </c>
      <c r="O2241">
        <f t="shared" si="204"/>
        <v>128.02668</v>
      </c>
      <c r="P2241">
        <f t="shared" si="205"/>
        <v>75.133028169014082</v>
      </c>
      <c r="Q2241" s="8" t="str">
        <f t="shared" si="206"/>
        <v>games</v>
      </c>
      <c r="R2241" t="str">
        <f t="shared" si="207"/>
        <v>tabletop games</v>
      </c>
      <c r="S2241" s="6">
        <f t="shared" si="208"/>
        <v>41572.750162037039</v>
      </c>
      <c r="T2241" s="6">
        <f t="shared" si="209"/>
        <v>41608.959722222222</v>
      </c>
    </row>
    <row r="2242" spans="1:20" ht="48" x14ac:dyDescent="0.2">
      <c r="A2242">
        <v>2240</v>
      </c>
      <c r="B2242" s="3" t="s">
        <v>2241</v>
      </c>
      <c r="C2242" s="3" t="s">
        <v>6350</v>
      </c>
      <c r="D2242">
        <v>5000</v>
      </c>
      <c r="E2242">
        <v>13534</v>
      </c>
      <c r="F2242" t="s">
        <v>8219</v>
      </c>
      <c r="G2242" t="s">
        <v>8224</v>
      </c>
      <c r="H2242" t="s">
        <v>8246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8297</v>
      </c>
      <c r="O2242">
        <f t="shared" si="204"/>
        <v>270.68</v>
      </c>
      <c r="P2242">
        <f t="shared" si="205"/>
        <v>140.97916666666666</v>
      </c>
      <c r="Q2242" s="8" t="str">
        <f t="shared" si="206"/>
        <v>games</v>
      </c>
      <c r="R2242" t="str">
        <f t="shared" si="207"/>
        <v>tabletop games</v>
      </c>
      <c r="S2242" s="6">
        <f t="shared" si="208"/>
        <v>42452.617407407401</v>
      </c>
      <c r="T2242" s="6">
        <f t="shared" si="209"/>
        <v>42482.617407407401</v>
      </c>
    </row>
    <row r="2243" spans="1:20" ht="48" x14ac:dyDescent="0.2">
      <c r="A2243">
        <v>2241</v>
      </c>
      <c r="B2243" s="3" t="s">
        <v>2242</v>
      </c>
      <c r="C2243" s="3" t="s">
        <v>6351</v>
      </c>
      <c r="D2243">
        <v>1000</v>
      </c>
      <c r="E2243">
        <v>8064</v>
      </c>
      <c r="F2243" t="s">
        <v>8219</v>
      </c>
      <c r="G2243" t="s">
        <v>8225</v>
      </c>
      <c r="H2243" t="s">
        <v>8247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8297</v>
      </c>
      <c r="O2243">
        <f t="shared" ref="O2243:O2306" si="210">E2243/D2243*100</f>
        <v>806.4</v>
      </c>
      <c r="P2243">
        <f t="shared" ref="P2243:P2306" si="211">E2243/L2243</f>
        <v>49.472392638036808</v>
      </c>
      <c r="Q2243" s="8" t="str">
        <f t="shared" ref="Q2243:Q2306" si="212">LEFT(N2243,SEARCH("/",N2243)-1)</f>
        <v>games</v>
      </c>
      <c r="R2243" t="str">
        <f t="shared" ref="R2243:R2306" si="213">RIGHT(N2243,LEN(N2243)-SEARCH("/",N2243))</f>
        <v>tabletop games</v>
      </c>
      <c r="S2243" s="6">
        <f t="shared" ref="S2243:S2306" si="214">(((J2243/60)/60)/24)+DATE(1970,1,1)+(-5/24)</f>
        <v>42766.619212962956</v>
      </c>
      <c r="T2243" s="6">
        <f t="shared" ref="T2243:T2306" si="215">(((I2243/60)/60)/24)+DATE(1970,1,1)+(-5/24)</f>
        <v>42796.619212962956</v>
      </c>
    </row>
    <row r="2244" spans="1:20" ht="32" x14ac:dyDescent="0.2">
      <c r="A2244">
        <v>2242</v>
      </c>
      <c r="B2244" s="3" t="s">
        <v>2243</v>
      </c>
      <c r="C2244" s="3" t="s">
        <v>6352</v>
      </c>
      <c r="D2244">
        <v>10000</v>
      </c>
      <c r="E2244">
        <v>136009.76</v>
      </c>
      <c r="F2244" t="s">
        <v>8219</v>
      </c>
      <c r="G2244" t="s">
        <v>8224</v>
      </c>
      <c r="H2244" t="s">
        <v>8246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8297</v>
      </c>
      <c r="O2244">
        <f t="shared" si="210"/>
        <v>1360.0976000000001</v>
      </c>
      <c r="P2244">
        <f t="shared" si="211"/>
        <v>53.865251485148519</v>
      </c>
      <c r="Q2244" s="8" t="str">
        <f t="shared" si="212"/>
        <v>games</v>
      </c>
      <c r="R2244" t="str">
        <f t="shared" si="213"/>
        <v>tabletop games</v>
      </c>
      <c r="S2244" s="6">
        <f t="shared" si="214"/>
        <v>41569.367280092592</v>
      </c>
      <c r="T2244" s="6">
        <f t="shared" si="215"/>
        <v>41604.91805555555</v>
      </c>
    </row>
    <row r="2245" spans="1:20" ht="48" x14ac:dyDescent="0.2">
      <c r="A2245">
        <v>2243</v>
      </c>
      <c r="B2245" s="3" t="s">
        <v>2244</v>
      </c>
      <c r="C2245" s="3" t="s">
        <v>6353</v>
      </c>
      <c r="D2245">
        <v>1</v>
      </c>
      <c r="E2245">
        <v>9302.5</v>
      </c>
      <c r="F2245" t="s">
        <v>8219</v>
      </c>
      <c r="G2245" t="s">
        <v>8224</v>
      </c>
      <c r="H2245" t="s">
        <v>8246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8297</v>
      </c>
      <c r="O2245">
        <f t="shared" si="210"/>
        <v>930250</v>
      </c>
      <c r="P2245">
        <f t="shared" si="211"/>
        <v>4.5712530712530715</v>
      </c>
      <c r="Q2245" s="8" t="str">
        <f t="shared" si="212"/>
        <v>games</v>
      </c>
      <c r="R2245" t="str">
        <f t="shared" si="213"/>
        <v>tabletop games</v>
      </c>
      <c r="S2245" s="6">
        <f t="shared" si="214"/>
        <v>42800.542708333327</v>
      </c>
      <c r="T2245" s="6">
        <f t="shared" si="215"/>
        <v>42806.916666666664</v>
      </c>
    </row>
    <row r="2246" spans="1:20" ht="48" x14ac:dyDescent="0.2">
      <c r="A2246">
        <v>2244</v>
      </c>
      <c r="B2246" s="3" t="s">
        <v>2245</v>
      </c>
      <c r="C2246" s="3" t="s">
        <v>6354</v>
      </c>
      <c r="D2246">
        <v>5000</v>
      </c>
      <c r="E2246">
        <v>18851</v>
      </c>
      <c r="F2246" t="s">
        <v>8219</v>
      </c>
      <c r="G2246" t="s">
        <v>8224</v>
      </c>
      <c r="H2246" t="s">
        <v>8246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8297</v>
      </c>
      <c r="O2246">
        <f t="shared" si="210"/>
        <v>377.02</v>
      </c>
      <c r="P2246">
        <f t="shared" si="211"/>
        <v>65.00344827586207</v>
      </c>
      <c r="Q2246" s="8" t="str">
        <f t="shared" si="212"/>
        <v>games</v>
      </c>
      <c r="R2246" t="str">
        <f t="shared" si="213"/>
        <v>tabletop games</v>
      </c>
      <c r="S2246" s="6">
        <f t="shared" si="214"/>
        <v>42647.610486111109</v>
      </c>
      <c r="T2246" s="6">
        <f t="shared" si="215"/>
        <v>42659.645833333336</v>
      </c>
    </row>
    <row r="2247" spans="1:20" ht="48" x14ac:dyDescent="0.2">
      <c r="A2247">
        <v>2245</v>
      </c>
      <c r="B2247" s="3" t="s">
        <v>2246</v>
      </c>
      <c r="C2247" s="3" t="s">
        <v>6355</v>
      </c>
      <c r="D2247">
        <v>4000</v>
      </c>
      <c r="E2247">
        <v>105881</v>
      </c>
      <c r="F2247" t="s">
        <v>8219</v>
      </c>
      <c r="G2247" t="s">
        <v>8224</v>
      </c>
      <c r="H2247" t="s">
        <v>8246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8297</v>
      </c>
      <c r="O2247">
        <f t="shared" si="210"/>
        <v>2647.0250000000001</v>
      </c>
      <c r="P2247">
        <f t="shared" si="211"/>
        <v>53.475252525252522</v>
      </c>
      <c r="Q2247" s="8" t="str">
        <f t="shared" si="212"/>
        <v>games</v>
      </c>
      <c r="R2247" t="str">
        <f t="shared" si="213"/>
        <v>tabletop games</v>
      </c>
      <c r="S2247" s="6">
        <f t="shared" si="214"/>
        <v>41660.500196759262</v>
      </c>
      <c r="T2247" s="6">
        <f t="shared" si="215"/>
        <v>41691.541666666664</v>
      </c>
    </row>
    <row r="2248" spans="1:20" ht="48" x14ac:dyDescent="0.2">
      <c r="A2248">
        <v>2246</v>
      </c>
      <c r="B2248" s="3" t="s">
        <v>2247</v>
      </c>
      <c r="C2248" s="3" t="s">
        <v>6356</v>
      </c>
      <c r="D2248">
        <v>2500</v>
      </c>
      <c r="E2248">
        <v>2503</v>
      </c>
      <c r="F2248" t="s">
        <v>8219</v>
      </c>
      <c r="G2248" t="s">
        <v>8225</v>
      </c>
      <c r="H2248" t="s">
        <v>8247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8297</v>
      </c>
      <c r="O2248">
        <f t="shared" si="210"/>
        <v>100.12</v>
      </c>
      <c r="P2248">
        <f t="shared" si="211"/>
        <v>43.912280701754383</v>
      </c>
      <c r="Q2248" s="8" t="str">
        <f t="shared" si="212"/>
        <v>games</v>
      </c>
      <c r="R2248" t="str">
        <f t="shared" si="213"/>
        <v>tabletop games</v>
      </c>
      <c r="S2248" s="6">
        <f t="shared" si="214"/>
        <v>42221.583449074074</v>
      </c>
      <c r="T2248" s="6">
        <f t="shared" si="215"/>
        <v>42251.583449074074</v>
      </c>
    </row>
    <row r="2249" spans="1:20" ht="32" x14ac:dyDescent="0.2">
      <c r="A2249">
        <v>2247</v>
      </c>
      <c r="B2249" s="3" t="s">
        <v>2248</v>
      </c>
      <c r="C2249" s="3" t="s">
        <v>6357</v>
      </c>
      <c r="D2249">
        <v>18500</v>
      </c>
      <c r="E2249">
        <v>19324</v>
      </c>
      <c r="F2249" t="s">
        <v>8219</v>
      </c>
      <c r="G2249" t="s">
        <v>8224</v>
      </c>
      <c r="H2249" t="s">
        <v>8246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8297</v>
      </c>
      <c r="O2249">
        <f t="shared" si="210"/>
        <v>104.45405405405405</v>
      </c>
      <c r="P2249">
        <f t="shared" si="211"/>
        <v>50.852631578947367</v>
      </c>
      <c r="Q2249" s="8" t="str">
        <f t="shared" si="212"/>
        <v>games</v>
      </c>
      <c r="R2249" t="str">
        <f t="shared" si="213"/>
        <v>tabletop games</v>
      </c>
      <c r="S2249" s="6">
        <f t="shared" si="214"/>
        <v>42200.457928240743</v>
      </c>
      <c r="T2249" s="6">
        <f t="shared" si="215"/>
        <v>42214.457928240743</v>
      </c>
    </row>
    <row r="2250" spans="1:20" ht="48" x14ac:dyDescent="0.2">
      <c r="A2250">
        <v>2248</v>
      </c>
      <c r="B2250" s="3" t="s">
        <v>2249</v>
      </c>
      <c r="C2250" s="3" t="s">
        <v>6358</v>
      </c>
      <c r="D2250">
        <v>7000</v>
      </c>
      <c r="E2250">
        <v>7505</v>
      </c>
      <c r="F2250" t="s">
        <v>8219</v>
      </c>
      <c r="G2250" t="s">
        <v>8225</v>
      </c>
      <c r="H2250" t="s">
        <v>8247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8297</v>
      </c>
      <c r="O2250">
        <f t="shared" si="210"/>
        <v>107.21428571428571</v>
      </c>
      <c r="P2250">
        <f t="shared" si="211"/>
        <v>58.6328125</v>
      </c>
      <c r="Q2250" s="8" t="str">
        <f t="shared" si="212"/>
        <v>games</v>
      </c>
      <c r="R2250" t="str">
        <f t="shared" si="213"/>
        <v>tabletop games</v>
      </c>
      <c r="S2250" s="6">
        <f t="shared" si="214"/>
        <v>42688.667569444442</v>
      </c>
      <c r="T2250" s="6">
        <f t="shared" si="215"/>
        <v>42718.667569444442</v>
      </c>
    </row>
    <row r="2251" spans="1:20" ht="48" x14ac:dyDescent="0.2">
      <c r="A2251">
        <v>2249</v>
      </c>
      <c r="B2251" s="3" t="s">
        <v>2250</v>
      </c>
      <c r="C2251" s="3" t="s">
        <v>6359</v>
      </c>
      <c r="D2251">
        <v>3500</v>
      </c>
      <c r="E2251">
        <v>5907</v>
      </c>
      <c r="F2251" t="s">
        <v>8219</v>
      </c>
      <c r="G2251" t="s">
        <v>8224</v>
      </c>
      <c r="H2251" t="s">
        <v>8246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8297</v>
      </c>
      <c r="O2251">
        <f t="shared" si="210"/>
        <v>168.77142857142857</v>
      </c>
      <c r="P2251">
        <f t="shared" si="211"/>
        <v>32.81666666666667</v>
      </c>
      <c r="Q2251" s="8" t="str">
        <f t="shared" si="212"/>
        <v>games</v>
      </c>
      <c r="R2251" t="str">
        <f t="shared" si="213"/>
        <v>tabletop games</v>
      </c>
      <c r="S2251" s="6">
        <f t="shared" si="214"/>
        <v>41336.494965277772</v>
      </c>
      <c r="T2251" s="6">
        <f t="shared" si="215"/>
        <v>41366.453298611108</v>
      </c>
    </row>
    <row r="2252" spans="1:20" ht="48" x14ac:dyDescent="0.2">
      <c r="A2252">
        <v>2250</v>
      </c>
      <c r="B2252" s="3" t="s">
        <v>2251</v>
      </c>
      <c r="C2252" s="3" t="s">
        <v>6360</v>
      </c>
      <c r="D2252">
        <v>25000</v>
      </c>
      <c r="E2252">
        <v>243778</v>
      </c>
      <c r="F2252" t="s">
        <v>8219</v>
      </c>
      <c r="G2252" t="s">
        <v>8224</v>
      </c>
      <c r="H2252" t="s">
        <v>8246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8297</v>
      </c>
      <c r="O2252">
        <f t="shared" si="210"/>
        <v>975.11200000000008</v>
      </c>
      <c r="P2252">
        <f t="shared" si="211"/>
        <v>426.93169877408059</v>
      </c>
      <c r="Q2252" s="8" t="str">
        <f t="shared" si="212"/>
        <v>games</v>
      </c>
      <c r="R2252" t="str">
        <f t="shared" si="213"/>
        <v>tabletop games</v>
      </c>
      <c r="S2252" s="6">
        <f t="shared" si="214"/>
        <v>42676.7971412037</v>
      </c>
      <c r="T2252" s="6">
        <f t="shared" si="215"/>
        <v>42706.838807870365</v>
      </c>
    </row>
    <row r="2253" spans="1:20" ht="48" x14ac:dyDescent="0.2">
      <c r="A2253">
        <v>2251</v>
      </c>
      <c r="B2253" s="3" t="s">
        <v>2252</v>
      </c>
      <c r="C2253" s="3" t="s">
        <v>6361</v>
      </c>
      <c r="D2253">
        <v>8500</v>
      </c>
      <c r="E2253">
        <v>11428.19</v>
      </c>
      <c r="F2253" t="s">
        <v>8219</v>
      </c>
      <c r="G2253" t="s">
        <v>8224</v>
      </c>
      <c r="H2253" t="s">
        <v>8246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8297</v>
      </c>
      <c r="O2253">
        <f t="shared" si="210"/>
        <v>134.44929411764704</v>
      </c>
      <c r="P2253">
        <f t="shared" si="211"/>
        <v>23.808729166666669</v>
      </c>
      <c r="Q2253" s="8" t="str">
        <f t="shared" si="212"/>
        <v>games</v>
      </c>
      <c r="R2253" t="str">
        <f t="shared" si="213"/>
        <v>tabletop games</v>
      </c>
      <c r="S2253" s="6">
        <f t="shared" si="214"/>
        <v>41846.137465277774</v>
      </c>
      <c r="T2253" s="6">
        <f t="shared" si="215"/>
        <v>41867.137465277774</v>
      </c>
    </row>
    <row r="2254" spans="1:20" ht="48" x14ac:dyDescent="0.2">
      <c r="A2254">
        <v>2252</v>
      </c>
      <c r="B2254" s="3" t="s">
        <v>2253</v>
      </c>
      <c r="C2254" s="3" t="s">
        <v>6362</v>
      </c>
      <c r="D2254">
        <v>9000</v>
      </c>
      <c r="E2254">
        <v>24505</v>
      </c>
      <c r="F2254" t="s">
        <v>8219</v>
      </c>
      <c r="G2254" t="s">
        <v>8227</v>
      </c>
      <c r="H2254" t="s">
        <v>8249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8297</v>
      </c>
      <c r="O2254">
        <f t="shared" si="210"/>
        <v>272.27777777777777</v>
      </c>
      <c r="P2254">
        <f t="shared" si="211"/>
        <v>98.413654618473899</v>
      </c>
      <c r="Q2254" s="8" t="str">
        <f t="shared" si="212"/>
        <v>games</v>
      </c>
      <c r="R2254" t="str">
        <f t="shared" si="213"/>
        <v>tabletop games</v>
      </c>
      <c r="S2254" s="6">
        <f t="shared" si="214"/>
        <v>42573.119652777772</v>
      </c>
      <c r="T2254" s="6">
        <f t="shared" si="215"/>
        <v>42588.119652777772</v>
      </c>
    </row>
    <row r="2255" spans="1:20" ht="48" x14ac:dyDescent="0.2">
      <c r="A2255">
        <v>2253</v>
      </c>
      <c r="B2255" s="3" t="s">
        <v>2254</v>
      </c>
      <c r="C2255" s="3" t="s">
        <v>6363</v>
      </c>
      <c r="D2255">
        <v>8000</v>
      </c>
      <c r="E2255">
        <v>9015</v>
      </c>
      <c r="F2255" t="s">
        <v>8219</v>
      </c>
      <c r="G2255" t="s">
        <v>8224</v>
      </c>
      <c r="H2255" t="s">
        <v>8246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8297</v>
      </c>
      <c r="O2255">
        <f t="shared" si="210"/>
        <v>112.6875</v>
      </c>
      <c r="P2255">
        <f t="shared" si="211"/>
        <v>107.32142857142857</v>
      </c>
      <c r="Q2255" s="8" t="str">
        <f t="shared" si="212"/>
        <v>games</v>
      </c>
      <c r="R2255" t="str">
        <f t="shared" si="213"/>
        <v>tabletop games</v>
      </c>
      <c r="S2255" s="6">
        <f t="shared" si="214"/>
        <v>42296.422997685186</v>
      </c>
      <c r="T2255" s="6">
        <f t="shared" si="215"/>
        <v>42326.46466435185</v>
      </c>
    </row>
    <row r="2256" spans="1:20" ht="32" x14ac:dyDescent="0.2">
      <c r="A2256">
        <v>2254</v>
      </c>
      <c r="B2256" s="3" t="s">
        <v>2255</v>
      </c>
      <c r="C2256" s="3" t="s">
        <v>6364</v>
      </c>
      <c r="D2256">
        <v>500</v>
      </c>
      <c r="E2256">
        <v>2299</v>
      </c>
      <c r="F2256" t="s">
        <v>8219</v>
      </c>
      <c r="G2256" t="s">
        <v>8224</v>
      </c>
      <c r="H2256" t="s">
        <v>8246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8297</v>
      </c>
      <c r="O2256">
        <f t="shared" si="210"/>
        <v>459.8</v>
      </c>
      <c r="P2256">
        <f t="shared" si="211"/>
        <v>11.67005076142132</v>
      </c>
      <c r="Q2256" s="8" t="str">
        <f t="shared" si="212"/>
        <v>games</v>
      </c>
      <c r="R2256" t="str">
        <f t="shared" si="213"/>
        <v>tabletop games</v>
      </c>
      <c r="S2256" s="6">
        <f t="shared" si="214"/>
        <v>42752.439444444441</v>
      </c>
      <c r="T2256" s="6">
        <f t="shared" si="215"/>
        <v>42759.439444444441</v>
      </c>
    </row>
    <row r="2257" spans="1:20" ht="32" x14ac:dyDescent="0.2">
      <c r="A2257">
        <v>2255</v>
      </c>
      <c r="B2257" s="3" t="s">
        <v>2256</v>
      </c>
      <c r="C2257" s="3" t="s">
        <v>6365</v>
      </c>
      <c r="D2257">
        <v>3950</v>
      </c>
      <c r="E2257">
        <v>11323</v>
      </c>
      <c r="F2257" t="s">
        <v>8219</v>
      </c>
      <c r="G2257" t="s">
        <v>8224</v>
      </c>
      <c r="H2257" t="s">
        <v>8246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8297</v>
      </c>
      <c r="O2257">
        <f t="shared" si="210"/>
        <v>286.65822784810126</v>
      </c>
      <c r="P2257">
        <f t="shared" si="211"/>
        <v>41.782287822878232</v>
      </c>
      <c r="Q2257" s="8" t="str">
        <f t="shared" si="212"/>
        <v>games</v>
      </c>
      <c r="R2257" t="str">
        <f t="shared" si="213"/>
        <v>tabletop games</v>
      </c>
      <c r="S2257" s="6">
        <f t="shared" si="214"/>
        <v>42467.743645833332</v>
      </c>
      <c r="T2257" s="6">
        <f t="shared" si="215"/>
        <v>42497.743645833332</v>
      </c>
    </row>
    <row r="2258" spans="1:20" ht="48" x14ac:dyDescent="0.2">
      <c r="A2258">
        <v>2256</v>
      </c>
      <c r="B2258" s="3" t="s">
        <v>2257</v>
      </c>
      <c r="C2258" s="3" t="s">
        <v>6366</v>
      </c>
      <c r="D2258">
        <v>480</v>
      </c>
      <c r="E2258">
        <v>1069</v>
      </c>
      <c r="F2258" t="s">
        <v>8219</v>
      </c>
      <c r="G2258" t="s">
        <v>8225</v>
      </c>
      <c r="H2258" t="s">
        <v>8247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8297</v>
      </c>
      <c r="O2258">
        <f t="shared" si="210"/>
        <v>222.70833333333334</v>
      </c>
      <c r="P2258">
        <f t="shared" si="211"/>
        <v>21.38</v>
      </c>
      <c r="Q2258" s="8" t="str">
        <f t="shared" si="212"/>
        <v>games</v>
      </c>
      <c r="R2258" t="str">
        <f t="shared" si="213"/>
        <v>tabletop games</v>
      </c>
      <c r="S2258" s="6">
        <f t="shared" si="214"/>
        <v>42682.243587962956</v>
      </c>
      <c r="T2258" s="6">
        <f t="shared" si="215"/>
        <v>42696.243587962956</v>
      </c>
    </row>
    <row r="2259" spans="1:20" ht="48" x14ac:dyDescent="0.2">
      <c r="A2259">
        <v>2257</v>
      </c>
      <c r="B2259" s="3" t="s">
        <v>2258</v>
      </c>
      <c r="C2259" s="3" t="s">
        <v>6367</v>
      </c>
      <c r="D2259">
        <v>2500</v>
      </c>
      <c r="E2259">
        <v>15903.5</v>
      </c>
      <c r="F2259" t="s">
        <v>8219</v>
      </c>
      <c r="G2259" t="s">
        <v>8225</v>
      </c>
      <c r="H2259" t="s">
        <v>8247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8297</v>
      </c>
      <c r="O2259">
        <f t="shared" si="210"/>
        <v>636.14</v>
      </c>
      <c r="P2259">
        <f t="shared" si="211"/>
        <v>94.103550295857985</v>
      </c>
      <c r="Q2259" s="8" t="str">
        <f t="shared" si="212"/>
        <v>games</v>
      </c>
      <c r="R2259" t="str">
        <f t="shared" si="213"/>
        <v>tabletop games</v>
      </c>
      <c r="S2259" s="6">
        <f t="shared" si="214"/>
        <v>42505.728344907409</v>
      </c>
      <c r="T2259" s="6">
        <f t="shared" si="215"/>
        <v>42540.749999999993</v>
      </c>
    </row>
    <row r="2260" spans="1:20" ht="32" x14ac:dyDescent="0.2">
      <c r="A2260">
        <v>2258</v>
      </c>
      <c r="B2260" s="3" t="s">
        <v>2259</v>
      </c>
      <c r="C2260" s="3" t="s">
        <v>6368</v>
      </c>
      <c r="D2260">
        <v>2200</v>
      </c>
      <c r="E2260">
        <v>3223</v>
      </c>
      <c r="F2260" t="s">
        <v>8219</v>
      </c>
      <c r="G2260" t="s">
        <v>8224</v>
      </c>
      <c r="H2260" t="s">
        <v>8246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8297</v>
      </c>
      <c r="O2260">
        <f t="shared" si="210"/>
        <v>146.5</v>
      </c>
      <c r="P2260">
        <f t="shared" si="211"/>
        <v>15.721951219512196</v>
      </c>
      <c r="Q2260" s="8" t="str">
        <f t="shared" si="212"/>
        <v>games</v>
      </c>
      <c r="R2260" t="str">
        <f t="shared" si="213"/>
        <v>tabletop games</v>
      </c>
      <c r="S2260" s="6">
        <f t="shared" si="214"/>
        <v>42136.542673611104</v>
      </c>
      <c r="T2260" s="6">
        <f t="shared" si="215"/>
        <v>42166.542673611104</v>
      </c>
    </row>
    <row r="2261" spans="1:20" ht="48" x14ac:dyDescent="0.2">
      <c r="A2261">
        <v>2259</v>
      </c>
      <c r="B2261" s="3" t="s">
        <v>2260</v>
      </c>
      <c r="C2261" s="3" t="s">
        <v>6369</v>
      </c>
      <c r="D2261">
        <v>1000</v>
      </c>
      <c r="E2261">
        <v>18671</v>
      </c>
      <c r="F2261" t="s">
        <v>8219</v>
      </c>
      <c r="G2261" t="s">
        <v>8225</v>
      </c>
      <c r="H2261" t="s">
        <v>8247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8297</v>
      </c>
      <c r="O2261">
        <f t="shared" si="210"/>
        <v>1867.1</v>
      </c>
      <c r="P2261">
        <f t="shared" si="211"/>
        <v>90.635922330097088</v>
      </c>
      <c r="Q2261" s="8" t="str">
        <f t="shared" si="212"/>
        <v>games</v>
      </c>
      <c r="R2261" t="str">
        <f t="shared" si="213"/>
        <v>tabletop games</v>
      </c>
      <c r="S2261" s="6">
        <f t="shared" si="214"/>
        <v>42702.59648148148</v>
      </c>
      <c r="T2261" s="6">
        <f t="shared" si="215"/>
        <v>42712.59648148148</v>
      </c>
    </row>
    <row r="2262" spans="1:20" ht="48" x14ac:dyDescent="0.2">
      <c r="A2262">
        <v>2260</v>
      </c>
      <c r="B2262" s="3" t="s">
        <v>2261</v>
      </c>
      <c r="C2262" s="3" t="s">
        <v>6370</v>
      </c>
      <c r="D2262">
        <v>2500</v>
      </c>
      <c r="E2262">
        <v>8173</v>
      </c>
      <c r="F2262" t="s">
        <v>8219</v>
      </c>
      <c r="G2262" t="s">
        <v>8224</v>
      </c>
      <c r="H2262" t="s">
        <v>8246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8297</v>
      </c>
      <c r="O2262">
        <f t="shared" si="210"/>
        <v>326.92</v>
      </c>
      <c r="P2262">
        <f t="shared" si="211"/>
        <v>97.297619047619051</v>
      </c>
      <c r="Q2262" s="8" t="str">
        <f t="shared" si="212"/>
        <v>games</v>
      </c>
      <c r="R2262" t="str">
        <f t="shared" si="213"/>
        <v>tabletop games</v>
      </c>
      <c r="S2262" s="6">
        <f t="shared" si="214"/>
        <v>41694.808449074073</v>
      </c>
      <c r="T2262" s="6">
        <f t="shared" si="215"/>
        <v>41724.766782407409</v>
      </c>
    </row>
    <row r="2263" spans="1:20" ht="48" x14ac:dyDescent="0.2">
      <c r="A2263">
        <v>2261</v>
      </c>
      <c r="B2263" s="3" t="s">
        <v>2262</v>
      </c>
      <c r="C2263" s="3" t="s">
        <v>6371</v>
      </c>
      <c r="D2263">
        <v>1000</v>
      </c>
      <c r="E2263">
        <v>7795</v>
      </c>
      <c r="F2263" t="s">
        <v>8219</v>
      </c>
      <c r="G2263" t="s">
        <v>8226</v>
      </c>
      <c r="H2263" t="s">
        <v>8248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8297</v>
      </c>
      <c r="O2263">
        <f t="shared" si="210"/>
        <v>779.5</v>
      </c>
      <c r="P2263">
        <f t="shared" si="211"/>
        <v>37.11904761904762</v>
      </c>
      <c r="Q2263" s="8" t="str">
        <f t="shared" si="212"/>
        <v>games</v>
      </c>
      <c r="R2263" t="str">
        <f t="shared" si="213"/>
        <v>tabletop games</v>
      </c>
      <c r="S2263" s="6">
        <f t="shared" si="214"/>
        <v>42759.516435185178</v>
      </c>
      <c r="T2263" s="6">
        <f t="shared" si="215"/>
        <v>42780.516435185178</v>
      </c>
    </row>
    <row r="2264" spans="1:20" ht="32" x14ac:dyDescent="0.2">
      <c r="A2264">
        <v>2262</v>
      </c>
      <c r="B2264" s="3" t="s">
        <v>2263</v>
      </c>
      <c r="C2264" s="3" t="s">
        <v>6372</v>
      </c>
      <c r="D2264">
        <v>3300</v>
      </c>
      <c r="E2264">
        <v>5087</v>
      </c>
      <c r="F2264" t="s">
        <v>8219</v>
      </c>
      <c r="G2264" t="s">
        <v>8224</v>
      </c>
      <c r="H2264" t="s">
        <v>8246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8297</v>
      </c>
      <c r="O2264">
        <f t="shared" si="210"/>
        <v>154.15151515151516</v>
      </c>
      <c r="P2264">
        <f t="shared" si="211"/>
        <v>28.104972375690608</v>
      </c>
      <c r="Q2264" s="8" t="str">
        <f t="shared" si="212"/>
        <v>games</v>
      </c>
      <c r="R2264" t="str">
        <f t="shared" si="213"/>
        <v>tabletop games</v>
      </c>
      <c r="S2264" s="6">
        <f t="shared" si="214"/>
        <v>41926.376828703702</v>
      </c>
      <c r="T2264" s="6">
        <f t="shared" si="215"/>
        <v>41960.791666666664</v>
      </c>
    </row>
    <row r="2265" spans="1:20" ht="48" x14ac:dyDescent="0.2">
      <c r="A2265">
        <v>2263</v>
      </c>
      <c r="B2265" s="3" t="s">
        <v>2264</v>
      </c>
      <c r="C2265" s="3" t="s">
        <v>6373</v>
      </c>
      <c r="D2265">
        <v>7500</v>
      </c>
      <c r="E2265">
        <v>8666</v>
      </c>
      <c r="F2265" t="s">
        <v>8219</v>
      </c>
      <c r="G2265" t="s">
        <v>8235</v>
      </c>
      <c r="H2265" t="s">
        <v>8255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8297</v>
      </c>
      <c r="O2265">
        <f t="shared" si="210"/>
        <v>115.54666666666667</v>
      </c>
      <c r="P2265">
        <f t="shared" si="211"/>
        <v>144.43333333333334</v>
      </c>
      <c r="Q2265" s="8" t="str">
        <f t="shared" si="212"/>
        <v>games</v>
      </c>
      <c r="R2265" t="str">
        <f t="shared" si="213"/>
        <v>tabletop games</v>
      </c>
      <c r="S2265" s="6">
        <f t="shared" si="214"/>
        <v>42014.623993055553</v>
      </c>
      <c r="T2265" s="6">
        <f t="shared" si="215"/>
        <v>42035.623993055553</v>
      </c>
    </row>
    <row r="2266" spans="1:20" ht="48" x14ac:dyDescent="0.2">
      <c r="A2266">
        <v>2264</v>
      </c>
      <c r="B2266" s="3" t="s">
        <v>2265</v>
      </c>
      <c r="C2266" s="3" t="s">
        <v>6374</v>
      </c>
      <c r="D2266">
        <v>6000</v>
      </c>
      <c r="E2266">
        <v>10802</v>
      </c>
      <c r="F2266" t="s">
        <v>8219</v>
      </c>
      <c r="G2266" t="s">
        <v>8224</v>
      </c>
      <c r="H2266" t="s">
        <v>8246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8297</v>
      </c>
      <c r="O2266">
        <f t="shared" si="210"/>
        <v>180.03333333333333</v>
      </c>
      <c r="P2266">
        <f t="shared" si="211"/>
        <v>24.274157303370785</v>
      </c>
      <c r="Q2266" s="8" t="str">
        <f t="shared" si="212"/>
        <v>games</v>
      </c>
      <c r="R2266" t="str">
        <f t="shared" si="213"/>
        <v>tabletop games</v>
      </c>
      <c r="S2266" s="6">
        <f t="shared" si="214"/>
        <v>42496.374004629623</v>
      </c>
      <c r="T2266" s="6">
        <f t="shared" si="215"/>
        <v>42512.916666666664</v>
      </c>
    </row>
    <row r="2267" spans="1:20" ht="48" x14ac:dyDescent="0.2">
      <c r="A2267">
        <v>2265</v>
      </c>
      <c r="B2267" s="3" t="s">
        <v>2266</v>
      </c>
      <c r="C2267" s="3" t="s">
        <v>6375</v>
      </c>
      <c r="D2267">
        <v>200</v>
      </c>
      <c r="E2267">
        <v>597</v>
      </c>
      <c r="F2267" t="s">
        <v>8219</v>
      </c>
      <c r="G2267" t="s">
        <v>8225</v>
      </c>
      <c r="H2267" t="s">
        <v>8247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8297</v>
      </c>
      <c r="O2267">
        <f t="shared" si="210"/>
        <v>298.5</v>
      </c>
      <c r="P2267">
        <f t="shared" si="211"/>
        <v>35.117647058823529</v>
      </c>
      <c r="Q2267" s="8" t="str">
        <f t="shared" si="212"/>
        <v>games</v>
      </c>
      <c r="R2267" t="str">
        <f t="shared" si="213"/>
        <v>tabletop games</v>
      </c>
      <c r="S2267" s="6">
        <f t="shared" si="214"/>
        <v>42689.644756944443</v>
      </c>
      <c r="T2267" s="6">
        <f t="shared" si="215"/>
        <v>42696.644756944443</v>
      </c>
    </row>
    <row r="2268" spans="1:20" ht="48" x14ac:dyDescent="0.2">
      <c r="A2268">
        <v>2266</v>
      </c>
      <c r="B2268" s="3" t="s">
        <v>2267</v>
      </c>
      <c r="C2268" s="3" t="s">
        <v>6376</v>
      </c>
      <c r="D2268">
        <v>1500</v>
      </c>
      <c r="E2268">
        <v>4804</v>
      </c>
      <c r="F2268" t="s">
        <v>8219</v>
      </c>
      <c r="G2268" t="s">
        <v>8224</v>
      </c>
      <c r="H2268" t="s">
        <v>8246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8297</v>
      </c>
      <c r="O2268">
        <f t="shared" si="210"/>
        <v>320.26666666666665</v>
      </c>
      <c r="P2268">
        <f t="shared" si="211"/>
        <v>24.762886597938145</v>
      </c>
      <c r="Q2268" s="8" t="str">
        <f t="shared" si="212"/>
        <v>games</v>
      </c>
      <c r="R2268" t="str">
        <f t="shared" si="213"/>
        <v>tabletop games</v>
      </c>
      <c r="S2268" s="6">
        <f t="shared" si="214"/>
        <v>42469.666574074072</v>
      </c>
      <c r="T2268" s="6">
        <f t="shared" si="215"/>
        <v>42486.874999999993</v>
      </c>
    </row>
    <row r="2269" spans="1:20" ht="48" x14ac:dyDescent="0.2">
      <c r="A2269">
        <v>2267</v>
      </c>
      <c r="B2269" s="3" t="s">
        <v>2268</v>
      </c>
      <c r="C2269" s="3" t="s">
        <v>6377</v>
      </c>
      <c r="D2269">
        <v>20000</v>
      </c>
      <c r="E2269">
        <v>76105</v>
      </c>
      <c r="F2269" t="s">
        <v>8219</v>
      </c>
      <c r="G2269" t="s">
        <v>8224</v>
      </c>
      <c r="H2269" t="s">
        <v>8246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8297</v>
      </c>
      <c r="O2269">
        <f t="shared" si="210"/>
        <v>380.52499999999998</v>
      </c>
      <c r="P2269">
        <f t="shared" si="211"/>
        <v>188.37871287128712</v>
      </c>
      <c r="Q2269" s="8" t="str">
        <f t="shared" si="212"/>
        <v>games</v>
      </c>
      <c r="R2269" t="str">
        <f t="shared" si="213"/>
        <v>tabletop games</v>
      </c>
      <c r="S2269" s="6">
        <f t="shared" si="214"/>
        <v>41968.621493055551</v>
      </c>
      <c r="T2269" s="6">
        <f t="shared" si="215"/>
        <v>41993.833333333336</v>
      </c>
    </row>
    <row r="2270" spans="1:20" ht="48" x14ac:dyDescent="0.2">
      <c r="A2270">
        <v>2268</v>
      </c>
      <c r="B2270" s="3" t="s">
        <v>2269</v>
      </c>
      <c r="C2270" s="3" t="s">
        <v>6378</v>
      </c>
      <c r="D2270">
        <v>28000</v>
      </c>
      <c r="E2270">
        <v>28728</v>
      </c>
      <c r="F2270" t="s">
        <v>8219</v>
      </c>
      <c r="G2270" t="s">
        <v>8224</v>
      </c>
      <c r="H2270" t="s">
        <v>8246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8297</v>
      </c>
      <c r="O2270">
        <f t="shared" si="210"/>
        <v>102.60000000000001</v>
      </c>
      <c r="P2270">
        <f t="shared" si="211"/>
        <v>148.08247422680412</v>
      </c>
      <c r="Q2270" s="8" t="str">
        <f t="shared" si="212"/>
        <v>games</v>
      </c>
      <c r="R2270" t="str">
        <f t="shared" si="213"/>
        <v>tabletop games</v>
      </c>
      <c r="S2270" s="6">
        <f t="shared" si="214"/>
        <v>42775.874016203699</v>
      </c>
      <c r="T2270" s="6">
        <f t="shared" si="215"/>
        <v>42805.874016203699</v>
      </c>
    </row>
    <row r="2271" spans="1:20" ht="48" x14ac:dyDescent="0.2">
      <c r="A2271">
        <v>2269</v>
      </c>
      <c r="B2271" s="3" t="s">
        <v>2270</v>
      </c>
      <c r="C2271" s="3" t="s">
        <v>6379</v>
      </c>
      <c r="D2271">
        <v>2500</v>
      </c>
      <c r="E2271">
        <v>45041</v>
      </c>
      <c r="F2271" t="s">
        <v>8219</v>
      </c>
      <c r="G2271" t="s">
        <v>8224</v>
      </c>
      <c r="H2271" t="s">
        <v>8246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8297</v>
      </c>
      <c r="O2271">
        <f t="shared" si="210"/>
        <v>1801.64</v>
      </c>
      <c r="P2271">
        <f t="shared" si="211"/>
        <v>49.934589800443462</v>
      </c>
      <c r="Q2271" s="8" t="str">
        <f t="shared" si="212"/>
        <v>games</v>
      </c>
      <c r="R2271" t="str">
        <f t="shared" si="213"/>
        <v>tabletop games</v>
      </c>
      <c r="S2271" s="6">
        <f t="shared" si="214"/>
        <v>42776.496099537035</v>
      </c>
      <c r="T2271" s="6">
        <f t="shared" si="215"/>
        <v>42800.999999999993</v>
      </c>
    </row>
    <row r="2272" spans="1:20" ht="48" x14ac:dyDescent="0.2">
      <c r="A2272">
        <v>2270</v>
      </c>
      <c r="B2272" s="3" t="s">
        <v>2271</v>
      </c>
      <c r="C2272" s="3" t="s">
        <v>6380</v>
      </c>
      <c r="D2272">
        <v>25000</v>
      </c>
      <c r="E2272">
        <v>180062</v>
      </c>
      <c r="F2272" t="s">
        <v>8219</v>
      </c>
      <c r="G2272" t="s">
        <v>8224</v>
      </c>
      <c r="H2272" t="s">
        <v>8246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8297</v>
      </c>
      <c r="O2272">
        <f t="shared" si="210"/>
        <v>720.24800000000005</v>
      </c>
      <c r="P2272">
        <f t="shared" si="211"/>
        <v>107.82155688622754</v>
      </c>
      <c r="Q2272" s="8" t="str">
        <f t="shared" si="212"/>
        <v>games</v>
      </c>
      <c r="R2272" t="str">
        <f t="shared" si="213"/>
        <v>tabletop games</v>
      </c>
      <c r="S2272" s="6">
        <f t="shared" si="214"/>
        <v>42725.661030092589</v>
      </c>
      <c r="T2272" s="6">
        <f t="shared" si="215"/>
        <v>42745.707638888889</v>
      </c>
    </row>
    <row r="2273" spans="1:20" ht="48" x14ac:dyDescent="0.2">
      <c r="A2273">
        <v>2271</v>
      </c>
      <c r="B2273" s="3" t="s">
        <v>2272</v>
      </c>
      <c r="C2273" s="3" t="s">
        <v>6381</v>
      </c>
      <c r="D2273">
        <v>20000</v>
      </c>
      <c r="E2273">
        <v>56618</v>
      </c>
      <c r="F2273" t="s">
        <v>8219</v>
      </c>
      <c r="G2273" t="s">
        <v>8224</v>
      </c>
      <c r="H2273" t="s">
        <v>8246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8297</v>
      </c>
      <c r="O2273">
        <f t="shared" si="210"/>
        <v>283.09000000000003</v>
      </c>
      <c r="P2273">
        <f t="shared" si="211"/>
        <v>42.63403614457831</v>
      </c>
      <c r="Q2273" s="8" t="str">
        <f t="shared" si="212"/>
        <v>games</v>
      </c>
      <c r="R2273" t="str">
        <f t="shared" si="213"/>
        <v>tabletop games</v>
      </c>
      <c r="S2273" s="6">
        <f t="shared" si="214"/>
        <v>42683.791712962957</v>
      </c>
      <c r="T2273" s="6">
        <f t="shared" si="215"/>
        <v>42713.791712962957</v>
      </c>
    </row>
    <row r="2274" spans="1:20" ht="48" x14ac:dyDescent="0.2">
      <c r="A2274">
        <v>2272</v>
      </c>
      <c r="B2274" s="3" t="s">
        <v>2273</v>
      </c>
      <c r="C2274" s="3" t="s">
        <v>6382</v>
      </c>
      <c r="D2274">
        <v>1000</v>
      </c>
      <c r="E2274">
        <v>13566</v>
      </c>
      <c r="F2274" t="s">
        <v>8219</v>
      </c>
      <c r="G2274" t="s">
        <v>8224</v>
      </c>
      <c r="H2274" t="s">
        <v>8246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8297</v>
      </c>
      <c r="O2274">
        <f t="shared" si="210"/>
        <v>1356.6000000000001</v>
      </c>
      <c r="P2274">
        <f t="shared" si="211"/>
        <v>14.370762711864407</v>
      </c>
      <c r="Q2274" s="8" t="str">
        <f t="shared" si="212"/>
        <v>games</v>
      </c>
      <c r="R2274" t="str">
        <f t="shared" si="213"/>
        <v>tabletop games</v>
      </c>
      <c r="S2274" s="6">
        <f t="shared" si="214"/>
        <v>42315.491157407399</v>
      </c>
      <c r="T2274" s="6">
        <f t="shared" si="215"/>
        <v>42345.491157407399</v>
      </c>
    </row>
    <row r="2275" spans="1:20" ht="48" x14ac:dyDescent="0.2">
      <c r="A2275">
        <v>2273</v>
      </c>
      <c r="B2275" s="3" t="s">
        <v>2274</v>
      </c>
      <c r="C2275" s="3" t="s">
        <v>6383</v>
      </c>
      <c r="D2275">
        <v>2500</v>
      </c>
      <c r="E2275">
        <v>5509</v>
      </c>
      <c r="F2275" t="s">
        <v>8219</v>
      </c>
      <c r="G2275" t="s">
        <v>8229</v>
      </c>
      <c r="H2275" t="s">
        <v>8251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8297</v>
      </c>
      <c r="O2275">
        <f t="shared" si="210"/>
        <v>220.35999999999999</v>
      </c>
      <c r="P2275">
        <f t="shared" si="211"/>
        <v>37.476190476190474</v>
      </c>
      <c r="Q2275" s="8" t="str">
        <f t="shared" si="212"/>
        <v>games</v>
      </c>
      <c r="R2275" t="str">
        <f t="shared" si="213"/>
        <v>tabletop games</v>
      </c>
      <c r="S2275" s="6">
        <f t="shared" si="214"/>
        <v>42781.340763888882</v>
      </c>
      <c r="T2275" s="6">
        <f t="shared" si="215"/>
        <v>42806.299097222225</v>
      </c>
    </row>
    <row r="2276" spans="1:20" ht="48" x14ac:dyDescent="0.2">
      <c r="A2276">
        <v>2274</v>
      </c>
      <c r="B2276" s="3" t="s">
        <v>2275</v>
      </c>
      <c r="C2276" s="3" t="s">
        <v>6384</v>
      </c>
      <c r="D2276">
        <v>2500</v>
      </c>
      <c r="E2276">
        <v>2990</v>
      </c>
      <c r="F2276" t="s">
        <v>8219</v>
      </c>
      <c r="G2276" t="s">
        <v>8224</v>
      </c>
      <c r="H2276" t="s">
        <v>8246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8297</v>
      </c>
      <c r="O2276">
        <f t="shared" si="210"/>
        <v>119.6</v>
      </c>
      <c r="P2276">
        <f t="shared" si="211"/>
        <v>30.202020202020201</v>
      </c>
      <c r="Q2276" s="8" t="str">
        <f t="shared" si="212"/>
        <v>games</v>
      </c>
      <c r="R2276" t="str">
        <f t="shared" si="213"/>
        <v>tabletop games</v>
      </c>
      <c r="S2276" s="6">
        <f t="shared" si="214"/>
        <v>41663.292326388888</v>
      </c>
      <c r="T2276" s="6">
        <f t="shared" si="215"/>
        <v>41693.292326388888</v>
      </c>
    </row>
    <row r="2277" spans="1:20" ht="48" x14ac:dyDescent="0.2">
      <c r="A2277">
        <v>2275</v>
      </c>
      <c r="B2277" s="3" t="s">
        <v>2276</v>
      </c>
      <c r="C2277" s="3" t="s">
        <v>6385</v>
      </c>
      <c r="D2277">
        <v>650</v>
      </c>
      <c r="E2277">
        <v>2650.5</v>
      </c>
      <c r="F2277" t="s">
        <v>8219</v>
      </c>
      <c r="G2277" t="s">
        <v>8225</v>
      </c>
      <c r="H2277" t="s">
        <v>8247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8297</v>
      </c>
      <c r="O2277">
        <f t="shared" si="210"/>
        <v>407.76923076923077</v>
      </c>
      <c r="P2277">
        <f t="shared" si="211"/>
        <v>33.550632911392405</v>
      </c>
      <c r="Q2277" s="8" t="str">
        <f t="shared" si="212"/>
        <v>games</v>
      </c>
      <c r="R2277" t="str">
        <f t="shared" si="213"/>
        <v>tabletop games</v>
      </c>
      <c r="S2277" s="6">
        <f t="shared" si="214"/>
        <v>41965.408321759263</v>
      </c>
      <c r="T2277" s="6">
        <f t="shared" si="215"/>
        <v>41995.408321759263</v>
      </c>
    </row>
    <row r="2278" spans="1:20" ht="48" x14ac:dyDescent="0.2">
      <c r="A2278">
        <v>2276</v>
      </c>
      <c r="B2278" s="3" t="s">
        <v>2277</v>
      </c>
      <c r="C2278" s="3" t="s">
        <v>6386</v>
      </c>
      <c r="D2278">
        <v>4589</v>
      </c>
      <c r="E2278">
        <v>4856</v>
      </c>
      <c r="F2278" t="s">
        <v>8219</v>
      </c>
      <c r="G2278" t="s">
        <v>8224</v>
      </c>
      <c r="H2278" t="s">
        <v>8246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8297</v>
      </c>
      <c r="O2278">
        <f t="shared" si="210"/>
        <v>105.81826105905425</v>
      </c>
      <c r="P2278">
        <f t="shared" si="211"/>
        <v>64.74666666666667</v>
      </c>
      <c r="Q2278" s="8" t="str">
        <f t="shared" si="212"/>
        <v>games</v>
      </c>
      <c r="R2278" t="str">
        <f t="shared" si="213"/>
        <v>tabletop games</v>
      </c>
      <c r="S2278" s="6">
        <f t="shared" si="214"/>
        <v>41614.443159722221</v>
      </c>
      <c r="T2278" s="6">
        <f t="shared" si="215"/>
        <v>41644.443159722221</v>
      </c>
    </row>
    <row r="2279" spans="1:20" ht="48" x14ac:dyDescent="0.2">
      <c r="A2279">
        <v>2277</v>
      </c>
      <c r="B2279" s="3" t="s">
        <v>2278</v>
      </c>
      <c r="C2279" s="3" t="s">
        <v>6387</v>
      </c>
      <c r="D2279">
        <v>8500</v>
      </c>
      <c r="E2279">
        <v>11992</v>
      </c>
      <c r="F2279" t="s">
        <v>8219</v>
      </c>
      <c r="G2279" t="s">
        <v>8224</v>
      </c>
      <c r="H2279" t="s">
        <v>8246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8297</v>
      </c>
      <c r="O2279">
        <f t="shared" si="210"/>
        <v>141.08235294117648</v>
      </c>
      <c r="P2279">
        <f t="shared" si="211"/>
        <v>57.932367149758456</v>
      </c>
      <c r="Q2279" s="8" t="str">
        <f t="shared" si="212"/>
        <v>games</v>
      </c>
      <c r="R2279" t="str">
        <f t="shared" si="213"/>
        <v>tabletop games</v>
      </c>
      <c r="S2279" s="6">
        <f t="shared" si="214"/>
        <v>40936.470173611109</v>
      </c>
      <c r="T2279" s="6">
        <f t="shared" si="215"/>
        <v>40966.470173611109</v>
      </c>
    </row>
    <row r="2280" spans="1:20" ht="32" x14ac:dyDescent="0.2">
      <c r="A2280">
        <v>2278</v>
      </c>
      <c r="B2280" s="3" t="s">
        <v>2279</v>
      </c>
      <c r="C2280" s="3" t="s">
        <v>6388</v>
      </c>
      <c r="D2280">
        <v>2000</v>
      </c>
      <c r="E2280">
        <v>5414</v>
      </c>
      <c r="F2280" t="s">
        <v>8219</v>
      </c>
      <c r="G2280" t="s">
        <v>8237</v>
      </c>
      <c r="H2280" t="s">
        <v>8249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8297</v>
      </c>
      <c r="O2280">
        <f t="shared" si="210"/>
        <v>270.7</v>
      </c>
      <c r="P2280">
        <f t="shared" si="211"/>
        <v>53.078431372549019</v>
      </c>
      <c r="Q2280" s="8" t="str">
        <f t="shared" si="212"/>
        <v>games</v>
      </c>
      <c r="R2280" t="str">
        <f t="shared" si="213"/>
        <v>tabletop games</v>
      </c>
      <c r="S2280" s="6">
        <f t="shared" si="214"/>
        <v>42338.500775462955</v>
      </c>
      <c r="T2280" s="6">
        <f t="shared" si="215"/>
        <v>42372.749305555553</v>
      </c>
    </row>
    <row r="2281" spans="1:20" ht="48" x14ac:dyDescent="0.2">
      <c r="A2281">
        <v>2279</v>
      </c>
      <c r="B2281" s="3" t="s">
        <v>2280</v>
      </c>
      <c r="C2281" s="3" t="s">
        <v>6389</v>
      </c>
      <c r="D2281">
        <v>1000</v>
      </c>
      <c r="E2281">
        <v>1538</v>
      </c>
      <c r="F2281" t="s">
        <v>8219</v>
      </c>
      <c r="G2281" t="s">
        <v>8224</v>
      </c>
      <c r="H2281" t="s">
        <v>8246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8297</v>
      </c>
      <c r="O2281">
        <f t="shared" si="210"/>
        <v>153.80000000000001</v>
      </c>
      <c r="P2281">
        <f t="shared" si="211"/>
        <v>48.0625</v>
      </c>
      <c r="Q2281" s="8" t="str">
        <f t="shared" si="212"/>
        <v>games</v>
      </c>
      <c r="R2281" t="str">
        <f t="shared" si="213"/>
        <v>tabletop games</v>
      </c>
      <c r="S2281" s="6">
        <f t="shared" si="214"/>
        <v>42020.598368055551</v>
      </c>
      <c r="T2281" s="6">
        <f t="shared" si="215"/>
        <v>42038.958333333336</v>
      </c>
    </row>
    <row r="2282" spans="1:20" ht="48" x14ac:dyDescent="0.2">
      <c r="A2282">
        <v>2280</v>
      </c>
      <c r="B2282" s="3" t="s">
        <v>2281</v>
      </c>
      <c r="C2282" s="3" t="s">
        <v>6390</v>
      </c>
      <c r="D2282">
        <v>9800</v>
      </c>
      <c r="E2282">
        <v>39550.5</v>
      </c>
      <c r="F2282" t="s">
        <v>8219</v>
      </c>
      <c r="G2282" t="s">
        <v>8224</v>
      </c>
      <c r="H2282" t="s">
        <v>8246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8297</v>
      </c>
      <c r="O2282">
        <f t="shared" si="210"/>
        <v>403.57653061224488</v>
      </c>
      <c r="P2282">
        <f t="shared" si="211"/>
        <v>82.396874999999994</v>
      </c>
      <c r="Q2282" s="8" t="str">
        <f t="shared" si="212"/>
        <v>games</v>
      </c>
      <c r="R2282" t="str">
        <f t="shared" si="213"/>
        <v>tabletop games</v>
      </c>
      <c r="S2282" s="6">
        <f t="shared" si="214"/>
        <v>42234.416562499995</v>
      </c>
      <c r="T2282" s="6">
        <f t="shared" si="215"/>
        <v>42264.416562499995</v>
      </c>
    </row>
    <row r="2283" spans="1:20" ht="48" x14ac:dyDescent="0.2">
      <c r="A2283">
        <v>2281</v>
      </c>
      <c r="B2283" s="3" t="s">
        <v>2282</v>
      </c>
      <c r="C2283" s="3" t="s">
        <v>6391</v>
      </c>
      <c r="D2283">
        <v>300</v>
      </c>
      <c r="E2283">
        <v>555</v>
      </c>
      <c r="F2283" t="s">
        <v>8219</v>
      </c>
      <c r="G2283" t="s">
        <v>8224</v>
      </c>
      <c r="H2283" t="s">
        <v>8246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8276</v>
      </c>
      <c r="O2283">
        <f t="shared" si="210"/>
        <v>185</v>
      </c>
      <c r="P2283">
        <f t="shared" si="211"/>
        <v>50.454545454545453</v>
      </c>
      <c r="Q2283" s="8" t="str">
        <f t="shared" si="212"/>
        <v>music</v>
      </c>
      <c r="R2283" t="str">
        <f t="shared" si="213"/>
        <v>rock</v>
      </c>
      <c r="S2283" s="6">
        <f t="shared" si="214"/>
        <v>40687.077511574069</v>
      </c>
      <c r="T2283" s="6">
        <f t="shared" si="215"/>
        <v>40749.076388888883</v>
      </c>
    </row>
    <row r="2284" spans="1:20" ht="32" x14ac:dyDescent="0.2">
      <c r="A2284">
        <v>2282</v>
      </c>
      <c r="B2284" s="3" t="s">
        <v>2283</v>
      </c>
      <c r="C2284" s="3" t="s">
        <v>6392</v>
      </c>
      <c r="D2284">
        <v>750</v>
      </c>
      <c r="E2284">
        <v>1390</v>
      </c>
      <c r="F2284" t="s">
        <v>8219</v>
      </c>
      <c r="G2284" t="s">
        <v>8224</v>
      </c>
      <c r="H2284" t="s">
        <v>8246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8276</v>
      </c>
      <c r="O2284">
        <f t="shared" si="210"/>
        <v>185.33333333333331</v>
      </c>
      <c r="P2284">
        <f t="shared" si="211"/>
        <v>115.83333333333333</v>
      </c>
      <c r="Q2284" s="8" t="str">
        <f t="shared" si="212"/>
        <v>music</v>
      </c>
      <c r="R2284" t="str">
        <f t="shared" si="213"/>
        <v>rock</v>
      </c>
      <c r="S2284" s="6">
        <f t="shared" si="214"/>
        <v>42322.966273148144</v>
      </c>
      <c r="T2284" s="6">
        <f t="shared" si="215"/>
        <v>42382.966273148144</v>
      </c>
    </row>
    <row r="2285" spans="1:20" ht="48" x14ac:dyDescent="0.2">
      <c r="A2285">
        <v>2283</v>
      </c>
      <c r="B2285" s="3" t="s">
        <v>2284</v>
      </c>
      <c r="C2285" s="3" t="s">
        <v>6393</v>
      </c>
      <c r="D2285">
        <v>3000</v>
      </c>
      <c r="E2285">
        <v>3025.66</v>
      </c>
      <c r="F2285" t="s">
        <v>8219</v>
      </c>
      <c r="G2285" t="s">
        <v>8224</v>
      </c>
      <c r="H2285" t="s">
        <v>8246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8276</v>
      </c>
      <c r="O2285">
        <f t="shared" si="210"/>
        <v>100.85533333333332</v>
      </c>
      <c r="P2285">
        <f t="shared" si="211"/>
        <v>63.03458333333333</v>
      </c>
      <c r="Q2285" s="8" t="str">
        <f t="shared" si="212"/>
        <v>music</v>
      </c>
      <c r="R2285" t="str">
        <f t="shared" si="213"/>
        <v>rock</v>
      </c>
      <c r="S2285" s="6">
        <f t="shared" si="214"/>
        <v>40977.916712962957</v>
      </c>
      <c r="T2285" s="6">
        <f t="shared" si="215"/>
        <v>41037.875046296293</v>
      </c>
    </row>
    <row r="2286" spans="1:20" ht="32" x14ac:dyDescent="0.2">
      <c r="A2286">
        <v>2284</v>
      </c>
      <c r="B2286" s="3" t="s">
        <v>2285</v>
      </c>
      <c r="C2286" s="3" t="s">
        <v>6394</v>
      </c>
      <c r="D2286">
        <v>6000</v>
      </c>
      <c r="E2286">
        <v>6373.27</v>
      </c>
      <c r="F2286" t="s">
        <v>8219</v>
      </c>
      <c r="G2286" t="s">
        <v>8224</v>
      </c>
      <c r="H2286" t="s">
        <v>8246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8276</v>
      </c>
      <c r="O2286">
        <f t="shared" si="210"/>
        <v>106.22116666666668</v>
      </c>
      <c r="P2286">
        <f t="shared" si="211"/>
        <v>108.02152542372882</v>
      </c>
      <c r="Q2286" s="8" t="str">
        <f t="shared" si="212"/>
        <v>music</v>
      </c>
      <c r="R2286" t="str">
        <f t="shared" si="213"/>
        <v>rock</v>
      </c>
      <c r="S2286" s="6">
        <f t="shared" si="214"/>
        <v>40585.588483796295</v>
      </c>
      <c r="T2286" s="6">
        <f t="shared" si="215"/>
        <v>40613.958333333328</v>
      </c>
    </row>
    <row r="2287" spans="1:20" ht="48" x14ac:dyDescent="0.2">
      <c r="A2287">
        <v>2285</v>
      </c>
      <c r="B2287" s="3" t="s">
        <v>2286</v>
      </c>
      <c r="C2287" s="3" t="s">
        <v>6395</v>
      </c>
      <c r="D2287">
        <v>3000</v>
      </c>
      <c r="E2287">
        <v>3641</v>
      </c>
      <c r="F2287" t="s">
        <v>8219</v>
      </c>
      <c r="G2287" t="s">
        <v>8224</v>
      </c>
      <c r="H2287" t="s">
        <v>8246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8276</v>
      </c>
      <c r="O2287">
        <f t="shared" si="210"/>
        <v>121.36666666666667</v>
      </c>
      <c r="P2287">
        <f t="shared" si="211"/>
        <v>46.088607594936711</v>
      </c>
      <c r="Q2287" s="8" t="str">
        <f t="shared" si="212"/>
        <v>music</v>
      </c>
      <c r="R2287" t="str">
        <f t="shared" si="213"/>
        <v>rock</v>
      </c>
      <c r="S2287" s="6">
        <f t="shared" si="214"/>
        <v>41058.977349537032</v>
      </c>
      <c r="T2287" s="6">
        <f t="shared" si="215"/>
        <v>41088.977349537032</v>
      </c>
    </row>
    <row r="2288" spans="1:20" ht="48" x14ac:dyDescent="0.2">
      <c r="A2288">
        <v>2286</v>
      </c>
      <c r="B2288" s="3" t="s">
        <v>2287</v>
      </c>
      <c r="C2288" s="3" t="s">
        <v>6396</v>
      </c>
      <c r="D2288">
        <v>1500</v>
      </c>
      <c r="E2288">
        <v>1501</v>
      </c>
      <c r="F2288" t="s">
        <v>8219</v>
      </c>
      <c r="G2288" t="s">
        <v>8224</v>
      </c>
      <c r="H2288" t="s">
        <v>8246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8276</v>
      </c>
      <c r="O2288">
        <f t="shared" si="210"/>
        <v>100.06666666666666</v>
      </c>
      <c r="P2288">
        <f t="shared" si="211"/>
        <v>107.21428571428571</v>
      </c>
      <c r="Q2288" s="8" t="str">
        <f t="shared" si="212"/>
        <v>music</v>
      </c>
      <c r="R2288" t="str">
        <f t="shared" si="213"/>
        <v>rock</v>
      </c>
      <c r="S2288" s="6">
        <f t="shared" si="214"/>
        <v>41494.755254629628</v>
      </c>
      <c r="T2288" s="6">
        <f t="shared" si="215"/>
        <v>41522.957638888889</v>
      </c>
    </row>
    <row r="2289" spans="1:20" ht="48" x14ac:dyDescent="0.2">
      <c r="A2289">
        <v>2287</v>
      </c>
      <c r="B2289" s="3" t="s">
        <v>2288</v>
      </c>
      <c r="C2289" s="3" t="s">
        <v>6397</v>
      </c>
      <c r="D2289">
        <v>4500</v>
      </c>
      <c r="E2289">
        <v>5398.99</v>
      </c>
      <c r="F2289" t="s">
        <v>8219</v>
      </c>
      <c r="G2289" t="s">
        <v>8224</v>
      </c>
      <c r="H2289" t="s">
        <v>8246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8276</v>
      </c>
      <c r="O2289">
        <f t="shared" si="210"/>
        <v>119.97755555555555</v>
      </c>
      <c r="P2289">
        <f t="shared" si="211"/>
        <v>50.9338679245283</v>
      </c>
      <c r="Q2289" s="8" t="str">
        <f t="shared" si="212"/>
        <v>music</v>
      </c>
      <c r="R2289" t="str">
        <f t="shared" si="213"/>
        <v>rock</v>
      </c>
      <c r="S2289" s="6">
        <f t="shared" si="214"/>
        <v>41792.459027777775</v>
      </c>
      <c r="T2289" s="6">
        <f t="shared" si="215"/>
        <v>41813.459027777775</v>
      </c>
    </row>
    <row r="2290" spans="1:20" ht="48" x14ac:dyDescent="0.2">
      <c r="A2290">
        <v>2288</v>
      </c>
      <c r="B2290" s="3" t="s">
        <v>2289</v>
      </c>
      <c r="C2290" s="3" t="s">
        <v>6398</v>
      </c>
      <c r="D2290">
        <v>1000</v>
      </c>
      <c r="E2290">
        <v>1001</v>
      </c>
      <c r="F2290" t="s">
        <v>8219</v>
      </c>
      <c r="G2290" t="s">
        <v>8224</v>
      </c>
      <c r="H2290" t="s">
        <v>8246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8276</v>
      </c>
      <c r="O2290">
        <f t="shared" si="210"/>
        <v>100.1</v>
      </c>
      <c r="P2290">
        <f t="shared" si="211"/>
        <v>40.04</v>
      </c>
      <c r="Q2290" s="8" t="str">
        <f t="shared" si="212"/>
        <v>music</v>
      </c>
      <c r="R2290" t="str">
        <f t="shared" si="213"/>
        <v>rock</v>
      </c>
      <c r="S2290" s="6">
        <f t="shared" si="214"/>
        <v>41067.619085648148</v>
      </c>
      <c r="T2290" s="6">
        <f t="shared" si="215"/>
        <v>41086.541666666664</v>
      </c>
    </row>
    <row r="2291" spans="1:20" ht="48" x14ac:dyDescent="0.2">
      <c r="A2291">
        <v>2289</v>
      </c>
      <c r="B2291" s="3" t="s">
        <v>2290</v>
      </c>
      <c r="C2291" s="3" t="s">
        <v>6399</v>
      </c>
      <c r="D2291">
        <v>1500</v>
      </c>
      <c r="E2291">
        <v>1611</v>
      </c>
      <c r="F2291" t="s">
        <v>8219</v>
      </c>
      <c r="G2291" t="s">
        <v>8224</v>
      </c>
      <c r="H2291" t="s">
        <v>8246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8276</v>
      </c>
      <c r="O2291">
        <f t="shared" si="210"/>
        <v>107.4</v>
      </c>
      <c r="P2291">
        <f t="shared" si="211"/>
        <v>64.44</v>
      </c>
      <c r="Q2291" s="8" t="str">
        <f t="shared" si="212"/>
        <v>music</v>
      </c>
      <c r="R2291" t="str">
        <f t="shared" si="213"/>
        <v>rock</v>
      </c>
      <c r="S2291" s="6">
        <f t="shared" si="214"/>
        <v>41571.790046296293</v>
      </c>
      <c r="T2291" s="6">
        <f t="shared" si="215"/>
        <v>41614.765277777777</v>
      </c>
    </row>
    <row r="2292" spans="1:20" ht="48" x14ac:dyDescent="0.2">
      <c r="A2292">
        <v>2290</v>
      </c>
      <c r="B2292" s="3" t="s">
        <v>2291</v>
      </c>
      <c r="C2292" s="3" t="s">
        <v>6400</v>
      </c>
      <c r="D2292">
        <v>1500</v>
      </c>
      <c r="E2292">
        <v>1561</v>
      </c>
      <c r="F2292" t="s">
        <v>8219</v>
      </c>
      <c r="G2292" t="s">
        <v>8224</v>
      </c>
      <c r="H2292" t="s">
        <v>8246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8276</v>
      </c>
      <c r="O2292">
        <f t="shared" si="210"/>
        <v>104.06666666666666</v>
      </c>
      <c r="P2292">
        <f t="shared" si="211"/>
        <v>53.827586206896555</v>
      </c>
      <c r="Q2292" s="8" t="str">
        <f t="shared" si="212"/>
        <v>music</v>
      </c>
      <c r="R2292" t="str">
        <f t="shared" si="213"/>
        <v>rock</v>
      </c>
      <c r="S2292" s="6">
        <f t="shared" si="214"/>
        <v>40070.045486111107</v>
      </c>
      <c r="T2292" s="6">
        <f t="shared" si="215"/>
        <v>40148.5</v>
      </c>
    </row>
    <row r="2293" spans="1:20" ht="48" x14ac:dyDescent="0.2">
      <c r="A2293">
        <v>2291</v>
      </c>
      <c r="B2293" s="3" t="s">
        <v>2292</v>
      </c>
      <c r="C2293" s="3" t="s">
        <v>6401</v>
      </c>
      <c r="D2293">
        <v>2500</v>
      </c>
      <c r="E2293">
        <v>4320</v>
      </c>
      <c r="F2293" t="s">
        <v>8219</v>
      </c>
      <c r="G2293" t="s">
        <v>8224</v>
      </c>
      <c r="H2293" t="s">
        <v>8246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8276</v>
      </c>
      <c r="O2293">
        <f t="shared" si="210"/>
        <v>172.8</v>
      </c>
      <c r="P2293">
        <f t="shared" si="211"/>
        <v>100.46511627906976</v>
      </c>
      <c r="Q2293" s="8" t="str">
        <f t="shared" si="212"/>
        <v>music</v>
      </c>
      <c r="R2293" t="str">
        <f t="shared" si="213"/>
        <v>rock</v>
      </c>
      <c r="S2293" s="6">
        <f t="shared" si="214"/>
        <v>40987.768726851849</v>
      </c>
      <c r="T2293" s="6">
        <f t="shared" si="215"/>
        <v>41021.958333333328</v>
      </c>
    </row>
    <row r="2294" spans="1:20" ht="48" x14ac:dyDescent="0.2">
      <c r="A2294">
        <v>2292</v>
      </c>
      <c r="B2294" s="3" t="s">
        <v>2293</v>
      </c>
      <c r="C2294" s="3" t="s">
        <v>6402</v>
      </c>
      <c r="D2294">
        <v>2000</v>
      </c>
      <c r="E2294">
        <v>2145.0100000000002</v>
      </c>
      <c r="F2294" t="s">
        <v>8219</v>
      </c>
      <c r="G2294" t="s">
        <v>8224</v>
      </c>
      <c r="H2294" t="s">
        <v>8246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8276</v>
      </c>
      <c r="O2294">
        <f t="shared" si="210"/>
        <v>107.2505</v>
      </c>
      <c r="P2294">
        <f t="shared" si="211"/>
        <v>46.630652173913049</v>
      </c>
      <c r="Q2294" s="8" t="str">
        <f t="shared" si="212"/>
        <v>music</v>
      </c>
      <c r="R2294" t="str">
        <f t="shared" si="213"/>
        <v>rock</v>
      </c>
      <c r="S2294" s="6">
        <f t="shared" si="214"/>
        <v>40987.489305555551</v>
      </c>
      <c r="T2294" s="6">
        <f t="shared" si="215"/>
        <v>41017.489305555551</v>
      </c>
    </row>
    <row r="2295" spans="1:20" ht="32" x14ac:dyDescent="0.2">
      <c r="A2295">
        <v>2293</v>
      </c>
      <c r="B2295" s="3" t="s">
        <v>2294</v>
      </c>
      <c r="C2295" s="3" t="s">
        <v>6403</v>
      </c>
      <c r="D2295">
        <v>850</v>
      </c>
      <c r="E2295">
        <v>920</v>
      </c>
      <c r="F2295" t="s">
        <v>8219</v>
      </c>
      <c r="G2295" t="s">
        <v>8224</v>
      </c>
      <c r="H2295" t="s">
        <v>8246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8276</v>
      </c>
      <c r="O2295">
        <f t="shared" si="210"/>
        <v>108.23529411764706</v>
      </c>
      <c r="P2295">
        <f t="shared" si="211"/>
        <v>34.074074074074076</v>
      </c>
      <c r="Q2295" s="8" t="str">
        <f t="shared" si="212"/>
        <v>music</v>
      </c>
      <c r="R2295" t="str">
        <f t="shared" si="213"/>
        <v>rock</v>
      </c>
      <c r="S2295" s="6">
        <f t="shared" si="214"/>
        <v>41151.499988425923</v>
      </c>
      <c r="T2295" s="6">
        <f t="shared" si="215"/>
        <v>41176.957638888889</v>
      </c>
    </row>
    <row r="2296" spans="1:20" ht="48" x14ac:dyDescent="0.2">
      <c r="A2296">
        <v>2294</v>
      </c>
      <c r="B2296" s="3" t="s">
        <v>2295</v>
      </c>
      <c r="C2296" s="3" t="s">
        <v>6404</v>
      </c>
      <c r="D2296">
        <v>5000</v>
      </c>
      <c r="E2296">
        <v>7304.04</v>
      </c>
      <c r="F2296" t="s">
        <v>8219</v>
      </c>
      <c r="G2296" t="s">
        <v>8224</v>
      </c>
      <c r="H2296" t="s">
        <v>8246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8276</v>
      </c>
      <c r="O2296">
        <f t="shared" si="210"/>
        <v>146.08079999999998</v>
      </c>
      <c r="P2296">
        <f t="shared" si="211"/>
        <v>65.214642857142863</v>
      </c>
      <c r="Q2296" s="8" t="str">
        <f t="shared" si="212"/>
        <v>music</v>
      </c>
      <c r="R2296" t="str">
        <f t="shared" si="213"/>
        <v>rock</v>
      </c>
      <c r="S2296" s="6">
        <f t="shared" si="214"/>
        <v>41264.514814814815</v>
      </c>
      <c r="T2296" s="6">
        <f t="shared" si="215"/>
        <v>41294.514814814815</v>
      </c>
    </row>
    <row r="2297" spans="1:20" ht="48" x14ac:dyDescent="0.2">
      <c r="A2297">
        <v>2295</v>
      </c>
      <c r="B2297" s="3" t="s">
        <v>2296</v>
      </c>
      <c r="C2297" s="3" t="s">
        <v>6405</v>
      </c>
      <c r="D2297">
        <v>1200</v>
      </c>
      <c r="E2297">
        <v>1503</v>
      </c>
      <c r="F2297" t="s">
        <v>8219</v>
      </c>
      <c r="G2297" t="s">
        <v>8224</v>
      </c>
      <c r="H2297" t="s">
        <v>8246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8276</v>
      </c>
      <c r="O2297">
        <f t="shared" si="210"/>
        <v>125.25</v>
      </c>
      <c r="P2297">
        <f t="shared" si="211"/>
        <v>44.205882352941174</v>
      </c>
      <c r="Q2297" s="8" t="str">
        <f t="shared" si="212"/>
        <v>music</v>
      </c>
      <c r="R2297" t="str">
        <f t="shared" si="213"/>
        <v>rock</v>
      </c>
      <c r="S2297" s="6">
        <f t="shared" si="214"/>
        <v>41270.746018518512</v>
      </c>
      <c r="T2297" s="6">
        <f t="shared" si="215"/>
        <v>41300.746018518512</v>
      </c>
    </row>
    <row r="2298" spans="1:20" ht="48" x14ac:dyDescent="0.2">
      <c r="A2298">
        <v>2296</v>
      </c>
      <c r="B2298" s="3" t="s">
        <v>2297</v>
      </c>
      <c r="C2298" s="3" t="s">
        <v>6406</v>
      </c>
      <c r="D2298">
        <v>7000</v>
      </c>
      <c r="E2298">
        <v>10435</v>
      </c>
      <c r="F2298" t="s">
        <v>8219</v>
      </c>
      <c r="G2298" t="s">
        <v>8224</v>
      </c>
      <c r="H2298" t="s">
        <v>8246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8276</v>
      </c>
      <c r="O2298">
        <f t="shared" si="210"/>
        <v>149.07142857142856</v>
      </c>
      <c r="P2298">
        <f t="shared" si="211"/>
        <v>71.965517241379317</v>
      </c>
      <c r="Q2298" s="8" t="str">
        <f t="shared" si="212"/>
        <v>music</v>
      </c>
      <c r="R2298" t="str">
        <f t="shared" si="213"/>
        <v>rock</v>
      </c>
      <c r="S2298" s="6">
        <f t="shared" si="214"/>
        <v>40927.52344907407</v>
      </c>
      <c r="T2298" s="6">
        <f t="shared" si="215"/>
        <v>40962.52344907407</v>
      </c>
    </row>
    <row r="2299" spans="1:20" ht="32" x14ac:dyDescent="0.2">
      <c r="A2299">
        <v>2297</v>
      </c>
      <c r="B2299" s="3" t="s">
        <v>2298</v>
      </c>
      <c r="C2299" s="3" t="s">
        <v>6407</v>
      </c>
      <c r="D2299">
        <v>1000</v>
      </c>
      <c r="E2299">
        <v>1006</v>
      </c>
      <c r="F2299" t="s">
        <v>8219</v>
      </c>
      <c r="G2299" t="s">
        <v>8224</v>
      </c>
      <c r="H2299" t="s">
        <v>8246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8276</v>
      </c>
      <c r="O2299">
        <f t="shared" si="210"/>
        <v>100.6</v>
      </c>
      <c r="P2299">
        <f t="shared" si="211"/>
        <v>52.94736842105263</v>
      </c>
      <c r="Q2299" s="8" t="str">
        <f t="shared" si="212"/>
        <v>music</v>
      </c>
      <c r="R2299" t="str">
        <f t="shared" si="213"/>
        <v>rock</v>
      </c>
      <c r="S2299" s="6">
        <f t="shared" si="214"/>
        <v>40947.83390046296</v>
      </c>
      <c r="T2299" s="6">
        <f t="shared" si="215"/>
        <v>40981.957638888889</v>
      </c>
    </row>
    <row r="2300" spans="1:20" ht="48" x14ac:dyDescent="0.2">
      <c r="A2300">
        <v>2298</v>
      </c>
      <c r="B2300" s="3" t="s">
        <v>2299</v>
      </c>
      <c r="C2300" s="3" t="s">
        <v>6408</v>
      </c>
      <c r="D2300">
        <v>30000</v>
      </c>
      <c r="E2300">
        <v>31522</v>
      </c>
      <c r="F2300" t="s">
        <v>8219</v>
      </c>
      <c r="G2300" t="s">
        <v>8224</v>
      </c>
      <c r="H2300" t="s">
        <v>8246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8276</v>
      </c>
      <c r="O2300">
        <f t="shared" si="210"/>
        <v>105.07333333333332</v>
      </c>
      <c r="P2300">
        <f t="shared" si="211"/>
        <v>109.45138888888889</v>
      </c>
      <c r="Q2300" s="8" t="str">
        <f t="shared" si="212"/>
        <v>music</v>
      </c>
      <c r="R2300" t="str">
        <f t="shared" si="213"/>
        <v>rock</v>
      </c>
      <c r="S2300" s="6">
        <f t="shared" si="214"/>
        <v>41694.632326388884</v>
      </c>
      <c r="T2300" s="6">
        <f t="shared" si="215"/>
        <v>41724.59065972222</v>
      </c>
    </row>
    <row r="2301" spans="1:20" ht="48" x14ac:dyDescent="0.2">
      <c r="A2301">
        <v>2299</v>
      </c>
      <c r="B2301" s="3" t="s">
        <v>2300</v>
      </c>
      <c r="C2301" s="3" t="s">
        <v>6409</v>
      </c>
      <c r="D2301">
        <v>300</v>
      </c>
      <c r="E2301">
        <v>1050.5</v>
      </c>
      <c r="F2301" t="s">
        <v>8219</v>
      </c>
      <c r="G2301" t="s">
        <v>8224</v>
      </c>
      <c r="H2301" t="s">
        <v>8246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8276</v>
      </c>
      <c r="O2301">
        <f t="shared" si="210"/>
        <v>350.16666666666663</v>
      </c>
      <c r="P2301">
        <f t="shared" si="211"/>
        <v>75.035714285714292</v>
      </c>
      <c r="Q2301" s="8" t="str">
        <f t="shared" si="212"/>
        <v>music</v>
      </c>
      <c r="R2301" t="str">
        <f t="shared" si="213"/>
        <v>rock</v>
      </c>
      <c r="S2301" s="6">
        <f t="shared" si="214"/>
        <v>40564.824178240735</v>
      </c>
      <c r="T2301" s="6">
        <f t="shared" si="215"/>
        <v>40579.824178240735</v>
      </c>
    </row>
    <row r="2302" spans="1:20" ht="48" x14ac:dyDescent="0.2">
      <c r="A2302">
        <v>2300</v>
      </c>
      <c r="B2302" s="3" t="s">
        <v>2301</v>
      </c>
      <c r="C2302" s="3" t="s">
        <v>6410</v>
      </c>
      <c r="D2302">
        <v>800</v>
      </c>
      <c r="E2302">
        <v>810</v>
      </c>
      <c r="F2302" t="s">
        <v>8219</v>
      </c>
      <c r="G2302" t="s">
        <v>8224</v>
      </c>
      <c r="H2302" t="s">
        <v>8246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8276</v>
      </c>
      <c r="O2302">
        <f t="shared" si="210"/>
        <v>101.25</v>
      </c>
      <c r="P2302">
        <f t="shared" si="211"/>
        <v>115.71428571428571</v>
      </c>
      <c r="Q2302" s="8" t="str">
        <f t="shared" si="212"/>
        <v>music</v>
      </c>
      <c r="R2302" t="str">
        <f t="shared" si="213"/>
        <v>rock</v>
      </c>
      <c r="S2302" s="6">
        <f t="shared" si="214"/>
        <v>41074.518703703703</v>
      </c>
      <c r="T2302" s="6">
        <f t="shared" si="215"/>
        <v>41088.518703703703</v>
      </c>
    </row>
    <row r="2303" spans="1:20" ht="32" x14ac:dyDescent="0.2">
      <c r="A2303">
        <v>2301</v>
      </c>
      <c r="B2303" s="3" t="s">
        <v>2302</v>
      </c>
      <c r="C2303" s="3" t="s">
        <v>6411</v>
      </c>
      <c r="D2303">
        <v>5000</v>
      </c>
      <c r="E2303">
        <v>6680.22</v>
      </c>
      <c r="F2303" t="s">
        <v>8219</v>
      </c>
      <c r="G2303" t="s">
        <v>8224</v>
      </c>
      <c r="H2303" t="s">
        <v>8246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8279</v>
      </c>
      <c r="O2303">
        <f t="shared" si="210"/>
        <v>133.6044</v>
      </c>
      <c r="P2303">
        <f t="shared" si="211"/>
        <v>31.659810426540286</v>
      </c>
      <c r="Q2303" s="8" t="str">
        <f t="shared" si="212"/>
        <v>music</v>
      </c>
      <c r="R2303" t="str">
        <f t="shared" si="213"/>
        <v>indie rock</v>
      </c>
      <c r="S2303" s="6">
        <f t="shared" si="214"/>
        <v>41415.938611111109</v>
      </c>
      <c r="T2303" s="6">
        <f t="shared" si="215"/>
        <v>41445.938611111109</v>
      </c>
    </row>
    <row r="2304" spans="1:20" ht="48" x14ac:dyDescent="0.2">
      <c r="A2304">
        <v>2302</v>
      </c>
      <c r="B2304" s="3" t="s">
        <v>2303</v>
      </c>
      <c r="C2304" s="3" t="s">
        <v>6412</v>
      </c>
      <c r="D2304">
        <v>2300</v>
      </c>
      <c r="E2304">
        <v>3925</v>
      </c>
      <c r="F2304" t="s">
        <v>8219</v>
      </c>
      <c r="G2304" t="s">
        <v>8224</v>
      </c>
      <c r="H2304" t="s">
        <v>8246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8279</v>
      </c>
      <c r="O2304">
        <f t="shared" si="210"/>
        <v>170.65217391304347</v>
      </c>
      <c r="P2304">
        <f t="shared" si="211"/>
        <v>46.176470588235297</v>
      </c>
      <c r="Q2304" s="8" t="str">
        <f t="shared" si="212"/>
        <v>music</v>
      </c>
      <c r="R2304" t="str">
        <f t="shared" si="213"/>
        <v>indie rock</v>
      </c>
      <c r="S2304" s="6">
        <f t="shared" si="214"/>
        <v>41605.660115740735</v>
      </c>
      <c r="T2304" s="6">
        <f t="shared" si="215"/>
        <v>41639.083333333328</v>
      </c>
    </row>
    <row r="2305" spans="1:20" ht="48" x14ac:dyDescent="0.2">
      <c r="A2305">
        <v>2303</v>
      </c>
      <c r="B2305" s="3" t="s">
        <v>2304</v>
      </c>
      <c r="C2305" s="3" t="s">
        <v>6413</v>
      </c>
      <c r="D2305">
        <v>6450</v>
      </c>
      <c r="E2305">
        <v>7053.61</v>
      </c>
      <c r="F2305" t="s">
        <v>8219</v>
      </c>
      <c r="G2305" t="s">
        <v>8224</v>
      </c>
      <c r="H2305" t="s">
        <v>8246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8279</v>
      </c>
      <c r="O2305">
        <f t="shared" si="210"/>
        <v>109.35829457364341</v>
      </c>
      <c r="P2305">
        <f t="shared" si="211"/>
        <v>68.481650485436887</v>
      </c>
      <c r="Q2305" s="8" t="str">
        <f t="shared" si="212"/>
        <v>music</v>
      </c>
      <c r="R2305" t="str">
        <f t="shared" si="213"/>
        <v>indie rock</v>
      </c>
      <c r="S2305" s="6">
        <f t="shared" si="214"/>
        <v>40849.902731481481</v>
      </c>
      <c r="T2305" s="6">
        <f t="shared" si="215"/>
        <v>40889.944398148145</v>
      </c>
    </row>
    <row r="2306" spans="1:20" ht="48" x14ac:dyDescent="0.2">
      <c r="A2306">
        <v>2304</v>
      </c>
      <c r="B2306" s="3" t="s">
        <v>2305</v>
      </c>
      <c r="C2306" s="3" t="s">
        <v>6414</v>
      </c>
      <c r="D2306">
        <v>6000</v>
      </c>
      <c r="E2306">
        <v>6042.02</v>
      </c>
      <c r="F2306" t="s">
        <v>8219</v>
      </c>
      <c r="G2306" t="s">
        <v>8224</v>
      </c>
      <c r="H2306" t="s">
        <v>8246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8279</v>
      </c>
      <c r="O2306">
        <f t="shared" si="210"/>
        <v>100.70033333333335</v>
      </c>
      <c r="P2306">
        <f t="shared" si="211"/>
        <v>53.469203539823013</v>
      </c>
      <c r="Q2306" s="8" t="str">
        <f t="shared" si="212"/>
        <v>music</v>
      </c>
      <c r="R2306" t="str">
        <f t="shared" si="213"/>
        <v>indie rock</v>
      </c>
      <c r="S2306" s="6">
        <f t="shared" si="214"/>
        <v>40502.607534722221</v>
      </c>
      <c r="T2306" s="6">
        <f t="shared" si="215"/>
        <v>40543.999305555553</v>
      </c>
    </row>
    <row r="2307" spans="1:20" ht="48" x14ac:dyDescent="0.2">
      <c r="A2307">
        <v>2305</v>
      </c>
      <c r="B2307" s="3" t="s">
        <v>2306</v>
      </c>
      <c r="C2307" s="3" t="s">
        <v>6415</v>
      </c>
      <c r="D2307">
        <v>18000</v>
      </c>
      <c r="E2307">
        <v>18221</v>
      </c>
      <c r="F2307" t="s">
        <v>8219</v>
      </c>
      <c r="G2307" t="s">
        <v>8224</v>
      </c>
      <c r="H2307" t="s">
        <v>8246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8279</v>
      </c>
      <c r="O2307">
        <f t="shared" ref="O2307:O2370" si="216">E2307/D2307*100</f>
        <v>101.22777777777779</v>
      </c>
      <c r="P2307">
        <f t="shared" ref="P2307:P2370" si="217">E2307/L2307</f>
        <v>109.10778443113773</v>
      </c>
      <c r="Q2307" s="8" t="str">
        <f t="shared" ref="Q2307:Q2370" si="218">LEFT(N2307,SEARCH("/",N2307)-1)</f>
        <v>music</v>
      </c>
      <c r="R2307" t="str">
        <f t="shared" ref="R2307:R2370" si="219">RIGHT(N2307,LEN(N2307)-SEARCH("/",N2307))</f>
        <v>indie rock</v>
      </c>
      <c r="S2307" s="6">
        <f t="shared" ref="S2307:S2370" si="220">(((J2307/60)/60)/24)+DATE(1970,1,1)+(-5/24)</f>
        <v>41834.486944444441</v>
      </c>
      <c r="T2307" s="6">
        <f t="shared" ref="T2307:T2370" si="221">(((I2307/60)/60)/24)+DATE(1970,1,1)+(-5/24)</f>
        <v>41859.541666666664</v>
      </c>
    </row>
    <row r="2308" spans="1:20" ht="48" x14ac:dyDescent="0.2">
      <c r="A2308">
        <v>2306</v>
      </c>
      <c r="B2308" s="3" t="s">
        <v>2307</v>
      </c>
      <c r="C2308" s="3" t="s">
        <v>6416</v>
      </c>
      <c r="D2308">
        <v>3500</v>
      </c>
      <c r="E2308">
        <v>3736.55</v>
      </c>
      <c r="F2308" t="s">
        <v>8219</v>
      </c>
      <c r="G2308" t="s">
        <v>8224</v>
      </c>
      <c r="H2308" t="s">
        <v>8246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8279</v>
      </c>
      <c r="O2308">
        <f t="shared" si="216"/>
        <v>106.75857142857143</v>
      </c>
      <c r="P2308">
        <f t="shared" si="217"/>
        <v>51.185616438356163</v>
      </c>
      <c r="Q2308" s="8" t="str">
        <f t="shared" si="218"/>
        <v>music</v>
      </c>
      <c r="R2308" t="str">
        <f t="shared" si="219"/>
        <v>indie rock</v>
      </c>
      <c r="S2308" s="6">
        <f t="shared" si="220"/>
        <v>40947.959826388884</v>
      </c>
      <c r="T2308" s="6">
        <f t="shared" si="221"/>
        <v>40977.959826388884</v>
      </c>
    </row>
    <row r="2309" spans="1:20" ht="48" x14ac:dyDescent="0.2">
      <c r="A2309">
        <v>2307</v>
      </c>
      <c r="B2309" s="3" t="s">
        <v>2308</v>
      </c>
      <c r="C2309" s="3" t="s">
        <v>6417</v>
      </c>
      <c r="D2309">
        <v>1964.47</v>
      </c>
      <c r="E2309">
        <v>2095.2600000000002</v>
      </c>
      <c r="F2309" t="s">
        <v>8219</v>
      </c>
      <c r="G2309" t="s">
        <v>8224</v>
      </c>
      <c r="H2309" t="s">
        <v>8246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8279</v>
      </c>
      <c r="O2309">
        <f t="shared" si="216"/>
        <v>106.65777537961894</v>
      </c>
      <c r="P2309">
        <f t="shared" si="217"/>
        <v>27.936800000000002</v>
      </c>
      <c r="Q2309" s="8" t="str">
        <f t="shared" si="218"/>
        <v>music</v>
      </c>
      <c r="R2309" t="str">
        <f t="shared" si="219"/>
        <v>indie rock</v>
      </c>
      <c r="S2309" s="6">
        <f t="shared" si="220"/>
        <v>41004.594131944439</v>
      </c>
      <c r="T2309" s="6">
        <f t="shared" si="221"/>
        <v>41034.59407407407</v>
      </c>
    </row>
    <row r="2310" spans="1:20" ht="48" x14ac:dyDescent="0.2">
      <c r="A2310">
        <v>2308</v>
      </c>
      <c r="B2310" s="3" t="s">
        <v>2309</v>
      </c>
      <c r="C2310" s="3" t="s">
        <v>6418</v>
      </c>
      <c r="D2310">
        <v>50000</v>
      </c>
      <c r="E2310">
        <v>50653.11</v>
      </c>
      <c r="F2310" t="s">
        <v>8219</v>
      </c>
      <c r="G2310" t="s">
        <v>8224</v>
      </c>
      <c r="H2310" t="s">
        <v>8246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8279</v>
      </c>
      <c r="O2310">
        <f t="shared" si="216"/>
        <v>101.30622</v>
      </c>
      <c r="P2310">
        <f t="shared" si="217"/>
        <v>82.496921824104234</v>
      </c>
      <c r="Q2310" s="8" t="str">
        <f t="shared" si="218"/>
        <v>music</v>
      </c>
      <c r="R2310" t="str">
        <f t="shared" si="219"/>
        <v>indie rock</v>
      </c>
      <c r="S2310" s="6">
        <f t="shared" si="220"/>
        <v>41851.754583333335</v>
      </c>
      <c r="T2310" s="6">
        <f t="shared" si="221"/>
        <v>41879.833333333328</v>
      </c>
    </row>
    <row r="2311" spans="1:20" ht="48" x14ac:dyDescent="0.2">
      <c r="A2311">
        <v>2309</v>
      </c>
      <c r="B2311" s="3" t="s">
        <v>2310</v>
      </c>
      <c r="C2311" s="3" t="s">
        <v>6419</v>
      </c>
      <c r="D2311">
        <v>6000</v>
      </c>
      <c r="E2311">
        <v>6400.47</v>
      </c>
      <c r="F2311" t="s">
        <v>8219</v>
      </c>
      <c r="G2311" t="s">
        <v>8224</v>
      </c>
      <c r="H2311" t="s">
        <v>8246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8279</v>
      </c>
      <c r="O2311">
        <f t="shared" si="216"/>
        <v>106.67450000000001</v>
      </c>
      <c r="P2311">
        <f t="shared" si="217"/>
        <v>59.817476635514019</v>
      </c>
      <c r="Q2311" s="8" t="str">
        <f t="shared" si="218"/>
        <v>music</v>
      </c>
      <c r="R2311" t="str">
        <f t="shared" si="219"/>
        <v>indie rock</v>
      </c>
      <c r="S2311" s="6">
        <f t="shared" si="220"/>
        <v>41307.779363425921</v>
      </c>
      <c r="T2311" s="6">
        <f t="shared" si="221"/>
        <v>41342.779363425921</v>
      </c>
    </row>
    <row r="2312" spans="1:20" ht="48" x14ac:dyDescent="0.2">
      <c r="A2312">
        <v>2310</v>
      </c>
      <c r="B2312" s="3" t="s">
        <v>2311</v>
      </c>
      <c r="C2312" s="3" t="s">
        <v>6420</v>
      </c>
      <c r="D2312">
        <v>18500</v>
      </c>
      <c r="E2312">
        <v>79335.360000000001</v>
      </c>
      <c r="F2312" t="s">
        <v>8219</v>
      </c>
      <c r="G2312" t="s">
        <v>8224</v>
      </c>
      <c r="H2312" t="s">
        <v>8246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8279</v>
      </c>
      <c r="O2312">
        <f t="shared" si="216"/>
        <v>428.83978378378379</v>
      </c>
      <c r="P2312">
        <f t="shared" si="217"/>
        <v>64.816470588235291</v>
      </c>
      <c r="Q2312" s="8" t="str">
        <f t="shared" si="218"/>
        <v>music</v>
      </c>
      <c r="R2312" t="str">
        <f t="shared" si="219"/>
        <v>indie rock</v>
      </c>
      <c r="S2312" s="6">
        <f t="shared" si="220"/>
        <v>41324.585821759254</v>
      </c>
      <c r="T2312" s="6">
        <f t="shared" si="221"/>
        <v>41354.54415509259</v>
      </c>
    </row>
    <row r="2313" spans="1:20" ht="48" x14ac:dyDescent="0.2">
      <c r="A2313">
        <v>2311</v>
      </c>
      <c r="B2313" s="3" t="s">
        <v>2312</v>
      </c>
      <c r="C2313" s="3" t="s">
        <v>6421</v>
      </c>
      <c r="D2313">
        <v>9000</v>
      </c>
      <c r="E2313">
        <v>9370</v>
      </c>
      <c r="F2313" t="s">
        <v>8219</v>
      </c>
      <c r="G2313" t="s">
        <v>8224</v>
      </c>
      <c r="H2313" t="s">
        <v>8246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8279</v>
      </c>
      <c r="O2313">
        <f t="shared" si="216"/>
        <v>104.11111111111111</v>
      </c>
      <c r="P2313">
        <f t="shared" si="217"/>
        <v>90.09615384615384</v>
      </c>
      <c r="Q2313" s="8" t="str">
        <f t="shared" si="218"/>
        <v>music</v>
      </c>
      <c r="R2313" t="str">
        <f t="shared" si="219"/>
        <v>indie rock</v>
      </c>
      <c r="S2313" s="6">
        <f t="shared" si="220"/>
        <v>41735.796168981477</v>
      </c>
      <c r="T2313" s="6">
        <f t="shared" si="221"/>
        <v>41765.796168981477</v>
      </c>
    </row>
    <row r="2314" spans="1:20" ht="48" x14ac:dyDescent="0.2">
      <c r="A2314">
        <v>2312</v>
      </c>
      <c r="B2314" s="3" t="s">
        <v>2313</v>
      </c>
      <c r="C2314" s="3" t="s">
        <v>6422</v>
      </c>
      <c r="D2314">
        <v>3000</v>
      </c>
      <c r="E2314">
        <v>3236</v>
      </c>
      <c r="F2314" t="s">
        <v>8219</v>
      </c>
      <c r="G2314" t="s">
        <v>8224</v>
      </c>
      <c r="H2314" t="s">
        <v>8246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8279</v>
      </c>
      <c r="O2314">
        <f t="shared" si="216"/>
        <v>107.86666666666666</v>
      </c>
      <c r="P2314">
        <f t="shared" si="217"/>
        <v>40.962025316455694</v>
      </c>
      <c r="Q2314" s="8" t="str">
        <f t="shared" si="218"/>
        <v>music</v>
      </c>
      <c r="R2314" t="str">
        <f t="shared" si="219"/>
        <v>indie rock</v>
      </c>
      <c r="S2314" s="6">
        <f t="shared" si="220"/>
        <v>41716.424513888887</v>
      </c>
      <c r="T2314" s="6">
        <f t="shared" si="221"/>
        <v>41747.75</v>
      </c>
    </row>
    <row r="2315" spans="1:20" ht="32" x14ac:dyDescent="0.2">
      <c r="A2315">
        <v>2313</v>
      </c>
      <c r="B2315" s="3" t="s">
        <v>2314</v>
      </c>
      <c r="C2315" s="3" t="s">
        <v>6423</v>
      </c>
      <c r="D2315">
        <v>5000</v>
      </c>
      <c r="E2315">
        <v>8792.02</v>
      </c>
      <c r="F2315" t="s">
        <v>8219</v>
      </c>
      <c r="G2315" t="s">
        <v>8224</v>
      </c>
      <c r="H2315" t="s">
        <v>8246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8279</v>
      </c>
      <c r="O2315">
        <f t="shared" si="216"/>
        <v>175.84040000000002</v>
      </c>
      <c r="P2315">
        <f t="shared" si="217"/>
        <v>56.000127388535034</v>
      </c>
      <c r="Q2315" s="8" t="str">
        <f t="shared" si="218"/>
        <v>music</v>
      </c>
      <c r="R2315" t="str">
        <f t="shared" si="219"/>
        <v>indie rock</v>
      </c>
      <c r="S2315" s="6">
        <f t="shared" si="220"/>
        <v>41002.750300925924</v>
      </c>
      <c r="T2315" s="6">
        <f t="shared" si="221"/>
        <v>41032.750300925924</v>
      </c>
    </row>
    <row r="2316" spans="1:20" ht="48" x14ac:dyDescent="0.2">
      <c r="A2316">
        <v>2314</v>
      </c>
      <c r="B2316" s="3" t="s">
        <v>2315</v>
      </c>
      <c r="C2316" s="3" t="s">
        <v>6424</v>
      </c>
      <c r="D2316">
        <v>1200</v>
      </c>
      <c r="E2316">
        <v>1883.64</v>
      </c>
      <c r="F2316" t="s">
        <v>8219</v>
      </c>
      <c r="G2316" t="s">
        <v>8224</v>
      </c>
      <c r="H2316" t="s">
        <v>8246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8279</v>
      </c>
      <c r="O2316">
        <f t="shared" si="216"/>
        <v>156.97</v>
      </c>
      <c r="P2316">
        <f t="shared" si="217"/>
        <v>37.672800000000002</v>
      </c>
      <c r="Q2316" s="8" t="str">
        <f t="shared" si="218"/>
        <v>music</v>
      </c>
      <c r="R2316" t="str">
        <f t="shared" si="219"/>
        <v>indie rock</v>
      </c>
      <c r="S2316" s="6">
        <f t="shared" si="220"/>
        <v>41037.343252314815</v>
      </c>
      <c r="T2316" s="6">
        <f t="shared" si="221"/>
        <v>41067.343252314815</v>
      </c>
    </row>
    <row r="2317" spans="1:20" ht="32" x14ac:dyDescent="0.2">
      <c r="A2317">
        <v>2315</v>
      </c>
      <c r="B2317" s="3" t="s">
        <v>2316</v>
      </c>
      <c r="C2317" s="3" t="s">
        <v>6425</v>
      </c>
      <c r="D2317">
        <v>2500</v>
      </c>
      <c r="E2317">
        <v>2565</v>
      </c>
      <c r="F2317" t="s">
        <v>8219</v>
      </c>
      <c r="G2317" t="s">
        <v>8224</v>
      </c>
      <c r="H2317" t="s">
        <v>8246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8279</v>
      </c>
      <c r="O2317">
        <f t="shared" si="216"/>
        <v>102.60000000000001</v>
      </c>
      <c r="P2317">
        <f t="shared" si="217"/>
        <v>40.078125</v>
      </c>
      <c r="Q2317" s="8" t="str">
        <f t="shared" si="218"/>
        <v>music</v>
      </c>
      <c r="R2317" t="str">
        <f t="shared" si="219"/>
        <v>indie rock</v>
      </c>
      <c r="S2317" s="6">
        <f t="shared" si="220"/>
        <v>41004.517858796295</v>
      </c>
      <c r="T2317" s="6">
        <f t="shared" si="221"/>
        <v>41034.517858796295</v>
      </c>
    </row>
    <row r="2318" spans="1:20" ht="48" x14ac:dyDescent="0.2">
      <c r="A2318">
        <v>2316</v>
      </c>
      <c r="B2318" s="3" t="s">
        <v>2317</v>
      </c>
      <c r="C2318" s="3" t="s">
        <v>6426</v>
      </c>
      <c r="D2318">
        <v>15000</v>
      </c>
      <c r="E2318">
        <v>15606.4</v>
      </c>
      <c r="F2318" t="s">
        <v>8219</v>
      </c>
      <c r="G2318" t="s">
        <v>8224</v>
      </c>
      <c r="H2318" t="s">
        <v>8246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8279</v>
      </c>
      <c r="O2318">
        <f t="shared" si="216"/>
        <v>104.04266666666666</v>
      </c>
      <c r="P2318">
        <f t="shared" si="217"/>
        <v>78.031999999999996</v>
      </c>
      <c r="Q2318" s="8" t="str">
        <f t="shared" si="218"/>
        <v>music</v>
      </c>
      <c r="R2318" t="str">
        <f t="shared" si="219"/>
        <v>indie rock</v>
      </c>
      <c r="S2318" s="6">
        <f t="shared" si="220"/>
        <v>40079.516782407409</v>
      </c>
      <c r="T2318" s="6">
        <f t="shared" si="221"/>
        <v>40156.558333333334</v>
      </c>
    </row>
    <row r="2319" spans="1:20" ht="48" x14ac:dyDescent="0.2">
      <c r="A2319">
        <v>2317</v>
      </c>
      <c r="B2319" s="3" t="s">
        <v>2318</v>
      </c>
      <c r="C2319" s="3" t="s">
        <v>6427</v>
      </c>
      <c r="D2319">
        <v>400</v>
      </c>
      <c r="E2319">
        <v>416</v>
      </c>
      <c r="F2319" t="s">
        <v>8219</v>
      </c>
      <c r="G2319" t="s">
        <v>8224</v>
      </c>
      <c r="H2319" t="s">
        <v>8246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8279</v>
      </c>
      <c r="O2319">
        <f t="shared" si="216"/>
        <v>104</v>
      </c>
      <c r="P2319">
        <f t="shared" si="217"/>
        <v>18.90909090909091</v>
      </c>
      <c r="Q2319" s="8" t="str">
        <f t="shared" si="218"/>
        <v>music</v>
      </c>
      <c r="R2319" t="str">
        <f t="shared" si="219"/>
        <v>indie rock</v>
      </c>
      <c r="S2319" s="6">
        <f t="shared" si="220"/>
        <v>40192.33390046296</v>
      </c>
      <c r="T2319" s="6">
        <f t="shared" si="221"/>
        <v>40224</v>
      </c>
    </row>
    <row r="2320" spans="1:20" ht="64" x14ac:dyDescent="0.2">
      <c r="A2320">
        <v>2318</v>
      </c>
      <c r="B2320" s="3" t="s">
        <v>2319</v>
      </c>
      <c r="C2320" s="3" t="s">
        <v>6428</v>
      </c>
      <c r="D2320">
        <v>5000</v>
      </c>
      <c r="E2320">
        <v>6053</v>
      </c>
      <c r="F2320" t="s">
        <v>8219</v>
      </c>
      <c r="G2320" t="s">
        <v>8224</v>
      </c>
      <c r="H2320" t="s">
        <v>8246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8279</v>
      </c>
      <c r="O2320">
        <f t="shared" si="216"/>
        <v>121.05999999999999</v>
      </c>
      <c r="P2320">
        <f t="shared" si="217"/>
        <v>37.134969325153371</v>
      </c>
      <c r="Q2320" s="8" t="str">
        <f t="shared" si="218"/>
        <v>music</v>
      </c>
      <c r="R2320" t="str">
        <f t="shared" si="219"/>
        <v>indie rock</v>
      </c>
      <c r="S2320" s="6">
        <f t="shared" si="220"/>
        <v>40050.435347222221</v>
      </c>
      <c r="T2320" s="6">
        <f t="shared" si="221"/>
        <v>40081.957638888889</v>
      </c>
    </row>
    <row r="2321" spans="1:20" ht="48" x14ac:dyDescent="0.2">
      <c r="A2321">
        <v>2319</v>
      </c>
      <c r="B2321" s="3" t="s">
        <v>2320</v>
      </c>
      <c r="C2321" s="3" t="s">
        <v>6429</v>
      </c>
      <c r="D2321">
        <v>3000</v>
      </c>
      <c r="E2321">
        <v>3231</v>
      </c>
      <c r="F2321" t="s">
        <v>8219</v>
      </c>
      <c r="G2321" t="s">
        <v>8224</v>
      </c>
      <c r="H2321" t="s">
        <v>8246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8279</v>
      </c>
      <c r="O2321">
        <f t="shared" si="216"/>
        <v>107.69999999999999</v>
      </c>
      <c r="P2321">
        <f t="shared" si="217"/>
        <v>41.961038961038959</v>
      </c>
      <c r="Q2321" s="8" t="str">
        <f t="shared" si="218"/>
        <v>music</v>
      </c>
      <c r="R2321" t="str">
        <f t="shared" si="219"/>
        <v>indie rock</v>
      </c>
      <c r="S2321" s="6">
        <f t="shared" si="220"/>
        <v>41592.873668981476</v>
      </c>
      <c r="T2321" s="6">
        <f t="shared" si="221"/>
        <v>41622.873668981476</v>
      </c>
    </row>
    <row r="2322" spans="1:20" ht="48" x14ac:dyDescent="0.2">
      <c r="A2322">
        <v>2320</v>
      </c>
      <c r="B2322" s="3" t="s">
        <v>2321</v>
      </c>
      <c r="C2322" s="3" t="s">
        <v>6430</v>
      </c>
      <c r="D2322">
        <v>5000</v>
      </c>
      <c r="E2322">
        <v>5433</v>
      </c>
      <c r="F2322" t="s">
        <v>8219</v>
      </c>
      <c r="G2322" t="s">
        <v>8224</v>
      </c>
      <c r="H2322" t="s">
        <v>8246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8279</v>
      </c>
      <c r="O2322">
        <f t="shared" si="216"/>
        <v>108.66</v>
      </c>
      <c r="P2322">
        <f t="shared" si="217"/>
        <v>61.044943820224717</v>
      </c>
      <c r="Q2322" s="8" t="str">
        <f t="shared" si="218"/>
        <v>music</v>
      </c>
      <c r="R2322" t="str">
        <f t="shared" si="219"/>
        <v>indie rock</v>
      </c>
      <c r="S2322" s="6">
        <f t="shared" si="220"/>
        <v>41696.608796296292</v>
      </c>
      <c r="T2322" s="6">
        <f t="shared" si="221"/>
        <v>41731.567129629628</v>
      </c>
    </row>
    <row r="2323" spans="1:20" ht="48" x14ac:dyDescent="0.2">
      <c r="A2323">
        <v>2321</v>
      </c>
      <c r="B2323" s="3" t="s">
        <v>2322</v>
      </c>
      <c r="C2323" s="3" t="s">
        <v>6431</v>
      </c>
      <c r="D2323">
        <v>10557</v>
      </c>
      <c r="E2323">
        <v>4130</v>
      </c>
      <c r="F2323" t="s">
        <v>8222</v>
      </c>
      <c r="G2323" t="s">
        <v>8239</v>
      </c>
      <c r="H2323" t="s">
        <v>8249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8298</v>
      </c>
      <c r="O2323">
        <f t="shared" si="216"/>
        <v>39.120962394619681</v>
      </c>
      <c r="P2323">
        <f t="shared" si="217"/>
        <v>64.53125</v>
      </c>
      <c r="Q2323" s="8" t="str">
        <f t="shared" si="218"/>
        <v>food</v>
      </c>
      <c r="R2323" t="str">
        <f t="shared" si="219"/>
        <v>small batch</v>
      </c>
      <c r="S2323" s="6">
        <f t="shared" si="220"/>
        <v>42799.052094907405</v>
      </c>
      <c r="T2323" s="6">
        <f t="shared" si="221"/>
        <v>42829.010428240734</v>
      </c>
    </row>
    <row r="2324" spans="1:20" ht="48" x14ac:dyDescent="0.2">
      <c r="A2324">
        <v>2322</v>
      </c>
      <c r="B2324" s="3" t="s">
        <v>2323</v>
      </c>
      <c r="C2324" s="3" t="s">
        <v>6432</v>
      </c>
      <c r="D2324">
        <v>2700</v>
      </c>
      <c r="E2324">
        <v>85</v>
      </c>
      <c r="F2324" t="s">
        <v>8222</v>
      </c>
      <c r="G2324" t="s">
        <v>8224</v>
      </c>
      <c r="H2324" t="s">
        <v>8246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8298</v>
      </c>
      <c r="O2324">
        <f t="shared" si="216"/>
        <v>3.1481481481481479</v>
      </c>
      <c r="P2324">
        <f t="shared" si="217"/>
        <v>21.25</v>
      </c>
      <c r="Q2324" s="8" t="str">
        <f t="shared" si="218"/>
        <v>food</v>
      </c>
      <c r="R2324" t="str">
        <f t="shared" si="219"/>
        <v>small batch</v>
      </c>
      <c r="S2324" s="6">
        <f t="shared" si="220"/>
        <v>42804.687141203707</v>
      </c>
      <c r="T2324" s="6">
        <f t="shared" si="221"/>
        <v>42834.645474537036</v>
      </c>
    </row>
    <row r="2325" spans="1:20" ht="48" x14ac:dyDescent="0.2">
      <c r="A2325">
        <v>2323</v>
      </c>
      <c r="B2325" s="3" t="s">
        <v>2324</v>
      </c>
      <c r="C2325" s="3" t="s">
        <v>6433</v>
      </c>
      <c r="D2325">
        <v>250</v>
      </c>
      <c r="E2325">
        <v>120</v>
      </c>
      <c r="F2325" t="s">
        <v>8222</v>
      </c>
      <c r="G2325" t="s">
        <v>8224</v>
      </c>
      <c r="H2325" t="s">
        <v>8246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8298</v>
      </c>
      <c r="O2325">
        <f t="shared" si="216"/>
        <v>48</v>
      </c>
      <c r="P2325">
        <f t="shared" si="217"/>
        <v>30</v>
      </c>
      <c r="Q2325" s="8" t="str">
        <f t="shared" si="218"/>
        <v>food</v>
      </c>
      <c r="R2325" t="str">
        <f t="shared" si="219"/>
        <v>small batch</v>
      </c>
      <c r="S2325" s="6">
        <f t="shared" si="220"/>
        <v>42807.54684027777</v>
      </c>
      <c r="T2325" s="6">
        <f t="shared" si="221"/>
        <v>42814.54684027777</v>
      </c>
    </row>
    <row r="2326" spans="1:20" ht="32" x14ac:dyDescent="0.2">
      <c r="A2326">
        <v>2324</v>
      </c>
      <c r="B2326" s="3" t="s">
        <v>2325</v>
      </c>
      <c r="C2326" s="3" t="s">
        <v>6434</v>
      </c>
      <c r="D2326">
        <v>7500</v>
      </c>
      <c r="E2326">
        <v>1555</v>
      </c>
      <c r="F2326" t="s">
        <v>8222</v>
      </c>
      <c r="G2326" t="s">
        <v>8225</v>
      </c>
      <c r="H2326" t="s">
        <v>8247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8298</v>
      </c>
      <c r="O2326">
        <f t="shared" si="216"/>
        <v>20.733333333333334</v>
      </c>
      <c r="P2326">
        <f t="shared" si="217"/>
        <v>25.491803278688526</v>
      </c>
      <c r="Q2326" s="8" t="str">
        <f t="shared" si="218"/>
        <v>food</v>
      </c>
      <c r="R2326" t="str">
        <f t="shared" si="219"/>
        <v>small batch</v>
      </c>
      <c r="S2326" s="6">
        <f t="shared" si="220"/>
        <v>42790.67690972222</v>
      </c>
      <c r="T2326" s="6">
        <f t="shared" si="221"/>
        <v>42820.635243055549</v>
      </c>
    </row>
    <row r="2327" spans="1:20" ht="48" x14ac:dyDescent="0.2">
      <c r="A2327">
        <v>2325</v>
      </c>
      <c r="B2327" s="3" t="s">
        <v>2326</v>
      </c>
      <c r="C2327" s="3" t="s">
        <v>6435</v>
      </c>
      <c r="D2327">
        <v>1000</v>
      </c>
      <c r="E2327">
        <v>80</v>
      </c>
      <c r="F2327" t="s">
        <v>8222</v>
      </c>
      <c r="G2327" t="s">
        <v>8224</v>
      </c>
      <c r="H2327" t="s">
        <v>8246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8298</v>
      </c>
      <c r="O2327">
        <f t="shared" si="216"/>
        <v>8</v>
      </c>
      <c r="P2327">
        <f t="shared" si="217"/>
        <v>11.428571428571429</v>
      </c>
      <c r="Q2327" s="8" t="str">
        <f t="shared" si="218"/>
        <v>food</v>
      </c>
      <c r="R2327" t="str">
        <f t="shared" si="219"/>
        <v>small batch</v>
      </c>
      <c r="S2327" s="6">
        <f t="shared" si="220"/>
        <v>42793.814016203702</v>
      </c>
      <c r="T2327" s="6">
        <f t="shared" si="221"/>
        <v>42823.772349537037</v>
      </c>
    </row>
    <row r="2328" spans="1:20" ht="48" x14ac:dyDescent="0.2">
      <c r="A2328">
        <v>2326</v>
      </c>
      <c r="B2328" s="3" t="s">
        <v>2327</v>
      </c>
      <c r="C2328" s="3" t="s">
        <v>6436</v>
      </c>
      <c r="D2328">
        <v>15000</v>
      </c>
      <c r="E2328">
        <v>108</v>
      </c>
      <c r="F2328" t="s">
        <v>8222</v>
      </c>
      <c r="G2328" t="s">
        <v>8224</v>
      </c>
      <c r="H2328" t="s">
        <v>8246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8298</v>
      </c>
      <c r="O2328">
        <f t="shared" si="216"/>
        <v>0.72</v>
      </c>
      <c r="P2328">
        <f t="shared" si="217"/>
        <v>108</v>
      </c>
      <c r="Q2328" s="8" t="str">
        <f t="shared" si="218"/>
        <v>food</v>
      </c>
      <c r="R2328" t="str">
        <f t="shared" si="219"/>
        <v>small batch</v>
      </c>
      <c r="S2328" s="6">
        <f t="shared" si="220"/>
        <v>42803.825787037036</v>
      </c>
      <c r="T2328" s="6">
        <f t="shared" si="221"/>
        <v>42855.499999999993</v>
      </c>
    </row>
    <row r="2329" spans="1:20" ht="32" x14ac:dyDescent="0.2">
      <c r="A2329">
        <v>2327</v>
      </c>
      <c r="B2329" s="3" t="s">
        <v>2328</v>
      </c>
      <c r="C2329" s="3" t="s">
        <v>6437</v>
      </c>
      <c r="D2329">
        <v>35000</v>
      </c>
      <c r="E2329">
        <v>184133.01</v>
      </c>
      <c r="F2329" t="s">
        <v>8219</v>
      </c>
      <c r="G2329" t="s">
        <v>8224</v>
      </c>
      <c r="H2329" t="s">
        <v>8246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8298</v>
      </c>
      <c r="O2329">
        <f t="shared" si="216"/>
        <v>526.09431428571429</v>
      </c>
      <c r="P2329">
        <f t="shared" si="217"/>
        <v>54.883162444113267</v>
      </c>
      <c r="Q2329" s="8" t="str">
        <f t="shared" si="218"/>
        <v>food</v>
      </c>
      <c r="R2329" t="str">
        <f t="shared" si="219"/>
        <v>small batch</v>
      </c>
      <c r="S2329" s="6">
        <f t="shared" si="220"/>
        <v>41842.708796296298</v>
      </c>
      <c r="T2329" s="6">
        <f t="shared" si="221"/>
        <v>41877.708796296298</v>
      </c>
    </row>
    <row r="2330" spans="1:20" ht="64" x14ac:dyDescent="0.2">
      <c r="A2330">
        <v>2328</v>
      </c>
      <c r="B2330" s="3" t="s">
        <v>2329</v>
      </c>
      <c r="C2330" s="3" t="s">
        <v>6438</v>
      </c>
      <c r="D2330">
        <v>10000</v>
      </c>
      <c r="E2330">
        <v>25445</v>
      </c>
      <c r="F2330" t="s">
        <v>8219</v>
      </c>
      <c r="G2330" t="s">
        <v>8224</v>
      </c>
      <c r="H2330" t="s">
        <v>8246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8298</v>
      </c>
      <c r="O2330">
        <f t="shared" si="216"/>
        <v>254.45000000000002</v>
      </c>
      <c r="P2330">
        <f t="shared" si="217"/>
        <v>47.383612662942269</v>
      </c>
      <c r="Q2330" s="8" t="str">
        <f t="shared" si="218"/>
        <v>food</v>
      </c>
      <c r="R2330" t="str">
        <f t="shared" si="219"/>
        <v>small batch</v>
      </c>
      <c r="S2330" s="6">
        <f t="shared" si="220"/>
        <v>42139.573344907411</v>
      </c>
      <c r="T2330" s="6">
        <f t="shared" si="221"/>
        <v>42169.573344907411</v>
      </c>
    </row>
    <row r="2331" spans="1:20" ht="48" x14ac:dyDescent="0.2">
      <c r="A2331">
        <v>2329</v>
      </c>
      <c r="B2331" s="3" t="s">
        <v>2330</v>
      </c>
      <c r="C2331" s="3" t="s">
        <v>6439</v>
      </c>
      <c r="D2331">
        <v>25000</v>
      </c>
      <c r="E2331">
        <v>26480</v>
      </c>
      <c r="F2331" t="s">
        <v>8219</v>
      </c>
      <c r="G2331" t="s">
        <v>8224</v>
      </c>
      <c r="H2331" t="s">
        <v>8246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8298</v>
      </c>
      <c r="O2331">
        <f t="shared" si="216"/>
        <v>105.91999999999999</v>
      </c>
      <c r="P2331">
        <f t="shared" si="217"/>
        <v>211.84</v>
      </c>
      <c r="Q2331" s="8" t="str">
        <f t="shared" si="218"/>
        <v>food</v>
      </c>
      <c r="R2331" t="str">
        <f t="shared" si="219"/>
        <v>small batch</v>
      </c>
      <c r="S2331" s="6">
        <f t="shared" si="220"/>
        <v>41807.416041666664</v>
      </c>
      <c r="T2331" s="6">
        <f t="shared" si="221"/>
        <v>41837.416041666664</v>
      </c>
    </row>
    <row r="2332" spans="1:20" ht="48" x14ac:dyDescent="0.2">
      <c r="A2332">
        <v>2330</v>
      </c>
      <c r="B2332" s="3" t="s">
        <v>2331</v>
      </c>
      <c r="C2332" s="3" t="s">
        <v>6440</v>
      </c>
      <c r="D2332">
        <v>35000</v>
      </c>
      <c r="E2332">
        <v>35848</v>
      </c>
      <c r="F2332" t="s">
        <v>8219</v>
      </c>
      <c r="G2332" t="s">
        <v>8224</v>
      </c>
      <c r="H2332" t="s">
        <v>8246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8298</v>
      </c>
      <c r="O2332">
        <f t="shared" si="216"/>
        <v>102.42285714285715</v>
      </c>
      <c r="P2332">
        <f t="shared" si="217"/>
        <v>219.92638036809817</v>
      </c>
      <c r="Q2332" s="8" t="str">
        <f t="shared" si="218"/>
        <v>food</v>
      </c>
      <c r="R2332" t="str">
        <f t="shared" si="219"/>
        <v>small batch</v>
      </c>
      <c r="S2332" s="6">
        <f t="shared" si="220"/>
        <v>42332.691469907404</v>
      </c>
      <c r="T2332" s="6">
        <f t="shared" si="221"/>
        <v>42362.791666666664</v>
      </c>
    </row>
    <row r="2333" spans="1:20" ht="48" x14ac:dyDescent="0.2">
      <c r="A2333">
        <v>2331</v>
      </c>
      <c r="B2333" s="3" t="s">
        <v>2332</v>
      </c>
      <c r="C2333" s="3" t="s">
        <v>6441</v>
      </c>
      <c r="D2333">
        <v>8000</v>
      </c>
      <c r="E2333">
        <v>11545.1</v>
      </c>
      <c r="F2333" t="s">
        <v>8219</v>
      </c>
      <c r="G2333" t="s">
        <v>8224</v>
      </c>
      <c r="H2333" t="s">
        <v>8246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8298</v>
      </c>
      <c r="O2333">
        <f t="shared" si="216"/>
        <v>144.31375</v>
      </c>
      <c r="P2333">
        <f t="shared" si="217"/>
        <v>40.795406360424032</v>
      </c>
      <c r="Q2333" s="8" t="str">
        <f t="shared" si="218"/>
        <v>food</v>
      </c>
      <c r="R2333" t="str">
        <f t="shared" si="219"/>
        <v>small batch</v>
      </c>
      <c r="S2333" s="6">
        <f t="shared" si="220"/>
        <v>41838.797337962962</v>
      </c>
      <c r="T2333" s="6">
        <f t="shared" si="221"/>
        <v>41868.797337962962</v>
      </c>
    </row>
    <row r="2334" spans="1:20" ht="48" x14ac:dyDescent="0.2">
      <c r="A2334">
        <v>2332</v>
      </c>
      <c r="B2334" s="3" t="s">
        <v>2333</v>
      </c>
      <c r="C2334" s="3" t="s">
        <v>6442</v>
      </c>
      <c r="D2334">
        <v>25000</v>
      </c>
      <c r="E2334">
        <v>26577</v>
      </c>
      <c r="F2334" t="s">
        <v>8219</v>
      </c>
      <c r="G2334" t="s">
        <v>8224</v>
      </c>
      <c r="H2334" t="s">
        <v>8246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8298</v>
      </c>
      <c r="O2334">
        <f t="shared" si="216"/>
        <v>106.30800000000001</v>
      </c>
      <c r="P2334">
        <f t="shared" si="217"/>
        <v>75.502840909090907</v>
      </c>
      <c r="Q2334" s="8" t="str">
        <f t="shared" si="218"/>
        <v>food</v>
      </c>
      <c r="R2334" t="str">
        <f t="shared" si="219"/>
        <v>small batch</v>
      </c>
      <c r="S2334" s="6">
        <f t="shared" si="220"/>
        <v>42011.419803240737</v>
      </c>
      <c r="T2334" s="6">
        <f t="shared" si="221"/>
        <v>42041.419803240737</v>
      </c>
    </row>
    <row r="2335" spans="1:20" ht="48" x14ac:dyDescent="0.2">
      <c r="A2335">
        <v>2333</v>
      </c>
      <c r="B2335" s="3" t="s">
        <v>2334</v>
      </c>
      <c r="C2335" s="3" t="s">
        <v>6443</v>
      </c>
      <c r="D2335">
        <v>600</v>
      </c>
      <c r="E2335">
        <v>1273</v>
      </c>
      <c r="F2335" t="s">
        <v>8219</v>
      </c>
      <c r="G2335" t="s">
        <v>8224</v>
      </c>
      <c r="H2335" t="s">
        <v>8246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8298</v>
      </c>
      <c r="O2335">
        <f t="shared" si="216"/>
        <v>212.16666666666666</v>
      </c>
      <c r="P2335">
        <f t="shared" si="217"/>
        <v>13.542553191489361</v>
      </c>
      <c r="Q2335" s="8" t="str">
        <f t="shared" si="218"/>
        <v>food</v>
      </c>
      <c r="R2335" t="str">
        <f t="shared" si="219"/>
        <v>small batch</v>
      </c>
      <c r="S2335" s="6">
        <f t="shared" si="220"/>
        <v>41767.442013888889</v>
      </c>
      <c r="T2335" s="6">
        <f t="shared" si="221"/>
        <v>41788.534722222219</v>
      </c>
    </row>
    <row r="2336" spans="1:20" ht="48" x14ac:dyDescent="0.2">
      <c r="A2336">
        <v>2334</v>
      </c>
      <c r="B2336" s="3" t="s">
        <v>2335</v>
      </c>
      <c r="C2336" s="3" t="s">
        <v>6444</v>
      </c>
      <c r="D2336">
        <v>4000</v>
      </c>
      <c r="E2336">
        <v>4078</v>
      </c>
      <c r="F2336" t="s">
        <v>8219</v>
      </c>
      <c r="G2336" t="s">
        <v>8224</v>
      </c>
      <c r="H2336" t="s">
        <v>8246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8298</v>
      </c>
      <c r="O2336">
        <f t="shared" si="216"/>
        <v>101.95</v>
      </c>
      <c r="P2336">
        <f t="shared" si="217"/>
        <v>60.865671641791046</v>
      </c>
      <c r="Q2336" s="8" t="str">
        <f t="shared" si="218"/>
        <v>food</v>
      </c>
      <c r="R2336" t="str">
        <f t="shared" si="219"/>
        <v>small batch</v>
      </c>
      <c r="S2336" s="6">
        <f t="shared" si="220"/>
        <v>41918.461782407401</v>
      </c>
      <c r="T2336" s="6">
        <f t="shared" si="221"/>
        <v>41948.523611111108</v>
      </c>
    </row>
    <row r="2337" spans="1:20" ht="48" x14ac:dyDescent="0.2">
      <c r="A2337">
        <v>2335</v>
      </c>
      <c r="B2337" s="3" t="s">
        <v>2336</v>
      </c>
      <c r="C2337" s="3" t="s">
        <v>6445</v>
      </c>
      <c r="D2337">
        <v>25000</v>
      </c>
      <c r="E2337">
        <v>25568</v>
      </c>
      <c r="F2337" t="s">
        <v>8219</v>
      </c>
      <c r="G2337" t="s">
        <v>8224</v>
      </c>
      <c r="H2337" t="s">
        <v>8246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8298</v>
      </c>
      <c r="O2337">
        <f t="shared" si="216"/>
        <v>102.27200000000001</v>
      </c>
      <c r="P2337">
        <f t="shared" si="217"/>
        <v>115.69230769230769</v>
      </c>
      <c r="Q2337" s="8" t="str">
        <f t="shared" si="218"/>
        <v>food</v>
      </c>
      <c r="R2337" t="str">
        <f t="shared" si="219"/>
        <v>small batch</v>
      </c>
      <c r="S2337" s="6">
        <f t="shared" si="220"/>
        <v>41771.363923611112</v>
      </c>
      <c r="T2337" s="6">
        <f t="shared" si="221"/>
        <v>41801.363923611112</v>
      </c>
    </row>
    <row r="2338" spans="1:20" ht="48" x14ac:dyDescent="0.2">
      <c r="A2338">
        <v>2336</v>
      </c>
      <c r="B2338" s="3" t="s">
        <v>2337</v>
      </c>
      <c r="C2338" s="3" t="s">
        <v>6446</v>
      </c>
      <c r="D2338">
        <v>20000</v>
      </c>
      <c r="E2338">
        <v>104146.51</v>
      </c>
      <c r="F2338" t="s">
        <v>8219</v>
      </c>
      <c r="G2338" t="s">
        <v>8224</v>
      </c>
      <c r="H2338" t="s">
        <v>8246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8298</v>
      </c>
      <c r="O2338">
        <f t="shared" si="216"/>
        <v>520.73254999999995</v>
      </c>
      <c r="P2338">
        <f t="shared" si="217"/>
        <v>48.104623556581984</v>
      </c>
      <c r="Q2338" s="8" t="str">
        <f t="shared" si="218"/>
        <v>food</v>
      </c>
      <c r="R2338" t="str">
        <f t="shared" si="219"/>
        <v>small batch</v>
      </c>
      <c r="S2338" s="6">
        <f t="shared" si="220"/>
        <v>41666.716377314813</v>
      </c>
      <c r="T2338" s="6">
        <f t="shared" si="221"/>
        <v>41706.716377314813</v>
      </c>
    </row>
    <row r="2339" spans="1:20" ht="32" x14ac:dyDescent="0.2">
      <c r="A2339">
        <v>2337</v>
      </c>
      <c r="B2339" s="3" t="s">
        <v>2338</v>
      </c>
      <c r="C2339" s="3" t="s">
        <v>6447</v>
      </c>
      <c r="D2339">
        <v>12000</v>
      </c>
      <c r="E2339">
        <v>13279</v>
      </c>
      <c r="F2339" t="s">
        <v>8219</v>
      </c>
      <c r="G2339" t="s">
        <v>8224</v>
      </c>
      <c r="H2339" t="s">
        <v>8246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8298</v>
      </c>
      <c r="O2339">
        <f t="shared" si="216"/>
        <v>110.65833333333333</v>
      </c>
      <c r="P2339">
        <f t="shared" si="217"/>
        <v>74.184357541899445</v>
      </c>
      <c r="Q2339" s="8" t="str">
        <f t="shared" si="218"/>
        <v>food</v>
      </c>
      <c r="R2339" t="str">
        <f t="shared" si="219"/>
        <v>small batch</v>
      </c>
      <c r="S2339" s="6">
        <f t="shared" si="220"/>
        <v>41786.432210648149</v>
      </c>
      <c r="T2339" s="6">
        <f t="shared" si="221"/>
        <v>41816.432210648149</v>
      </c>
    </row>
    <row r="2340" spans="1:20" ht="48" x14ac:dyDescent="0.2">
      <c r="A2340">
        <v>2338</v>
      </c>
      <c r="B2340" s="3" t="s">
        <v>2339</v>
      </c>
      <c r="C2340" s="3" t="s">
        <v>6448</v>
      </c>
      <c r="D2340">
        <v>15000</v>
      </c>
      <c r="E2340">
        <v>15171.5</v>
      </c>
      <c r="F2340" t="s">
        <v>8219</v>
      </c>
      <c r="G2340" t="s">
        <v>8224</v>
      </c>
      <c r="H2340" t="s">
        <v>8246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8298</v>
      </c>
      <c r="O2340">
        <f t="shared" si="216"/>
        <v>101.14333333333335</v>
      </c>
      <c r="P2340">
        <f t="shared" si="217"/>
        <v>123.34552845528455</v>
      </c>
      <c r="Q2340" s="8" t="str">
        <f t="shared" si="218"/>
        <v>food</v>
      </c>
      <c r="R2340" t="str">
        <f t="shared" si="219"/>
        <v>small batch</v>
      </c>
      <c r="S2340" s="6">
        <f t="shared" si="220"/>
        <v>41789.688472222217</v>
      </c>
      <c r="T2340" s="6">
        <f t="shared" si="221"/>
        <v>41819.688472222217</v>
      </c>
    </row>
    <row r="2341" spans="1:20" ht="48" x14ac:dyDescent="0.2">
      <c r="A2341">
        <v>2339</v>
      </c>
      <c r="B2341" s="3" t="s">
        <v>2340</v>
      </c>
      <c r="C2341" s="3" t="s">
        <v>6449</v>
      </c>
      <c r="D2341">
        <v>25000</v>
      </c>
      <c r="E2341">
        <v>73552</v>
      </c>
      <c r="F2341" t="s">
        <v>8219</v>
      </c>
      <c r="G2341" t="s">
        <v>8224</v>
      </c>
      <c r="H2341" t="s">
        <v>8246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8298</v>
      </c>
      <c r="O2341">
        <f t="shared" si="216"/>
        <v>294.20799999999997</v>
      </c>
      <c r="P2341">
        <f t="shared" si="217"/>
        <v>66.623188405797094</v>
      </c>
      <c r="Q2341" s="8" t="str">
        <f t="shared" si="218"/>
        <v>food</v>
      </c>
      <c r="R2341" t="str">
        <f t="shared" si="219"/>
        <v>small batch</v>
      </c>
      <c r="S2341" s="6">
        <f t="shared" si="220"/>
        <v>42692.591539351844</v>
      </c>
      <c r="T2341" s="6">
        <f t="shared" si="221"/>
        <v>42723.124305555553</v>
      </c>
    </row>
    <row r="2342" spans="1:20" ht="48" x14ac:dyDescent="0.2">
      <c r="A2342">
        <v>2340</v>
      </c>
      <c r="B2342" s="3" t="s">
        <v>2341</v>
      </c>
      <c r="C2342" s="3" t="s">
        <v>6450</v>
      </c>
      <c r="D2342">
        <v>40000</v>
      </c>
      <c r="E2342">
        <v>42311</v>
      </c>
      <c r="F2342" t="s">
        <v>8219</v>
      </c>
      <c r="G2342" t="s">
        <v>8224</v>
      </c>
      <c r="H2342" t="s">
        <v>8246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8298</v>
      </c>
      <c r="O2342">
        <f t="shared" si="216"/>
        <v>105.77749999999999</v>
      </c>
      <c r="P2342">
        <f t="shared" si="217"/>
        <v>104.99007444168734</v>
      </c>
      <c r="Q2342" s="8" t="str">
        <f t="shared" si="218"/>
        <v>food</v>
      </c>
      <c r="R2342" t="str">
        <f t="shared" si="219"/>
        <v>small batch</v>
      </c>
      <c r="S2342" s="6">
        <f t="shared" si="220"/>
        <v>42643.434467592589</v>
      </c>
      <c r="T2342" s="6">
        <f t="shared" si="221"/>
        <v>42673.434467592589</v>
      </c>
    </row>
    <row r="2343" spans="1:20" ht="48" x14ac:dyDescent="0.2">
      <c r="A2343">
        <v>2341</v>
      </c>
      <c r="B2343" s="3" t="s">
        <v>2342</v>
      </c>
      <c r="C2343" s="3" t="s">
        <v>6451</v>
      </c>
      <c r="D2343">
        <v>5000</v>
      </c>
      <c r="E2343">
        <v>0</v>
      </c>
      <c r="F2343" t="s">
        <v>8220</v>
      </c>
      <c r="G2343" t="s">
        <v>8224</v>
      </c>
      <c r="H2343" t="s">
        <v>8246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8272</v>
      </c>
      <c r="O2343">
        <f t="shared" si="216"/>
        <v>0</v>
      </c>
      <c r="P2343" t="e">
        <f t="shared" si="217"/>
        <v>#DIV/0!</v>
      </c>
      <c r="Q2343" s="8" t="str">
        <f t="shared" si="218"/>
        <v>technology</v>
      </c>
      <c r="R2343" t="str">
        <f t="shared" si="219"/>
        <v>web</v>
      </c>
      <c r="S2343" s="6">
        <f t="shared" si="220"/>
        <v>42167.605370370373</v>
      </c>
      <c r="T2343" s="6">
        <f t="shared" si="221"/>
        <v>42197.605370370373</v>
      </c>
    </row>
    <row r="2344" spans="1:20" ht="48" x14ac:dyDescent="0.2">
      <c r="A2344">
        <v>2342</v>
      </c>
      <c r="B2344" s="3" t="s">
        <v>2343</v>
      </c>
      <c r="C2344" s="3" t="s">
        <v>6452</v>
      </c>
      <c r="D2344">
        <v>5500</v>
      </c>
      <c r="E2344">
        <v>0</v>
      </c>
      <c r="F2344" t="s">
        <v>8220</v>
      </c>
      <c r="G2344" t="s">
        <v>8224</v>
      </c>
      <c r="H2344" t="s">
        <v>8246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8272</v>
      </c>
      <c r="O2344">
        <f t="shared" si="216"/>
        <v>0</v>
      </c>
      <c r="P2344" t="e">
        <f t="shared" si="217"/>
        <v>#DIV/0!</v>
      </c>
      <c r="Q2344" s="8" t="str">
        <f t="shared" si="218"/>
        <v>technology</v>
      </c>
      <c r="R2344" t="str">
        <f t="shared" si="219"/>
        <v>web</v>
      </c>
      <c r="S2344" s="6">
        <f t="shared" si="220"/>
        <v>41897.49386574074</v>
      </c>
      <c r="T2344" s="6">
        <f t="shared" si="221"/>
        <v>41918</v>
      </c>
    </row>
    <row r="2345" spans="1:20" ht="48" x14ac:dyDescent="0.2">
      <c r="A2345">
        <v>2343</v>
      </c>
      <c r="B2345" s="3" t="s">
        <v>2344</v>
      </c>
      <c r="C2345" s="3" t="s">
        <v>6453</v>
      </c>
      <c r="D2345">
        <v>10000</v>
      </c>
      <c r="E2345">
        <v>300</v>
      </c>
      <c r="F2345" t="s">
        <v>8220</v>
      </c>
      <c r="G2345" t="s">
        <v>8224</v>
      </c>
      <c r="H2345" t="s">
        <v>8246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8272</v>
      </c>
      <c r="O2345">
        <f t="shared" si="216"/>
        <v>3</v>
      </c>
      <c r="P2345">
        <f t="shared" si="217"/>
        <v>300</v>
      </c>
      <c r="Q2345" s="8" t="str">
        <f t="shared" si="218"/>
        <v>technology</v>
      </c>
      <c r="R2345" t="str">
        <f t="shared" si="219"/>
        <v>web</v>
      </c>
      <c r="S2345" s="6">
        <f t="shared" si="220"/>
        <v>42327.616956018515</v>
      </c>
      <c r="T2345" s="6">
        <f t="shared" si="221"/>
        <v>42377.615972222215</v>
      </c>
    </row>
    <row r="2346" spans="1:20" ht="48" x14ac:dyDescent="0.2">
      <c r="A2346">
        <v>2344</v>
      </c>
      <c r="B2346" s="3" t="s">
        <v>2345</v>
      </c>
      <c r="C2346" s="3" t="s">
        <v>6454</v>
      </c>
      <c r="D2346">
        <v>1000</v>
      </c>
      <c r="E2346">
        <v>1</v>
      </c>
      <c r="F2346" t="s">
        <v>8220</v>
      </c>
      <c r="G2346" t="s">
        <v>8229</v>
      </c>
      <c r="H2346" t="s">
        <v>8251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8272</v>
      </c>
      <c r="O2346">
        <f t="shared" si="216"/>
        <v>0.1</v>
      </c>
      <c r="P2346">
        <f t="shared" si="217"/>
        <v>1</v>
      </c>
      <c r="Q2346" s="8" t="str">
        <f t="shared" si="218"/>
        <v>technology</v>
      </c>
      <c r="R2346" t="str">
        <f t="shared" si="219"/>
        <v>web</v>
      </c>
      <c r="S2346" s="6">
        <f t="shared" si="220"/>
        <v>42515.519317129627</v>
      </c>
      <c r="T2346" s="6">
        <f t="shared" si="221"/>
        <v>42545.519317129627</v>
      </c>
    </row>
    <row r="2347" spans="1:20" ht="48" x14ac:dyDescent="0.2">
      <c r="A2347">
        <v>2345</v>
      </c>
      <c r="B2347" s="3" t="s">
        <v>2346</v>
      </c>
      <c r="C2347" s="3" t="s">
        <v>6455</v>
      </c>
      <c r="D2347">
        <v>3000</v>
      </c>
      <c r="E2347">
        <v>0</v>
      </c>
      <c r="F2347" t="s">
        <v>8220</v>
      </c>
      <c r="G2347" t="s">
        <v>8224</v>
      </c>
      <c r="H2347" t="s">
        <v>8246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8272</v>
      </c>
      <c r="O2347">
        <f t="shared" si="216"/>
        <v>0</v>
      </c>
      <c r="P2347" t="e">
        <f t="shared" si="217"/>
        <v>#DIV/0!</v>
      </c>
      <c r="Q2347" s="8" t="str">
        <f t="shared" si="218"/>
        <v>technology</v>
      </c>
      <c r="R2347" t="str">
        <f t="shared" si="219"/>
        <v>web</v>
      </c>
      <c r="S2347" s="6">
        <f t="shared" si="220"/>
        <v>42059.79347222222</v>
      </c>
      <c r="T2347" s="6">
        <f t="shared" si="221"/>
        <v>42094.777083333327</v>
      </c>
    </row>
    <row r="2348" spans="1:20" ht="48" x14ac:dyDescent="0.2">
      <c r="A2348">
        <v>2346</v>
      </c>
      <c r="B2348" s="3" t="s">
        <v>2347</v>
      </c>
      <c r="C2348" s="3" t="s">
        <v>6456</v>
      </c>
      <c r="D2348">
        <v>60000</v>
      </c>
      <c r="E2348">
        <v>39</v>
      </c>
      <c r="F2348" t="s">
        <v>8220</v>
      </c>
      <c r="G2348" t="s">
        <v>8224</v>
      </c>
      <c r="H2348" t="s">
        <v>8246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8272</v>
      </c>
      <c r="O2348">
        <f t="shared" si="216"/>
        <v>6.5000000000000002E-2</v>
      </c>
      <c r="P2348">
        <f t="shared" si="217"/>
        <v>13</v>
      </c>
      <c r="Q2348" s="8" t="str">
        <f t="shared" si="218"/>
        <v>technology</v>
      </c>
      <c r="R2348" t="str">
        <f t="shared" si="219"/>
        <v>web</v>
      </c>
      <c r="S2348" s="6">
        <f t="shared" si="220"/>
        <v>42615.590636574074</v>
      </c>
      <c r="T2348" s="6">
        <f t="shared" si="221"/>
        <v>42660.590636574074</v>
      </c>
    </row>
    <row r="2349" spans="1:20" ht="48" x14ac:dyDescent="0.2">
      <c r="A2349">
        <v>2347</v>
      </c>
      <c r="B2349" s="3" t="s">
        <v>2348</v>
      </c>
      <c r="C2349" s="3" t="s">
        <v>6457</v>
      </c>
      <c r="D2349">
        <v>1000</v>
      </c>
      <c r="E2349">
        <v>15</v>
      </c>
      <c r="F2349" t="s">
        <v>8220</v>
      </c>
      <c r="G2349" t="s">
        <v>8224</v>
      </c>
      <c r="H2349" t="s">
        <v>8246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8272</v>
      </c>
      <c r="O2349">
        <f t="shared" si="216"/>
        <v>1.5</v>
      </c>
      <c r="P2349">
        <f t="shared" si="217"/>
        <v>15</v>
      </c>
      <c r="Q2349" s="8" t="str">
        <f t="shared" si="218"/>
        <v>technology</v>
      </c>
      <c r="R2349" t="str">
        <f t="shared" si="219"/>
        <v>web</v>
      </c>
      <c r="S2349" s="6">
        <f t="shared" si="220"/>
        <v>42577.399027777778</v>
      </c>
      <c r="T2349" s="6">
        <f t="shared" si="221"/>
        <v>42607.399027777778</v>
      </c>
    </row>
    <row r="2350" spans="1:20" ht="48" x14ac:dyDescent="0.2">
      <c r="A2350">
        <v>2348</v>
      </c>
      <c r="B2350" s="3" t="s">
        <v>2349</v>
      </c>
      <c r="C2350" s="3" t="s">
        <v>6458</v>
      </c>
      <c r="D2350">
        <v>70000</v>
      </c>
      <c r="E2350">
        <v>270</v>
      </c>
      <c r="F2350" t="s">
        <v>8220</v>
      </c>
      <c r="G2350" t="s">
        <v>8224</v>
      </c>
      <c r="H2350" t="s">
        <v>8246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8272</v>
      </c>
      <c r="O2350">
        <f t="shared" si="216"/>
        <v>0.38571428571428573</v>
      </c>
      <c r="P2350">
        <f t="shared" si="217"/>
        <v>54</v>
      </c>
      <c r="Q2350" s="8" t="str">
        <f t="shared" si="218"/>
        <v>technology</v>
      </c>
      <c r="R2350" t="str">
        <f t="shared" si="219"/>
        <v>web</v>
      </c>
      <c r="S2350" s="6">
        <f t="shared" si="220"/>
        <v>42360.723819444444</v>
      </c>
      <c r="T2350" s="6">
        <f t="shared" si="221"/>
        <v>42420.723819444444</v>
      </c>
    </row>
    <row r="2351" spans="1:20" ht="48" x14ac:dyDescent="0.2">
      <c r="A2351">
        <v>2349</v>
      </c>
      <c r="B2351" s="3" t="s">
        <v>2350</v>
      </c>
      <c r="C2351" s="3" t="s">
        <v>6459</v>
      </c>
      <c r="D2351">
        <v>474900</v>
      </c>
      <c r="E2351">
        <v>0</v>
      </c>
      <c r="F2351" t="s">
        <v>8220</v>
      </c>
      <c r="G2351" t="s">
        <v>8235</v>
      </c>
      <c r="H2351" t="s">
        <v>8255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8272</v>
      </c>
      <c r="O2351">
        <f t="shared" si="216"/>
        <v>0</v>
      </c>
      <c r="P2351" t="e">
        <f t="shared" si="217"/>
        <v>#DIV/0!</v>
      </c>
      <c r="Q2351" s="8" t="str">
        <f t="shared" si="218"/>
        <v>technology</v>
      </c>
      <c r="R2351" t="str">
        <f t="shared" si="219"/>
        <v>web</v>
      </c>
      <c r="S2351" s="6">
        <f t="shared" si="220"/>
        <v>42198.567453703705</v>
      </c>
      <c r="T2351" s="6">
        <f t="shared" si="221"/>
        <v>42227.567453703705</v>
      </c>
    </row>
    <row r="2352" spans="1:20" ht="32" x14ac:dyDescent="0.2">
      <c r="A2352">
        <v>2350</v>
      </c>
      <c r="B2352" s="3" t="s">
        <v>2351</v>
      </c>
      <c r="C2352" s="3" t="s">
        <v>6460</v>
      </c>
      <c r="D2352">
        <v>50000</v>
      </c>
      <c r="E2352">
        <v>0</v>
      </c>
      <c r="F2352" t="s">
        <v>8220</v>
      </c>
      <c r="G2352" t="s">
        <v>8241</v>
      </c>
      <c r="H2352" t="s">
        <v>8249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8272</v>
      </c>
      <c r="O2352">
        <f t="shared" si="216"/>
        <v>0</v>
      </c>
      <c r="P2352" t="e">
        <f t="shared" si="217"/>
        <v>#DIV/0!</v>
      </c>
      <c r="Q2352" s="8" t="str">
        <f t="shared" si="218"/>
        <v>technology</v>
      </c>
      <c r="R2352" t="str">
        <f t="shared" si="219"/>
        <v>web</v>
      </c>
      <c r="S2352" s="6">
        <f t="shared" si="220"/>
        <v>42708.633912037032</v>
      </c>
      <c r="T2352" s="6">
        <f t="shared" si="221"/>
        <v>42738.633912037032</v>
      </c>
    </row>
    <row r="2353" spans="1:20" ht="32" x14ac:dyDescent="0.2">
      <c r="A2353">
        <v>2351</v>
      </c>
      <c r="B2353" s="3" t="s">
        <v>2352</v>
      </c>
      <c r="C2353" s="3" t="s">
        <v>6461</v>
      </c>
      <c r="D2353">
        <v>18900</v>
      </c>
      <c r="E2353">
        <v>108</v>
      </c>
      <c r="F2353" t="s">
        <v>8220</v>
      </c>
      <c r="G2353" t="s">
        <v>8228</v>
      </c>
      <c r="H2353" t="s">
        <v>8250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8272</v>
      </c>
      <c r="O2353">
        <f t="shared" si="216"/>
        <v>0.5714285714285714</v>
      </c>
      <c r="P2353">
        <f t="shared" si="217"/>
        <v>15.428571428571429</v>
      </c>
      <c r="Q2353" s="8" t="str">
        <f t="shared" si="218"/>
        <v>technology</v>
      </c>
      <c r="R2353" t="str">
        <f t="shared" si="219"/>
        <v>web</v>
      </c>
      <c r="S2353" s="6">
        <f t="shared" si="220"/>
        <v>42093.892812500002</v>
      </c>
      <c r="T2353" s="6">
        <f t="shared" si="221"/>
        <v>42123.892812500002</v>
      </c>
    </row>
    <row r="2354" spans="1:20" ht="48" x14ac:dyDescent="0.2">
      <c r="A2354">
        <v>2352</v>
      </c>
      <c r="B2354" s="3" t="s">
        <v>2353</v>
      </c>
      <c r="C2354" s="3" t="s">
        <v>6462</v>
      </c>
      <c r="D2354">
        <v>2000</v>
      </c>
      <c r="E2354">
        <v>0</v>
      </c>
      <c r="F2354" t="s">
        <v>8220</v>
      </c>
      <c r="G2354" t="s">
        <v>8224</v>
      </c>
      <c r="H2354" t="s">
        <v>8246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8272</v>
      </c>
      <c r="O2354">
        <f t="shared" si="216"/>
        <v>0</v>
      </c>
      <c r="P2354" t="e">
        <f t="shared" si="217"/>
        <v>#DIV/0!</v>
      </c>
      <c r="Q2354" s="8" t="str">
        <f t="shared" si="218"/>
        <v>technology</v>
      </c>
      <c r="R2354" t="str">
        <f t="shared" si="219"/>
        <v>web</v>
      </c>
      <c r="S2354" s="6">
        <f t="shared" si="220"/>
        <v>42101.425370370365</v>
      </c>
      <c r="T2354" s="6">
        <f t="shared" si="221"/>
        <v>42161.425370370365</v>
      </c>
    </row>
    <row r="2355" spans="1:20" ht="48" x14ac:dyDescent="0.2">
      <c r="A2355">
        <v>2353</v>
      </c>
      <c r="B2355" s="3" t="s">
        <v>2354</v>
      </c>
      <c r="C2355" s="3" t="s">
        <v>6463</v>
      </c>
      <c r="D2355">
        <v>1000</v>
      </c>
      <c r="E2355">
        <v>0</v>
      </c>
      <c r="F2355" t="s">
        <v>8220</v>
      </c>
      <c r="G2355" t="s">
        <v>8224</v>
      </c>
      <c r="H2355" t="s">
        <v>8246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8272</v>
      </c>
      <c r="O2355">
        <f t="shared" si="216"/>
        <v>0</v>
      </c>
      <c r="P2355" t="e">
        <f t="shared" si="217"/>
        <v>#DIV/0!</v>
      </c>
      <c r="Q2355" s="8" t="str">
        <f t="shared" si="218"/>
        <v>technology</v>
      </c>
      <c r="R2355" t="str">
        <f t="shared" si="219"/>
        <v>web</v>
      </c>
      <c r="S2355" s="6">
        <f t="shared" si="220"/>
        <v>42103.467847222222</v>
      </c>
      <c r="T2355" s="6">
        <f t="shared" si="221"/>
        <v>42115.467847222222</v>
      </c>
    </row>
    <row r="2356" spans="1:20" ht="48" x14ac:dyDescent="0.2">
      <c r="A2356">
        <v>2354</v>
      </c>
      <c r="B2356" s="3" t="s">
        <v>2355</v>
      </c>
      <c r="C2356" s="3" t="s">
        <v>6464</v>
      </c>
      <c r="D2356">
        <v>35000</v>
      </c>
      <c r="E2356">
        <v>25</v>
      </c>
      <c r="F2356" t="s">
        <v>8220</v>
      </c>
      <c r="G2356" t="s">
        <v>8224</v>
      </c>
      <c r="H2356" t="s">
        <v>8246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8272</v>
      </c>
      <c r="O2356">
        <f t="shared" si="216"/>
        <v>7.1428571428571425E-2</v>
      </c>
      <c r="P2356">
        <f t="shared" si="217"/>
        <v>25</v>
      </c>
      <c r="Q2356" s="8" t="str">
        <f t="shared" si="218"/>
        <v>technology</v>
      </c>
      <c r="R2356" t="str">
        <f t="shared" si="219"/>
        <v>web</v>
      </c>
      <c r="S2356" s="6">
        <f t="shared" si="220"/>
        <v>41954.51458333333</v>
      </c>
      <c r="T2356" s="6">
        <f t="shared" si="221"/>
        <v>42014.51458333333</v>
      </c>
    </row>
    <row r="2357" spans="1:20" ht="48" x14ac:dyDescent="0.2">
      <c r="A2357">
        <v>2355</v>
      </c>
      <c r="B2357" s="3" t="s">
        <v>2356</v>
      </c>
      <c r="C2357" s="3" t="s">
        <v>6465</v>
      </c>
      <c r="D2357">
        <v>8000</v>
      </c>
      <c r="E2357">
        <v>55</v>
      </c>
      <c r="F2357" t="s">
        <v>8220</v>
      </c>
      <c r="G2357" t="s">
        <v>8226</v>
      </c>
      <c r="H2357" t="s">
        <v>8248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8272</v>
      </c>
      <c r="O2357">
        <f t="shared" si="216"/>
        <v>0.6875</v>
      </c>
      <c r="P2357">
        <f t="shared" si="217"/>
        <v>27.5</v>
      </c>
      <c r="Q2357" s="8" t="str">
        <f t="shared" si="218"/>
        <v>technology</v>
      </c>
      <c r="R2357" t="str">
        <f t="shared" si="219"/>
        <v>web</v>
      </c>
      <c r="S2357" s="6">
        <f t="shared" si="220"/>
        <v>42096.709907407399</v>
      </c>
      <c r="T2357" s="6">
        <f t="shared" si="221"/>
        <v>42126.709907407399</v>
      </c>
    </row>
    <row r="2358" spans="1:20" ht="32" x14ac:dyDescent="0.2">
      <c r="A2358">
        <v>2356</v>
      </c>
      <c r="B2358" s="3" t="s">
        <v>2357</v>
      </c>
      <c r="C2358" s="3" t="s">
        <v>6466</v>
      </c>
      <c r="D2358">
        <v>10000</v>
      </c>
      <c r="E2358">
        <v>0</v>
      </c>
      <c r="F2358" t="s">
        <v>8220</v>
      </c>
      <c r="G2358" t="s">
        <v>8233</v>
      </c>
      <c r="H2358" t="s">
        <v>8249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8272</v>
      </c>
      <c r="O2358">
        <f t="shared" si="216"/>
        <v>0</v>
      </c>
      <c r="P2358" t="e">
        <f t="shared" si="217"/>
        <v>#DIV/0!</v>
      </c>
      <c r="Q2358" s="8" t="str">
        <f t="shared" si="218"/>
        <v>technology</v>
      </c>
      <c r="R2358" t="str">
        <f t="shared" si="219"/>
        <v>web</v>
      </c>
      <c r="S2358" s="6">
        <f t="shared" si="220"/>
        <v>42130.575277777774</v>
      </c>
      <c r="T2358" s="6">
        <f t="shared" si="221"/>
        <v>42160.575277777774</v>
      </c>
    </row>
    <row r="2359" spans="1:20" ht="32" x14ac:dyDescent="0.2">
      <c r="A2359">
        <v>2357</v>
      </c>
      <c r="B2359" s="3" t="s">
        <v>2358</v>
      </c>
      <c r="C2359" s="3" t="s">
        <v>6467</v>
      </c>
      <c r="D2359">
        <v>27000</v>
      </c>
      <c r="E2359">
        <v>0</v>
      </c>
      <c r="F2359" t="s">
        <v>8220</v>
      </c>
      <c r="G2359" t="s">
        <v>8225</v>
      </c>
      <c r="H2359" t="s">
        <v>8247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8272</v>
      </c>
      <c r="O2359">
        <f t="shared" si="216"/>
        <v>0</v>
      </c>
      <c r="P2359" t="e">
        <f t="shared" si="217"/>
        <v>#DIV/0!</v>
      </c>
      <c r="Q2359" s="8" t="str">
        <f t="shared" si="218"/>
        <v>technology</v>
      </c>
      <c r="R2359" t="str">
        <f t="shared" si="219"/>
        <v>web</v>
      </c>
      <c r="S2359" s="6">
        <f t="shared" si="220"/>
        <v>42264.411782407398</v>
      </c>
      <c r="T2359" s="6">
        <f t="shared" si="221"/>
        <v>42294.411782407398</v>
      </c>
    </row>
    <row r="2360" spans="1:20" ht="48" x14ac:dyDescent="0.2">
      <c r="A2360">
        <v>2358</v>
      </c>
      <c r="B2360" s="3" t="s">
        <v>2359</v>
      </c>
      <c r="C2360" s="3" t="s">
        <v>6468</v>
      </c>
      <c r="D2360">
        <v>1500</v>
      </c>
      <c r="E2360">
        <v>0</v>
      </c>
      <c r="F2360" t="s">
        <v>8220</v>
      </c>
      <c r="G2360" t="s">
        <v>8225</v>
      </c>
      <c r="H2360" t="s">
        <v>8247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8272</v>
      </c>
      <c r="O2360">
        <f t="shared" si="216"/>
        <v>0</v>
      </c>
      <c r="P2360" t="e">
        <f t="shared" si="217"/>
        <v>#DIV/0!</v>
      </c>
      <c r="Q2360" s="8" t="str">
        <f t="shared" si="218"/>
        <v>technology</v>
      </c>
      <c r="R2360" t="str">
        <f t="shared" si="219"/>
        <v>web</v>
      </c>
      <c r="S2360" s="6">
        <f t="shared" si="220"/>
        <v>41978.722638888888</v>
      </c>
      <c r="T2360" s="6">
        <f t="shared" si="221"/>
        <v>42034.818749999999</v>
      </c>
    </row>
    <row r="2361" spans="1:20" ht="48" x14ac:dyDescent="0.2">
      <c r="A2361">
        <v>2359</v>
      </c>
      <c r="B2361" s="3" t="s">
        <v>2360</v>
      </c>
      <c r="C2361" s="3" t="s">
        <v>6469</v>
      </c>
      <c r="D2361">
        <v>7500</v>
      </c>
      <c r="E2361">
        <v>1101</v>
      </c>
      <c r="F2361" t="s">
        <v>8220</v>
      </c>
      <c r="G2361" t="s">
        <v>8224</v>
      </c>
      <c r="H2361" t="s">
        <v>8246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8272</v>
      </c>
      <c r="O2361">
        <f t="shared" si="216"/>
        <v>14.680000000000001</v>
      </c>
      <c r="P2361">
        <f t="shared" si="217"/>
        <v>367</v>
      </c>
      <c r="Q2361" s="8" t="str">
        <f t="shared" si="218"/>
        <v>technology</v>
      </c>
      <c r="R2361" t="str">
        <f t="shared" si="219"/>
        <v>web</v>
      </c>
      <c r="S2361" s="6">
        <f t="shared" si="220"/>
        <v>42159.441249999996</v>
      </c>
      <c r="T2361" s="6">
        <f t="shared" si="221"/>
        <v>42219.441249999996</v>
      </c>
    </row>
    <row r="2362" spans="1:20" ht="48" x14ac:dyDescent="0.2">
      <c r="A2362">
        <v>2360</v>
      </c>
      <c r="B2362" s="3" t="s">
        <v>2361</v>
      </c>
      <c r="C2362" s="3" t="s">
        <v>6470</v>
      </c>
      <c r="D2362">
        <v>5000</v>
      </c>
      <c r="E2362">
        <v>2</v>
      </c>
      <c r="F2362" t="s">
        <v>8220</v>
      </c>
      <c r="G2362" t="s">
        <v>8229</v>
      </c>
      <c r="H2362" t="s">
        <v>8251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8272</v>
      </c>
      <c r="O2362">
        <f t="shared" si="216"/>
        <v>0.04</v>
      </c>
      <c r="P2362">
        <f t="shared" si="217"/>
        <v>2</v>
      </c>
      <c r="Q2362" s="8" t="str">
        <f t="shared" si="218"/>
        <v>technology</v>
      </c>
      <c r="R2362" t="str">
        <f t="shared" si="219"/>
        <v>web</v>
      </c>
      <c r="S2362" s="6">
        <f t="shared" si="220"/>
        <v>42377.498611111114</v>
      </c>
      <c r="T2362" s="6">
        <f t="shared" si="221"/>
        <v>42407.498611111114</v>
      </c>
    </row>
    <row r="2363" spans="1:20" ht="48" x14ac:dyDescent="0.2">
      <c r="A2363">
        <v>2361</v>
      </c>
      <c r="B2363" s="3" t="s">
        <v>2362</v>
      </c>
      <c r="C2363" s="3" t="s">
        <v>6471</v>
      </c>
      <c r="D2363">
        <v>200</v>
      </c>
      <c r="E2363">
        <v>0</v>
      </c>
      <c r="F2363" t="s">
        <v>8220</v>
      </c>
      <c r="G2363" t="s">
        <v>8229</v>
      </c>
      <c r="H2363" t="s">
        <v>8251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8272</v>
      </c>
      <c r="O2363">
        <f t="shared" si="216"/>
        <v>0</v>
      </c>
      <c r="P2363" t="e">
        <f t="shared" si="217"/>
        <v>#DIV/0!</v>
      </c>
      <c r="Q2363" s="8" t="str">
        <f t="shared" si="218"/>
        <v>technology</v>
      </c>
      <c r="R2363" t="str">
        <f t="shared" si="219"/>
        <v>web</v>
      </c>
      <c r="S2363" s="6">
        <f t="shared" si="220"/>
        <v>42466.650555555556</v>
      </c>
      <c r="T2363" s="6">
        <f t="shared" si="221"/>
        <v>42490.708333333336</v>
      </c>
    </row>
    <row r="2364" spans="1:20" ht="32" x14ac:dyDescent="0.2">
      <c r="A2364">
        <v>2362</v>
      </c>
      <c r="B2364" s="3" t="s">
        <v>2363</v>
      </c>
      <c r="C2364" s="3" t="s">
        <v>6472</v>
      </c>
      <c r="D2364">
        <v>420</v>
      </c>
      <c r="E2364">
        <v>120</v>
      </c>
      <c r="F2364" t="s">
        <v>8220</v>
      </c>
      <c r="G2364" t="s">
        <v>8224</v>
      </c>
      <c r="H2364" t="s">
        <v>8246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8272</v>
      </c>
      <c r="O2364">
        <f t="shared" si="216"/>
        <v>28.571428571428569</v>
      </c>
      <c r="P2364">
        <f t="shared" si="217"/>
        <v>60</v>
      </c>
      <c r="Q2364" s="8" t="str">
        <f t="shared" si="218"/>
        <v>technology</v>
      </c>
      <c r="R2364" t="str">
        <f t="shared" si="219"/>
        <v>web</v>
      </c>
      <c r="S2364" s="6">
        <f t="shared" si="220"/>
        <v>41954.47997685185</v>
      </c>
      <c r="T2364" s="6">
        <f t="shared" si="221"/>
        <v>41984.47997685185</v>
      </c>
    </row>
    <row r="2365" spans="1:20" ht="48" x14ac:dyDescent="0.2">
      <c r="A2365">
        <v>2363</v>
      </c>
      <c r="B2365" s="3" t="s">
        <v>2364</v>
      </c>
      <c r="C2365" s="3" t="s">
        <v>6473</v>
      </c>
      <c r="D2365">
        <v>175000</v>
      </c>
      <c r="E2365">
        <v>0</v>
      </c>
      <c r="F2365" t="s">
        <v>8220</v>
      </c>
      <c r="G2365" t="s">
        <v>8224</v>
      </c>
      <c r="H2365" t="s">
        <v>8246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8272</v>
      </c>
      <c r="O2365">
        <f t="shared" si="216"/>
        <v>0</v>
      </c>
      <c r="P2365" t="e">
        <f t="shared" si="217"/>
        <v>#DIV/0!</v>
      </c>
      <c r="Q2365" s="8" t="str">
        <f t="shared" si="218"/>
        <v>technology</v>
      </c>
      <c r="R2365" t="str">
        <f t="shared" si="219"/>
        <v>web</v>
      </c>
      <c r="S2365" s="6">
        <f t="shared" si="220"/>
        <v>42321.803240740737</v>
      </c>
      <c r="T2365" s="6">
        <f t="shared" si="221"/>
        <v>42366.803240740737</v>
      </c>
    </row>
    <row r="2366" spans="1:20" ht="32" x14ac:dyDescent="0.2">
      <c r="A2366">
        <v>2364</v>
      </c>
      <c r="B2366" s="3" t="s">
        <v>2365</v>
      </c>
      <c r="C2366" s="3" t="s">
        <v>6474</v>
      </c>
      <c r="D2366">
        <v>128</v>
      </c>
      <c r="E2366">
        <v>0</v>
      </c>
      <c r="F2366" t="s">
        <v>8220</v>
      </c>
      <c r="G2366" t="s">
        <v>8224</v>
      </c>
      <c r="H2366" t="s">
        <v>8246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8272</v>
      </c>
      <c r="O2366">
        <f t="shared" si="216"/>
        <v>0</v>
      </c>
      <c r="P2366" t="e">
        <f t="shared" si="217"/>
        <v>#DIV/0!</v>
      </c>
      <c r="Q2366" s="8" t="str">
        <f t="shared" si="218"/>
        <v>technology</v>
      </c>
      <c r="R2366" t="str">
        <f t="shared" si="219"/>
        <v>web</v>
      </c>
      <c r="S2366" s="6">
        <f t="shared" si="220"/>
        <v>42248.726342592585</v>
      </c>
      <c r="T2366" s="6">
        <f t="shared" si="221"/>
        <v>42303.726342592585</v>
      </c>
    </row>
    <row r="2367" spans="1:20" ht="48" x14ac:dyDescent="0.2">
      <c r="A2367">
        <v>2365</v>
      </c>
      <c r="B2367" s="3" t="s">
        <v>2366</v>
      </c>
      <c r="C2367" s="3" t="s">
        <v>6475</v>
      </c>
      <c r="D2367">
        <v>1000</v>
      </c>
      <c r="E2367">
        <v>0</v>
      </c>
      <c r="F2367" t="s">
        <v>8220</v>
      </c>
      <c r="G2367" t="s">
        <v>8237</v>
      </c>
      <c r="H2367" t="s">
        <v>8249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8272</v>
      </c>
      <c r="O2367">
        <f t="shared" si="216"/>
        <v>0</v>
      </c>
      <c r="P2367" t="e">
        <f t="shared" si="217"/>
        <v>#DIV/0!</v>
      </c>
      <c r="Q2367" s="8" t="str">
        <f t="shared" si="218"/>
        <v>technology</v>
      </c>
      <c r="R2367" t="str">
        <f t="shared" si="219"/>
        <v>web</v>
      </c>
      <c r="S2367" s="6">
        <f t="shared" si="220"/>
        <v>42346.528067129628</v>
      </c>
      <c r="T2367" s="6">
        <f t="shared" si="221"/>
        <v>42386.749999999993</v>
      </c>
    </row>
    <row r="2368" spans="1:20" ht="48" x14ac:dyDescent="0.2">
      <c r="A2368">
        <v>2366</v>
      </c>
      <c r="B2368" s="3" t="s">
        <v>2367</v>
      </c>
      <c r="C2368" s="3" t="s">
        <v>6476</v>
      </c>
      <c r="D2368">
        <v>25000</v>
      </c>
      <c r="E2368">
        <v>2630</v>
      </c>
      <c r="F2368" t="s">
        <v>8220</v>
      </c>
      <c r="G2368" t="s">
        <v>8225</v>
      </c>
      <c r="H2368" t="s">
        <v>8247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8272</v>
      </c>
      <c r="O2368">
        <f t="shared" si="216"/>
        <v>10.52</v>
      </c>
      <c r="P2368">
        <f t="shared" si="217"/>
        <v>97.407407407407405</v>
      </c>
      <c r="Q2368" s="8" t="str">
        <f t="shared" si="218"/>
        <v>technology</v>
      </c>
      <c r="R2368" t="str">
        <f t="shared" si="219"/>
        <v>web</v>
      </c>
      <c r="S2368" s="6">
        <f t="shared" si="220"/>
        <v>42268.323298611103</v>
      </c>
      <c r="T2368" s="6">
        <f t="shared" si="221"/>
        <v>42298.323298611103</v>
      </c>
    </row>
    <row r="2369" spans="1:20" ht="48" x14ac:dyDescent="0.2">
      <c r="A2369">
        <v>2367</v>
      </c>
      <c r="B2369" s="3" t="s">
        <v>2368</v>
      </c>
      <c r="C2369" s="3" t="s">
        <v>6477</v>
      </c>
      <c r="D2369">
        <v>50000</v>
      </c>
      <c r="E2369">
        <v>670</v>
      </c>
      <c r="F2369" t="s">
        <v>8220</v>
      </c>
      <c r="G2369" t="s">
        <v>8224</v>
      </c>
      <c r="H2369" t="s">
        <v>8246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8272</v>
      </c>
      <c r="O2369">
        <f t="shared" si="216"/>
        <v>1.34</v>
      </c>
      <c r="P2369">
        <f t="shared" si="217"/>
        <v>47.857142857142854</v>
      </c>
      <c r="Q2369" s="8" t="str">
        <f t="shared" si="218"/>
        <v>technology</v>
      </c>
      <c r="R2369" t="str">
        <f t="shared" si="219"/>
        <v>web</v>
      </c>
      <c r="S2369" s="6">
        <f t="shared" si="220"/>
        <v>42425.761759259258</v>
      </c>
      <c r="T2369" s="6">
        <f t="shared" si="221"/>
        <v>42485.720092592594</v>
      </c>
    </row>
    <row r="2370" spans="1:20" ht="48" x14ac:dyDescent="0.2">
      <c r="A2370">
        <v>2368</v>
      </c>
      <c r="B2370" s="3" t="s">
        <v>2369</v>
      </c>
      <c r="C2370" s="3" t="s">
        <v>6478</v>
      </c>
      <c r="D2370">
        <v>40000</v>
      </c>
      <c r="E2370">
        <v>100</v>
      </c>
      <c r="F2370" t="s">
        <v>8220</v>
      </c>
      <c r="G2370" t="s">
        <v>8224</v>
      </c>
      <c r="H2370" t="s">
        <v>8246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8272</v>
      </c>
      <c r="O2370">
        <f t="shared" si="216"/>
        <v>0.25</v>
      </c>
      <c r="P2370">
        <f t="shared" si="217"/>
        <v>50</v>
      </c>
      <c r="Q2370" s="8" t="str">
        <f t="shared" si="218"/>
        <v>technology</v>
      </c>
      <c r="R2370" t="str">
        <f t="shared" si="219"/>
        <v>web</v>
      </c>
      <c r="S2370" s="6">
        <f t="shared" si="220"/>
        <v>42063.513483796291</v>
      </c>
      <c r="T2370" s="6">
        <f t="shared" si="221"/>
        <v>42108.471817129634</v>
      </c>
    </row>
    <row r="2371" spans="1:20" ht="48" x14ac:dyDescent="0.2">
      <c r="A2371">
        <v>2369</v>
      </c>
      <c r="B2371" s="3" t="s">
        <v>2370</v>
      </c>
      <c r="C2371" s="3" t="s">
        <v>6479</v>
      </c>
      <c r="D2371">
        <v>25000</v>
      </c>
      <c r="E2371">
        <v>0</v>
      </c>
      <c r="F2371" t="s">
        <v>8220</v>
      </c>
      <c r="G2371" t="s">
        <v>8224</v>
      </c>
      <c r="H2371" t="s">
        <v>8246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8272</v>
      </c>
      <c r="O2371">
        <f t="shared" ref="O2371:O2434" si="222">E2371/D2371*100</f>
        <v>0</v>
      </c>
      <c r="P2371" t="e">
        <f t="shared" ref="P2371:P2434" si="223">E2371/L2371</f>
        <v>#DIV/0!</v>
      </c>
      <c r="Q2371" s="8" t="str">
        <f t="shared" ref="Q2371:Q2434" si="224">LEFT(N2371,SEARCH("/",N2371)-1)</f>
        <v>technology</v>
      </c>
      <c r="R2371" t="str">
        <f t="shared" ref="R2371:R2434" si="225">RIGHT(N2371,LEN(N2371)-SEARCH("/",N2371))</f>
        <v>web</v>
      </c>
      <c r="S2371" s="6">
        <f t="shared" ref="S2371:S2434" si="226">(((J2371/60)/60)/24)+DATE(1970,1,1)+(-5/24)</f>
        <v>42380.60429398148</v>
      </c>
      <c r="T2371" s="6">
        <f t="shared" ref="T2371:T2434" si="227">(((I2371/60)/60)/24)+DATE(1970,1,1)+(-5/24)</f>
        <v>42410.60429398148</v>
      </c>
    </row>
    <row r="2372" spans="1:20" ht="48" x14ac:dyDescent="0.2">
      <c r="A2372">
        <v>2370</v>
      </c>
      <c r="B2372" s="3" t="s">
        <v>2371</v>
      </c>
      <c r="C2372" s="3" t="s">
        <v>6480</v>
      </c>
      <c r="D2372">
        <v>25000</v>
      </c>
      <c r="E2372">
        <v>82</v>
      </c>
      <c r="F2372" t="s">
        <v>8220</v>
      </c>
      <c r="G2372" t="s">
        <v>8224</v>
      </c>
      <c r="H2372" t="s">
        <v>8246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8272</v>
      </c>
      <c r="O2372">
        <f t="shared" si="222"/>
        <v>0.32800000000000001</v>
      </c>
      <c r="P2372">
        <f t="shared" si="223"/>
        <v>20.5</v>
      </c>
      <c r="Q2372" s="8" t="str">
        <f t="shared" si="224"/>
        <v>technology</v>
      </c>
      <c r="R2372" t="str">
        <f t="shared" si="225"/>
        <v>web</v>
      </c>
      <c r="S2372" s="6">
        <f t="shared" si="226"/>
        <v>41960.980798611105</v>
      </c>
      <c r="T2372" s="6">
        <f t="shared" si="227"/>
        <v>41990.980798611105</v>
      </c>
    </row>
    <row r="2373" spans="1:20" ht="48" x14ac:dyDescent="0.2">
      <c r="A2373">
        <v>2371</v>
      </c>
      <c r="B2373" s="3" t="s">
        <v>2372</v>
      </c>
      <c r="C2373" s="3" t="s">
        <v>6481</v>
      </c>
      <c r="D2373">
        <v>2000</v>
      </c>
      <c r="E2373">
        <v>0</v>
      </c>
      <c r="F2373" t="s">
        <v>8220</v>
      </c>
      <c r="G2373" t="s">
        <v>8224</v>
      </c>
      <c r="H2373" t="s">
        <v>8246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8272</v>
      </c>
      <c r="O2373">
        <f t="shared" si="222"/>
        <v>0</v>
      </c>
      <c r="P2373" t="e">
        <f t="shared" si="223"/>
        <v>#DIV/0!</v>
      </c>
      <c r="Q2373" s="8" t="str">
        <f t="shared" si="224"/>
        <v>technology</v>
      </c>
      <c r="R2373" t="str">
        <f t="shared" si="225"/>
        <v>web</v>
      </c>
      <c r="S2373" s="6">
        <f t="shared" si="226"/>
        <v>42150.569398148145</v>
      </c>
      <c r="T2373" s="6">
        <f t="shared" si="227"/>
        <v>42180.569398148145</v>
      </c>
    </row>
    <row r="2374" spans="1:20" ht="48" x14ac:dyDescent="0.2">
      <c r="A2374">
        <v>2372</v>
      </c>
      <c r="B2374" s="3" t="s">
        <v>2373</v>
      </c>
      <c r="C2374" s="3" t="s">
        <v>6482</v>
      </c>
      <c r="D2374">
        <v>5500</v>
      </c>
      <c r="E2374">
        <v>180</v>
      </c>
      <c r="F2374" t="s">
        <v>8220</v>
      </c>
      <c r="G2374" t="s">
        <v>8226</v>
      </c>
      <c r="H2374" t="s">
        <v>8248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8272</v>
      </c>
      <c r="O2374">
        <f t="shared" si="222"/>
        <v>3.2727272727272729</v>
      </c>
      <c r="P2374">
        <f t="shared" si="223"/>
        <v>30</v>
      </c>
      <c r="Q2374" s="8" t="str">
        <f t="shared" si="224"/>
        <v>technology</v>
      </c>
      <c r="R2374" t="str">
        <f t="shared" si="225"/>
        <v>web</v>
      </c>
      <c r="S2374" s="6">
        <f t="shared" si="226"/>
        <v>42087.860775462956</v>
      </c>
      <c r="T2374" s="6">
        <f t="shared" si="227"/>
        <v>42117.860775462956</v>
      </c>
    </row>
    <row r="2375" spans="1:20" ht="32" x14ac:dyDescent="0.2">
      <c r="A2375">
        <v>2373</v>
      </c>
      <c r="B2375" s="3" t="s">
        <v>2374</v>
      </c>
      <c r="C2375" s="3" t="s">
        <v>6483</v>
      </c>
      <c r="D2375">
        <v>850000</v>
      </c>
      <c r="E2375">
        <v>50</v>
      </c>
      <c r="F2375" t="s">
        <v>8220</v>
      </c>
      <c r="G2375" t="s">
        <v>8235</v>
      </c>
      <c r="H2375" t="s">
        <v>8255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8272</v>
      </c>
      <c r="O2375">
        <f t="shared" si="222"/>
        <v>5.8823529411764705E-3</v>
      </c>
      <c r="P2375">
        <f t="shared" si="223"/>
        <v>50</v>
      </c>
      <c r="Q2375" s="8" t="str">
        <f t="shared" si="224"/>
        <v>technology</v>
      </c>
      <c r="R2375" t="str">
        <f t="shared" si="225"/>
        <v>web</v>
      </c>
      <c r="S2375" s="6">
        <f t="shared" si="226"/>
        <v>42215.453981481485</v>
      </c>
      <c r="T2375" s="6">
        <f t="shared" si="227"/>
        <v>42245.453981481485</v>
      </c>
    </row>
    <row r="2376" spans="1:20" ht="48" x14ac:dyDescent="0.2">
      <c r="A2376">
        <v>2374</v>
      </c>
      <c r="B2376" s="3" t="s">
        <v>2375</v>
      </c>
      <c r="C2376" s="3" t="s">
        <v>6484</v>
      </c>
      <c r="D2376">
        <v>22000</v>
      </c>
      <c r="E2376">
        <v>10</v>
      </c>
      <c r="F2376" t="s">
        <v>8220</v>
      </c>
      <c r="G2376" t="s">
        <v>8224</v>
      </c>
      <c r="H2376" t="s">
        <v>8246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8272</v>
      </c>
      <c r="O2376">
        <f t="shared" si="222"/>
        <v>4.5454545454545456E-2</v>
      </c>
      <c r="P2376">
        <f t="shared" si="223"/>
        <v>10</v>
      </c>
      <c r="Q2376" s="8" t="str">
        <f t="shared" si="224"/>
        <v>technology</v>
      </c>
      <c r="R2376" t="str">
        <f t="shared" si="225"/>
        <v>web</v>
      </c>
      <c r="S2376" s="6">
        <f t="shared" si="226"/>
        <v>42017.634953703695</v>
      </c>
      <c r="T2376" s="6">
        <f t="shared" si="227"/>
        <v>42047.634953703695</v>
      </c>
    </row>
    <row r="2377" spans="1:20" ht="48" x14ac:dyDescent="0.2">
      <c r="A2377">
        <v>2375</v>
      </c>
      <c r="B2377" s="3" t="s">
        <v>2376</v>
      </c>
      <c r="C2377" s="3" t="s">
        <v>6485</v>
      </c>
      <c r="D2377">
        <v>10000</v>
      </c>
      <c r="E2377">
        <v>0</v>
      </c>
      <c r="F2377" t="s">
        <v>8220</v>
      </c>
      <c r="G2377" t="s">
        <v>8224</v>
      </c>
      <c r="H2377" t="s">
        <v>8246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8272</v>
      </c>
      <c r="O2377">
        <f t="shared" si="222"/>
        <v>0</v>
      </c>
      <c r="P2377" t="e">
        <f t="shared" si="223"/>
        <v>#DIV/0!</v>
      </c>
      <c r="Q2377" s="8" t="str">
        <f t="shared" si="224"/>
        <v>technology</v>
      </c>
      <c r="R2377" t="str">
        <f t="shared" si="225"/>
        <v>web</v>
      </c>
      <c r="S2377" s="6">
        <f t="shared" si="226"/>
        <v>42592.627743055556</v>
      </c>
      <c r="T2377" s="6">
        <f t="shared" si="227"/>
        <v>42622.627743055556</v>
      </c>
    </row>
    <row r="2378" spans="1:20" ht="48" x14ac:dyDescent="0.2">
      <c r="A2378">
        <v>2376</v>
      </c>
      <c r="B2378" s="3" t="s">
        <v>2377</v>
      </c>
      <c r="C2378" s="3" t="s">
        <v>6486</v>
      </c>
      <c r="D2378">
        <v>3000</v>
      </c>
      <c r="E2378">
        <v>326.33</v>
      </c>
      <c r="F2378" t="s">
        <v>8220</v>
      </c>
      <c r="G2378" t="s">
        <v>8224</v>
      </c>
      <c r="H2378" t="s">
        <v>8246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8272</v>
      </c>
      <c r="O2378">
        <f t="shared" si="222"/>
        <v>10.877666666666666</v>
      </c>
      <c r="P2378">
        <f t="shared" si="223"/>
        <v>81.582499999999996</v>
      </c>
      <c r="Q2378" s="8" t="str">
        <f t="shared" si="224"/>
        <v>technology</v>
      </c>
      <c r="R2378" t="str">
        <f t="shared" si="225"/>
        <v>web</v>
      </c>
      <c r="S2378" s="6">
        <f t="shared" si="226"/>
        <v>42318.717199074068</v>
      </c>
      <c r="T2378" s="6">
        <f t="shared" si="227"/>
        <v>42348.717199074068</v>
      </c>
    </row>
    <row r="2379" spans="1:20" ht="48" x14ac:dyDescent="0.2">
      <c r="A2379">
        <v>2377</v>
      </c>
      <c r="B2379" s="3" t="s">
        <v>2378</v>
      </c>
      <c r="C2379" s="3" t="s">
        <v>6487</v>
      </c>
      <c r="D2379">
        <v>2500</v>
      </c>
      <c r="E2379">
        <v>0</v>
      </c>
      <c r="F2379" t="s">
        <v>8220</v>
      </c>
      <c r="G2379" t="s">
        <v>8229</v>
      </c>
      <c r="H2379" t="s">
        <v>8251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8272</v>
      </c>
      <c r="O2379">
        <f t="shared" si="222"/>
        <v>0</v>
      </c>
      <c r="P2379" t="e">
        <f t="shared" si="223"/>
        <v>#DIV/0!</v>
      </c>
      <c r="Q2379" s="8" t="str">
        <f t="shared" si="224"/>
        <v>technology</v>
      </c>
      <c r="R2379" t="str">
        <f t="shared" si="225"/>
        <v>web</v>
      </c>
      <c r="S2379" s="6">
        <f t="shared" si="226"/>
        <v>42669.661840277775</v>
      </c>
      <c r="T2379" s="6">
        <f t="shared" si="227"/>
        <v>42699.703506944446</v>
      </c>
    </row>
    <row r="2380" spans="1:20" ht="32" x14ac:dyDescent="0.2">
      <c r="A2380">
        <v>2378</v>
      </c>
      <c r="B2380" s="3" t="s">
        <v>2379</v>
      </c>
      <c r="C2380" s="3" t="s">
        <v>6488</v>
      </c>
      <c r="D2380">
        <v>110000</v>
      </c>
      <c r="E2380">
        <v>0</v>
      </c>
      <c r="F2380" t="s">
        <v>8220</v>
      </c>
      <c r="G2380" t="s">
        <v>8224</v>
      </c>
      <c r="H2380" t="s">
        <v>8246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8272</v>
      </c>
      <c r="O2380">
        <f t="shared" si="222"/>
        <v>0</v>
      </c>
      <c r="P2380" t="e">
        <f t="shared" si="223"/>
        <v>#DIV/0!</v>
      </c>
      <c r="Q2380" s="8" t="str">
        <f t="shared" si="224"/>
        <v>technology</v>
      </c>
      <c r="R2380" t="str">
        <f t="shared" si="225"/>
        <v>web</v>
      </c>
      <c r="S2380" s="6">
        <f t="shared" si="226"/>
        <v>42212.804745370369</v>
      </c>
      <c r="T2380" s="6">
        <f t="shared" si="227"/>
        <v>42241.804745370369</v>
      </c>
    </row>
    <row r="2381" spans="1:20" ht="32" x14ac:dyDescent="0.2">
      <c r="A2381">
        <v>2379</v>
      </c>
      <c r="B2381" s="3" t="s">
        <v>2380</v>
      </c>
      <c r="C2381" s="3" t="s">
        <v>6489</v>
      </c>
      <c r="D2381">
        <v>30000</v>
      </c>
      <c r="E2381">
        <v>0</v>
      </c>
      <c r="F2381" t="s">
        <v>8220</v>
      </c>
      <c r="G2381" t="s">
        <v>8224</v>
      </c>
      <c r="H2381" t="s">
        <v>8246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8272</v>
      </c>
      <c r="O2381">
        <f t="shared" si="222"/>
        <v>0</v>
      </c>
      <c r="P2381" t="e">
        <f t="shared" si="223"/>
        <v>#DIV/0!</v>
      </c>
      <c r="Q2381" s="8" t="str">
        <f t="shared" si="224"/>
        <v>technology</v>
      </c>
      <c r="R2381" t="str">
        <f t="shared" si="225"/>
        <v>web</v>
      </c>
      <c r="S2381" s="6">
        <f t="shared" si="226"/>
        <v>42236.808055555557</v>
      </c>
      <c r="T2381" s="6">
        <f t="shared" si="227"/>
        <v>42281.808055555557</v>
      </c>
    </row>
    <row r="2382" spans="1:20" ht="48" x14ac:dyDescent="0.2">
      <c r="A2382">
        <v>2380</v>
      </c>
      <c r="B2382" s="3" t="s">
        <v>2381</v>
      </c>
      <c r="C2382" s="3" t="s">
        <v>6490</v>
      </c>
      <c r="D2382">
        <v>15000</v>
      </c>
      <c r="E2382">
        <v>55</v>
      </c>
      <c r="F2382" t="s">
        <v>8220</v>
      </c>
      <c r="G2382" t="s">
        <v>8224</v>
      </c>
      <c r="H2382" t="s">
        <v>8246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8272</v>
      </c>
      <c r="O2382">
        <f t="shared" si="222"/>
        <v>0.36666666666666664</v>
      </c>
      <c r="P2382">
        <f t="shared" si="223"/>
        <v>18.333333333333332</v>
      </c>
      <c r="Q2382" s="8" t="str">
        <f t="shared" si="224"/>
        <v>technology</v>
      </c>
      <c r="R2382" t="str">
        <f t="shared" si="225"/>
        <v>web</v>
      </c>
      <c r="S2382" s="6">
        <f t="shared" si="226"/>
        <v>42248.584976851846</v>
      </c>
      <c r="T2382" s="6">
        <f t="shared" si="227"/>
        <v>42278.584976851846</v>
      </c>
    </row>
    <row r="2383" spans="1:20" ht="48" x14ac:dyDescent="0.2">
      <c r="A2383">
        <v>2381</v>
      </c>
      <c r="B2383" s="3" t="s">
        <v>2382</v>
      </c>
      <c r="C2383" s="3" t="s">
        <v>6491</v>
      </c>
      <c r="D2383">
        <v>86350</v>
      </c>
      <c r="E2383">
        <v>1571</v>
      </c>
      <c r="F2383" t="s">
        <v>8220</v>
      </c>
      <c r="G2383" t="s">
        <v>8224</v>
      </c>
      <c r="H2383" t="s">
        <v>8246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8272</v>
      </c>
      <c r="O2383">
        <f t="shared" si="222"/>
        <v>1.8193398957730169</v>
      </c>
      <c r="P2383">
        <f t="shared" si="223"/>
        <v>224.42857142857142</v>
      </c>
      <c r="Q2383" s="8" t="str">
        <f t="shared" si="224"/>
        <v>technology</v>
      </c>
      <c r="R2383" t="str">
        <f t="shared" si="225"/>
        <v>web</v>
      </c>
      <c r="S2383" s="6">
        <f t="shared" si="226"/>
        <v>42074.727407407401</v>
      </c>
      <c r="T2383" s="6">
        <f t="shared" si="227"/>
        <v>42104.727407407401</v>
      </c>
    </row>
    <row r="2384" spans="1:20" ht="64" x14ac:dyDescent="0.2">
      <c r="A2384">
        <v>2382</v>
      </c>
      <c r="B2384" s="3" t="s">
        <v>2383</v>
      </c>
      <c r="C2384" s="3" t="s">
        <v>6492</v>
      </c>
      <c r="D2384">
        <v>3000</v>
      </c>
      <c r="E2384">
        <v>75</v>
      </c>
      <c r="F2384" t="s">
        <v>8220</v>
      </c>
      <c r="G2384" t="s">
        <v>8224</v>
      </c>
      <c r="H2384" t="s">
        <v>8246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8272</v>
      </c>
      <c r="O2384">
        <f t="shared" si="222"/>
        <v>2.5</v>
      </c>
      <c r="P2384">
        <f t="shared" si="223"/>
        <v>37.5</v>
      </c>
      <c r="Q2384" s="8" t="str">
        <f t="shared" si="224"/>
        <v>technology</v>
      </c>
      <c r="R2384" t="str">
        <f t="shared" si="225"/>
        <v>web</v>
      </c>
      <c r="S2384" s="6">
        <f t="shared" si="226"/>
        <v>42194.979201388887</v>
      </c>
      <c r="T2384" s="6">
        <f t="shared" si="227"/>
        <v>42219.979201388887</v>
      </c>
    </row>
    <row r="2385" spans="1:20" ht="48" x14ac:dyDescent="0.2">
      <c r="A2385">
        <v>2383</v>
      </c>
      <c r="B2385" s="3" t="s">
        <v>2384</v>
      </c>
      <c r="C2385" s="3" t="s">
        <v>6493</v>
      </c>
      <c r="D2385">
        <v>10000</v>
      </c>
      <c r="E2385">
        <v>435</v>
      </c>
      <c r="F2385" t="s">
        <v>8220</v>
      </c>
      <c r="G2385" t="s">
        <v>8228</v>
      </c>
      <c r="H2385" t="s">
        <v>8250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8272</v>
      </c>
      <c r="O2385">
        <f t="shared" si="222"/>
        <v>4.3499999999999996</v>
      </c>
      <c r="P2385">
        <f t="shared" si="223"/>
        <v>145</v>
      </c>
      <c r="Q2385" s="8" t="str">
        <f t="shared" si="224"/>
        <v>technology</v>
      </c>
      <c r="R2385" t="str">
        <f t="shared" si="225"/>
        <v>web</v>
      </c>
      <c r="S2385" s="6">
        <f t="shared" si="226"/>
        <v>42026.848460648143</v>
      </c>
      <c r="T2385" s="6">
        <f t="shared" si="227"/>
        <v>42056.848460648143</v>
      </c>
    </row>
    <row r="2386" spans="1:20" ht="48" x14ac:dyDescent="0.2">
      <c r="A2386">
        <v>2384</v>
      </c>
      <c r="B2386" s="3" t="s">
        <v>2385</v>
      </c>
      <c r="C2386" s="3" t="s">
        <v>6494</v>
      </c>
      <c r="D2386">
        <v>1000</v>
      </c>
      <c r="E2386">
        <v>8</v>
      </c>
      <c r="F2386" t="s">
        <v>8220</v>
      </c>
      <c r="G2386" t="s">
        <v>8224</v>
      </c>
      <c r="H2386" t="s">
        <v>8246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8272</v>
      </c>
      <c r="O2386">
        <f t="shared" si="222"/>
        <v>0.8</v>
      </c>
      <c r="P2386">
        <f t="shared" si="223"/>
        <v>1</v>
      </c>
      <c r="Q2386" s="8" t="str">
        <f t="shared" si="224"/>
        <v>technology</v>
      </c>
      <c r="R2386" t="str">
        <f t="shared" si="225"/>
        <v>web</v>
      </c>
      <c r="S2386" s="6">
        <f t="shared" si="226"/>
        <v>41926.859293981477</v>
      </c>
      <c r="T2386" s="6">
        <f t="shared" si="227"/>
        <v>41956.900960648149</v>
      </c>
    </row>
    <row r="2387" spans="1:20" ht="48" x14ac:dyDescent="0.2">
      <c r="A2387">
        <v>2385</v>
      </c>
      <c r="B2387" s="3" t="s">
        <v>2386</v>
      </c>
      <c r="C2387" s="3" t="s">
        <v>6495</v>
      </c>
      <c r="D2387">
        <v>65000</v>
      </c>
      <c r="E2387">
        <v>788</v>
      </c>
      <c r="F2387" t="s">
        <v>8220</v>
      </c>
      <c r="G2387" t="s">
        <v>8224</v>
      </c>
      <c r="H2387" t="s">
        <v>8246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8272</v>
      </c>
      <c r="O2387">
        <f t="shared" si="222"/>
        <v>1.2123076923076923</v>
      </c>
      <c r="P2387">
        <f t="shared" si="223"/>
        <v>112.57142857142857</v>
      </c>
      <c r="Q2387" s="8" t="str">
        <f t="shared" si="224"/>
        <v>technology</v>
      </c>
      <c r="R2387" t="str">
        <f t="shared" si="225"/>
        <v>web</v>
      </c>
      <c r="S2387" s="6">
        <f t="shared" si="226"/>
        <v>42191.493425925924</v>
      </c>
      <c r="T2387" s="6">
        <f t="shared" si="227"/>
        <v>42221.493425925924</v>
      </c>
    </row>
    <row r="2388" spans="1:20" ht="48" x14ac:dyDescent="0.2">
      <c r="A2388">
        <v>2386</v>
      </c>
      <c r="B2388" s="3" t="s">
        <v>2387</v>
      </c>
      <c r="C2388" s="3" t="s">
        <v>6496</v>
      </c>
      <c r="D2388">
        <v>30000</v>
      </c>
      <c r="E2388">
        <v>0</v>
      </c>
      <c r="F2388" t="s">
        <v>8220</v>
      </c>
      <c r="G2388" t="s">
        <v>8229</v>
      </c>
      <c r="H2388" t="s">
        <v>8251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8272</v>
      </c>
      <c r="O2388">
        <f t="shared" si="222"/>
        <v>0</v>
      </c>
      <c r="P2388" t="e">
        <f t="shared" si="223"/>
        <v>#DIV/0!</v>
      </c>
      <c r="Q2388" s="8" t="str">
        <f t="shared" si="224"/>
        <v>technology</v>
      </c>
      <c r="R2388" t="str">
        <f t="shared" si="225"/>
        <v>web</v>
      </c>
      <c r="S2388" s="6">
        <f t="shared" si="226"/>
        <v>41954.629907407405</v>
      </c>
      <c r="T2388" s="6">
        <f t="shared" si="227"/>
        <v>42014.629907407405</v>
      </c>
    </row>
    <row r="2389" spans="1:20" ht="48" x14ac:dyDescent="0.2">
      <c r="A2389">
        <v>2387</v>
      </c>
      <c r="B2389" s="3" t="s">
        <v>2388</v>
      </c>
      <c r="C2389" s="3" t="s">
        <v>6497</v>
      </c>
      <c r="D2389">
        <v>150000</v>
      </c>
      <c r="E2389">
        <v>1026</v>
      </c>
      <c r="F2389" t="s">
        <v>8220</v>
      </c>
      <c r="G2389" t="s">
        <v>8224</v>
      </c>
      <c r="H2389" t="s">
        <v>8246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8272</v>
      </c>
      <c r="O2389">
        <f t="shared" si="222"/>
        <v>0.68399999999999994</v>
      </c>
      <c r="P2389">
        <f t="shared" si="223"/>
        <v>342</v>
      </c>
      <c r="Q2389" s="8" t="str">
        <f t="shared" si="224"/>
        <v>technology</v>
      </c>
      <c r="R2389" t="str">
        <f t="shared" si="225"/>
        <v>web</v>
      </c>
      <c r="S2389" s="6">
        <f t="shared" si="226"/>
        <v>42528.418287037035</v>
      </c>
      <c r="T2389" s="6">
        <f t="shared" si="227"/>
        <v>42573.418287037035</v>
      </c>
    </row>
    <row r="2390" spans="1:20" ht="48" x14ac:dyDescent="0.2">
      <c r="A2390">
        <v>2388</v>
      </c>
      <c r="B2390" s="3" t="s">
        <v>2389</v>
      </c>
      <c r="C2390" s="3" t="s">
        <v>6498</v>
      </c>
      <c r="D2390">
        <v>37000</v>
      </c>
      <c r="E2390">
        <v>463</v>
      </c>
      <c r="F2390" t="s">
        <v>8220</v>
      </c>
      <c r="G2390" t="s">
        <v>8224</v>
      </c>
      <c r="H2390" t="s">
        <v>8246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8272</v>
      </c>
      <c r="O2390">
        <f t="shared" si="222"/>
        <v>1.2513513513513512</v>
      </c>
      <c r="P2390">
        <f t="shared" si="223"/>
        <v>57.875</v>
      </c>
      <c r="Q2390" s="8" t="str">
        <f t="shared" si="224"/>
        <v>technology</v>
      </c>
      <c r="R2390" t="str">
        <f t="shared" si="225"/>
        <v>web</v>
      </c>
      <c r="S2390" s="6">
        <f t="shared" si="226"/>
        <v>41989.645358796297</v>
      </c>
      <c r="T2390" s="6">
        <f t="shared" si="227"/>
        <v>42019.603472222218</v>
      </c>
    </row>
    <row r="2391" spans="1:20" ht="48" x14ac:dyDescent="0.2">
      <c r="A2391">
        <v>2389</v>
      </c>
      <c r="B2391" s="3" t="s">
        <v>2390</v>
      </c>
      <c r="C2391" s="3" t="s">
        <v>6499</v>
      </c>
      <c r="D2391">
        <v>16000</v>
      </c>
      <c r="E2391">
        <v>30</v>
      </c>
      <c r="F2391" t="s">
        <v>8220</v>
      </c>
      <c r="G2391" t="s">
        <v>8230</v>
      </c>
      <c r="H2391" t="s">
        <v>8249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8272</v>
      </c>
      <c r="O2391">
        <f t="shared" si="222"/>
        <v>0.1875</v>
      </c>
      <c r="P2391">
        <f t="shared" si="223"/>
        <v>30</v>
      </c>
      <c r="Q2391" s="8" t="str">
        <f t="shared" si="224"/>
        <v>technology</v>
      </c>
      <c r="R2391" t="str">
        <f t="shared" si="225"/>
        <v>web</v>
      </c>
      <c r="S2391" s="6">
        <f t="shared" si="226"/>
        <v>42179.445046296292</v>
      </c>
      <c r="T2391" s="6">
        <f t="shared" si="227"/>
        <v>42210.707638888889</v>
      </c>
    </row>
    <row r="2392" spans="1:20" ht="48" x14ac:dyDescent="0.2">
      <c r="A2392">
        <v>2390</v>
      </c>
      <c r="B2392" s="3" t="s">
        <v>2391</v>
      </c>
      <c r="C2392" s="3" t="s">
        <v>6500</v>
      </c>
      <c r="D2392">
        <v>510000</v>
      </c>
      <c r="E2392">
        <v>0</v>
      </c>
      <c r="F2392" t="s">
        <v>8220</v>
      </c>
      <c r="G2392" t="s">
        <v>8226</v>
      </c>
      <c r="H2392" t="s">
        <v>8248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8272</v>
      </c>
      <c r="O2392">
        <f t="shared" si="222"/>
        <v>0</v>
      </c>
      <c r="P2392" t="e">
        <f t="shared" si="223"/>
        <v>#DIV/0!</v>
      </c>
      <c r="Q2392" s="8" t="str">
        <f t="shared" si="224"/>
        <v>technology</v>
      </c>
      <c r="R2392" t="str">
        <f t="shared" si="225"/>
        <v>web</v>
      </c>
      <c r="S2392" s="6">
        <f t="shared" si="226"/>
        <v>41968.053981481477</v>
      </c>
      <c r="T2392" s="6">
        <f t="shared" si="227"/>
        <v>42008.053981481477</v>
      </c>
    </row>
    <row r="2393" spans="1:20" ht="32" x14ac:dyDescent="0.2">
      <c r="A2393">
        <v>2391</v>
      </c>
      <c r="B2393" s="3" t="s">
        <v>2392</v>
      </c>
      <c r="C2393" s="3" t="s">
        <v>6501</v>
      </c>
      <c r="D2393">
        <v>20000</v>
      </c>
      <c r="E2393">
        <v>25</v>
      </c>
      <c r="F2393" t="s">
        <v>8220</v>
      </c>
      <c r="G2393" t="s">
        <v>8224</v>
      </c>
      <c r="H2393" t="s">
        <v>8246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8272</v>
      </c>
      <c r="O2393">
        <f t="shared" si="222"/>
        <v>0.125</v>
      </c>
      <c r="P2393">
        <f t="shared" si="223"/>
        <v>25</v>
      </c>
      <c r="Q2393" s="8" t="str">
        <f t="shared" si="224"/>
        <v>technology</v>
      </c>
      <c r="R2393" t="str">
        <f t="shared" si="225"/>
        <v>web</v>
      </c>
      <c r="S2393" s="6">
        <f t="shared" si="226"/>
        <v>42064.586157407401</v>
      </c>
      <c r="T2393" s="6">
        <f t="shared" si="227"/>
        <v>42094.544490740744</v>
      </c>
    </row>
    <row r="2394" spans="1:20" ht="48" x14ac:dyDescent="0.2">
      <c r="A2394">
        <v>2392</v>
      </c>
      <c r="B2394" s="3" t="s">
        <v>2393</v>
      </c>
      <c r="C2394" s="3" t="s">
        <v>6502</v>
      </c>
      <c r="D2394">
        <v>4200</v>
      </c>
      <c r="E2394">
        <v>0</v>
      </c>
      <c r="F2394" t="s">
        <v>8220</v>
      </c>
      <c r="G2394" t="s">
        <v>8224</v>
      </c>
      <c r="H2394" t="s">
        <v>8246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8272</v>
      </c>
      <c r="O2394">
        <f t="shared" si="222"/>
        <v>0</v>
      </c>
      <c r="P2394" t="e">
        <f t="shared" si="223"/>
        <v>#DIV/0!</v>
      </c>
      <c r="Q2394" s="8" t="str">
        <f t="shared" si="224"/>
        <v>technology</v>
      </c>
      <c r="R2394" t="str">
        <f t="shared" si="225"/>
        <v>web</v>
      </c>
      <c r="S2394" s="6">
        <f t="shared" si="226"/>
        <v>42275.912303240737</v>
      </c>
      <c r="T2394" s="6">
        <f t="shared" si="227"/>
        <v>42305.912303240737</v>
      </c>
    </row>
    <row r="2395" spans="1:20" ht="48" x14ac:dyDescent="0.2">
      <c r="A2395">
        <v>2393</v>
      </c>
      <c r="B2395" s="3" t="s">
        <v>2394</v>
      </c>
      <c r="C2395" s="3" t="s">
        <v>6503</v>
      </c>
      <c r="D2395">
        <v>100000</v>
      </c>
      <c r="E2395">
        <v>50</v>
      </c>
      <c r="F2395" t="s">
        <v>8220</v>
      </c>
      <c r="G2395" t="s">
        <v>8224</v>
      </c>
      <c r="H2395" t="s">
        <v>8246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8272</v>
      </c>
      <c r="O2395">
        <f t="shared" si="222"/>
        <v>0.05</v>
      </c>
      <c r="P2395">
        <f t="shared" si="223"/>
        <v>50</v>
      </c>
      <c r="Q2395" s="8" t="str">
        <f t="shared" si="224"/>
        <v>technology</v>
      </c>
      <c r="R2395" t="str">
        <f t="shared" si="225"/>
        <v>web</v>
      </c>
      <c r="S2395" s="6">
        <f t="shared" si="226"/>
        <v>42194.440011574072</v>
      </c>
      <c r="T2395" s="6">
        <f t="shared" si="227"/>
        <v>42224.440011574072</v>
      </c>
    </row>
    <row r="2396" spans="1:20" ht="48" x14ac:dyDescent="0.2">
      <c r="A2396">
        <v>2394</v>
      </c>
      <c r="B2396" s="3" t="s">
        <v>2395</v>
      </c>
      <c r="C2396" s="3" t="s">
        <v>6504</v>
      </c>
      <c r="D2396">
        <v>5000</v>
      </c>
      <c r="E2396">
        <v>3</v>
      </c>
      <c r="F2396" t="s">
        <v>8220</v>
      </c>
      <c r="G2396" t="s">
        <v>8241</v>
      </c>
      <c r="H2396" t="s">
        <v>8249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8272</v>
      </c>
      <c r="O2396">
        <f t="shared" si="222"/>
        <v>0.06</v>
      </c>
      <c r="P2396">
        <f t="shared" si="223"/>
        <v>1.5</v>
      </c>
      <c r="Q2396" s="8" t="str">
        <f t="shared" si="224"/>
        <v>technology</v>
      </c>
      <c r="R2396" t="str">
        <f t="shared" si="225"/>
        <v>web</v>
      </c>
      <c r="S2396" s="6">
        <f t="shared" si="226"/>
        <v>42031.15385416666</v>
      </c>
      <c r="T2396" s="6">
        <f t="shared" si="227"/>
        <v>42061.15385416666</v>
      </c>
    </row>
    <row r="2397" spans="1:20" ht="48" x14ac:dyDescent="0.2">
      <c r="A2397">
        <v>2395</v>
      </c>
      <c r="B2397" s="3" t="s">
        <v>2396</v>
      </c>
      <c r="C2397" s="3" t="s">
        <v>6505</v>
      </c>
      <c r="D2397">
        <v>33000</v>
      </c>
      <c r="E2397">
        <v>0</v>
      </c>
      <c r="F2397" t="s">
        <v>8220</v>
      </c>
      <c r="G2397" t="s">
        <v>8224</v>
      </c>
      <c r="H2397" t="s">
        <v>8246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8272</v>
      </c>
      <c r="O2397">
        <f t="shared" si="222"/>
        <v>0</v>
      </c>
      <c r="P2397" t="e">
        <f t="shared" si="223"/>
        <v>#DIV/0!</v>
      </c>
      <c r="Q2397" s="8" t="str">
        <f t="shared" si="224"/>
        <v>technology</v>
      </c>
      <c r="R2397" t="str">
        <f t="shared" si="225"/>
        <v>web</v>
      </c>
      <c r="S2397" s="6">
        <f t="shared" si="226"/>
        <v>42716.913043981483</v>
      </c>
      <c r="T2397" s="6">
        <f t="shared" si="227"/>
        <v>42745.164583333331</v>
      </c>
    </row>
    <row r="2398" spans="1:20" ht="48" x14ac:dyDescent="0.2">
      <c r="A2398">
        <v>2396</v>
      </c>
      <c r="B2398" s="3" t="s">
        <v>2397</v>
      </c>
      <c r="C2398" s="3" t="s">
        <v>6506</v>
      </c>
      <c r="D2398">
        <v>5000</v>
      </c>
      <c r="E2398">
        <v>10</v>
      </c>
      <c r="F2398" t="s">
        <v>8220</v>
      </c>
      <c r="G2398" t="s">
        <v>8240</v>
      </c>
      <c r="H2398" t="s">
        <v>8257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8272</v>
      </c>
      <c r="O2398">
        <f t="shared" si="222"/>
        <v>0.2</v>
      </c>
      <c r="P2398">
        <f t="shared" si="223"/>
        <v>10</v>
      </c>
      <c r="Q2398" s="8" t="str">
        <f t="shared" si="224"/>
        <v>technology</v>
      </c>
      <c r="R2398" t="str">
        <f t="shared" si="225"/>
        <v>web</v>
      </c>
      <c r="S2398" s="6">
        <f t="shared" si="226"/>
        <v>42262.640717592592</v>
      </c>
      <c r="T2398" s="6">
        <f t="shared" si="227"/>
        <v>42292.640717592592</v>
      </c>
    </row>
    <row r="2399" spans="1:20" ht="48" x14ac:dyDescent="0.2">
      <c r="A2399">
        <v>2397</v>
      </c>
      <c r="B2399" s="3" t="s">
        <v>2398</v>
      </c>
      <c r="C2399" s="3" t="s">
        <v>6507</v>
      </c>
      <c r="D2399">
        <v>124000</v>
      </c>
      <c r="E2399">
        <v>0</v>
      </c>
      <c r="F2399" t="s">
        <v>8220</v>
      </c>
      <c r="G2399" t="s">
        <v>8224</v>
      </c>
      <c r="H2399" t="s">
        <v>8246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8272</v>
      </c>
      <c r="O2399">
        <f t="shared" si="222"/>
        <v>0</v>
      </c>
      <c r="P2399" t="e">
        <f t="shared" si="223"/>
        <v>#DIV/0!</v>
      </c>
      <c r="Q2399" s="8" t="str">
        <f t="shared" si="224"/>
        <v>technology</v>
      </c>
      <c r="R2399" t="str">
        <f t="shared" si="225"/>
        <v>web</v>
      </c>
      <c r="S2399" s="6">
        <f t="shared" si="226"/>
        <v>41976.676574074074</v>
      </c>
      <c r="T2399" s="6">
        <f t="shared" si="227"/>
        <v>42006.676574074074</v>
      </c>
    </row>
    <row r="2400" spans="1:20" ht="48" x14ac:dyDescent="0.2">
      <c r="A2400">
        <v>2398</v>
      </c>
      <c r="B2400" s="3" t="s">
        <v>2399</v>
      </c>
      <c r="C2400" s="3" t="s">
        <v>6508</v>
      </c>
      <c r="D2400">
        <v>4000</v>
      </c>
      <c r="E2400">
        <v>0</v>
      </c>
      <c r="F2400" t="s">
        <v>8220</v>
      </c>
      <c r="G2400" t="s">
        <v>8224</v>
      </c>
      <c r="H2400" t="s">
        <v>8246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8272</v>
      </c>
      <c r="O2400">
        <f t="shared" si="222"/>
        <v>0</v>
      </c>
      <c r="P2400" t="e">
        <f t="shared" si="223"/>
        <v>#DIV/0!</v>
      </c>
      <c r="Q2400" s="8" t="str">
        <f t="shared" si="224"/>
        <v>technology</v>
      </c>
      <c r="R2400" t="str">
        <f t="shared" si="225"/>
        <v>web</v>
      </c>
      <c r="S2400" s="6">
        <f t="shared" si="226"/>
        <v>42157.708148148151</v>
      </c>
      <c r="T2400" s="6">
        <f t="shared" si="227"/>
        <v>42187.708148148151</v>
      </c>
    </row>
    <row r="2401" spans="1:20" ht="48" x14ac:dyDescent="0.2">
      <c r="A2401">
        <v>2399</v>
      </c>
      <c r="B2401" s="3" t="s">
        <v>2400</v>
      </c>
      <c r="C2401" s="3" t="s">
        <v>6509</v>
      </c>
      <c r="D2401">
        <v>13000</v>
      </c>
      <c r="E2401">
        <v>0</v>
      </c>
      <c r="F2401" t="s">
        <v>8220</v>
      </c>
      <c r="G2401" t="s">
        <v>8235</v>
      </c>
      <c r="H2401" t="s">
        <v>8255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8272</v>
      </c>
      <c r="O2401">
        <f t="shared" si="222"/>
        <v>0</v>
      </c>
      <c r="P2401" t="e">
        <f t="shared" si="223"/>
        <v>#DIV/0!</v>
      </c>
      <c r="Q2401" s="8" t="str">
        <f t="shared" si="224"/>
        <v>technology</v>
      </c>
      <c r="R2401" t="str">
        <f t="shared" si="225"/>
        <v>web</v>
      </c>
      <c r="S2401" s="6">
        <f t="shared" si="226"/>
        <v>41956.644745370366</v>
      </c>
      <c r="T2401" s="6">
        <f t="shared" si="227"/>
        <v>41991.644745370366</v>
      </c>
    </row>
    <row r="2402" spans="1:20" ht="48" x14ac:dyDescent="0.2">
      <c r="A2402">
        <v>2400</v>
      </c>
      <c r="B2402" s="3" t="s">
        <v>2401</v>
      </c>
      <c r="C2402" s="3" t="s">
        <v>6510</v>
      </c>
      <c r="D2402">
        <v>50000</v>
      </c>
      <c r="E2402">
        <v>0</v>
      </c>
      <c r="F2402" t="s">
        <v>8220</v>
      </c>
      <c r="G2402" t="s">
        <v>8226</v>
      </c>
      <c r="H2402" t="s">
        <v>8248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8272</v>
      </c>
      <c r="O2402">
        <f t="shared" si="222"/>
        <v>0</v>
      </c>
      <c r="P2402" t="e">
        <f t="shared" si="223"/>
        <v>#DIV/0!</v>
      </c>
      <c r="Q2402" s="8" t="str">
        <f t="shared" si="224"/>
        <v>technology</v>
      </c>
      <c r="R2402" t="str">
        <f t="shared" si="225"/>
        <v>web</v>
      </c>
      <c r="S2402" s="6">
        <f t="shared" si="226"/>
        <v>42444.059768518513</v>
      </c>
      <c r="T2402" s="6">
        <f t="shared" si="227"/>
        <v>42474.059768518513</v>
      </c>
    </row>
    <row r="2403" spans="1:20" ht="48" x14ac:dyDescent="0.2">
      <c r="A2403">
        <v>2401</v>
      </c>
      <c r="B2403" s="3" t="s">
        <v>2402</v>
      </c>
      <c r="C2403" s="3" t="s">
        <v>6511</v>
      </c>
      <c r="D2403">
        <v>28000</v>
      </c>
      <c r="E2403">
        <v>201</v>
      </c>
      <c r="F2403" t="s">
        <v>8221</v>
      </c>
      <c r="G2403" t="s">
        <v>8224</v>
      </c>
      <c r="H2403" t="s">
        <v>8246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8284</v>
      </c>
      <c r="O2403">
        <f t="shared" si="222"/>
        <v>0.71785714285714286</v>
      </c>
      <c r="P2403">
        <f t="shared" si="223"/>
        <v>22.333333333333332</v>
      </c>
      <c r="Q2403" s="8" t="str">
        <f t="shared" si="224"/>
        <v>food</v>
      </c>
      <c r="R2403" t="str">
        <f t="shared" si="225"/>
        <v>food trucks</v>
      </c>
      <c r="S2403" s="6">
        <f t="shared" si="226"/>
        <v>42374.614537037036</v>
      </c>
      <c r="T2403" s="6">
        <f t="shared" si="227"/>
        <v>42434.614537037036</v>
      </c>
    </row>
    <row r="2404" spans="1:20" ht="16" x14ac:dyDescent="0.2">
      <c r="A2404">
        <v>2402</v>
      </c>
      <c r="B2404" s="3" t="s">
        <v>2403</v>
      </c>
      <c r="C2404" s="3" t="s">
        <v>6512</v>
      </c>
      <c r="D2404">
        <v>12000</v>
      </c>
      <c r="E2404">
        <v>52</v>
      </c>
      <c r="F2404" t="s">
        <v>8221</v>
      </c>
      <c r="G2404" t="s">
        <v>8224</v>
      </c>
      <c r="H2404" t="s">
        <v>8246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8284</v>
      </c>
      <c r="O2404">
        <f t="shared" si="222"/>
        <v>0.43333333333333329</v>
      </c>
      <c r="P2404">
        <f t="shared" si="223"/>
        <v>52</v>
      </c>
      <c r="Q2404" s="8" t="str">
        <f t="shared" si="224"/>
        <v>food</v>
      </c>
      <c r="R2404" t="str">
        <f t="shared" si="225"/>
        <v>food trucks</v>
      </c>
      <c r="S2404" s="6">
        <f t="shared" si="226"/>
        <v>42107.47142361111</v>
      </c>
      <c r="T2404" s="6">
        <f t="shared" si="227"/>
        <v>42137.47142361111</v>
      </c>
    </row>
    <row r="2405" spans="1:20" ht="48" x14ac:dyDescent="0.2">
      <c r="A2405">
        <v>2403</v>
      </c>
      <c r="B2405" s="3" t="s">
        <v>2404</v>
      </c>
      <c r="C2405" s="3" t="s">
        <v>6513</v>
      </c>
      <c r="D2405">
        <v>1200</v>
      </c>
      <c r="E2405">
        <v>202</v>
      </c>
      <c r="F2405" t="s">
        <v>8221</v>
      </c>
      <c r="G2405" t="s">
        <v>8225</v>
      </c>
      <c r="H2405" t="s">
        <v>8247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8284</v>
      </c>
      <c r="O2405">
        <f t="shared" si="222"/>
        <v>16.833333333333332</v>
      </c>
      <c r="P2405">
        <f t="shared" si="223"/>
        <v>16.833333333333332</v>
      </c>
      <c r="Q2405" s="8" t="str">
        <f t="shared" si="224"/>
        <v>food</v>
      </c>
      <c r="R2405" t="str">
        <f t="shared" si="225"/>
        <v>food trucks</v>
      </c>
      <c r="S2405" s="6">
        <f t="shared" si="226"/>
        <v>42399.674282407403</v>
      </c>
      <c r="T2405" s="6">
        <f t="shared" si="227"/>
        <v>42459.632615740738</v>
      </c>
    </row>
    <row r="2406" spans="1:20" ht="48" x14ac:dyDescent="0.2">
      <c r="A2406">
        <v>2404</v>
      </c>
      <c r="B2406" s="3" t="s">
        <v>2405</v>
      </c>
      <c r="C2406" s="3" t="s">
        <v>6514</v>
      </c>
      <c r="D2406">
        <v>15000</v>
      </c>
      <c r="E2406">
        <v>0</v>
      </c>
      <c r="F2406" t="s">
        <v>8221</v>
      </c>
      <c r="G2406" t="s">
        <v>8224</v>
      </c>
      <c r="H2406" t="s">
        <v>8246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8284</v>
      </c>
      <c r="O2406">
        <f t="shared" si="222"/>
        <v>0</v>
      </c>
      <c r="P2406" t="e">
        <f t="shared" si="223"/>
        <v>#DIV/0!</v>
      </c>
      <c r="Q2406" s="8" t="str">
        <f t="shared" si="224"/>
        <v>food</v>
      </c>
      <c r="R2406" t="str">
        <f t="shared" si="225"/>
        <v>food trucks</v>
      </c>
      <c r="S2406" s="6">
        <f t="shared" si="226"/>
        <v>42341.831099537034</v>
      </c>
      <c r="T2406" s="6">
        <f t="shared" si="227"/>
        <v>42371.831099537034</v>
      </c>
    </row>
    <row r="2407" spans="1:20" ht="32" x14ac:dyDescent="0.2">
      <c r="A2407">
        <v>2405</v>
      </c>
      <c r="B2407" s="3" t="s">
        <v>2406</v>
      </c>
      <c r="C2407" s="3" t="s">
        <v>6515</v>
      </c>
      <c r="D2407">
        <v>5000</v>
      </c>
      <c r="E2407">
        <v>1126</v>
      </c>
      <c r="F2407" t="s">
        <v>8221</v>
      </c>
      <c r="G2407" t="s">
        <v>8224</v>
      </c>
      <c r="H2407" t="s">
        <v>8246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8284</v>
      </c>
      <c r="O2407">
        <f t="shared" si="222"/>
        <v>22.52</v>
      </c>
      <c r="P2407">
        <f t="shared" si="223"/>
        <v>56.3</v>
      </c>
      <c r="Q2407" s="8" t="str">
        <f t="shared" si="224"/>
        <v>food</v>
      </c>
      <c r="R2407" t="str">
        <f t="shared" si="225"/>
        <v>food trucks</v>
      </c>
      <c r="S2407" s="6">
        <f t="shared" si="226"/>
        <v>42595.377025462956</v>
      </c>
      <c r="T2407" s="6">
        <f t="shared" si="227"/>
        <v>42616.377025462956</v>
      </c>
    </row>
    <row r="2408" spans="1:20" ht="48" x14ac:dyDescent="0.2">
      <c r="A2408">
        <v>2406</v>
      </c>
      <c r="B2408" s="3" t="s">
        <v>2407</v>
      </c>
      <c r="C2408" s="3" t="s">
        <v>6516</v>
      </c>
      <c r="D2408">
        <v>3250</v>
      </c>
      <c r="E2408">
        <v>1345</v>
      </c>
      <c r="F2408" t="s">
        <v>8221</v>
      </c>
      <c r="G2408" t="s">
        <v>8224</v>
      </c>
      <c r="H2408" t="s">
        <v>8246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8284</v>
      </c>
      <c r="O2408">
        <f t="shared" si="222"/>
        <v>41.384615384615387</v>
      </c>
      <c r="P2408">
        <f t="shared" si="223"/>
        <v>84.0625</v>
      </c>
      <c r="Q2408" s="8" t="str">
        <f t="shared" si="224"/>
        <v>food</v>
      </c>
      <c r="R2408" t="str">
        <f t="shared" si="225"/>
        <v>food trucks</v>
      </c>
      <c r="S2408" s="6">
        <f t="shared" si="226"/>
        <v>41982.902662037035</v>
      </c>
      <c r="T2408" s="6">
        <f t="shared" si="227"/>
        <v>42022.902662037035</v>
      </c>
    </row>
    <row r="2409" spans="1:20" ht="64" x14ac:dyDescent="0.2">
      <c r="A2409">
        <v>2407</v>
      </c>
      <c r="B2409" s="3" t="s">
        <v>2408</v>
      </c>
      <c r="C2409" s="3" t="s">
        <v>6517</v>
      </c>
      <c r="D2409">
        <v>22000</v>
      </c>
      <c r="E2409">
        <v>5557</v>
      </c>
      <c r="F2409" t="s">
        <v>8221</v>
      </c>
      <c r="G2409" t="s">
        <v>8224</v>
      </c>
      <c r="H2409" t="s">
        <v>8246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8284</v>
      </c>
      <c r="O2409">
        <f t="shared" si="222"/>
        <v>25.259090909090908</v>
      </c>
      <c r="P2409">
        <f t="shared" si="223"/>
        <v>168.39393939393941</v>
      </c>
      <c r="Q2409" s="8" t="str">
        <f t="shared" si="224"/>
        <v>food</v>
      </c>
      <c r="R2409" t="str">
        <f t="shared" si="225"/>
        <v>food trucks</v>
      </c>
      <c r="S2409" s="6">
        <f t="shared" si="226"/>
        <v>42082.367222222216</v>
      </c>
      <c r="T2409" s="6">
        <f t="shared" si="227"/>
        <v>42105.041666666664</v>
      </c>
    </row>
    <row r="2410" spans="1:20" ht="32" x14ac:dyDescent="0.2">
      <c r="A2410">
        <v>2408</v>
      </c>
      <c r="B2410" s="3" t="s">
        <v>2409</v>
      </c>
      <c r="C2410" s="3" t="s">
        <v>6518</v>
      </c>
      <c r="D2410">
        <v>15000</v>
      </c>
      <c r="E2410">
        <v>30</v>
      </c>
      <c r="F2410" t="s">
        <v>8221</v>
      </c>
      <c r="G2410" t="s">
        <v>8224</v>
      </c>
      <c r="H2410" t="s">
        <v>8246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8284</v>
      </c>
      <c r="O2410">
        <f t="shared" si="222"/>
        <v>0.2</v>
      </c>
      <c r="P2410">
        <f t="shared" si="223"/>
        <v>15</v>
      </c>
      <c r="Q2410" s="8" t="str">
        <f t="shared" si="224"/>
        <v>food</v>
      </c>
      <c r="R2410" t="str">
        <f t="shared" si="225"/>
        <v>food trucks</v>
      </c>
      <c r="S2410" s="6">
        <f t="shared" si="226"/>
        <v>41918.93237268518</v>
      </c>
      <c r="T2410" s="6">
        <f t="shared" si="227"/>
        <v>41948.974039351851</v>
      </c>
    </row>
    <row r="2411" spans="1:20" ht="32" x14ac:dyDescent="0.2">
      <c r="A2411">
        <v>2409</v>
      </c>
      <c r="B2411" s="3" t="s">
        <v>2410</v>
      </c>
      <c r="C2411" s="3" t="s">
        <v>6519</v>
      </c>
      <c r="D2411">
        <v>25000</v>
      </c>
      <c r="E2411">
        <v>460</v>
      </c>
      <c r="F2411" t="s">
        <v>8221</v>
      </c>
      <c r="G2411" t="s">
        <v>8224</v>
      </c>
      <c r="H2411" t="s">
        <v>8246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8284</v>
      </c>
      <c r="O2411">
        <f t="shared" si="222"/>
        <v>1.8399999999999999</v>
      </c>
      <c r="P2411">
        <f t="shared" si="223"/>
        <v>76.666666666666671</v>
      </c>
      <c r="Q2411" s="8" t="str">
        <f t="shared" si="224"/>
        <v>food</v>
      </c>
      <c r="R2411" t="str">
        <f t="shared" si="225"/>
        <v>food trucks</v>
      </c>
      <c r="S2411" s="6">
        <f t="shared" si="226"/>
        <v>42204.667534722219</v>
      </c>
      <c r="T2411" s="6">
        <f t="shared" si="227"/>
        <v>42234.667534722219</v>
      </c>
    </row>
    <row r="2412" spans="1:20" ht="64" x14ac:dyDescent="0.2">
      <c r="A2412">
        <v>2410</v>
      </c>
      <c r="B2412" s="3" t="s">
        <v>2411</v>
      </c>
      <c r="C2412" s="3" t="s">
        <v>6520</v>
      </c>
      <c r="D2412">
        <v>15000</v>
      </c>
      <c r="E2412">
        <v>0</v>
      </c>
      <c r="F2412" t="s">
        <v>8221</v>
      </c>
      <c r="G2412" t="s">
        <v>8226</v>
      </c>
      <c r="H2412" t="s">
        <v>8248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8284</v>
      </c>
      <c r="O2412">
        <f t="shared" si="222"/>
        <v>0</v>
      </c>
      <c r="P2412" t="e">
        <f t="shared" si="223"/>
        <v>#DIV/0!</v>
      </c>
      <c r="Q2412" s="8" t="str">
        <f t="shared" si="224"/>
        <v>food</v>
      </c>
      <c r="R2412" t="str">
        <f t="shared" si="225"/>
        <v>food trucks</v>
      </c>
      <c r="S2412" s="6">
        <f t="shared" si="226"/>
        <v>42224.199942129628</v>
      </c>
      <c r="T2412" s="6">
        <f t="shared" si="227"/>
        <v>42254.199942129628</v>
      </c>
    </row>
    <row r="2413" spans="1:20" ht="48" x14ac:dyDescent="0.2">
      <c r="A2413">
        <v>2411</v>
      </c>
      <c r="B2413" s="3" t="s">
        <v>2412</v>
      </c>
      <c r="C2413" s="3" t="s">
        <v>6521</v>
      </c>
      <c r="D2413">
        <v>25000</v>
      </c>
      <c r="E2413">
        <v>151</v>
      </c>
      <c r="F2413" t="s">
        <v>8221</v>
      </c>
      <c r="G2413" t="s">
        <v>8224</v>
      </c>
      <c r="H2413" t="s">
        <v>8246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8284</v>
      </c>
      <c r="O2413">
        <f t="shared" si="222"/>
        <v>0.60399999999999998</v>
      </c>
      <c r="P2413">
        <f t="shared" si="223"/>
        <v>50.333333333333336</v>
      </c>
      <c r="Q2413" s="8" t="str">
        <f t="shared" si="224"/>
        <v>food</v>
      </c>
      <c r="R2413" t="str">
        <f t="shared" si="225"/>
        <v>food trucks</v>
      </c>
      <c r="S2413" s="6">
        <f t="shared" si="226"/>
        <v>42211.524097222216</v>
      </c>
      <c r="T2413" s="6">
        <f t="shared" si="227"/>
        <v>42241.524097222216</v>
      </c>
    </row>
    <row r="2414" spans="1:20" ht="48" x14ac:dyDescent="0.2">
      <c r="A2414">
        <v>2412</v>
      </c>
      <c r="B2414" s="3" t="s">
        <v>2413</v>
      </c>
      <c r="C2414" s="3" t="s">
        <v>6522</v>
      </c>
      <c r="D2414">
        <v>8000</v>
      </c>
      <c r="E2414">
        <v>0</v>
      </c>
      <c r="F2414" t="s">
        <v>8221</v>
      </c>
      <c r="G2414" t="s">
        <v>8230</v>
      </c>
      <c r="H2414" t="s">
        <v>8249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8284</v>
      </c>
      <c r="O2414">
        <f t="shared" si="222"/>
        <v>0</v>
      </c>
      <c r="P2414" t="e">
        <f t="shared" si="223"/>
        <v>#DIV/0!</v>
      </c>
      <c r="Q2414" s="8" t="str">
        <f t="shared" si="224"/>
        <v>food</v>
      </c>
      <c r="R2414" t="str">
        <f t="shared" si="225"/>
        <v>food trucks</v>
      </c>
      <c r="S2414" s="6">
        <f t="shared" si="226"/>
        <v>42655.528622685182</v>
      </c>
      <c r="T2414" s="6">
        <f t="shared" si="227"/>
        <v>42700.570289351854</v>
      </c>
    </row>
    <row r="2415" spans="1:20" ht="48" x14ac:dyDescent="0.2">
      <c r="A2415">
        <v>2413</v>
      </c>
      <c r="B2415" s="3" t="s">
        <v>2414</v>
      </c>
      <c r="C2415" s="3" t="s">
        <v>6523</v>
      </c>
      <c r="D2415">
        <v>3000</v>
      </c>
      <c r="E2415">
        <v>25</v>
      </c>
      <c r="F2415" t="s">
        <v>8221</v>
      </c>
      <c r="G2415" t="s">
        <v>8224</v>
      </c>
      <c r="H2415" t="s">
        <v>8246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8284</v>
      </c>
      <c r="O2415">
        <f t="shared" si="222"/>
        <v>0.83333333333333337</v>
      </c>
      <c r="P2415">
        <f t="shared" si="223"/>
        <v>8.3333333333333339</v>
      </c>
      <c r="Q2415" s="8" t="str">
        <f t="shared" si="224"/>
        <v>food</v>
      </c>
      <c r="R2415" t="str">
        <f t="shared" si="225"/>
        <v>food trucks</v>
      </c>
      <c r="S2415" s="6">
        <f t="shared" si="226"/>
        <v>41759.901412037034</v>
      </c>
      <c r="T2415" s="6">
        <f t="shared" si="227"/>
        <v>41790.770833333328</v>
      </c>
    </row>
    <row r="2416" spans="1:20" ht="48" x14ac:dyDescent="0.2">
      <c r="A2416">
        <v>2414</v>
      </c>
      <c r="B2416" s="3" t="s">
        <v>2415</v>
      </c>
      <c r="C2416" s="3" t="s">
        <v>6524</v>
      </c>
      <c r="D2416">
        <v>15000</v>
      </c>
      <c r="E2416">
        <v>460</v>
      </c>
      <c r="F2416" t="s">
        <v>8221</v>
      </c>
      <c r="G2416" t="s">
        <v>8224</v>
      </c>
      <c r="H2416" t="s">
        <v>8246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8284</v>
      </c>
      <c r="O2416">
        <f t="shared" si="222"/>
        <v>3.0666666666666664</v>
      </c>
      <c r="P2416">
        <f t="shared" si="223"/>
        <v>35.384615384615387</v>
      </c>
      <c r="Q2416" s="8" t="str">
        <f t="shared" si="224"/>
        <v>food</v>
      </c>
      <c r="R2416" t="str">
        <f t="shared" si="225"/>
        <v>food trucks</v>
      </c>
      <c r="S2416" s="6">
        <f t="shared" si="226"/>
        <v>42198.486805555549</v>
      </c>
      <c r="T2416" s="6">
        <f t="shared" si="227"/>
        <v>42237.957638888889</v>
      </c>
    </row>
    <row r="2417" spans="1:20" ht="48" x14ac:dyDescent="0.2">
      <c r="A2417">
        <v>2415</v>
      </c>
      <c r="B2417" s="3" t="s">
        <v>2416</v>
      </c>
      <c r="C2417" s="3" t="s">
        <v>6525</v>
      </c>
      <c r="D2417">
        <v>60000</v>
      </c>
      <c r="E2417">
        <v>335</v>
      </c>
      <c r="F2417" t="s">
        <v>8221</v>
      </c>
      <c r="G2417" t="s">
        <v>8224</v>
      </c>
      <c r="H2417" t="s">
        <v>8246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8284</v>
      </c>
      <c r="O2417">
        <f t="shared" si="222"/>
        <v>0.55833333333333335</v>
      </c>
      <c r="P2417">
        <f t="shared" si="223"/>
        <v>55.833333333333336</v>
      </c>
      <c r="Q2417" s="8" t="str">
        <f t="shared" si="224"/>
        <v>food</v>
      </c>
      <c r="R2417" t="str">
        <f t="shared" si="225"/>
        <v>food trucks</v>
      </c>
      <c r="S2417" s="6">
        <f t="shared" si="226"/>
        <v>42536.654467592591</v>
      </c>
      <c r="T2417" s="6">
        <f t="shared" si="227"/>
        <v>42566.654467592591</v>
      </c>
    </row>
    <row r="2418" spans="1:20" ht="48" x14ac:dyDescent="0.2">
      <c r="A2418">
        <v>2416</v>
      </c>
      <c r="B2418" s="3" t="s">
        <v>2417</v>
      </c>
      <c r="C2418" s="3" t="s">
        <v>6526</v>
      </c>
      <c r="D2418">
        <v>20000</v>
      </c>
      <c r="E2418">
        <v>5</v>
      </c>
      <c r="F2418" t="s">
        <v>8221</v>
      </c>
      <c r="G2418" t="s">
        <v>8224</v>
      </c>
      <c r="H2418" t="s">
        <v>8246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8284</v>
      </c>
      <c r="O2418">
        <f t="shared" si="222"/>
        <v>2.5000000000000001E-2</v>
      </c>
      <c r="P2418">
        <f t="shared" si="223"/>
        <v>5</v>
      </c>
      <c r="Q2418" s="8" t="str">
        <f t="shared" si="224"/>
        <v>food</v>
      </c>
      <c r="R2418" t="str">
        <f t="shared" si="225"/>
        <v>food trucks</v>
      </c>
      <c r="S2418" s="6">
        <f t="shared" si="226"/>
        <v>42019.529432870368</v>
      </c>
      <c r="T2418" s="6">
        <f t="shared" si="227"/>
        <v>42077.416666666664</v>
      </c>
    </row>
    <row r="2419" spans="1:20" ht="48" x14ac:dyDescent="0.2">
      <c r="A2419">
        <v>2417</v>
      </c>
      <c r="B2419" s="3" t="s">
        <v>2418</v>
      </c>
      <c r="C2419" s="3" t="s">
        <v>6527</v>
      </c>
      <c r="D2419">
        <v>1000</v>
      </c>
      <c r="E2419">
        <v>0</v>
      </c>
      <c r="F2419" t="s">
        <v>8221</v>
      </c>
      <c r="G2419" t="s">
        <v>8224</v>
      </c>
      <c r="H2419" t="s">
        <v>8246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8284</v>
      </c>
      <c r="O2419">
        <f t="shared" si="222"/>
        <v>0</v>
      </c>
      <c r="P2419" t="e">
        <f t="shared" si="223"/>
        <v>#DIV/0!</v>
      </c>
      <c r="Q2419" s="8" t="str">
        <f t="shared" si="224"/>
        <v>food</v>
      </c>
      <c r="R2419" t="str">
        <f t="shared" si="225"/>
        <v>food trucks</v>
      </c>
      <c r="S2419" s="6">
        <f t="shared" si="226"/>
        <v>41831.675775462958</v>
      </c>
      <c r="T2419" s="6">
        <f t="shared" si="227"/>
        <v>41861.675775462958</v>
      </c>
    </row>
    <row r="2420" spans="1:20" ht="16" x14ac:dyDescent="0.2">
      <c r="A2420">
        <v>2418</v>
      </c>
      <c r="B2420" s="3" t="s">
        <v>2419</v>
      </c>
      <c r="C2420" s="3" t="s">
        <v>6528</v>
      </c>
      <c r="D2420">
        <v>25000</v>
      </c>
      <c r="E2420">
        <v>5</v>
      </c>
      <c r="F2420" t="s">
        <v>8221</v>
      </c>
      <c r="G2420" t="s">
        <v>8224</v>
      </c>
      <c r="H2420" t="s">
        <v>8246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8284</v>
      </c>
      <c r="O2420">
        <f t="shared" si="222"/>
        <v>0.02</v>
      </c>
      <c r="P2420">
        <f t="shared" si="223"/>
        <v>1</v>
      </c>
      <c r="Q2420" s="8" t="str">
        <f t="shared" si="224"/>
        <v>food</v>
      </c>
      <c r="R2420" t="str">
        <f t="shared" si="225"/>
        <v>food trucks</v>
      </c>
      <c r="S2420" s="6">
        <f t="shared" si="226"/>
        <v>42027.648657407401</v>
      </c>
      <c r="T2420" s="6">
        <f t="shared" si="227"/>
        <v>42087.606990740744</v>
      </c>
    </row>
    <row r="2421" spans="1:20" ht="48" x14ac:dyDescent="0.2">
      <c r="A2421">
        <v>2419</v>
      </c>
      <c r="B2421" s="3" t="s">
        <v>2420</v>
      </c>
      <c r="C2421" s="3" t="s">
        <v>6529</v>
      </c>
      <c r="D2421">
        <v>3000</v>
      </c>
      <c r="E2421">
        <v>0</v>
      </c>
      <c r="F2421" t="s">
        <v>8221</v>
      </c>
      <c r="G2421" t="s">
        <v>8224</v>
      </c>
      <c r="H2421" t="s">
        <v>8246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8284</v>
      </c>
      <c r="O2421">
        <f t="shared" si="222"/>
        <v>0</v>
      </c>
      <c r="P2421" t="e">
        <f t="shared" si="223"/>
        <v>#DIV/0!</v>
      </c>
      <c r="Q2421" s="8" t="str">
        <f t="shared" si="224"/>
        <v>food</v>
      </c>
      <c r="R2421" t="str">
        <f t="shared" si="225"/>
        <v>food trucks</v>
      </c>
      <c r="S2421" s="6">
        <f t="shared" si="226"/>
        <v>41993.529965277768</v>
      </c>
      <c r="T2421" s="6">
        <f t="shared" si="227"/>
        <v>42053.529965277768</v>
      </c>
    </row>
    <row r="2422" spans="1:20" ht="48" x14ac:dyDescent="0.2">
      <c r="A2422">
        <v>2420</v>
      </c>
      <c r="B2422" s="3" t="s">
        <v>2421</v>
      </c>
      <c r="C2422" s="3" t="s">
        <v>6530</v>
      </c>
      <c r="D2422">
        <v>16870</v>
      </c>
      <c r="E2422">
        <v>2501</v>
      </c>
      <c r="F2422" t="s">
        <v>8221</v>
      </c>
      <c r="G2422" t="s">
        <v>8224</v>
      </c>
      <c r="H2422" t="s">
        <v>8246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8284</v>
      </c>
      <c r="O2422">
        <f t="shared" si="222"/>
        <v>14.825133372851216</v>
      </c>
      <c r="P2422">
        <f t="shared" si="223"/>
        <v>69.472222222222229</v>
      </c>
      <c r="Q2422" s="8" t="str">
        <f t="shared" si="224"/>
        <v>food</v>
      </c>
      <c r="R2422" t="str">
        <f t="shared" si="225"/>
        <v>food trucks</v>
      </c>
      <c r="S2422" s="6">
        <f t="shared" si="226"/>
        <v>41892.820543981477</v>
      </c>
      <c r="T2422" s="6">
        <f t="shared" si="227"/>
        <v>41952.862210648142</v>
      </c>
    </row>
    <row r="2423" spans="1:20" ht="32" x14ac:dyDescent="0.2">
      <c r="A2423">
        <v>2421</v>
      </c>
      <c r="B2423" s="3" t="s">
        <v>2422</v>
      </c>
      <c r="C2423" s="3" t="s">
        <v>6531</v>
      </c>
      <c r="D2423">
        <v>6000</v>
      </c>
      <c r="E2423">
        <v>1</v>
      </c>
      <c r="F2423" t="s">
        <v>8221</v>
      </c>
      <c r="G2423" t="s">
        <v>8224</v>
      </c>
      <c r="H2423" t="s">
        <v>8246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8284</v>
      </c>
      <c r="O2423">
        <f t="shared" si="222"/>
        <v>1.6666666666666666E-2</v>
      </c>
      <c r="P2423">
        <f t="shared" si="223"/>
        <v>1</v>
      </c>
      <c r="Q2423" s="8" t="str">
        <f t="shared" si="224"/>
        <v>food</v>
      </c>
      <c r="R2423" t="str">
        <f t="shared" si="225"/>
        <v>food trucks</v>
      </c>
      <c r="S2423" s="6">
        <f t="shared" si="226"/>
        <v>42026.479120370372</v>
      </c>
      <c r="T2423" s="6">
        <f t="shared" si="227"/>
        <v>42056.479120370372</v>
      </c>
    </row>
    <row r="2424" spans="1:20" ht="32" x14ac:dyDescent="0.2">
      <c r="A2424">
        <v>2422</v>
      </c>
      <c r="B2424" s="3" t="s">
        <v>2423</v>
      </c>
      <c r="C2424" s="3" t="s">
        <v>6532</v>
      </c>
      <c r="D2424">
        <v>500</v>
      </c>
      <c r="E2424">
        <v>1</v>
      </c>
      <c r="F2424" t="s">
        <v>8221</v>
      </c>
      <c r="G2424" t="s">
        <v>8224</v>
      </c>
      <c r="H2424" t="s">
        <v>8246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8284</v>
      </c>
      <c r="O2424">
        <f t="shared" si="222"/>
        <v>0.2</v>
      </c>
      <c r="P2424">
        <f t="shared" si="223"/>
        <v>1</v>
      </c>
      <c r="Q2424" s="8" t="str">
        <f t="shared" si="224"/>
        <v>food</v>
      </c>
      <c r="R2424" t="str">
        <f t="shared" si="225"/>
        <v>food trucks</v>
      </c>
      <c r="S2424" s="6">
        <f t="shared" si="226"/>
        <v>42044.516620370363</v>
      </c>
      <c r="T2424" s="6">
        <f t="shared" si="227"/>
        <v>42074.474953703706</v>
      </c>
    </row>
    <row r="2425" spans="1:20" ht="48" x14ac:dyDescent="0.2">
      <c r="A2425">
        <v>2423</v>
      </c>
      <c r="B2425" s="3" t="s">
        <v>2424</v>
      </c>
      <c r="C2425" s="3" t="s">
        <v>6533</v>
      </c>
      <c r="D2425">
        <v>60000</v>
      </c>
      <c r="E2425">
        <v>8</v>
      </c>
      <c r="F2425" t="s">
        <v>8221</v>
      </c>
      <c r="G2425" t="s">
        <v>8224</v>
      </c>
      <c r="H2425" t="s">
        <v>8246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8284</v>
      </c>
      <c r="O2425">
        <f t="shared" si="222"/>
        <v>1.3333333333333334E-2</v>
      </c>
      <c r="P2425">
        <f t="shared" si="223"/>
        <v>8</v>
      </c>
      <c r="Q2425" s="8" t="str">
        <f t="shared" si="224"/>
        <v>food</v>
      </c>
      <c r="R2425" t="str">
        <f t="shared" si="225"/>
        <v>food trucks</v>
      </c>
      <c r="S2425" s="6">
        <f t="shared" si="226"/>
        <v>41974.496412037035</v>
      </c>
      <c r="T2425" s="6">
        <f t="shared" si="227"/>
        <v>42004.496412037035</v>
      </c>
    </row>
    <row r="2426" spans="1:20" ht="32" x14ac:dyDescent="0.2">
      <c r="A2426">
        <v>2424</v>
      </c>
      <c r="B2426" s="3" t="s">
        <v>2425</v>
      </c>
      <c r="C2426" s="3" t="s">
        <v>6534</v>
      </c>
      <c r="D2426">
        <v>25000</v>
      </c>
      <c r="E2426">
        <v>310</v>
      </c>
      <c r="F2426" t="s">
        <v>8221</v>
      </c>
      <c r="G2426" t="s">
        <v>8224</v>
      </c>
      <c r="H2426" t="s">
        <v>8246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8284</v>
      </c>
      <c r="O2426">
        <f t="shared" si="222"/>
        <v>1.24</v>
      </c>
      <c r="P2426">
        <f t="shared" si="223"/>
        <v>34.444444444444443</v>
      </c>
      <c r="Q2426" s="8" t="str">
        <f t="shared" si="224"/>
        <v>food</v>
      </c>
      <c r="R2426" t="str">
        <f t="shared" si="225"/>
        <v>food trucks</v>
      </c>
      <c r="S2426" s="6">
        <f t="shared" si="226"/>
        <v>41909.684120370366</v>
      </c>
      <c r="T2426" s="6">
        <f t="shared" si="227"/>
        <v>41939.684120370366</v>
      </c>
    </row>
    <row r="2427" spans="1:20" ht="48" x14ac:dyDescent="0.2">
      <c r="A2427">
        <v>2425</v>
      </c>
      <c r="B2427" s="3" t="s">
        <v>2426</v>
      </c>
      <c r="C2427" s="3" t="s">
        <v>6535</v>
      </c>
      <c r="D2427">
        <v>3500</v>
      </c>
      <c r="E2427">
        <v>1</v>
      </c>
      <c r="F2427" t="s">
        <v>8221</v>
      </c>
      <c r="G2427" t="s">
        <v>8224</v>
      </c>
      <c r="H2427" t="s">
        <v>8246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8284</v>
      </c>
      <c r="O2427">
        <f t="shared" si="222"/>
        <v>2.8571428571428574E-2</v>
      </c>
      <c r="P2427">
        <f t="shared" si="223"/>
        <v>1</v>
      </c>
      <c r="Q2427" s="8" t="str">
        <f t="shared" si="224"/>
        <v>food</v>
      </c>
      <c r="R2427" t="str">
        <f t="shared" si="225"/>
        <v>food trucks</v>
      </c>
      <c r="S2427" s="6">
        <f t="shared" si="226"/>
        <v>42502.705428240741</v>
      </c>
      <c r="T2427" s="6">
        <f t="shared" si="227"/>
        <v>42517.711111111108</v>
      </c>
    </row>
    <row r="2428" spans="1:20" ht="48" x14ac:dyDescent="0.2">
      <c r="A2428">
        <v>2426</v>
      </c>
      <c r="B2428" s="3" t="s">
        <v>2427</v>
      </c>
      <c r="C2428" s="3" t="s">
        <v>6536</v>
      </c>
      <c r="D2428">
        <v>20000</v>
      </c>
      <c r="E2428">
        <v>0</v>
      </c>
      <c r="F2428" t="s">
        <v>8221</v>
      </c>
      <c r="G2428" t="s">
        <v>8224</v>
      </c>
      <c r="H2428" t="s">
        <v>8246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8284</v>
      </c>
      <c r="O2428">
        <f t="shared" si="222"/>
        <v>0</v>
      </c>
      <c r="P2428" t="e">
        <f t="shared" si="223"/>
        <v>#DIV/0!</v>
      </c>
      <c r="Q2428" s="8" t="str">
        <f t="shared" si="224"/>
        <v>food</v>
      </c>
      <c r="R2428" t="str">
        <f t="shared" si="225"/>
        <v>food trucks</v>
      </c>
      <c r="S2428" s="6">
        <f t="shared" si="226"/>
        <v>42163.961712962955</v>
      </c>
      <c r="T2428" s="6">
        <f t="shared" si="227"/>
        <v>42223.961712962955</v>
      </c>
    </row>
    <row r="2429" spans="1:20" ht="32" x14ac:dyDescent="0.2">
      <c r="A2429">
        <v>2427</v>
      </c>
      <c r="B2429" s="3" t="s">
        <v>2428</v>
      </c>
      <c r="C2429" s="3" t="s">
        <v>6537</v>
      </c>
      <c r="D2429">
        <v>50000</v>
      </c>
      <c r="E2429">
        <v>1</v>
      </c>
      <c r="F2429" t="s">
        <v>8221</v>
      </c>
      <c r="G2429" t="s">
        <v>8224</v>
      </c>
      <c r="H2429" t="s">
        <v>8246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8284</v>
      </c>
      <c r="O2429">
        <f t="shared" si="222"/>
        <v>2E-3</v>
      </c>
      <c r="P2429">
        <f t="shared" si="223"/>
        <v>1</v>
      </c>
      <c r="Q2429" s="8" t="str">
        <f t="shared" si="224"/>
        <v>food</v>
      </c>
      <c r="R2429" t="str">
        <f t="shared" si="225"/>
        <v>food trucks</v>
      </c>
      <c r="S2429" s="6">
        <f t="shared" si="226"/>
        <v>42412.11033564814</v>
      </c>
      <c r="T2429" s="6">
        <f t="shared" si="227"/>
        <v>42452.068668981483</v>
      </c>
    </row>
    <row r="2430" spans="1:20" ht="32" x14ac:dyDescent="0.2">
      <c r="A2430">
        <v>2428</v>
      </c>
      <c r="B2430" s="3" t="s">
        <v>2429</v>
      </c>
      <c r="C2430" s="3" t="s">
        <v>6538</v>
      </c>
      <c r="D2430">
        <v>35000</v>
      </c>
      <c r="E2430">
        <v>1</v>
      </c>
      <c r="F2430" t="s">
        <v>8221</v>
      </c>
      <c r="G2430" t="s">
        <v>8224</v>
      </c>
      <c r="H2430" t="s">
        <v>8246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8284</v>
      </c>
      <c r="O2430">
        <f t="shared" si="222"/>
        <v>2.8571428571428571E-3</v>
      </c>
      <c r="P2430">
        <f t="shared" si="223"/>
        <v>1</v>
      </c>
      <c r="Q2430" s="8" t="str">
        <f t="shared" si="224"/>
        <v>food</v>
      </c>
      <c r="R2430" t="str">
        <f t="shared" si="225"/>
        <v>food trucks</v>
      </c>
      <c r="S2430" s="6">
        <f t="shared" si="226"/>
        <v>42045.575821759259</v>
      </c>
      <c r="T2430" s="6">
        <f t="shared" si="227"/>
        <v>42075.534155092588</v>
      </c>
    </row>
    <row r="2431" spans="1:20" ht="48" x14ac:dyDescent="0.2">
      <c r="A2431">
        <v>2429</v>
      </c>
      <c r="B2431" s="3" t="s">
        <v>2430</v>
      </c>
      <c r="C2431" s="3" t="s">
        <v>6539</v>
      </c>
      <c r="D2431">
        <v>140000</v>
      </c>
      <c r="E2431">
        <v>2005</v>
      </c>
      <c r="F2431" t="s">
        <v>8221</v>
      </c>
      <c r="G2431" t="s">
        <v>8234</v>
      </c>
      <c r="H2431" t="s">
        <v>8254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8284</v>
      </c>
      <c r="O2431">
        <f t="shared" si="222"/>
        <v>1.4321428571428572</v>
      </c>
      <c r="P2431">
        <f t="shared" si="223"/>
        <v>501.25</v>
      </c>
      <c r="Q2431" s="8" t="str">
        <f t="shared" si="224"/>
        <v>food</v>
      </c>
      <c r="R2431" t="str">
        <f t="shared" si="225"/>
        <v>food trucks</v>
      </c>
      <c r="S2431" s="6">
        <f t="shared" si="226"/>
        <v>42734.670902777776</v>
      </c>
      <c r="T2431" s="6">
        <f t="shared" si="227"/>
        <v>42771.488888888889</v>
      </c>
    </row>
    <row r="2432" spans="1:20" ht="48" x14ac:dyDescent="0.2">
      <c r="A2432">
        <v>2430</v>
      </c>
      <c r="B2432" s="3" t="s">
        <v>2431</v>
      </c>
      <c r="C2432" s="3" t="s">
        <v>6540</v>
      </c>
      <c r="D2432">
        <v>3000</v>
      </c>
      <c r="E2432">
        <v>21</v>
      </c>
      <c r="F2432" t="s">
        <v>8221</v>
      </c>
      <c r="G2432" t="s">
        <v>8224</v>
      </c>
      <c r="H2432" t="s">
        <v>8246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8284</v>
      </c>
      <c r="O2432">
        <f t="shared" si="222"/>
        <v>0.70000000000000007</v>
      </c>
      <c r="P2432">
        <f t="shared" si="223"/>
        <v>10.5</v>
      </c>
      <c r="Q2432" s="8" t="str">
        <f t="shared" si="224"/>
        <v>food</v>
      </c>
      <c r="R2432" t="str">
        <f t="shared" si="225"/>
        <v>food trucks</v>
      </c>
      <c r="S2432" s="6">
        <f t="shared" si="226"/>
        <v>42381.922499999993</v>
      </c>
      <c r="T2432" s="6">
        <f t="shared" si="227"/>
        <v>42411.922499999993</v>
      </c>
    </row>
    <row r="2433" spans="1:20" ht="32" x14ac:dyDescent="0.2">
      <c r="A2433">
        <v>2431</v>
      </c>
      <c r="B2433" s="3" t="s">
        <v>2432</v>
      </c>
      <c r="C2433" s="3" t="s">
        <v>6541</v>
      </c>
      <c r="D2433">
        <v>100000</v>
      </c>
      <c r="E2433">
        <v>2</v>
      </c>
      <c r="F2433" t="s">
        <v>8221</v>
      </c>
      <c r="G2433" t="s">
        <v>8224</v>
      </c>
      <c r="H2433" t="s">
        <v>8246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8284</v>
      </c>
      <c r="O2433">
        <f t="shared" si="222"/>
        <v>2E-3</v>
      </c>
      <c r="P2433">
        <f t="shared" si="223"/>
        <v>1</v>
      </c>
      <c r="Q2433" s="8" t="str">
        <f t="shared" si="224"/>
        <v>food</v>
      </c>
      <c r="R2433" t="str">
        <f t="shared" si="225"/>
        <v>food trucks</v>
      </c>
      <c r="S2433" s="6">
        <f t="shared" si="226"/>
        <v>42488.891354166662</v>
      </c>
      <c r="T2433" s="6">
        <f t="shared" si="227"/>
        <v>42548.891354166662</v>
      </c>
    </row>
    <row r="2434" spans="1:20" ht="48" x14ac:dyDescent="0.2">
      <c r="A2434">
        <v>2432</v>
      </c>
      <c r="B2434" s="3" t="s">
        <v>2433</v>
      </c>
      <c r="C2434" s="3" t="s">
        <v>6542</v>
      </c>
      <c r="D2434">
        <v>14000</v>
      </c>
      <c r="E2434">
        <v>2</v>
      </c>
      <c r="F2434" t="s">
        <v>8221</v>
      </c>
      <c r="G2434" t="s">
        <v>8224</v>
      </c>
      <c r="H2434" t="s">
        <v>8246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8284</v>
      </c>
      <c r="O2434">
        <f t="shared" si="222"/>
        <v>1.4285714285714287E-2</v>
      </c>
      <c r="P2434">
        <f t="shared" si="223"/>
        <v>1</v>
      </c>
      <c r="Q2434" s="8" t="str">
        <f t="shared" si="224"/>
        <v>food</v>
      </c>
      <c r="R2434" t="str">
        <f t="shared" si="225"/>
        <v>food trucks</v>
      </c>
      <c r="S2434" s="6">
        <f t="shared" si="226"/>
        <v>42041.010381944441</v>
      </c>
      <c r="T2434" s="6">
        <f t="shared" si="227"/>
        <v>42071.010381944441</v>
      </c>
    </row>
    <row r="2435" spans="1:20" ht="48" x14ac:dyDescent="0.2">
      <c r="A2435">
        <v>2433</v>
      </c>
      <c r="B2435" s="3" t="s">
        <v>2434</v>
      </c>
      <c r="C2435" s="3" t="s">
        <v>6543</v>
      </c>
      <c r="D2435">
        <v>10000</v>
      </c>
      <c r="E2435">
        <v>0</v>
      </c>
      <c r="F2435" t="s">
        <v>8221</v>
      </c>
      <c r="G2435" t="s">
        <v>8224</v>
      </c>
      <c r="H2435" t="s">
        <v>8246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8284</v>
      </c>
      <c r="O2435">
        <f t="shared" ref="O2435:O2498" si="228">E2435/D2435*100</f>
        <v>0</v>
      </c>
      <c r="P2435" t="e">
        <f t="shared" ref="P2435:P2498" si="229">E2435/L2435</f>
        <v>#DIV/0!</v>
      </c>
      <c r="Q2435" s="8" t="str">
        <f t="shared" ref="Q2435:Q2498" si="230">LEFT(N2435,SEARCH("/",N2435)-1)</f>
        <v>food</v>
      </c>
      <c r="R2435" t="str">
        <f t="shared" ref="R2435:R2498" si="231">RIGHT(N2435,LEN(N2435)-SEARCH("/",N2435))</f>
        <v>food trucks</v>
      </c>
      <c r="S2435" s="6">
        <f t="shared" ref="S2435:S2498" si="232">(((J2435/60)/60)/24)+DATE(1970,1,1)+(-5/24)</f>
        <v>42397.691469907404</v>
      </c>
      <c r="T2435" s="6">
        <f t="shared" ref="T2435:T2498" si="233">(((I2435/60)/60)/24)+DATE(1970,1,1)+(-5/24)</f>
        <v>42427.691469907404</v>
      </c>
    </row>
    <row r="2436" spans="1:20" ht="48" x14ac:dyDescent="0.2">
      <c r="A2436">
        <v>2434</v>
      </c>
      <c r="B2436" s="3" t="s">
        <v>2435</v>
      </c>
      <c r="C2436" s="3" t="s">
        <v>6544</v>
      </c>
      <c r="D2436">
        <v>20000</v>
      </c>
      <c r="E2436">
        <v>26</v>
      </c>
      <c r="F2436" t="s">
        <v>8221</v>
      </c>
      <c r="G2436" t="s">
        <v>8224</v>
      </c>
      <c r="H2436" t="s">
        <v>8246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8284</v>
      </c>
      <c r="O2436">
        <f t="shared" si="228"/>
        <v>0.13</v>
      </c>
      <c r="P2436">
        <f t="shared" si="229"/>
        <v>13</v>
      </c>
      <c r="Q2436" s="8" t="str">
        <f t="shared" si="230"/>
        <v>food</v>
      </c>
      <c r="R2436" t="str">
        <f t="shared" si="231"/>
        <v>food trucks</v>
      </c>
      <c r="S2436" s="6">
        <f t="shared" si="232"/>
        <v>42179.977708333325</v>
      </c>
      <c r="T2436" s="6">
        <f t="shared" si="233"/>
        <v>42219.977708333325</v>
      </c>
    </row>
    <row r="2437" spans="1:20" ht="48" x14ac:dyDescent="0.2">
      <c r="A2437">
        <v>2435</v>
      </c>
      <c r="B2437" s="3" t="s">
        <v>2436</v>
      </c>
      <c r="C2437" s="3" t="s">
        <v>6545</v>
      </c>
      <c r="D2437">
        <v>250000</v>
      </c>
      <c r="E2437">
        <v>1224</v>
      </c>
      <c r="F2437" t="s">
        <v>8221</v>
      </c>
      <c r="G2437" t="s">
        <v>8235</v>
      </c>
      <c r="H2437" t="s">
        <v>8255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8284</v>
      </c>
      <c r="O2437">
        <f t="shared" si="228"/>
        <v>0.48960000000000004</v>
      </c>
      <c r="P2437">
        <f t="shared" si="229"/>
        <v>306</v>
      </c>
      <c r="Q2437" s="8" t="str">
        <f t="shared" si="230"/>
        <v>food</v>
      </c>
      <c r="R2437" t="str">
        <f t="shared" si="231"/>
        <v>food trucks</v>
      </c>
      <c r="S2437" s="6">
        <f t="shared" si="232"/>
        <v>42252.069282407399</v>
      </c>
      <c r="T2437" s="6">
        <f t="shared" si="233"/>
        <v>42282.069282407399</v>
      </c>
    </row>
    <row r="2438" spans="1:20" ht="48" x14ac:dyDescent="0.2">
      <c r="A2438">
        <v>2436</v>
      </c>
      <c r="B2438" s="3" t="s">
        <v>2437</v>
      </c>
      <c r="C2438" s="3" t="s">
        <v>6546</v>
      </c>
      <c r="D2438">
        <v>117000</v>
      </c>
      <c r="E2438">
        <v>45</v>
      </c>
      <c r="F2438" t="s">
        <v>8221</v>
      </c>
      <c r="G2438" t="s">
        <v>8229</v>
      </c>
      <c r="H2438" t="s">
        <v>8251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8284</v>
      </c>
      <c r="O2438">
        <f t="shared" si="228"/>
        <v>3.8461538461538464E-2</v>
      </c>
      <c r="P2438">
        <f t="shared" si="229"/>
        <v>22.5</v>
      </c>
      <c r="Q2438" s="8" t="str">
        <f t="shared" si="230"/>
        <v>food</v>
      </c>
      <c r="R2438" t="str">
        <f t="shared" si="231"/>
        <v>food trucks</v>
      </c>
      <c r="S2438" s="6">
        <f t="shared" si="232"/>
        <v>42338.407060185178</v>
      </c>
      <c r="T2438" s="6">
        <f t="shared" si="233"/>
        <v>42398.407060185178</v>
      </c>
    </row>
    <row r="2439" spans="1:20" ht="48" x14ac:dyDescent="0.2">
      <c r="A2439">
        <v>2437</v>
      </c>
      <c r="B2439" s="3" t="s">
        <v>2438</v>
      </c>
      <c r="C2439" s="3" t="s">
        <v>6547</v>
      </c>
      <c r="D2439">
        <v>8000</v>
      </c>
      <c r="E2439">
        <v>0</v>
      </c>
      <c r="F2439" t="s">
        <v>8221</v>
      </c>
      <c r="G2439" t="s">
        <v>8224</v>
      </c>
      <c r="H2439" t="s">
        <v>8246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8284</v>
      </c>
      <c r="O2439">
        <f t="shared" si="228"/>
        <v>0</v>
      </c>
      <c r="P2439" t="e">
        <f t="shared" si="229"/>
        <v>#DIV/0!</v>
      </c>
      <c r="Q2439" s="8" t="str">
        <f t="shared" si="230"/>
        <v>food</v>
      </c>
      <c r="R2439" t="str">
        <f t="shared" si="231"/>
        <v>food trucks</v>
      </c>
      <c r="S2439" s="6">
        <f t="shared" si="232"/>
        <v>42031.756805555553</v>
      </c>
      <c r="T2439" s="6">
        <f t="shared" si="233"/>
        <v>42080.541666666664</v>
      </c>
    </row>
    <row r="2440" spans="1:20" ht="48" x14ac:dyDescent="0.2">
      <c r="A2440">
        <v>2438</v>
      </c>
      <c r="B2440" s="3" t="s">
        <v>2439</v>
      </c>
      <c r="C2440" s="3" t="s">
        <v>6548</v>
      </c>
      <c r="D2440">
        <v>15000</v>
      </c>
      <c r="E2440">
        <v>50</v>
      </c>
      <c r="F2440" t="s">
        <v>8221</v>
      </c>
      <c r="G2440" t="s">
        <v>8224</v>
      </c>
      <c r="H2440" t="s">
        <v>8246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8284</v>
      </c>
      <c r="O2440">
        <f t="shared" si="228"/>
        <v>0.33333333333333337</v>
      </c>
      <c r="P2440">
        <f t="shared" si="229"/>
        <v>50</v>
      </c>
      <c r="Q2440" s="8" t="str">
        <f t="shared" si="230"/>
        <v>food</v>
      </c>
      <c r="R2440" t="str">
        <f t="shared" si="231"/>
        <v>food trucks</v>
      </c>
      <c r="S2440" s="6">
        <f t="shared" si="232"/>
        <v>42285.706736111104</v>
      </c>
      <c r="T2440" s="6">
        <f t="shared" si="233"/>
        <v>42345.748402777775</v>
      </c>
    </row>
    <row r="2441" spans="1:20" ht="48" x14ac:dyDescent="0.2">
      <c r="A2441">
        <v>2439</v>
      </c>
      <c r="B2441" s="3" t="s">
        <v>2440</v>
      </c>
      <c r="C2441" s="3" t="s">
        <v>6549</v>
      </c>
      <c r="D2441">
        <v>10000</v>
      </c>
      <c r="E2441">
        <v>0</v>
      </c>
      <c r="F2441" t="s">
        <v>8221</v>
      </c>
      <c r="G2441" t="s">
        <v>8224</v>
      </c>
      <c r="H2441" t="s">
        <v>8246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8284</v>
      </c>
      <c r="O2441">
        <f t="shared" si="228"/>
        <v>0</v>
      </c>
      <c r="P2441" t="e">
        <f t="shared" si="229"/>
        <v>#DIV/0!</v>
      </c>
      <c r="Q2441" s="8" t="str">
        <f t="shared" si="230"/>
        <v>food</v>
      </c>
      <c r="R2441" t="str">
        <f t="shared" si="231"/>
        <v>food trucks</v>
      </c>
      <c r="S2441" s="6">
        <f t="shared" si="232"/>
        <v>42265.610289351847</v>
      </c>
      <c r="T2441" s="6">
        <f t="shared" si="233"/>
        <v>42295.610289351847</v>
      </c>
    </row>
    <row r="2442" spans="1:20" ht="32" x14ac:dyDescent="0.2">
      <c r="A2442">
        <v>2440</v>
      </c>
      <c r="B2442" s="3" t="s">
        <v>2441</v>
      </c>
      <c r="C2442" s="3" t="s">
        <v>6550</v>
      </c>
      <c r="D2442">
        <v>5000</v>
      </c>
      <c r="E2442">
        <v>10</v>
      </c>
      <c r="F2442" t="s">
        <v>8221</v>
      </c>
      <c r="G2442" t="s">
        <v>8242</v>
      </c>
      <c r="H2442" t="s">
        <v>8249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8284</v>
      </c>
      <c r="O2442">
        <f t="shared" si="228"/>
        <v>0.2</v>
      </c>
      <c r="P2442">
        <f t="shared" si="229"/>
        <v>5</v>
      </c>
      <c r="Q2442" s="8" t="str">
        <f t="shared" si="230"/>
        <v>food</v>
      </c>
      <c r="R2442" t="str">
        <f t="shared" si="231"/>
        <v>food trucks</v>
      </c>
      <c r="S2442" s="6">
        <f t="shared" si="232"/>
        <v>42383.691122685181</v>
      </c>
      <c r="T2442" s="6">
        <f t="shared" si="233"/>
        <v>42413.691122685181</v>
      </c>
    </row>
    <row r="2443" spans="1:20" ht="32" x14ac:dyDescent="0.2">
      <c r="A2443">
        <v>2441</v>
      </c>
      <c r="B2443" s="3" t="s">
        <v>2442</v>
      </c>
      <c r="C2443" s="3" t="s">
        <v>6551</v>
      </c>
      <c r="D2443">
        <v>7500</v>
      </c>
      <c r="E2443">
        <v>8091</v>
      </c>
      <c r="F2443" t="s">
        <v>8219</v>
      </c>
      <c r="G2443" t="s">
        <v>8224</v>
      </c>
      <c r="H2443" t="s">
        <v>8246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8298</v>
      </c>
      <c r="O2443">
        <f t="shared" si="228"/>
        <v>107.88</v>
      </c>
      <c r="P2443">
        <f t="shared" si="229"/>
        <v>74.22935779816514</v>
      </c>
      <c r="Q2443" s="8" t="str">
        <f t="shared" si="230"/>
        <v>food</v>
      </c>
      <c r="R2443" t="str">
        <f t="shared" si="231"/>
        <v>small batch</v>
      </c>
      <c r="S2443" s="6">
        <f t="shared" si="232"/>
        <v>42186.917291666665</v>
      </c>
      <c r="T2443" s="6">
        <f t="shared" si="233"/>
        <v>42207.999305555553</v>
      </c>
    </row>
    <row r="2444" spans="1:20" ht="32" x14ac:dyDescent="0.2">
      <c r="A2444">
        <v>2442</v>
      </c>
      <c r="B2444" s="3" t="s">
        <v>2443</v>
      </c>
      <c r="C2444" s="3" t="s">
        <v>6552</v>
      </c>
      <c r="D2444">
        <v>24000</v>
      </c>
      <c r="E2444">
        <v>30226</v>
      </c>
      <c r="F2444" t="s">
        <v>8219</v>
      </c>
      <c r="G2444" t="s">
        <v>8224</v>
      </c>
      <c r="H2444" t="s">
        <v>8246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8298</v>
      </c>
      <c r="O2444">
        <f t="shared" si="228"/>
        <v>125.94166666666666</v>
      </c>
      <c r="P2444">
        <f t="shared" si="229"/>
        <v>81.252688172043008</v>
      </c>
      <c r="Q2444" s="8" t="str">
        <f t="shared" si="230"/>
        <v>food</v>
      </c>
      <c r="R2444" t="str">
        <f t="shared" si="231"/>
        <v>small batch</v>
      </c>
      <c r="S2444" s="6">
        <f t="shared" si="232"/>
        <v>42052.458657407398</v>
      </c>
      <c r="T2444" s="6">
        <f t="shared" si="233"/>
        <v>42082.416990740741</v>
      </c>
    </row>
    <row r="2445" spans="1:20" ht="48" x14ac:dyDescent="0.2">
      <c r="A2445">
        <v>2443</v>
      </c>
      <c r="B2445" s="3" t="s">
        <v>2444</v>
      </c>
      <c r="C2445" s="3" t="s">
        <v>6553</v>
      </c>
      <c r="D2445">
        <v>20000</v>
      </c>
      <c r="E2445">
        <v>40502.99</v>
      </c>
      <c r="F2445" t="s">
        <v>8219</v>
      </c>
      <c r="G2445" t="s">
        <v>8224</v>
      </c>
      <c r="H2445" t="s">
        <v>8246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8298</v>
      </c>
      <c r="O2445">
        <f t="shared" si="228"/>
        <v>202.51495</v>
      </c>
      <c r="P2445">
        <f t="shared" si="229"/>
        <v>130.23469453376205</v>
      </c>
      <c r="Q2445" s="8" t="str">
        <f t="shared" si="230"/>
        <v>food</v>
      </c>
      <c r="R2445" t="str">
        <f t="shared" si="231"/>
        <v>small batch</v>
      </c>
      <c r="S2445" s="6">
        <f t="shared" si="232"/>
        <v>41836.416921296295</v>
      </c>
      <c r="T2445" s="6">
        <f t="shared" si="233"/>
        <v>41866.416921296295</v>
      </c>
    </row>
    <row r="2446" spans="1:20" ht="48" x14ac:dyDescent="0.2">
      <c r="A2446">
        <v>2444</v>
      </c>
      <c r="B2446" s="3" t="s">
        <v>2445</v>
      </c>
      <c r="C2446" s="3" t="s">
        <v>6554</v>
      </c>
      <c r="D2446">
        <v>3000</v>
      </c>
      <c r="E2446">
        <v>3258</v>
      </c>
      <c r="F2446" t="s">
        <v>8219</v>
      </c>
      <c r="G2446" t="s">
        <v>8224</v>
      </c>
      <c r="H2446" t="s">
        <v>8246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8298</v>
      </c>
      <c r="O2446">
        <f t="shared" si="228"/>
        <v>108.60000000000001</v>
      </c>
      <c r="P2446">
        <f t="shared" si="229"/>
        <v>53.409836065573771</v>
      </c>
      <c r="Q2446" s="8" t="str">
        <f t="shared" si="230"/>
        <v>food</v>
      </c>
      <c r="R2446" t="str">
        <f t="shared" si="231"/>
        <v>small batch</v>
      </c>
      <c r="S2446" s="6">
        <f t="shared" si="232"/>
        <v>42485.54619212963</v>
      </c>
      <c r="T2446" s="6">
        <f t="shared" si="233"/>
        <v>42515.54619212963</v>
      </c>
    </row>
    <row r="2447" spans="1:20" ht="64" x14ac:dyDescent="0.2">
      <c r="A2447">
        <v>2445</v>
      </c>
      <c r="B2447" s="3" t="s">
        <v>2446</v>
      </c>
      <c r="C2447" s="3" t="s">
        <v>6555</v>
      </c>
      <c r="D2447">
        <v>5000</v>
      </c>
      <c r="E2447">
        <v>8640</v>
      </c>
      <c r="F2447" t="s">
        <v>8219</v>
      </c>
      <c r="G2447" t="s">
        <v>8224</v>
      </c>
      <c r="H2447" t="s">
        <v>8246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8298</v>
      </c>
      <c r="O2447">
        <f t="shared" si="228"/>
        <v>172.8</v>
      </c>
      <c r="P2447">
        <f t="shared" si="229"/>
        <v>75.130434782608702</v>
      </c>
      <c r="Q2447" s="8" t="str">
        <f t="shared" si="230"/>
        <v>food</v>
      </c>
      <c r="R2447" t="str">
        <f t="shared" si="231"/>
        <v>small batch</v>
      </c>
      <c r="S2447" s="6">
        <f t="shared" si="232"/>
        <v>42242.981724537036</v>
      </c>
      <c r="T2447" s="6">
        <f t="shared" si="233"/>
        <v>42272.981724537036</v>
      </c>
    </row>
    <row r="2448" spans="1:20" ht="48" x14ac:dyDescent="0.2">
      <c r="A2448">
        <v>2446</v>
      </c>
      <c r="B2448" s="3" t="s">
        <v>2447</v>
      </c>
      <c r="C2448" s="3" t="s">
        <v>6556</v>
      </c>
      <c r="D2448">
        <v>5000</v>
      </c>
      <c r="E2448">
        <v>8399</v>
      </c>
      <c r="F2448" t="s">
        <v>8219</v>
      </c>
      <c r="G2448" t="s">
        <v>8224</v>
      </c>
      <c r="H2448" t="s">
        <v>8246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8298</v>
      </c>
      <c r="O2448">
        <f t="shared" si="228"/>
        <v>167.98</v>
      </c>
      <c r="P2448">
        <f t="shared" si="229"/>
        <v>75.666666666666671</v>
      </c>
      <c r="Q2448" s="8" t="str">
        <f t="shared" si="230"/>
        <v>food</v>
      </c>
      <c r="R2448" t="str">
        <f t="shared" si="231"/>
        <v>small batch</v>
      </c>
      <c r="S2448" s="6">
        <f t="shared" si="232"/>
        <v>42670.394340277773</v>
      </c>
      <c r="T2448" s="6">
        <f t="shared" si="233"/>
        <v>42700.436006944445</v>
      </c>
    </row>
    <row r="2449" spans="1:20" ht="48" x14ac:dyDescent="0.2">
      <c r="A2449">
        <v>2447</v>
      </c>
      <c r="B2449" s="3" t="s">
        <v>2448</v>
      </c>
      <c r="C2449" s="3" t="s">
        <v>6557</v>
      </c>
      <c r="D2449">
        <v>2500</v>
      </c>
      <c r="E2449">
        <v>10680</v>
      </c>
      <c r="F2449" t="s">
        <v>8219</v>
      </c>
      <c r="G2449" t="s">
        <v>8224</v>
      </c>
      <c r="H2449" t="s">
        <v>8246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8298</v>
      </c>
      <c r="O2449">
        <f t="shared" si="228"/>
        <v>427.20000000000005</v>
      </c>
      <c r="P2449">
        <f t="shared" si="229"/>
        <v>31.691394658753708</v>
      </c>
      <c r="Q2449" s="8" t="str">
        <f t="shared" si="230"/>
        <v>food</v>
      </c>
      <c r="R2449" t="str">
        <f t="shared" si="231"/>
        <v>small batch</v>
      </c>
      <c r="S2449" s="6">
        <f t="shared" si="232"/>
        <v>42654.26149305555</v>
      </c>
      <c r="T2449" s="6">
        <f t="shared" si="233"/>
        <v>42685.958333333336</v>
      </c>
    </row>
    <row r="2450" spans="1:20" ht="48" x14ac:dyDescent="0.2">
      <c r="A2450">
        <v>2448</v>
      </c>
      <c r="B2450" s="3" t="s">
        <v>2449</v>
      </c>
      <c r="C2450" s="3" t="s">
        <v>6558</v>
      </c>
      <c r="D2450">
        <v>400</v>
      </c>
      <c r="E2450">
        <v>430</v>
      </c>
      <c r="F2450" t="s">
        <v>8219</v>
      </c>
      <c r="G2450" t="s">
        <v>8224</v>
      </c>
      <c r="H2450" t="s">
        <v>8246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8298</v>
      </c>
      <c r="O2450">
        <f t="shared" si="228"/>
        <v>107.5</v>
      </c>
      <c r="P2450">
        <f t="shared" si="229"/>
        <v>47.777777777777779</v>
      </c>
      <c r="Q2450" s="8" t="str">
        <f t="shared" si="230"/>
        <v>food</v>
      </c>
      <c r="R2450" t="str">
        <f t="shared" si="231"/>
        <v>small batch</v>
      </c>
      <c r="S2450" s="6">
        <f t="shared" si="232"/>
        <v>42607.107789351845</v>
      </c>
      <c r="T2450" s="6">
        <f t="shared" si="233"/>
        <v>42613.025000000001</v>
      </c>
    </row>
    <row r="2451" spans="1:20" ht="48" x14ac:dyDescent="0.2">
      <c r="A2451">
        <v>2449</v>
      </c>
      <c r="B2451" s="3" t="s">
        <v>2450</v>
      </c>
      <c r="C2451" s="3" t="s">
        <v>6559</v>
      </c>
      <c r="D2451">
        <v>10000</v>
      </c>
      <c r="E2451">
        <v>10800</v>
      </c>
      <c r="F2451" t="s">
        <v>8219</v>
      </c>
      <c r="G2451" t="s">
        <v>8224</v>
      </c>
      <c r="H2451" t="s">
        <v>8246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8298</v>
      </c>
      <c r="O2451">
        <f t="shared" si="228"/>
        <v>108</v>
      </c>
      <c r="P2451">
        <f t="shared" si="229"/>
        <v>90</v>
      </c>
      <c r="Q2451" s="8" t="str">
        <f t="shared" si="230"/>
        <v>food</v>
      </c>
      <c r="R2451" t="str">
        <f t="shared" si="231"/>
        <v>small batch</v>
      </c>
      <c r="S2451" s="6">
        <f t="shared" si="232"/>
        <v>41942.934201388889</v>
      </c>
      <c r="T2451" s="6">
        <f t="shared" si="233"/>
        <v>41972.975868055553</v>
      </c>
    </row>
    <row r="2452" spans="1:20" ht="48" x14ac:dyDescent="0.2">
      <c r="A2452">
        <v>2450</v>
      </c>
      <c r="B2452" s="3" t="s">
        <v>2451</v>
      </c>
      <c r="C2452" s="3" t="s">
        <v>6560</v>
      </c>
      <c r="D2452">
        <v>15000</v>
      </c>
      <c r="E2452">
        <v>15230.03</v>
      </c>
      <c r="F2452" t="s">
        <v>8219</v>
      </c>
      <c r="G2452" t="s">
        <v>8224</v>
      </c>
      <c r="H2452" t="s">
        <v>8246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8298</v>
      </c>
      <c r="O2452">
        <f t="shared" si="228"/>
        <v>101.53353333333335</v>
      </c>
      <c r="P2452">
        <f t="shared" si="229"/>
        <v>149.31401960784314</v>
      </c>
      <c r="Q2452" s="8" t="str">
        <f t="shared" si="230"/>
        <v>food</v>
      </c>
      <c r="R2452" t="str">
        <f t="shared" si="231"/>
        <v>small batch</v>
      </c>
      <c r="S2452" s="6">
        <f t="shared" si="232"/>
        <v>41901.864074074074</v>
      </c>
      <c r="T2452" s="6">
        <f t="shared" si="233"/>
        <v>41939.924305555556</v>
      </c>
    </row>
    <row r="2453" spans="1:20" ht="48" x14ac:dyDescent="0.2">
      <c r="A2453">
        <v>2451</v>
      </c>
      <c r="B2453" s="3" t="s">
        <v>2452</v>
      </c>
      <c r="C2453" s="3" t="s">
        <v>6561</v>
      </c>
      <c r="D2453">
        <v>10000</v>
      </c>
      <c r="E2453">
        <v>11545</v>
      </c>
      <c r="F2453" t="s">
        <v>8219</v>
      </c>
      <c r="G2453" t="s">
        <v>8224</v>
      </c>
      <c r="H2453" t="s">
        <v>8246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8298</v>
      </c>
      <c r="O2453">
        <f t="shared" si="228"/>
        <v>115.45</v>
      </c>
      <c r="P2453">
        <f t="shared" si="229"/>
        <v>62.06989247311828</v>
      </c>
      <c r="Q2453" s="8" t="str">
        <f t="shared" si="230"/>
        <v>food</v>
      </c>
      <c r="R2453" t="str">
        <f t="shared" si="231"/>
        <v>small batch</v>
      </c>
      <c r="S2453" s="6">
        <f t="shared" si="232"/>
        <v>42779.700115740743</v>
      </c>
      <c r="T2453" s="6">
        <f t="shared" si="233"/>
        <v>42799.700115740743</v>
      </c>
    </row>
    <row r="2454" spans="1:20" ht="48" x14ac:dyDescent="0.2">
      <c r="A2454">
        <v>2452</v>
      </c>
      <c r="B2454" s="3" t="s">
        <v>2453</v>
      </c>
      <c r="C2454" s="3" t="s">
        <v>6562</v>
      </c>
      <c r="D2454">
        <v>600</v>
      </c>
      <c r="E2454">
        <v>801</v>
      </c>
      <c r="F2454" t="s">
        <v>8219</v>
      </c>
      <c r="G2454" t="s">
        <v>8224</v>
      </c>
      <c r="H2454" t="s">
        <v>8246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8298</v>
      </c>
      <c r="O2454">
        <f t="shared" si="228"/>
        <v>133.5</v>
      </c>
      <c r="P2454">
        <f t="shared" si="229"/>
        <v>53.4</v>
      </c>
      <c r="Q2454" s="8" t="str">
        <f t="shared" si="230"/>
        <v>food</v>
      </c>
      <c r="R2454" t="str">
        <f t="shared" si="231"/>
        <v>small batch</v>
      </c>
      <c r="S2454" s="6">
        <f t="shared" si="232"/>
        <v>42338.635416666664</v>
      </c>
      <c r="T2454" s="6">
        <f t="shared" si="233"/>
        <v>42367.749999999993</v>
      </c>
    </row>
    <row r="2455" spans="1:20" ht="48" x14ac:dyDescent="0.2">
      <c r="A2455">
        <v>2453</v>
      </c>
      <c r="B2455" s="3" t="s">
        <v>2454</v>
      </c>
      <c r="C2455" s="3" t="s">
        <v>6563</v>
      </c>
      <c r="D2455">
        <v>3000</v>
      </c>
      <c r="E2455">
        <v>4641</v>
      </c>
      <c r="F2455" t="s">
        <v>8219</v>
      </c>
      <c r="G2455" t="s">
        <v>8224</v>
      </c>
      <c r="H2455" t="s">
        <v>8246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8298</v>
      </c>
      <c r="O2455">
        <f t="shared" si="228"/>
        <v>154.69999999999999</v>
      </c>
      <c r="P2455">
        <f t="shared" si="229"/>
        <v>69.268656716417908</v>
      </c>
      <c r="Q2455" s="8" t="str">
        <f t="shared" si="230"/>
        <v>food</v>
      </c>
      <c r="R2455" t="str">
        <f t="shared" si="231"/>
        <v>small batch</v>
      </c>
      <c r="S2455" s="6">
        <f t="shared" si="232"/>
        <v>42738.483900462961</v>
      </c>
      <c r="T2455" s="6">
        <f t="shared" si="233"/>
        <v>42768.483900462961</v>
      </c>
    </row>
    <row r="2456" spans="1:20" ht="48" x14ac:dyDescent="0.2">
      <c r="A2456">
        <v>2454</v>
      </c>
      <c r="B2456" s="3" t="s">
        <v>2455</v>
      </c>
      <c r="C2456" s="3" t="s">
        <v>6564</v>
      </c>
      <c r="D2456">
        <v>35000</v>
      </c>
      <c r="E2456">
        <v>35296</v>
      </c>
      <c r="F2456" t="s">
        <v>8219</v>
      </c>
      <c r="G2456" t="s">
        <v>8224</v>
      </c>
      <c r="H2456" t="s">
        <v>8246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8298</v>
      </c>
      <c r="O2456">
        <f t="shared" si="228"/>
        <v>100.84571428571429</v>
      </c>
      <c r="P2456">
        <f t="shared" si="229"/>
        <v>271.50769230769231</v>
      </c>
      <c r="Q2456" s="8" t="str">
        <f t="shared" si="230"/>
        <v>food</v>
      </c>
      <c r="R2456" t="str">
        <f t="shared" si="231"/>
        <v>small batch</v>
      </c>
      <c r="S2456" s="6">
        <f t="shared" si="232"/>
        <v>42769.99314814814</v>
      </c>
      <c r="T2456" s="6">
        <f t="shared" si="233"/>
        <v>42804.99314814814</v>
      </c>
    </row>
    <row r="2457" spans="1:20" ht="48" x14ac:dyDescent="0.2">
      <c r="A2457">
        <v>2455</v>
      </c>
      <c r="B2457" s="3" t="s">
        <v>2456</v>
      </c>
      <c r="C2457" s="3" t="s">
        <v>6565</v>
      </c>
      <c r="D2457">
        <v>300</v>
      </c>
      <c r="E2457">
        <v>546</v>
      </c>
      <c r="F2457" t="s">
        <v>8219</v>
      </c>
      <c r="G2457" t="s">
        <v>8224</v>
      </c>
      <c r="H2457" t="s">
        <v>8246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8298</v>
      </c>
      <c r="O2457">
        <f t="shared" si="228"/>
        <v>182</v>
      </c>
      <c r="P2457">
        <f t="shared" si="229"/>
        <v>34.125</v>
      </c>
      <c r="Q2457" s="8" t="str">
        <f t="shared" si="230"/>
        <v>food</v>
      </c>
      <c r="R2457" t="str">
        <f t="shared" si="231"/>
        <v>small batch</v>
      </c>
      <c r="S2457" s="6">
        <f t="shared" si="232"/>
        <v>42452.573495370372</v>
      </c>
      <c r="T2457" s="6">
        <f t="shared" si="233"/>
        <v>42480.573495370372</v>
      </c>
    </row>
    <row r="2458" spans="1:20" ht="48" x14ac:dyDescent="0.2">
      <c r="A2458">
        <v>2456</v>
      </c>
      <c r="B2458" s="3" t="s">
        <v>2457</v>
      </c>
      <c r="C2458" s="3" t="s">
        <v>6566</v>
      </c>
      <c r="D2458">
        <v>1500</v>
      </c>
      <c r="E2458">
        <v>2713</v>
      </c>
      <c r="F2458" t="s">
        <v>8219</v>
      </c>
      <c r="G2458" t="s">
        <v>8224</v>
      </c>
      <c r="H2458" t="s">
        <v>8246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8298</v>
      </c>
      <c r="O2458">
        <f t="shared" si="228"/>
        <v>180.86666666666667</v>
      </c>
      <c r="P2458">
        <f t="shared" si="229"/>
        <v>40.492537313432834</v>
      </c>
      <c r="Q2458" s="8" t="str">
        <f t="shared" si="230"/>
        <v>food</v>
      </c>
      <c r="R2458" t="str">
        <f t="shared" si="231"/>
        <v>small batch</v>
      </c>
      <c r="S2458" s="6">
        <f t="shared" si="232"/>
        <v>42761.752766203703</v>
      </c>
      <c r="T2458" s="6">
        <f t="shared" si="233"/>
        <v>42791.752766203703</v>
      </c>
    </row>
    <row r="2459" spans="1:20" ht="48" x14ac:dyDescent="0.2">
      <c r="A2459">
        <v>2457</v>
      </c>
      <c r="B2459" s="3" t="s">
        <v>2458</v>
      </c>
      <c r="C2459" s="3" t="s">
        <v>6567</v>
      </c>
      <c r="D2459">
        <v>23000</v>
      </c>
      <c r="E2459">
        <v>23530</v>
      </c>
      <c r="F2459" t="s">
        <v>8219</v>
      </c>
      <c r="G2459" t="s">
        <v>8224</v>
      </c>
      <c r="H2459" t="s">
        <v>8246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8298</v>
      </c>
      <c r="O2459">
        <f t="shared" si="228"/>
        <v>102.30434782608695</v>
      </c>
      <c r="P2459">
        <f t="shared" si="229"/>
        <v>189.75806451612902</v>
      </c>
      <c r="Q2459" s="8" t="str">
        <f t="shared" si="230"/>
        <v>food</v>
      </c>
      <c r="R2459" t="str">
        <f t="shared" si="231"/>
        <v>small batch</v>
      </c>
      <c r="S2459" s="6">
        <f t="shared" si="232"/>
        <v>42423.394166666665</v>
      </c>
      <c r="T2459" s="6">
        <f t="shared" si="233"/>
        <v>42453.352500000001</v>
      </c>
    </row>
    <row r="2460" spans="1:20" ht="48" x14ac:dyDescent="0.2">
      <c r="A2460">
        <v>2458</v>
      </c>
      <c r="B2460" s="3" t="s">
        <v>2459</v>
      </c>
      <c r="C2460" s="3" t="s">
        <v>6568</v>
      </c>
      <c r="D2460">
        <v>5000</v>
      </c>
      <c r="E2460">
        <v>5509</v>
      </c>
      <c r="F2460" t="s">
        <v>8219</v>
      </c>
      <c r="G2460" t="s">
        <v>8224</v>
      </c>
      <c r="H2460" t="s">
        <v>8246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8298</v>
      </c>
      <c r="O2460">
        <f t="shared" si="228"/>
        <v>110.17999999999999</v>
      </c>
      <c r="P2460">
        <f t="shared" si="229"/>
        <v>68.862499999999997</v>
      </c>
      <c r="Q2460" s="8" t="str">
        <f t="shared" si="230"/>
        <v>food</v>
      </c>
      <c r="R2460" t="str">
        <f t="shared" si="231"/>
        <v>small batch</v>
      </c>
      <c r="S2460" s="6">
        <f t="shared" si="232"/>
        <v>42495.663402777776</v>
      </c>
      <c r="T2460" s="6">
        <f t="shared" si="233"/>
        <v>42530.583333333336</v>
      </c>
    </row>
    <row r="2461" spans="1:20" ht="48" x14ac:dyDescent="0.2">
      <c r="A2461">
        <v>2459</v>
      </c>
      <c r="B2461" s="3" t="s">
        <v>2460</v>
      </c>
      <c r="C2461" s="3" t="s">
        <v>6569</v>
      </c>
      <c r="D2461">
        <v>30000</v>
      </c>
      <c r="E2461">
        <v>30675</v>
      </c>
      <c r="F2461" t="s">
        <v>8219</v>
      </c>
      <c r="G2461" t="s">
        <v>8224</v>
      </c>
      <c r="H2461" t="s">
        <v>8246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8298</v>
      </c>
      <c r="O2461">
        <f t="shared" si="228"/>
        <v>102.25</v>
      </c>
      <c r="P2461">
        <f t="shared" si="229"/>
        <v>108.77659574468085</v>
      </c>
      <c r="Q2461" s="8" t="str">
        <f t="shared" si="230"/>
        <v>food</v>
      </c>
      <c r="R2461" t="str">
        <f t="shared" si="231"/>
        <v>small batch</v>
      </c>
      <c r="S2461" s="6">
        <f t="shared" si="232"/>
        <v>42407.429224537038</v>
      </c>
      <c r="T2461" s="6">
        <f t="shared" si="233"/>
        <v>42452.387557870366</v>
      </c>
    </row>
    <row r="2462" spans="1:20" ht="48" x14ac:dyDescent="0.2">
      <c r="A2462">
        <v>2460</v>
      </c>
      <c r="B2462" s="3" t="s">
        <v>2461</v>
      </c>
      <c r="C2462" s="3" t="s">
        <v>6570</v>
      </c>
      <c r="D2462">
        <v>8500</v>
      </c>
      <c r="E2462">
        <v>8567</v>
      </c>
      <c r="F2462" t="s">
        <v>8219</v>
      </c>
      <c r="G2462" t="s">
        <v>8224</v>
      </c>
      <c r="H2462" t="s">
        <v>8246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8298</v>
      </c>
      <c r="O2462">
        <f t="shared" si="228"/>
        <v>100.78823529411764</v>
      </c>
      <c r="P2462">
        <f t="shared" si="229"/>
        <v>125.98529411764706</v>
      </c>
      <c r="Q2462" s="8" t="str">
        <f t="shared" si="230"/>
        <v>food</v>
      </c>
      <c r="R2462" t="str">
        <f t="shared" si="231"/>
        <v>small batch</v>
      </c>
      <c r="S2462" s="6">
        <f t="shared" si="232"/>
        <v>42703.978784722225</v>
      </c>
      <c r="T2462" s="6">
        <f t="shared" si="233"/>
        <v>42737.970138888886</v>
      </c>
    </row>
    <row r="2463" spans="1:20" ht="48" x14ac:dyDescent="0.2">
      <c r="A2463">
        <v>2461</v>
      </c>
      <c r="B2463" s="3" t="s">
        <v>2462</v>
      </c>
      <c r="C2463" s="3" t="s">
        <v>6571</v>
      </c>
      <c r="D2463">
        <v>7500</v>
      </c>
      <c r="E2463">
        <v>7785</v>
      </c>
      <c r="F2463" t="s">
        <v>8219</v>
      </c>
      <c r="G2463" t="s">
        <v>8224</v>
      </c>
      <c r="H2463" t="s">
        <v>8246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8279</v>
      </c>
      <c r="O2463">
        <f t="shared" si="228"/>
        <v>103.8</v>
      </c>
      <c r="P2463">
        <f t="shared" si="229"/>
        <v>90.523255813953483</v>
      </c>
      <c r="Q2463" s="8" t="str">
        <f t="shared" si="230"/>
        <v>music</v>
      </c>
      <c r="R2463" t="str">
        <f t="shared" si="231"/>
        <v>indie rock</v>
      </c>
      <c r="S2463" s="6">
        <f t="shared" si="232"/>
        <v>40783.804363425923</v>
      </c>
      <c r="T2463" s="6">
        <f t="shared" si="233"/>
        <v>40816.916666666664</v>
      </c>
    </row>
    <row r="2464" spans="1:20" ht="48" x14ac:dyDescent="0.2">
      <c r="A2464">
        <v>2462</v>
      </c>
      <c r="B2464" s="3" t="s">
        <v>2463</v>
      </c>
      <c r="C2464" s="3" t="s">
        <v>6572</v>
      </c>
      <c r="D2464">
        <v>3000</v>
      </c>
      <c r="E2464">
        <v>3321.25</v>
      </c>
      <c r="F2464" t="s">
        <v>8219</v>
      </c>
      <c r="G2464" t="s">
        <v>8224</v>
      </c>
      <c r="H2464" t="s">
        <v>8246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8279</v>
      </c>
      <c r="O2464">
        <f t="shared" si="228"/>
        <v>110.70833333333334</v>
      </c>
      <c r="P2464">
        <f t="shared" si="229"/>
        <v>28.880434782608695</v>
      </c>
      <c r="Q2464" s="8" t="str">
        <f t="shared" si="230"/>
        <v>music</v>
      </c>
      <c r="R2464" t="str">
        <f t="shared" si="231"/>
        <v>indie rock</v>
      </c>
      <c r="S2464" s="6">
        <f t="shared" si="232"/>
        <v>41088.977962962963</v>
      </c>
      <c r="T2464" s="6">
        <f t="shared" si="233"/>
        <v>41108.977962962963</v>
      </c>
    </row>
    <row r="2465" spans="1:20" ht="16" x14ac:dyDescent="0.2">
      <c r="A2465">
        <v>2463</v>
      </c>
      <c r="B2465" s="3" t="s">
        <v>2464</v>
      </c>
      <c r="C2465" s="3" t="s">
        <v>6573</v>
      </c>
      <c r="D2465">
        <v>2000</v>
      </c>
      <c r="E2465">
        <v>2325</v>
      </c>
      <c r="F2465" t="s">
        <v>8219</v>
      </c>
      <c r="G2465" t="s">
        <v>8224</v>
      </c>
      <c r="H2465" t="s">
        <v>8246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8279</v>
      </c>
      <c r="O2465">
        <f t="shared" si="228"/>
        <v>116.25000000000001</v>
      </c>
      <c r="P2465">
        <f t="shared" si="229"/>
        <v>31</v>
      </c>
      <c r="Q2465" s="8" t="str">
        <f t="shared" si="230"/>
        <v>music</v>
      </c>
      <c r="R2465" t="str">
        <f t="shared" si="231"/>
        <v>indie rock</v>
      </c>
      <c r="S2465" s="6">
        <f t="shared" si="232"/>
        <v>41340.903067129628</v>
      </c>
      <c r="T2465" s="6">
        <f t="shared" si="233"/>
        <v>41380.583333333328</v>
      </c>
    </row>
    <row r="2466" spans="1:20" ht="48" x14ac:dyDescent="0.2">
      <c r="A2466">
        <v>2464</v>
      </c>
      <c r="B2466" s="3" t="s">
        <v>2465</v>
      </c>
      <c r="C2466" s="3" t="s">
        <v>6574</v>
      </c>
      <c r="D2466">
        <v>2000</v>
      </c>
      <c r="E2466">
        <v>2222</v>
      </c>
      <c r="F2466" t="s">
        <v>8219</v>
      </c>
      <c r="G2466" t="s">
        <v>8229</v>
      </c>
      <c r="H2466" t="s">
        <v>8251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8279</v>
      </c>
      <c r="O2466">
        <f t="shared" si="228"/>
        <v>111.1</v>
      </c>
      <c r="P2466">
        <f t="shared" si="229"/>
        <v>51.674418604651166</v>
      </c>
      <c r="Q2466" s="8" t="str">
        <f t="shared" si="230"/>
        <v>music</v>
      </c>
      <c r="R2466" t="str">
        <f t="shared" si="231"/>
        <v>indie rock</v>
      </c>
      <c r="S2466" s="6">
        <f t="shared" si="232"/>
        <v>42248.692094907405</v>
      </c>
      <c r="T2466" s="6">
        <f t="shared" si="233"/>
        <v>42277.603472222218</v>
      </c>
    </row>
    <row r="2467" spans="1:20" ht="32" x14ac:dyDescent="0.2">
      <c r="A2467">
        <v>2465</v>
      </c>
      <c r="B2467" s="3" t="s">
        <v>2466</v>
      </c>
      <c r="C2467" s="3" t="s">
        <v>6575</v>
      </c>
      <c r="D2467">
        <v>700</v>
      </c>
      <c r="E2467">
        <v>1261</v>
      </c>
      <c r="F2467" t="s">
        <v>8219</v>
      </c>
      <c r="G2467" t="s">
        <v>8224</v>
      </c>
      <c r="H2467" t="s">
        <v>8246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8279</v>
      </c>
      <c r="O2467">
        <f t="shared" si="228"/>
        <v>180.14285714285714</v>
      </c>
      <c r="P2467">
        <f t="shared" si="229"/>
        <v>26.270833333333332</v>
      </c>
      <c r="Q2467" s="8" t="str">
        <f t="shared" si="230"/>
        <v>music</v>
      </c>
      <c r="R2467" t="str">
        <f t="shared" si="231"/>
        <v>indie rock</v>
      </c>
      <c r="S2467" s="6">
        <f t="shared" si="232"/>
        <v>41145.510972222219</v>
      </c>
      <c r="T2467" s="6">
        <f t="shared" si="233"/>
        <v>41175.510972222219</v>
      </c>
    </row>
    <row r="2468" spans="1:20" ht="48" x14ac:dyDescent="0.2">
      <c r="A2468">
        <v>2466</v>
      </c>
      <c r="B2468" s="3" t="s">
        <v>2467</v>
      </c>
      <c r="C2468" s="3" t="s">
        <v>6576</v>
      </c>
      <c r="D2468">
        <v>2500</v>
      </c>
      <c r="E2468">
        <v>2500</v>
      </c>
      <c r="F2468" t="s">
        <v>8219</v>
      </c>
      <c r="G2468" t="s">
        <v>8224</v>
      </c>
      <c r="H2468" t="s">
        <v>8246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8279</v>
      </c>
      <c r="O2468">
        <f t="shared" si="228"/>
        <v>100</v>
      </c>
      <c r="P2468">
        <f t="shared" si="229"/>
        <v>48.07692307692308</v>
      </c>
      <c r="Q2468" s="8" t="str">
        <f t="shared" si="230"/>
        <v>music</v>
      </c>
      <c r="R2468" t="str">
        <f t="shared" si="231"/>
        <v>indie rock</v>
      </c>
      <c r="S2468" s="6">
        <f t="shared" si="232"/>
        <v>41372.894131944442</v>
      </c>
      <c r="T2468" s="6">
        <f t="shared" si="233"/>
        <v>41402.894131944442</v>
      </c>
    </row>
    <row r="2469" spans="1:20" ht="48" x14ac:dyDescent="0.2">
      <c r="A2469">
        <v>2467</v>
      </c>
      <c r="B2469" s="3" t="s">
        <v>2468</v>
      </c>
      <c r="C2469" s="3" t="s">
        <v>6577</v>
      </c>
      <c r="D2469">
        <v>1000</v>
      </c>
      <c r="E2469">
        <v>1185</v>
      </c>
      <c r="F2469" t="s">
        <v>8219</v>
      </c>
      <c r="G2469" t="s">
        <v>8224</v>
      </c>
      <c r="H2469" t="s">
        <v>8246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8279</v>
      </c>
      <c r="O2469">
        <f t="shared" si="228"/>
        <v>118.5</v>
      </c>
      <c r="P2469">
        <f t="shared" si="229"/>
        <v>27.558139534883722</v>
      </c>
      <c r="Q2469" s="8" t="str">
        <f t="shared" si="230"/>
        <v>music</v>
      </c>
      <c r="R2469" t="str">
        <f t="shared" si="231"/>
        <v>indie rock</v>
      </c>
      <c r="S2469" s="6">
        <f t="shared" si="232"/>
        <v>41025.665868055556</v>
      </c>
      <c r="T2469" s="6">
        <f t="shared" si="233"/>
        <v>41039.5</v>
      </c>
    </row>
    <row r="2470" spans="1:20" ht="32" x14ac:dyDescent="0.2">
      <c r="A2470">
        <v>2468</v>
      </c>
      <c r="B2470" s="3" t="s">
        <v>2469</v>
      </c>
      <c r="C2470" s="3" t="s">
        <v>6578</v>
      </c>
      <c r="D2470">
        <v>2000</v>
      </c>
      <c r="E2470">
        <v>2144.34</v>
      </c>
      <c r="F2470" t="s">
        <v>8219</v>
      </c>
      <c r="G2470" t="s">
        <v>8224</v>
      </c>
      <c r="H2470" t="s">
        <v>8246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8279</v>
      </c>
      <c r="O2470">
        <f t="shared" si="228"/>
        <v>107.21700000000001</v>
      </c>
      <c r="P2470">
        <f t="shared" si="229"/>
        <v>36.97137931034483</v>
      </c>
      <c r="Q2470" s="8" t="str">
        <f t="shared" si="230"/>
        <v>music</v>
      </c>
      <c r="R2470" t="str">
        <f t="shared" si="231"/>
        <v>indie rock</v>
      </c>
      <c r="S2470" s="6">
        <f t="shared" si="232"/>
        <v>41173.945844907401</v>
      </c>
      <c r="T2470" s="6">
        <f t="shared" si="233"/>
        <v>41210</v>
      </c>
    </row>
    <row r="2471" spans="1:20" ht="48" x14ac:dyDescent="0.2">
      <c r="A2471">
        <v>2469</v>
      </c>
      <c r="B2471" s="3" t="s">
        <v>2470</v>
      </c>
      <c r="C2471" s="3" t="s">
        <v>6579</v>
      </c>
      <c r="D2471">
        <v>1200</v>
      </c>
      <c r="E2471">
        <v>1364</v>
      </c>
      <c r="F2471" t="s">
        <v>8219</v>
      </c>
      <c r="G2471" t="s">
        <v>8224</v>
      </c>
      <c r="H2471" t="s">
        <v>8246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8279</v>
      </c>
      <c r="O2471">
        <f t="shared" si="228"/>
        <v>113.66666666666667</v>
      </c>
      <c r="P2471">
        <f t="shared" si="229"/>
        <v>29.021276595744681</v>
      </c>
      <c r="Q2471" s="8" t="str">
        <f t="shared" si="230"/>
        <v>music</v>
      </c>
      <c r="R2471" t="str">
        <f t="shared" si="231"/>
        <v>indie rock</v>
      </c>
      <c r="S2471" s="6">
        <f t="shared" si="232"/>
        <v>40557.221400462957</v>
      </c>
      <c r="T2471" s="6">
        <f t="shared" si="233"/>
        <v>40582.221400462957</v>
      </c>
    </row>
    <row r="2472" spans="1:20" ht="48" x14ac:dyDescent="0.2">
      <c r="A2472">
        <v>2470</v>
      </c>
      <c r="B2472" s="3" t="s">
        <v>2471</v>
      </c>
      <c r="C2472" s="3" t="s">
        <v>6580</v>
      </c>
      <c r="D2472">
        <v>1000</v>
      </c>
      <c r="E2472">
        <v>1031.6400000000001</v>
      </c>
      <c r="F2472" t="s">
        <v>8219</v>
      </c>
      <c r="G2472" t="s">
        <v>8224</v>
      </c>
      <c r="H2472" t="s">
        <v>8246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8279</v>
      </c>
      <c r="O2472">
        <f t="shared" si="228"/>
        <v>103.16400000000002</v>
      </c>
      <c r="P2472">
        <f t="shared" si="229"/>
        <v>28.65666666666667</v>
      </c>
      <c r="Q2472" s="8" t="str">
        <f t="shared" si="230"/>
        <v>music</v>
      </c>
      <c r="R2472" t="str">
        <f t="shared" si="231"/>
        <v>indie rock</v>
      </c>
      <c r="S2472" s="6">
        <f t="shared" si="232"/>
        <v>41022.866377314815</v>
      </c>
      <c r="T2472" s="6">
        <f t="shared" si="233"/>
        <v>41052.866377314815</v>
      </c>
    </row>
    <row r="2473" spans="1:20" ht="48" x14ac:dyDescent="0.2">
      <c r="A2473">
        <v>2471</v>
      </c>
      <c r="B2473" s="3" t="s">
        <v>2472</v>
      </c>
      <c r="C2473" s="3" t="s">
        <v>6581</v>
      </c>
      <c r="D2473">
        <v>500</v>
      </c>
      <c r="E2473">
        <v>640</v>
      </c>
      <c r="F2473" t="s">
        <v>8219</v>
      </c>
      <c r="G2473" t="s">
        <v>8224</v>
      </c>
      <c r="H2473" t="s">
        <v>8246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8279</v>
      </c>
      <c r="O2473">
        <f t="shared" si="228"/>
        <v>128</v>
      </c>
      <c r="P2473">
        <f t="shared" si="229"/>
        <v>37.647058823529413</v>
      </c>
      <c r="Q2473" s="8" t="str">
        <f t="shared" si="230"/>
        <v>music</v>
      </c>
      <c r="R2473" t="str">
        <f t="shared" si="231"/>
        <v>indie rock</v>
      </c>
      <c r="S2473" s="6">
        <f t="shared" si="232"/>
        <v>40893.784629629627</v>
      </c>
      <c r="T2473" s="6">
        <f t="shared" si="233"/>
        <v>40933.784629629627</v>
      </c>
    </row>
    <row r="2474" spans="1:20" ht="48" x14ac:dyDescent="0.2">
      <c r="A2474">
        <v>2472</v>
      </c>
      <c r="B2474" s="3" t="s">
        <v>2473</v>
      </c>
      <c r="C2474" s="3" t="s">
        <v>6582</v>
      </c>
      <c r="D2474">
        <v>7500</v>
      </c>
      <c r="E2474">
        <v>10182.02</v>
      </c>
      <c r="F2474" t="s">
        <v>8219</v>
      </c>
      <c r="G2474" t="s">
        <v>8224</v>
      </c>
      <c r="H2474" t="s">
        <v>8246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8279</v>
      </c>
      <c r="O2474">
        <f t="shared" si="228"/>
        <v>135.76026666666667</v>
      </c>
      <c r="P2474">
        <f t="shared" si="229"/>
        <v>97.904038461538462</v>
      </c>
      <c r="Q2474" s="8" t="str">
        <f t="shared" si="230"/>
        <v>music</v>
      </c>
      <c r="R2474" t="str">
        <f t="shared" si="231"/>
        <v>indie rock</v>
      </c>
      <c r="S2474" s="6">
        <f t="shared" si="232"/>
        <v>40353.907175925924</v>
      </c>
      <c r="T2474" s="6">
        <f t="shared" si="233"/>
        <v>40424.835416666661</v>
      </c>
    </row>
    <row r="2475" spans="1:20" ht="48" x14ac:dyDescent="0.2">
      <c r="A2475">
        <v>2473</v>
      </c>
      <c r="B2475" s="3" t="s">
        <v>2474</v>
      </c>
      <c r="C2475" s="3" t="s">
        <v>6583</v>
      </c>
      <c r="D2475">
        <v>2000</v>
      </c>
      <c r="E2475">
        <v>2000</v>
      </c>
      <c r="F2475" t="s">
        <v>8219</v>
      </c>
      <c r="G2475" t="s">
        <v>8224</v>
      </c>
      <c r="H2475" t="s">
        <v>8246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8279</v>
      </c>
      <c r="O2475">
        <f t="shared" si="228"/>
        <v>100</v>
      </c>
      <c r="P2475">
        <f t="shared" si="229"/>
        <v>42.553191489361701</v>
      </c>
      <c r="Q2475" s="8" t="str">
        <f t="shared" si="230"/>
        <v>music</v>
      </c>
      <c r="R2475" t="str">
        <f t="shared" si="231"/>
        <v>indie rock</v>
      </c>
      <c r="S2475" s="6">
        <f t="shared" si="232"/>
        <v>41193.540150462963</v>
      </c>
      <c r="T2475" s="6">
        <f t="shared" si="233"/>
        <v>41223.581817129627</v>
      </c>
    </row>
    <row r="2476" spans="1:20" ht="48" x14ac:dyDescent="0.2">
      <c r="A2476">
        <v>2474</v>
      </c>
      <c r="B2476" s="3" t="s">
        <v>2475</v>
      </c>
      <c r="C2476" s="3" t="s">
        <v>6584</v>
      </c>
      <c r="D2476">
        <v>5000</v>
      </c>
      <c r="E2476">
        <v>5000.18</v>
      </c>
      <c r="F2476" t="s">
        <v>8219</v>
      </c>
      <c r="G2476" t="s">
        <v>8224</v>
      </c>
      <c r="H2476" t="s">
        <v>8246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8279</v>
      </c>
      <c r="O2476">
        <f t="shared" si="228"/>
        <v>100.00360000000002</v>
      </c>
      <c r="P2476">
        <f t="shared" si="229"/>
        <v>131.58368421052631</v>
      </c>
      <c r="Q2476" s="8" t="str">
        <f t="shared" si="230"/>
        <v>music</v>
      </c>
      <c r="R2476" t="str">
        <f t="shared" si="231"/>
        <v>indie rock</v>
      </c>
      <c r="S2476" s="6">
        <f t="shared" si="232"/>
        <v>40416.80296296296</v>
      </c>
      <c r="T2476" s="6">
        <f t="shared" si="233"/>
        <v>40461.80296296296</v>
      </c>
    </row>
    <row r="2477" spans="1:20" ht="32" x14ac:dyDescent="0.2">
      <c r="A2477">
        <v>2475</v>
      </c>
      <c r="B2477" s="3" t="s">
        <v>2476</v>
      </c>
      <c r="C2477" s="3" t="s">
        <v>6585</v>
      </c>
      <c r="D2477">
        <v>2500</v>
      </c>
      <c r="E2477">
        <v>2618</v>
      </c>
      <c r="F2477" t="s">
        <v>8219</v>
      </c>
      <c r="G2477" t="s">
        <v>8224</v>
      </c>
      <c r="H2477" t="s">
        <v>8246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8279</v>
      </c>
      <c r="O2477">
        <f t="shared" si="228"/>
        <v>104.71999999999998</v>
      </c>
      <c r="P2477">
        <f t="shared" si="229"/>
        <v>32.320987654320987</v>
      </c>
      <c r="Q2477" s="8" t="str">
        <f t="shared" si="230"/>
        <v>music</v>
      </c>
      <c r="R2477" t="str">
        <f t="shared" si="231"/>
        <v>indie rock</v>
      </c>
      <c r="S2477" s="6">
        <f t="shared" si="232"/>
        <v>40310.079340277778</v>
      </c>
      <c r="T2477" s="6">
        <f t="shared" si="233"/>
        <v>40369.708333333328</v>
      </c>
    </row>
    <row r="2478" spans="1:20" ht="48" x14ac:dyDescent="0.2">
      <c r="A2478">
        <v>2476</v>
      </c>
      <c r="B2478" s="3" t="s">
        <v>2477</v>
      </c>
      <c r="C2478" s="3" t="s">
        <v>6586</v>
      </c>
      <c r="D2478">
        <v>3200</v>
      </c>
      <c r="E2478">
        <v>3360.72</v>
      </c>
      <c r="F2478" t="s">
        <v>8219</v>
      </c>
      <c r="G2478" t="s">
        <v>8224</v>
      </c>
      <c r="H2478" t="s">
        <v>8246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8279</v>
      </c>
      <c r="O2478">
        <f t="shared" si="228"/>
        <v>105.02249999999999</v>
      </c>
      <c r="P2478">
        <f t="shared" si="229"/>
        <v>61.103999999999999</v>
      </c>
      <c r="Q2478" s="8" t="str">
        <f t="shared" si="230"/>
        <v>music</v>
      </c>
      <c r="R2478" t="str">
        <f t="shared" si="231"/>
        <v>indie rock</v>
      </c>
      <c r="S2478" s="6">
        <f t="shared" si="232"/>
        <v>41913.120023148142</v>
      </c>
      <c r="T2478" s="6">
        <f t="shared" si="233"/>
        <v>41946.161689814813</v>
      </c>
    </row>
    <row r="2479" spans="1:20" ht="32" x14ac:dyDescent="0.2">
      <c r="A2479">
        <v>2477</v>
      </c>
      <c r="B2479" s="3" t="s">
        <v>824</v>
      </c>
      <c r="C2479" s="3" t="s">
        <v>6587</v>
      </c>
      <c r="D2479">
        <v>750</v>
      </c>
      <c r="E2479">
        <v>1285</v>
      </c>
      <c r="F2479" t="s">
        <v>8219</v>
      </c>
      <c r="G2479" t="s">
        <v>8224</v>
      </c>
      <c r="H2479" t="s">
        <v>8246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8279</v>
      </c>
      <c r="O2479">
        <f t="shared" si="228"/>
        <v>171.33333333333334</v>
      </c>
      <c r="P2479">
        <f t="shared" si="229"/>
        <v>31.341463414634145</v>
      </c>
      <c r="Q2479" s="8" t="str">
        <f t="shared" si="230"/>
        <v>music</v>
      </c>
      <c r="R2479" t="str">
        <f t="shared" si="231"/>
        <v>indie rock</v>
      </c>
      <c r="S2479" s="6">
        <f t="shared" si="232"/>
        <v>41088.483159722222</v>
      </c>
      <c r="T2479" s="6">
        <f t="shared" si="233"/>
        <v>41133.483159722222</v>
      </c>
    </row>
    <row r="2480" spans="1:20" ht="48" x14ac:dyDescent="0.2">
      <c r="A2480">
        <v>2478</v>
      </c>
      <c r="B2480" s="3" t="s">
        <v>2478</v>
      </c>
      <c r="C2480" s="3" t="s">
        <v>6588</v>
      </c>
      <c r="D2480">
        <v>8000</v>
      </c>
      <c r="E2480">
        <v>10200</v>
      </c>
      <c r="F2480" t="s">
        <v>8219</v>
      </c>
      <c r="G2480" t="s">
        <v>8224</v>
      </c>
      <c r="H2480" t="s">
        <v>8246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8279</v>
      </c>
      <c r="O2480">
        <f t="shared" si="228"/>
        <v>127.49999999999999</v>
      </c>
      <c r="P2480">
        <f t="shared" si="229"/>
        <v>129.1139240506329</v>
      </c>
      <c r="Q2480" s="8" t="str">
        <f t="shared" si="230"/>
        <v>music</v>
      </c>
      <c r="R2480" t="str">
        <f t="shared" si="231"/>
        <v>indie rock</v>
      </c>
      <c r="S2480" s="6">
        <f t="shared" si="232"/>
        <v>41257.742048611108</v>
      </c>
      <c r="T2480" s="6">
        <f t="shared" si="233"/>
        <v>41287.742048611108</v>
      </c>
    </row>
    <row r="2481" spans="1:20" ht="32" x14ac:dyDescent="0.2">
      <c r="A2481">
        <v>2479</v>
      </c>
      <c r="B2481" s="3" t="s">
        <v>2479</v>
      </c>
      <c r="C2481" s="3" t="s">
        <v>6589</v>
      </c>
      <c r="D2481">
        <v>300</v>
      </c>
      <c r="E2481">
        <v>400.33</v>
      </c>
      <c r="F2481" t="s">
        <v>8219</v>
      </c>
      <c r="G2481" t="s">
        <v>8224</v>
      </c>
      <c r="H2481" t="s">
        <v>8246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8279</v>
      </c>
      <c r="O2481">
        <f t="shared" si="228"/>
        <v>133.44333333333333</v>
      </c>
      <c r="P2481">
        <f t="shared" si="229"/>
        <v>25.020624999999999</v>
      </c>
      <c r="Q2481" s="8" t="str">
        <f t="shared" si="230"/>
        <v>music</v>
      </c>
      <c r="R2481" t="str">
        <f t="shared" si="231"/>
        <v>indie rock</v>
      </c>
      <c r="S2481" s="6">
        <f t="shared" si="232"/>
        <v>41107.518449074072</v>
      </c>
      <c r="T2481" s="6">
        <f t="shared" si="233"/>
        <v>41117.875</v>
      </c>
    </row>
    <row r="2482" spans="1:20" ht="48" x14ac:dyDescent="0.2">
      <c r="A2482">
        <v>2480</v>
      </c>
      <c r="B2482" s="3" t="s">
        <v>2480</v>
      </c>
      <c r="C2482" s="3" t="s">
        <v>6590</v>
      </c>
      <c r="D2482">
        <v>2000</v>
      </c>
      <c r="E2482">
        <v>2000</v>
      </c>
      <c r="F2482" t="s">
        <v>8219</v>
      </c>
      <c r="G2482" t="s">
        <v>8224</v>
      </c>
      <c r="H2482" t="s">
        <v>8246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8279</v>
      </c>
      <c r="O2482">
        <f t="shared" si="228"/>
        <v>100</v>
      </c>
      <c r="P2482">
        <f t="shared" si="229"/>
        <v>250</v>
      </c>
      <c r="Q2482" s="8" t="str">
        <f t="shared" si="230"/>
        <v>music</v>
      </c>
      <c r="R2482" t="str">
        <f t="shared" si="231"/>
        <v>indie rock</v>
      </c>
      <c r="S2482" s="6">
        <f t="shared" si="232"/>
        <v>42227.727824074071</v>
      </c>
      <c r="T2482" s="6">
        <f t="shared" si="233"/>
        <v>42287.727824074071</v>
      </c>
    </row>
    <row r="2483" spans="1:20" ht="48" x14ac:dyDescent="0.2">
      <c r="A2483">
        <v>2481</v>
      </c>
      <c r="B2483" s="3" t="s">
        <v>2481</v>
      </c>
      <c r="C2483" s="3" t="s">
        <v>6591</v>
      </c>
      <c r="D2483">
        <v>4000</v>
      </c>
      <c r="E2483">
        <v>4516.4399999999996</v>
      </c>
      <c r="F2483" t="s">
        <v>8219</v>
      </c>
      <c r="G2483" t="s">
        <v>8224</v>
      </c>
      <c r="H2483" t="s">
        <v>8246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8279</v>
      </c>
      <c r="O2483">
        <f t="shared" si="228"/>
        <v>112.91099999999999</v>
      </c>
      <c r="P2483">
        <f t="shared" si="229"/>
        <v>47.541473684210523</v>
      </c>
      <c r="Q2483" s="8" t="str">
        <f t="shared" si="230"/>
        <v>music</v>
      </c>
      <c r="R2483" t="str">
        <f t="shared" si="231"/>
        <v>indie rock</v>
      </c>
      <c r="S2483" s="6">
        <f t="shared" si="232"/>
        <v>40999.437592592592</v>
      </c>
      <c r="T2483" s="6">
        <f t="shared" si="233"/>
        <v>41029.437592592592</v>
      </c>
    </row>
    <row r="2484" spans="1:20" ht="48" x14ac:dyDescent="0.2">
      <c r="A2484">
        <v>2482</v>
      </c>
      <c r="B2484" s="3" t="s">
        <v>2482</v>
      </c>
      <c r="C2484" s="3" t="s">
        <v>6592</v>
      </c>
      <c r="D2484">
        <v>1000</v>
      </c>
      <c r="E2484">
        <v>1001</v>
      </c>
      <c r="F2484" t="s">
        <v>8219</v>
      </c>
      <c r="G2484" t="s">
        <v>8224</v>
      </c>
      <c r="H2484" t="s">
        <v>8246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8279</v>
      </c>
      <c r="O2484">
        <f t="shared" si="228"/>
        <v>100.1</v>
      </c>
      <c r="P2484">
        <f t="shared" si="229"/>
        <v>40.04</v>
      </c>
      <c r="Q2484" s="8" t="str">
        <f t="shared" si="230"/>
        <v>music</v>
      </c>
      <c r="R2484" t="str">
        <f t="shared" si="231"/>
        <v>indie rock</v>
      </c>
      <c r="S2484" s="6">
        <f t="shared" si="232"/>
        <v>40711.573877314811</v>
      </c>
      <c r="T2484" s="6">
        <f t="shared" si="233"/>
        <v>40756.573877314811</v>
      </c>
    </row>
    <row r="2485" spans="1:20" ht="32" x14ac:dyDescent="0.2">
      <c r="A2485">
        <v>2483</v>
      </c>
      <c r="B2485" s="3" t="s">
        <v>2483</v>
      </c>
      <c r="C2485" s="3" t="s">
        <v>6593</v>
      </c>
      <c r="D2485">
        <v>1100</v>
      </c>
      <c r="E2485">
        <v>1251</v>
      </c>
      <c r="F2485" t="s">
        <v>8219</v>
      </c>
      <c r="G2485" t="s">
        <v>8224</v>
      </c>
      <c r="H2485" t="s">
        <v>8246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8279</v>
      </c>
      <c r="O2485">
        <f t="shared" si="228"/>
        <v>113.72727272727272</v>
      </c>
      <c r="P2485">
        <f t="shared" si="229"/>
        <v>65.84210526315789</v>
      </c>
      <c r="Q2485" s="8" t="str">
        <f t="shared" si="230"/>
        <v>music</v>
      </c>
      <c r="R2485" t="str">
        <f t="shared" si="231"/>
        <v>indie rock</v>
      </c>
      <c r="S2485" s="6">
        <f t="shared" si="232"/>
        <v>40970.541701388887</v>
      </c>
      <c r="T2485" s="6">
        <f t="shared" si="233"/>
        <v>41030.500034722223</v>
      </c>
    </row>
    <row r="2486" spans="1:20" ht="48" x14ac:dyDescent="0.2">
      <c r="A2486">
        <v>2484</v>
      </c>
      <c r="B2486" s="3" t="s">
        <v>2484</v>
      </c>
      <c r="C2486" s="3" t="s">
        <v>6594</v>
      </c>
      <c r="D2486">
        <v>3500</v>
      </c>
      <c r="E2486">
        <v>4176.1099999999997</v>
      </c>
      <c r="F2486" t="s">
        <v>8219</v>
      </c>
      <c r="G2486" t="s">
        <v>8224</v>
      </c>
      <c r="H2486" t="s">
        <v>8246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8279</v>
      </c>
      <c r="O2486">
        <f t="shared" si="228"/>
        <v>119.31742857142855</v>
      </c>
      <c r="P2486">
        <f t="shared" si="229"/>
        <v>46.401222222222216</v>
      </c>
      <c r="Q2486" s="8" t="str">
        <f t="shared" si="230"/>
        <v>music</v>
      </c>
      <c r="R2486" t="str">
        <f t="shared" si="231"/>
        <v>indie rock</v>
      </c>
      <c r="S2486" s="6">
        <f t="shared" si="232"/>
        <v>40771.708368055552</v>
      </c>
      <c r="T2486" s="6">
        <f t="shared" si="233"/>
        <v>40801.708368055552</v>
      </c>
    </row>
    <row r="2487" spans="1:20" ht="48" x14ac:dyDescent="0.2">
      <c r="A2487">
        <v>2485</v>
      </c>
      <c r="B2487" s="3" t="s">
        <v>2485</v>
      </c>
      <c r="C2487" s="3" t="s">
        <v>6595</v>
      </c>
      <c r="D2487">
        <v>2000</v>
      </c>
      <c r="E2487">
        <v>2065</v>
      </c>
      <c r="F2487" t="s">
        <v>8219</v>
      </c>
      <c r="G2487" t="s">
        <v>8224</v>
      </c>
      <c r="H2487" t="s">
        <v>8246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8279</v>
      </c>
      <c r="O2487">
        <f t="shared" si="228"/>
        <v>103.25</v>
      </c>
      <c r="P2487">
        <f t="shared" si="229"/>
        <v>50.365853658536587</v>
      </c>
      <c r="Q2487" s="8" t="str">
        <f t="shared" si="230"/>
        <v>music</v>
      </c>
      <c r="R2487" t="str">
        <f t="shared" si="231"/>
        <v>indie rock</v>
      </c>
      <c r="S2487" s="6">
        <f t="shared" si="232"/>
        <v>40793.790266203701</v>
      </c>
      <c r="T2487" s="6">
        <f t="shared" si="233"/>
        <v>40828.790266203701</v>
      </c>
    </row>
    <row r="2488" spans="1:20" ht="48" x14ac:dyDescent="0.2">
      <c r="A2488">
        <v>2486</v>
      </c>
      <c r="B2488" s="3" t="s">
        <v>2486</v>
      </c>
      <c r="C2488" s="3" t="s">
        <v>6596</v>
      </c>
      <c r="D2488">
        <v>300</v>
      </c>
      <c r="E2488">
        <v>797</v>
      </c>
      <c r="F2488" t="s">
        <v>8219</v>
      </c>
      <c r="G2488" t="s">
        <v>8224</v>
      </c>
      <c r="H2488" t="s">
        <v>8246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8279</v>
      </c>
      <c r="O2488">
        <f t="shared" si="228"/>
        <v>265.66666666666669</v>
      </c>
      <c r="P2488">
        <f t="shared" si="229"/>
        <v>26.566666666666666</v>
      </c>
      <c r="Q2488" s="8" t="str">
        <f t="shared" si="230"/>
        <v>music</v>
      </c>
      <c r="R2488" t="str">
        <f t="shared" si="231"/>
        <v>indie rock</v>
      </c>
      <c r="S2488" s="6">
        <f t="shared" si="232"/>
        <v>40991.499722222223</v>
      </c>
      <c r="T2488" s="6">
        <f t="shared" si="233"/>
        <v>41021.499722222223</v>
      </c>
    </row>
    <row r="2489" spans="1:20" ht="48" x14ac:dyDescent="0.2">
      <c r="A2489">
        <v>2487</v>
      </c>
      <c r="B2489" s="3" t="s">
        <v>2487</v>
      </c>
      <c r="C2489" s="3" t="s">
        <v>6597</v>
      </c>
      <c r="D2489">
        <v>1500</v>
      </c>
      <c r="E2489">
        <v>1500.76</v>
      </c>
      <c r="F2489" t="s">
        <v>8219</v>
      </c>
      <c r="G2489" t="s">
        <v>8224</v>
      </c>
      <c r="H2489" t="s">
        <v>8246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8279</v>
      </c>
      <c r="O2489">
        <f t="shared" si="228"/>
        <v>100.05066666666667</v>
      </c>
      <c r="P2489">
        <f t="shared" si="229"/>
        <v>39.493684210526318</v>
      </c>
      <c r="Q2489" s="8" t="str">
        <f t="shared" si="230"/>
        <v>music</v>
      </c>
      <c r="R2489" t="str">
        <f t="shared" si="231"/>
        <v>indie rock</v>
      </c>
      <c r="S2489" s="6">
        <f t="shared" si="232"/>
        <v>41025.874965277777</v>
      </c>
      <c r="T2489" s="6">
        <f t="shared" si="233"/>
        <v>41055.874965277777</v>
      </c>
    </row>
    <row r="2490" spans="1:20" ht="48" x14ac:dyDescent="0.2">
      <c r="A2490">
        <v>2488</v>
      </c>
      <c r="B2490" s="3" t="s">
        <v>2488</v>
      </c>
      <c r="C2490" s="3" t="s">
        <v>6598</v>
      </c>
      <c r="D2490">
        <v>3000</v>
      </c>
      <c r="E2490">
        <v>3201</v>
      </c>
      <c r="F2490" t="s">
        <v>8219</v>
      </c>
      <c r="G2490" t="s">
        <v>8224</v>
      </c>
      <c r="H2490" t="s">
        <v>8246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8279</v>
      </c>
      <c r="O2490">
        <f t="shared" si="228"/>
        <v>106.69999999999999</v>
      </c>
      <c r="P2490">
        <f t="shared" si="229"/>
        <v>49.246153846153845</v>
      </c>
      <c r="Q2490" s="8" t="str">
        <f t="shared" si="230"/>
        <v>music</v>
      </c>
      <c r="R2490" t="str">
        <f t="shared" si="231"/>
        <v>indie rock</v>
      </c>
      <c r="S2490" s="6">
        <f t="shared" si="232"/>
        <v>40833.424861111111</v>
      </c>
      <c r="T2490" s="6">
        <f t="shared" si="233"/>
        <v>40863.466527777775</v>
      </c>
    </row>
    <row r="2491" spans="1:20" ht="48" x14ac:dyDescent="0.2">
      <c r="A2491">
        <v>2489</v>
      </c>
      <c r="B2491" s="3" t="s">
        <v>2489</v>
      </c>
      <c r="C2491" s="3" t="s">
        <v>6599</v>
      </c>
      <c r="D2491">
        <v>3500</v>
      </c>
      <c r="E2491">
        <v>4678.5</v>
      </c>
      <c r="F2491" t="s">
        <v>8219</v>
      </c>
      <c r="G2491" t="s">
        <v>8224</v>
      </c>
      <c r="H2491" t="s">
        <v>8246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8279</v>
      </c>
      <c r="O2491">
        <f t="shared" si="228"/>
        <v>133.67142857142858</v>
      </c>
      <c r="P2491">
        <f t="shared" si="229"/>
        <v>62.38</v>
      </c>
      <c r="Q2491" s="8" t="str">
        <f t="shared" si="230"/>
        <v>music</v>
      </c>
      <c r="R2491" t="str">
        <f t="shared" si="231"/>
        <v>indie rock</v>
      </c>
      <c r="S2491" s="6">
        <f t="shared" si="232"/>
        <v>41373.481932870367</v>
      </c>
      <c r="T2491" s="6">
        <f t="shared" si="233"/>
        <v>41403.481932870367</v>
      </c>
    </row>
    <row r="2492" spans="1:20" ht="48" x14ac:dyDescent="0.2">
      <c r="A2492">
        <v>2490</v>
      </c>
      <c r="B2492" s="3" t="s">
        <v>2490</v>
      </c>
      <c r="C2492" s="3" t="s">
        <v>6600</v>
      </c>
      <c r="D2492">
        <v>500</v>
      </c>
      <c r="E2492">
        <v>607</v>
      </c>
      <c r="F2492" t="s">
        <v>8219</v>
      </c>
      <c r="G2492" t="s">
        <v>8224</v>
      </c>
      <c r="H2492" t="s">
        <v>8246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8279</v>
      </c>
      <c r="O2492">
        <f t="shared" si="228"/>
        <v>121.39999999999999</v>
      </c>
      <c r="P2492">
        <f t="shared" si="229"/>
        <v>37.9375</v>
      </c>
      <c r="Q2492" s="8" t="str">
        <f t="shared" si="230"/>
        <v>music</v>
      </c>
      <c r="R2492" t="str">
        <f t="shared" si="231"/>
        <v>indie rock</v>
      </c>
      <c r="S2492" s="6">
        <f t="shared" si="232"/>
        <v>41023.019398148142</v>
      </c>
      <c r="T2492" s="6">
        <f t="shared" si="233"/>
        <v>41083.019398148142</v>
      </c>
    </row>
    <row r="2493" spans="1:20" ht="48" x14ac:dyDescent="0.2">
      <c r="A2493">
        <v>2491</v>
      </c>
      <c r="B2493" s="3" t="s">
        <v>2491</v>
      </c>
      <c r="C2493" s="3" t="s">
        <v>6601</v>
      </c>
      <c r="D2493">
        <v>500</v>
      </c>
      <c r="E2493">
        <v>516</v>
      </c>
      <c r="F2493" t="s">
        <v>8219</v>
      </c>
      <c r="G2493" t="s">
        <v>8224</v>
      </c>
      <c r="H2493" t="s">
        <v>8246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8279</v>
      </c>
      <c r="O2493">
        <f t="shared" si="228"/>
        <v>103.2</v>
      </c>
      <c r="P2493">
        <f t="shared" si="229"/>
        <v>51.6</v>
      </c>
      <c r="Q2493" s="8" t="str">
        <f t="shared" si="230"/>
        <v>music</v>
      </c>
      <c r="R2493" t="str">
        <f t="shared" si="231"/>
        <v>indie rock</v>
      </c>
      <c r="S2493" s="6">
        <f t="shared" si="232"/>
        <v>40542.630949074075</v>
      </c>
      <c r="T2493" s="6">
        <f t="shared" si="233"/>
        <v>40558.868749999994</v>
      </c>
    </row>
    <row r="2494" spans="1:20" ht="32" x14ac:dyDescent="0.2">
      <c r="A2494">
        <v>2492</v>
      </c>
      <c r="B2494" s="3" t="s">
        <v>2492</v>
      </c>
      <c r="C2494" s="3" t="s">
        <v>6602</v>
      </c>
      <c r="D2494">
        <v>600</v>
      </c>
      <c r="E2494">
        <v>750</v>
      </c>
      <c r="F2494" t="s">
        <v>8219</v>
      </c>
      <c r="G2494" t="s">
        <v>8224</v>
      </c>
      <c r="H2494" t="s">
        <v>8246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8279</v>
      </c>
      <c r="O2494">
        <f t="shared" si="228"/>
        <v>125</v>
      </c>
      <c r="P2494">
        <f t="shared" si="229"/>
        <v>27.777777777777779</v>
      </c>
      <c r="Q2494" s="8" t="str">
        <f t="shared" si="230"/>
        <v>music</v>
      </c>
      <c r="R2494" t="str">
        <f t="shared" si="231"/>
        <v>indie rock</v>
      </c>
      <c r="S2494" s="6">
        <f t="shared" si="232"/>
        <v>41024.777638888889</v>
      </c>
      <c r="T2494" s="6">
        <f t="shared" si="233"/>
        <v>41076.207638888889</v>
      </c>
    </row>
    <row r="2495" spans="1:20" ht="48" x14ac:dyDescent="0.2">
      <c r="A2495">
        <v>2493</v>
      </c>
      <c r="B2495" s="3" t="s">
        <v>2493</v>
      </c>
      <c r="C2495" s="3" t="s">
        <v>6603</v>
      </c>
      <c r="D2495">
        <v>20000</v>
      </c>
      <c r="E2495">
        <v>25740</v>
      </c>
      <c r="F2495" t="s">
        <v>8219</v>
      </c>
      <c r="G2495" t="s">
        <v>8224</v>
      </c>
      <c r="H2495" t="s">
        <v>8246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8279</v>
      </c>
      <c r="O2495">
        <f t="shared" si="228"/>
        <v>128.69999999999999</v>
      </c>
      <c r="P2495">
        <f t="shared" si="229"/>
        <v>99.382239382239376</v>
      </c>
      <c r="Q2495" s="8" t="str">
        <f t="shared" si="230"/>
        <v>music</v>
      </c>
      <c r="R2495" t="str">
        <f t="shared" si="231"/>
        <v>indie rock</v>
      </c>
      <c r="S2495" s="6">
        <f t="shared" si="232"/>
        <v>41347.959953703699</v>
      </c>
      <c r="T2495" s="6">
        <f t="shared" si="233"/>
        <v>41392.959953703699</v>
      </c>
    </row>
    <row r="2496" spans="1:20" ht="48" x14ac:dyDescent="0.2">
      <c r="A2496">
        <v>2494</v>
      </c>
      <c r="B2496" s="3" t="s">
        <v>2494</v>
      </c>
      <c r="C2496" s="3" t="s">
        <v>6604</v>
      </c>
      <c r="D2496">
        <v>1500</v>
      </c>
      <c r="E2496">
        <v>1515.08</v>
      </c>
      <c r="F2496" t="s">
        <v>8219</v>
      </c>
      <c r="G2496" t="s">
        <v>8224</v>
      </c>
      <c r="H2496" t="s">
        <v>8246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8279</v>
      </c>
      <c r="O2496">
        <f t="shared" si="228"/>
        <v>101.00533333333333</v>
      </c>
      <c r="P2496">
        <f t="shared" si="229"/>
        <v>38.848205128205123</v>
      </c>
      <c r="Q2496" s="8" t="str">
        <f t="shared" si="230"/>
        <v>music</v>
      </c>
      <c r="R2496" t="str">
        <f t="shared" si="231"/>
        <v>indie rock</v>
      </c>
      <c r="S2496" s="6">
        <f t="shared" si="232"/>
        <v>41022.436851851846</v>
      </c>
      <c r="T2496" s="6">
        <f t="shared" si="233"/>
        <v>41052.436851851846</v>
      </c>
    </row>
    <row r="2497" spans="1:20" ht="48" x14ac:dyDescent="0.2">
      <c r="A2497">
        <v>2495</v>
      </c>
      <c r="B2497" s="3" t="s">
        <v>2495</v>
      </c>
      <c r="C2497" s="3" t="s">
        <v>6605</v>
      </c>
      <c r="D2497">
        <v>1500</v>
      </c>
      <c r="E2497">
        <v>1913.05</v>
      </c>
      <c r="F2497" t="s">
        <v>8219</v>
      </c>
      <c r="G2497" t="s">
        <v>8224</v>
      </c>
      <c r="H2497" t="s">
        <v>8246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8279</v>
      </c>
      <c r="O2497">
        <f t="shared" si="228"/>
        <v>127.53666666666665</v>
      </c>
      <c r="P2497">
        <f t="shared" si="229"/>
        <v>45.548809523809524</v>
      </c>
      <c r="Q2497" s="8" t="str">
        <f t="shared" si="230"/>
        <v>music</v>
      </c>
      <c r="R2497" t="str">
        <f t="shared" si="231"/>
        <v>indie rock</v>
      </c>
      <c r="S2497" s="6">
        <f t="shared" si="232"/>
        <v>41036.738136574073</v>
      </c>
      <c r="T2497" s="6">
        <f t="shared" si="233"/>
        <v>41066.738136574073</v>
      </c>
    </row>
    <row r="2498" spans="1:20" ht="32" x14ac:dyDescent="0.2">
      <c r="A2498">
        <v>2496</v>
      </c>
      <c r="B2498" s="3" t="s">
        <v>2496</v>
      </c>
      <c r="C2498" s="3" t="s">
        <v>6606</v>
      </c>
      <c r="D2498">
        <v>6000</v>
      </c>
      <c r="E2498">
        <v>6000</v>
      </c>
      <c r="F2498" t="s">
        <v>8219</v>
      </c>
      <c r="G2498" t="s">
        <v>8224</v>
      </c>
      <c r="H2498" t="s">
        <v>8246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8279</v>
      </c>
      <c r="O2498">
        <f t="shared" si="228"/>
        <v>100</v>
      </c>
      <c r="P2498">
        <f t="shared" si="229"/>
        <v>600</v>
      </c>
      <c r="Q2498" s="8" t="str">
        <f t="shared" si="230"/>
        <v>music</v>
      </c>
      <c r="R2498" t="str">
        <f t="shared" si="231"/>
        <v>indie rock</v>
      </c>
      <c r="S2498" s="6">
        <f t="shared" si="232"/>
        <v>41327.788101851853</v>
      </c>
      <c r="T2498" s="6">
        <f t="shared" si="233"/>
        <v>41362.746435185181</v>
      </c>
    </row>
    <row r="2499" spans="1:20" ht="48" x14ac:dyDescent="0.2">
      <c r="A2499">
        <v>2497</v>
      </c>
      <c r="B2499" s="3" t="s">
        <v>2497</v>
      </c>
      <c r="C2499" s="3" t="s">
        <v>6607</v>
      </c>
      <c r="D2499">
        <v>4000</v>
      </c>
      <c r="E2499">
        <v>4510.8599999999997</v>
      </c>
      <c r="F2499" t="s">
        <v>8219</v>
      </c>
      <c r="G2499" t="s">
        <v>8224</v>
      </c>
      <c r="H2499" t="s">
        <v>8246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8279</v>
      </c>
      <c r="O2499">
        <f t="shared" ref="O2499:O2562" si="234">E2499/D2499*100</f>
        <v>112.7715</v>
      </c>
      <c r="P2499">
        <f t="shared" ref="P2499:P2562" si="235">E2499/L2499</f>
        <v>80.551071428571419</v>
      </c>
      <c r="Q2499" s="8" t="str">
        <f t="shared" ref="Q2499:Q2562" si="236">LEFT(N2499,SEARCH("/",N2499)-1)</f>
        <v>music</v>
      </c>
      <c r="R2499" t="str">
        <f t="shared" ref="R2499:R2562" si="237">RIGHT(N2499,LEN(N2499)-SEARCH("/",N2499))</f>
        <v>indie rock</v>
      </c>
      <c r="S2499" s="6">
        <f t="shared" ref="S2499:S2562" si="238">(((J2499/60)/60)/24)+DATE(1970,1,1)+(-5/24)</f>
        <v>40730.670578703699</v>
      </c>
      <c r="T2499" s="6">
        <f t="shared" ref="T2499:T2562" si="239">(((I2499/60)/60)/24)+DATE(1970,1,1)+(-5/24)</f>
        <v>40760.670578703699</v>
      </c>
    </row>
    <row r="2500" spans="1:20" ht="48" x14ac:dyDescent="0.2">
      <c r="A2500">
        <v>2498</v>
      </c>
      <c r="B2500" s="3" t="s">
        <v>2498</v>
      </c>
      <c r="C2500" s="3" t="s">
        <v>6608</v>
      </c>
      <c r="D2500">
        <v>1000</v>
      </c>
      <c r="E2500">
        <v>1056</v>
      </c>
      <c r="F2500" t="s">
        <v>8219</v>
      </c>
      <c r="G2500" t="s">
        <v>8224</v>
      </c>
      <c r="H2500" t="s">
        <v>8246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8279</v>
      </c>
      <c r="O2500">
        <f t="shared" si="234"/>
        <v>105.60000000000001</v>
      </c>
      <c r="P2500">
        <f t="shared" si="235"/>
        <v>52.8</v>
      </c>
      <c r="Q2500" s="8" t="str">
        <f t="shared" si="236"/>
        <v>music</v>
      </c>
      <c r="R2500" t="str">
        <f t="shared" si="237"/>
        <v>indie rock</v>
      </c>
      <c r="S2500" s="6">
        <f t="shared" si="238"/>
        <v>42017.759108796294</v>
      </c>
      <c r="T2500" s="6">
        <f t="shared" si="239"/>
        <v>42031.759108796294</v>
      </c>
    </row>
    <row r="2501" spans="1:20" ht="48" x14ac:dyDescent="0.2">
      <c r="A2501">
        <v>2499</v>
      </c>
      <c r="B2501" s="3" t="s">
        <v>2499</v>
      </c>
      <c r="C2501" s="3" t="s">
        <v>6609</v>
      </c>
      <c r="D2501">
        <v>4000</v>
      </c>
      <c r="E2501">
        <v>8105</v>
      </c>
      <c r="F2501" t="s">
        <v>8219</v>
      </c>
      <c r="G2501" t="s">
        <v>8224</v>
      </c>
      <c r="H2501" t="s">
        <v>8246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8279</v>
      </c>
      <c r="O2501">
        <f t="shared" si="234"/>
        <v>202.625</v>
      </c>
      <c r="P2501">
        <f t="shared" si="235"/>
        <v>47.676470588235297</v>
      </c>
      <c r="Q2501" s="8" t="str">
        <f t="shared" si="236"/>
        <v>music</v>
      </c>
      <c r="R2501" t="str">
        <f t="shared" si="237"/>
        <v>indie rock</v>
      </c>
      <c r="S2501" s="6">
        <f t="shared" si="238"/>
        <v>41226.440243055549</v>
      </c>
      <c r="T2501" s="6">
        <f t="shared" si="239"/>
        <v>41274.541666666664</v>
      </c>
    </row>
    <row r="2502" spans="1:20" ht="48" x14ac:dyDescent="0.2">
      <c r="A2502">
        <v>2500</v>
      </c>
      <c r="B2502" s="3" t="s">
        <v>2500</v>
      </c>
      <c r="C2502" s="3" t="s">
        <v>6610</v>
      </c>
      <c r="D2502">
        <v>600</v>
      </c>
      <c r="E2502">
        <v>680</v>
      </c>
      <c r="F2502" t="s">
        <v>8219</v>
      </c>
      <c r="G2502" t="s">
        <v>8224</v>
      </c>
      <c r="H2502" t="s">
        <v>8246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8279</v>
      </c>
      <c r="O2502">
        <f t="shared" si="234"/>
        <v>113.33333333333333</v>
      </c>
      <c r="P2502">
        <f t="shared" si="235"/>
        <v>23.448275862068964</v>
      </c>
      <c r="Q2502" s="8" t="str">
        <f t="shared" si="236"/>
        <v>music</v>
      </c>
      <c r="R2502" t="str">
        <f t="shared" si="237"/>
        <v>indie rock</v>
      </c>
      <c r="S2502" s="6">
        <f t="shared" si="238"/>
        <v>41053.564525462964</v>
      </c>
      <c r="T2502" s="6">
        <f t="shared" si="239"/>
        <v>41083.564525462964</v>
      </c>
    </row>
    <row r="2503" spans="1:20" ht="48" x14ac:dyDescent="0.2">
      <c r="A2503">
        <v>2501</v>
      </c>
      <c r="B2503" s="3" t="s">
        <v>2501</v>
      </c>
      <c r="C2503" s="3" t="s">
        <v>6611</v>
      </c>
      <c r="D2503">
        <v>11000</v>
      </c>
      <c r="E2503">
        <v>281</v>
      </c>
      <c r="F2503" t="s">
        <v>8221</v>
      </c>
      <c r="G2503" t="s">
        <v>8229</v>
      </c>
      <c r="H2503" t="s">
        <v>8251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8299</v>
      </c>
      <c r="O2503">
        <f t="shared" si="234"/>
        <v>2.5545454545454547</v>
      </c>
      <c r="P2503">
        <f t="shared" si="235"/>
        <v>40.142857142857146</v>
      </c>
      <c r="Q2503" s="8" t="str">
        <f t="shared" si="236"/>
        <v>food</v>
      </c>
      <c r="R2503" t="str">
        <f t="shared" si="237"/>
        <v>restaurants</v>
      </c>
      <c r="S2503" s="6">
        <f t="shared" si="238"/>
        <v>42244.568333333329</v>
      </c>
      <c r="T2503" s="6">
        <f t="shared" si="239"/>
        <v>42274.568333333329</v>
      </c>
    </row>
    <row r="2504" spans="1:20" ht="48" x14ac:dyDescent="0.2">
      <c r="A2504">
        <v>2502</v>
      </c>
      <c r="B2504" s="3" t="s">
        <v>2502</v>
      </c>
      <c r="C2504" s="3" t="s">
        <v>6612</v>
      </c>
      <c r="D2504">
        <v>110000</v>
      </c>
      <c r="E2504">
        <v>86</v>
      </c>
      <c r="F2504" t="s">
        <v>8221</v>
      </c>
      <c r="G2504" t="s">
        <v>8224</v>
      </c>
      <c r="H2504" t="s">
        <v>8246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8299</v>
      </c>
      <c r="O2504">
        <f t="shared" si="234"/>
        <v>7.8181818181818186E-2</v>
      </c>
      <c r="P2504">
        <f t="shared" si="235"/>
        <v>17.2</v>
      </c>
      <c r="Q2504" s="8" t="str">
        <f t="shared" si="236"/>
        <v>food</v>
      </c>
      <c r="R2504" t="str">
        <f t="shared" si="237"/>
        <v>restaurants</v>
      </c>
      <c r="S2504" s="6">
        <f t="shared" si="238"/>
        <v>41858.617106481477</v>
      </c>
      <c r="T2504" s="6">
        <f t="shared" si="239"/>
        <v>41903.617106481477</v>
      </c>
    </row>
    <row r="2505" spans="1:20" ht="48" x14ac:dyDescent="0.2">
      <c r="A2505">
        <v>2503</v>
      </c>
      <c r="B2505" s="3" t="s">
        <v>2503</v>
      </c>
      <c r="C2505" s="3" t="s">
        <v>6613</v>
      </c>
      <c r="D2505">
        <v>10000</v>
      </c>
      <c r="E2505">
        <v>0</v>
      </c>
      <c r="F2505" t="s">
        <v>8221</v>
      </c>
      <c r="G2505" t="s">
        <v>8224</v>
      </c>
      <c r="H2505" t="s">
        <v>8246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8299</v>
      </c>
      <c r="O2505">
        <f t="shared" si="234"/>
        <v>0</v>
      </c>
      <c r="P2505" t="e">
        <f t="shared" si="235"/>
        <v>#DIV/0!</v>
      </c>
      <c r="Q2505" s="8" t="str">
        <f t="shared" si="236"/>
        <v>food</v>
      </c>
      <c r="R2505" t="str">
        <f t="shared" si="237"/>
        <v>restaurants</v>
      </c>
      <c r="S2505" s="6">
        <f t="shared" si="238"/>
        <v>42498.691064814811</v>
      </c>
      <c r="T2505" s="6">
        <f t="shared" si="239"/>
        <v>42528.67083333333</v>
      </c>
    </row>
    <row r="2506" spans="1:20" ht="32" x14ac:dyDescent="0.2">
      <c r="A2506">
        <v>2504</v>
      </c>
      <c r="B2506" s="3" t="s">
        <v>2504</v>
      </c>
      <c r="C2506" s="3" t="s">
        <v>6614</v>
      </c>
      <c r="D2506">
        <v>35000</v>
      </c>
      <c r="E2506">
        <v>0</v>
      </c>
      <c r="F2506" t="s">
        <v>8221</v>
      </c>
      <c r="G2506" t="s">
        <v>8224</v>
      </c>
      <c r="H2506" t="s">
        <v>8246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8299</v>
      </c>
      <c r="O2506">
        <f t="shared" si="234"/>
        <v>0</v>
      </c>
      <c r="P2506" t="e">
        <f t="shared" si="235"/>
        <v>#DIV/0!</v>
      </c>
      <c r="Q2506" s="8" t="str">
        <f t="shared" si="236"/>
        <v>food</v>
      </c>
      <c r="R2506" t="str">
        <f t="shared" si="237"/>
        <v>restaurants</v>
      </c>
      <c r="S2506" s="6">
        <f t="shared" si="238"/>
        <v>41927.807106481479</v>
      </c>
      <c r="T2506" s="6">
        <f t="shared" si="239"/>
        <v>41957.848773148151</v>
      </c>
    </row>
    <row r="2507" spans="1:20" ht="64" x14ac:dyDescent="0.2">
      <c r="A2507">
        <v>2505</v>
      </c>
      <c r="B2507" s="3" t="s">
        <v>2505</v>
      </c>
      <c r="C2507" s="3" t="s">
        <v>6615</v>
      </c>
      <c r="D2507">
        <v>7000</v>
      </c>
      <c r="E2507">
        <v>0</v>
      </c>
      <c r="F2507" t="s">
        <v>8221</v>
      </c>
      <c r="G2507" t="s">
        <v>8224</v>
      </c>
      <c r="H2507" t="s">
        <v>8246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8299</v>
      </c>
      <c r="O2507">
        <f t="shared" si="234"/>
        <v>0</v>
      </c>
      <c r="P2507" t="e">
        <f t="shared" si="235"/>
        <v>#DIV/0!</v>
      </c>
      <c r="Q2507" s="8" t="str">
        <f t="shared" si="236"/>
        <v>food</v>
      </c>
      <c r="R2507" t="str">
        <f t="shared" si="237"/>
        <v>restaurants</v>
      </c>
      <c r="S2507" s="6">
        <f t="shared" si="238"/>
        <v>42046.847407407404</v>
      </c>
      <c r="T2507" s="6">
        <f t="shared" si="239"/>
        <v>42076.80574074074</v>
      </c>
    </row>
    <row r="2508" spans="1:20" ht="48" x14ac:dyDescent="0.2">
      <c r="A2508">
        <v>2506</v>
      </c>
      <c r="B2508" s="3" t="s">
        <v>2506</v>
      </c>
      <c r="C2508" s="3" t="s">
        <v>6616</v>
      </c>
      <c r="D2508">
        <v>5000</v>
      </c>
      <c r="E2508">
        <v>30</v>
      </c>
      <c r="F2508" t="s">
        <v>8221</v>
      </c>
      <c r="G2508" t="s">
        <v>8225</v>
      </c>
      <c r="H2508" t="s">
        <v>8247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8299</v>
      </c>
      <c r="O2508">
        <f t="shared" si="234"/>
        <v>0.6</v>
      </c>
      <c r="P2508">
        <f t="shared" si="235"/>
        <v>15</v>
      </c>
      <c r="Q2508" s="8" t="str">
        <f t="shared" si="236"/>
        <v>food</v>
      </c>
      <c r="R2508" t="str">
        <f t="shared" si="237"/>
        <v>restaurants</v>
      </c>
      <c r="S2508" s="6">
        <f t="shared" si="238"/>
        <v>42258.088761574072</v>
      </c>
      <c r="T2508" s="6">
        <f t="shared" si="239"/>
        <v>42280.666666666664</v>
      </c>
    </row>
    <row r="2509" spans="1:20" ht="16" x14ac:dyDescent="0.2">
      <c r="A2509">
        <v>2507</v>
      </c>
      <c r="B2509" s="3" t="s">
        <v>2507</v>
      </c>
      <c r="C2509" s="3" t="s">
        <v>6617</v>
      </c>
      <c r="D2509">
        <v>42850</v>
      </c>
      <c r="E2509">
        <v>0</v>
      </c>
      <c r="F2509" t="s">
        <v>8221</v>
      </c>
      <c r="G2509" t="s">
        <v>8224</v>
      </c>
      <c r="H2509" t="s">
        <v>8246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8299</v>
      </c>
      <c r="O2509">
        <f t="shared" si="234"/>
        <v>0</v>
      </c>
      <c r="P2509" t="e">
        <f t="shared" si="235"/>
        <v>#DIV/0!</v>
      </c>
      <c r="Q2509" s="8" t="str">
        <f t="shared" si="236"/>
        <v>food</v>
      </c>
      <c r="R2509" t="str">
        <f t="shared" si="237"/>
        <v>restaurants</v>
      </c>
      <c r="S2509" s="6">
        <f t="shared" si="238"/>
        <v>42104.864629629628</v>
      </c>
      <c r="T2509" s="6">
        <f t="shared" si="239"/>
        <v>42134.864629629628</v>
      </c>
    </row>
    <row r="2510" spans="1:20" ht="48" x14ac:dyDescent="0.2">
      <c r="A2510">
        <v>2508</v>
      </c>
      <c r="B2510" s="3" t="s">
        <v>2508</v>
      </c>
      <c r="C2510" s="3" t="s">
        <v>6618</v>
      </c>
      <c r="D2510">
        <v>20000</v>
      </c>
      <c r="E2510">
        <v>0</v>
      </c>
      <c r="F2510" t="s">
        <v>8221</v>
      </c>
      <c r="G2510" t="s">
        <v>8224</v>
      </c>
      <c r="H2510" t="s">
        <v>8246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8299</v>
      </c>
      <c r="O2510">
        <f t="shared" si="234"/>
        <v>0</v>
      </c>
      <c r="P2510" t="e">
        <f t="shared" si="235"/>
        <v>#DIV/0!</v>
      </c>
      <c r="Q2510" s="8" t="str">
        <f t="shared" si="236"/>
        <v>food</v>
      </c>
      <c r="R2510" t="str">
        <f t="shared" si="237"/>
        <v>restaurants</v>
      </c>
      <c r="S2510" s="6">
        <f t="shared" si="238"/>
        <v>41835.743449074071</v>
      </c>
      <c r="T2510" s="6">
        <f t="shared" si="239"/>
        <v>41865.743449074071</v>
      </c>
    </row>
    <row r="2511" spans="1:20" ht="48" x14ac:dyDescent="0.2">
      <c r="A2511">
        <v>2509</v>
      </c>
      <c r="B2511" s="3" t="s">
        <v>2509</v>
      </c>
      <c r="C2511" s="3" t="s">
        <v>6619</v>
      </c>
      <c r="D2511">
        <v>95000</v>
      </c>
      <c r="E2511">
        <v>1000</v>
      </c>
      <c r="F2511" t="s">
        <v>8221</v>
      </c>
      <c r="G2511" t="s">
        <v>8225</v>
      </c>
      <c r="H2511" t="s">
        <v>8247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8299</v>
      </c>
      <c r="O2511">
        <f t="shared" si="234"/>
        <v>1.0526315789473684</v>
      </c>
      <c r="P2511">
        <f t="shared" si="235"/>
        <v>35.714285714285715</v>
      </c>
      <c r="Q2511" s="8" t="str">
        <f t="shared" si="236"/>
        <v>food</v>
      </c>
      <c r="R2511" t="str">
        <f t="shared" si="237"/>
        <v>restaurants</v>
      </c>
      <c r="S2511" s="6">
        <f t="shared" si="238"/>
        <v>42058.601261574069</v>
      </c>
      <c r="T2511" s="6">
        <f t="shared" si="239"/>
        <v>42114.559594907405</v>
      </c>
    </row>
    <row r="2512" spans="1:20" ht="48" x14ac:dyDescent="0.2">
      <c r="A2512">
        <v>2510</v>
      </c>
      <c r="B2512" s="3" t="s">
        <v>2510</v>
      </c>
      <c r="C2512" s="3" t="s">
        <v>6620</v>
      </c>
      <c r="D2512">
        <v>50000</v>
      </c>
      <c r="E2512">
        <v>75</v>
      </c>
      <c r="F2512" t="s">
        <v>8221</v>
      </c>
      <c r="G2512" t="s">
        <v>8224</v>
      </c>
      <c r="H2512" t="s">
        <v>8246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8299</v>
      </c>
      <c r="O2512">
        <f t="shared" si="234"/>
        <v>0.15</v>
      </c>
      <c r="P2512">
        <f t="shared" si="235"/>
        <v>37.5</v>
      </c>
      <c r="Q2512" s="8" t="str">
        <f t="shared" si="236"/>
        <v>food</v>
      </c>
      <c r="R2512" t="str">
        <f t="shared" si="237"/>
        <v>restaurants</v>
      </c>
      <c r="S2512" s="6">
        <f t="shared" si="238"/>
        <v>42078.78902777777</v>
      </c>
      <c r="T2512" s="6">
        <f t="shared" si="239"/>
        <v>42138.78902777777</v>
      </c>
    </row>
    <row r="2513" spans="1:20" ht="48" x14ac:dyDescent="0.2">
      <c r="A2513">
        <v>2511</v>
      </c>
      <c r="B2513" s="3" t="s">
        <v>2511</v>
      </c>
      <c r="C2513" s="3" t="s">
        <v>6621</v>
      </c>
      <c r="D2513">
        <v>100000</v>
      </c>
      <c r="E2513">
        <v>0</v>
      </c>
      <c r="F2513" t="s">
        <v>8221</v>
      </c>
      <c r="G2513" t="s">
        <v>8225</v>
      </c>
      <c r="H2513" t="s">
        <v>8247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8299</v>
      </c>
      <c r="O2513">
        <f t="shared" si="234"/>
        <v>0</v>
      </c>
      <c r="P2513" t="e">
        <f t="shared" si="235"/>
        <v>#DIV/0!</v>
      </c>
      <c r="Q2513" s="8" t="str">
        <f t="shared" si="236"/>
        <v>food</v>
      </c>
      <c r="R2513" t="str">
        <f t="shared" si="237"/>
        <v>restaurants</v>
      </c>
      <c r="S2513" s="6">
        <f t="shared" si="238"/>
        <v>42371.238576388881</v>
      </c>
      <c r="T2513" s="6">
        <f t="shared" si="239"/>
        <v>42401.238576388881</v>
      </c>
    </row>
    <row r="2514" spans="1:20" ht="48" x14ac:dyDescent="0.2">
      <c r="A2514">
        <v>2512</v>
      </c>
      <c r="B2514" s="3" t="s">
        <v>2512</v>
      </c>
      <c r="C2514" s="3" t="s">
        <v>6622</v>
      </c>
      <c r="D2514">
        <v>1150</v>
      </c>
      <c r="E2514">
        <v>0</v>
      </c>
      <c r="F2514" t="s">
        <v>8221</v>
      </c>
      <c r="G2514" t="s">
        <v>8224</v>
      </c>
      <c r="H2514" t="s">
        <v>8246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8299</v>
      </c>
      <c r="O2514">
        <f t="shared" si="234"/>
        <v>0</v>
      </c>
      <c r="P2514" t="e">
        <f t="shared" si="235"/>
        <v>#DIV/0!</v>
      </c>
      <c r="Q2514" s="8" t="str">
        <f t="shared" si="236"/>
        <v>food</v>
      </c>
      <c r="R2514" t="str">
        <f t="shared" si="237"/>
        <v>restaurants</v>
      </c>
      <c r="S2514" s="6">
        <f t="shared" si="238"/>
        <v>41971.668530092589</v>
      </c>
      <c r="T2514" s="6">
        <f t="shared" si="239"/>
        <v>41986.668530092589</v>
      </c>
    </row>
    <row r="2515" spans="1:20" ht="48" x14ac:dyDescent="0.2">
      <c r="A2515">
        <v>2513</v>
      </c>
      <c r="B2515" s="3" t="s">
        <v>2513</v>
      </c>
      <c r="C2515" s="3" t="s">
        <v>6623</v>
      </c>
      <c r="D2515">
        <v>180000</v>
      </c>
      <c r="E2515">
        <v>0</v>
      </c>
      <c r="F2515" t="s">
        <v>8221</v>
      </c>
      <c r="G2515" t="s">
        <v>8236</v>
      </c>
      <c r="H2515" t="s">
        <v>8249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8299</v>
      </c>
      <c r="O2515">
        <f t="shared" si="234"/>
        <v>0</v>
      </c>
      <c r="P2515" t="e">
        <f t="shared" si="235"/>
        <v>#DIV/0!</v>
      </c>
      <c r="Q2515" s="8" t="str">
        <f t="shared" si="236"/>
        <v>food</v>
      </c>
      <c r="R2515" t="str">
        <f t="shared" si="237"/>
        <v>restaurants</v>
      </c>
      <c r="S2515" s="6">
        <f t="shared" si="238"/>
        <v>42731.798483796294</v>
      </c>
      <c r="T2515" s="6">
        <f t="shared" si="239"/>
        <v>42791.798483796294</v>
      </c>
    </row>
    <row r="2516" spans="1:20" ht="48" x14ac:dyDescent="0.2">
      <c r="A2516">
        <v>2514</v>
      </c>
      <c r="B2516" s="3" t="s">
        <v>2514</v>
      </c>
      <c r="C2516" s="3" t="s">
        <v>6624</v>
      </c>
      <c r="D2516">
        <v>12000</v>
      </c>
      <c r="E2516">
        <v>210</v>
      </c>
      <c r="F2516" t="s">
        <v>8221</v>
      </c>
      <c r="G2516" t="s">
        <v>8224</v>
      </c>
      <c r="H2516" t="s">
        <v>8246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8299</v>
      </c>
      <c r="O2516">
        <f t="shared" si="234"/>
        <v>1.7500000000000002</v>
      </c>
      <c r="P2516">
        <f t="shared" si="235"/>
        <v>52.5</v>
      </c>
      <c r="Q2516" s="8" t="str">
        <f t="shared" si="236"/>
        <v>food</v>
      </c>
      <c r="R2516" t="str">
        <f t="shared" si="237"/>
        <v>restaurants</v>
      </c>
      <c r="S2516" s="6">
        <f t="shared" si="238"/>
        <v>41854.181446759256</v>
      </c>
      <c r="T2516" s="6">
        <f t="shared" si="239"/>
        <v>41871.181446759256</v>
      </c>
    </row>
    <row r="2517" spans="1:20" ht="48" x14ac:dyDescent="0.2">
      <c r="A2517">
        <v>2515</v>
      </c>
      <c r="B2517" s="3" t="s">
        <v>2515</v>
      </c>
      <c r="C2517" s="3" t="s">
        <v>6625</v>
      </c>
      <c r="D2517">
        <v>5000</v>
      </c>
      <c r="E2517">
        <v>930</v>
      </c>
      <c r="F2517" t="s">
        <v>8221</v>
      </c>
      <c r="G2517" t="s">
        <v>8224</v>
      </c>
      <c r="H2517" t="s">
        <v>8246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8299</v>
      </c>
      <c r="O2517">
        <f t="shared" si="234"/>
        <v>18.600000000000001</v>
      </c>
      <c r="P2517">
        <f t="shared" si="235"/>
        <v>77.5</v>
      </c>
      <c r="Q2517" s="8" t="str">
        <f t="shared" si="236"/>
        <v>food</v>
      </c>
      <c r="R2517" t="str">
        <f t="shared" si="237"/>
        <v>restaurants</v>
      </c>
      <c r="S2517" s="6">
        <f t="shared" si="238"/>
        <v>42027.63140046296</v>
      </c>
      <c r="T2517" s="6">
        <f t="shared" si="239"/>
        <v>42057.63140046296</v>
      </c>
    </row>
    <row r="2518" spans="1:20" ht="48" x14ac:dyDescent="0.2">
      <c r="A2518">
        <v>2516</v>
      </c>
      <c r="B2518" s="3" t="s">
        <v>2516</v>
      </c>
      <c r="C2518" s="3" t="s">
        <v>6626</v>
      </c>
      <c r="D2518">
        <v>22000</v>
      </c>
      <c r="E2518">
        <v>0</v>
      </c>
      <c r="F2518" t="s">
        <v>8221</v>
      </c>
      <c r="G2518" t="s">
        <v>8224</v>
      </c>
      <c r="H2518" t="s">
        <v>8246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8299</v>
      </c>
      <c r="O2518">
        <f t="shared" si="234"/>
        <v>0</v>
      </c>
      <c r="P2518" t="e">
        <f t="shared" si="235"/>
        <v>#DIV/0!</v>
      </c>
      <c r="Q2518" s="8" t="str">
        <f t="shared" si="236"/>
        <v>food</v>
      </c>
      <c r="R2518" t="str">
        <f t="shared" si="237"/>
        <v>restaurants</v>
      </c>
      <c r="S2518" s="6">
        <f t="shared" si="238"/>
        <v>41942.445046296292</v>
      </c>
      <c r="T2518" s="6">
        <f t="shared" si="239"/>
        <v>41972.486712962964</v>
      </c>
    </row>
    <row r="2519" spans="1:20" ht="48" x14ac:dyDescent="0.2">
      <c r="A2519">
        <v>2517</v>
      </c>
      <c r="B2519" s="3" t="s">
        <v>2517</v>
      </c>
      <c r="C2519" s="3" t="s">
        <v>6627</v>
      </c>
      <c r="D2519">
        <v>18000</v>
      </c>
      <c r="E2519">
        <v>1767</v>
      </c>
      <c r="F2519" t="s">
        <v>8221</v>
      </c>
      <c r="G2519" t="s">
        <v>8229</v>
      </c>
      <c r="H2519" t="s">
        <v>8251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8299</v>
      </c>
      <c r="O2519">
        <f t="shared" si="234"/>
        <v>9.8166666666666664</v>
      </c>
      <c r="P2519">
        <f t="shared" si="235"/>
        <v>53.545454545454547</v>
      </c>
      <c r="Q2519" s="8" t="str">
        <f t="shared" si="236"/>
        <v>food</v>
      </c>
      <c r="R2519" t="str">
        <f t="shared" si="237"/>
        <v>restaurants</v>
      </c>
      <c r="S2519" s="6">
        <f t="shared" si="238"/>
        <v>42052.594097222223</v>
      </c>
      <c r="T2519" s="6">
        <f t="shared" si="239"/>
        <v>42082.552430555552</v>
      </c>
    </row>
    <row r="2520" spans="1:20" ht="48" x14ac:dyDescent="0.2">
      <c r="A2520">
        <v>2518</v>
      </c>
      <c r="B2520" s="3" t="s">
        <v>2518</v>
      </c>
      <c r="C2520" s="3" t="s">
        <v>6628</v>
      </c>
      <c r="D2520">
        <v>5000</v>
      </c>
      <c r="E2520">
        <v>0</v>
      </c>
      <c r="F2520" t="s">
        <v>8221</v>
      </c>
      <c r="G2520" t="s">
        <v>8224</v>
      </c>
      <c r="H2520" t="s">
        <v>8246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8299</v>
      </c>
      <c r="O2520">
        <f t="shared" si="234"/>
        <v>0</v>
      </c>
      <c r="P2520" t="e">
        <f t="shared" si="235"/>
        <v>#DIV/0!</v>
      </c>
      <c r="Q2520" s="8" t="str">
        <f t="shared" si="236"/>
        <v>food</v>
      </c>
      <c r="R2520" t="str">
        <f t="shared" si="237"/>
        <v>restaurants</v>
      </c>
      <c r="S2520" s="6">
        <f t="shared" si="238"/>
        <v>41926.472546296296</v>
      </c>
      <c r="T2520" s="6">
        <f t="shared" si="239"/>
        <v>41956.51421296296</v>
      </c>
    </row>
    <row r="2521" spans="1:20" ht="32" x14ac:dyDescent="0.2">
      <c r="A2521">
        <v>2519</v>
      </c>
      <c r="B2521" s="3" t="s">
        <v>2519</v>
      </c>
      <c r="C2521" s="3" t="s">
        <v>6629</v>
      </c>
      <c r="D2521">
        <v>150000</v>
      </c>
      <c r="E2521">
        <v>65</v>
      </c>
      <c r="F2521" t="s">
        <v>8221</v>
      </c>
      <c r="G2521" t="s">
        <v>8224</v>
      </c>
      <c r="H2521" t="s">
        <v>8246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8299</v>
      </c>
      <c r="O2521">
        <f t="shared" si="234"/>
        <v>4.3333333333333335E-2</v>
      </c>
      <c r="P2521">
        <f t="shared" si="235"/>
        <v>16.25</v>
      </c>
      <c r="Q2521" s="8" t="str">
        <f t="shared" si="236"/>
        <v>food</v>
      </c>
      <c r="R2521" t="str">
        <f t="shared" si="237"/>
        <v>restaurants</v>
      </c>
      <c r="S2521" s="6">
        <f t="shared" si="238"/>
        <v>41808.946805555555</v>
      </c>
      <c r="T2521" s="6">
        <f t="shared" si="239"/>
        <v>41838.946805555555</v>
      </c>
    </row>
    <row r="2522" spans="1:20" ht="48" x14ac:dyDescent="0.2">
      <c r="A2522">
        <v>2520</v>
      </c>
      <c r="B2522" s="3" t="s">
        <v>2520</v>
      </c>
      <c r="C2522" s="3" t="s">
        <v>6630</v>
      </c>
      <c r="D2522">
        <v>100000</v>
      </c>
      <c r="E2522">
        <v>0</v>
      </c>
      <c r="F2522" t="s">
        <v>8221</v>
      </c>
      <c r="G2522" t="s">
        <v>8224</v>
      </c>
      <c r="H2522" t="s">
        <v>8246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8299</v>
      </c>
      <c r="O2522">
        <f t="shared" si="234"/>
        <v>0</v>
      </c>
      <c r="P2522" t="e">
        <f t="shared" si="235"/>
        <v>#DIV/0!</v>
      </c>
      <c r="Q2522" s="8" t="str">
        <f t="shared" si="236"/>
        <v>food</v>
      </c>
      <c r="R2522" t="str">
        <f t="shared" si="237"/>
        <v>restaurants</v>
      </c>
      <c r="S2522" s="6">
        <f t="shared" si="238"/>
        <v>42612.392187500001</v>
      </c>
      <c r="T2522" s="6">
        <f t="shared" si="239"/>
        <v>42658.597916666658</v>
      </c>
    </row>
    <row r="2523" spans="1:20" ht="48" x14ac:dyDescent="0.2">
      <c r="A2523">
        <v>2521</v>
      </c>
      <c r="B2523" s="3" t="s">
        <v>2521</v>
      </c>
      <c r="C2523" s="3" t="s">
        <v>6631</v>
      </c>
      <c r="D2523">
        <v>12500</v>
      </c>
      <c r="E2523">
        <v>13685.99</v>
      </c>
      <c r="F2523" t="s">
        <v>8219</v>
      </c>
      <c r="G2523" t="s">
        <v>8224</v>
      </c>
      <c r="H2523" t="s">
        <v>8246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8300</v>
      </c>
      <c r="O2523">
        <f t="shared" si="234"/>
        <v>109.48792</v>
      </c>
      <c r="P2523">
        <f t="shared" si="235"/>
        <v>103.68174242424243</v>
      </c>
      <c r="Q2523" s="8" t="str">
        <f t="shared" si="236"/>
        <v>music</v>
      </c>
      <c r="R2523" t="str">
        <f t="shared" si="237"/>
        <v>classical music</v>
      </c>
      <c r="S2523" s="6">
        <f t="shared" si="238"/>
        <v>42269.75950231481</v>
      </c>
      <c r="T2523" s="6">
        <f t="shared" si="239"/>
        <v>42290.75950231481</v>
      </c>
    </row>
    <row r="2524" spans="1:20" ht="48" x14ac:dyDescent="0.2">
      <c r="A2524">
        <v>2522</v>
      </c>
      <c r="B2524" s="3" t="s">
        <v>2522</v>
      </c>
      <c r="C2524" s="3" t="s">
        <v>6632</v>
      </c>
      <c r="D2524">
        <v>5000</v>
      </c>
      <c r="E2524">
        <v>5000</v>
      </c>
      <c r="F2524" t="s">
        <v>8219</v>
      </c>
      <c r="G2524" t="s">
        <v>8224</v>
      </c>
      <c r="H2524" t="s">
        <v>8246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8300</v>
      </c>
      <c r="O2524">
        <f t="shared" si="234"/>
        <v>100</v>
      </c>
      <c r="P2524">
        <f t="shared" si="235"/>
        <v>185.18518518518519</v>
      </c>
      <c r="Q2524" s="8" t="str">
        <f t="shared" si="236"/>
        <v>music</v>
      </c>
      <c r="R2524" t="str">
        <f t="shared" si="237"/>
        <v>classical music</v>
      </c>
      <c r="S2524" s="6">
        <f t="shared" si="238"/>
        <v>42460.365277777775</v>
      </c>
      <c r="T2524" s="6">
        <f t="shared" si="239"/>
        <v>42482.411111111105</v>
      </c>
    </row>
    <row r="2525" spans="1:20" ht="48" x14ac:dyDescent="0.2">
      <c r="A2525">
        <v>2523</v>
      </c>
      <c r="B2525" s="3" t="s">
        <v>2523</v>
      </c>
      <c r="C2525" s="3" t="s">
        <v>6633</v>
      </c>
      <c r="D2525">
        <v>900</v>
      </c>
      <c r="E2525">
        <v>1408</v>
      </c>
      <c r="F2525" t="s">
        <v>8219</v>
      </c>
      <c r="G2525" t="s">
        <v>8224</v>
      </c>
      <c r="H2525" t="s">
        <v>8246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8300</v>
      </c>
      <c r="O2525">
        <f t="shared" si="234"/>
        <v>156.44444444444446</v>
      </c>
      <c r="P2525">
        <f t="shared" si="235"/>
        <v>54.153846153846153</v>
      </c>
      <c r="Q2525" s="8" t="str">
        <f t="shared" si="236"/>
        <v>music</v>
      </c>
      <c r="R2525" t="str">
        <f t="shared" si="237"/>
        <v>classical music</v>
      </c>
      <c r="S2525" s="6">
        <f t="shared" si="238"/>
        <v>41930.767268518517</v>
      </c>
      <c r="T2525" s="6">
        <f t="shared" si="239"/>
        <v>41960.808935185189</v>
      </c>
    </row>
    <row r="2526" spans="1:20" ht="32" x14ac:dyDescent="0.2">
      <c r="A2526">
        <v>2524</v>
      </c>
      <c r="B2526" s="3" t="s">
        <v>2524</v>
      </c>
      <c r="C2526" s="3" t="s">
        <v>6634</v>
      </c>
      <c r="D2526">
        <v>7500</v>
      </c>
      <c r="E2526">
        <v>7620</v>
      </c>
      <c r="F2526" t="s">
        <v>8219</v>
      </c>
      <c r="G2526" t="s">
        <v>8224</v>
      </c>
      <c r="H2526" t="s">
        <v>8246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8300</v>
      </c>
      <c r="O2526">
        <f t="shared" si="234"/>
        <v>101.6</v>
      </c>
      <c r="P2526">
        <f t="shared" si="235"/>
        <v>177.2093023255814</v>
      </c>
      <c r="Q2526" s="8" t="str">
        <f t="shared" si="236"/>
        <v>music</v>
      </c>
      <c r="R2526" t="str">
        <f t="shared" si="237"/>
        <v>classical music</v>
      </c>
      <c r="S2526" s="6">
        <f t="shared" si="238"/>
        <v>41961.599039351851</v>
      </c>
      <c r="T2526" s="6">
        <f t="shared" si="239"/>
        <v>41993.979166666664</v>
      </c>
    </row>
    <row r="2527" spans="1:20" ht="48" x14ac:dyDescent="0.2">
      <c r="A2527">
        <v>2525</v>
      </c>
      <c r="B2527" s="3" t="s">
        <v>2525</v>
      </c>
      <c r="C2527" s="3" t="s">
        <v>6635</v>
      </c>
      <c r="D2527">
        <v>8000</v>
      </c>
      <c r="E2527">
        <v>8026</v>
      </c>
      <c r="F2527" t="s">
        <v>8219</v>
      </c>
      <c r="G2527" t="s">
        <v>8224</v>
      </c>
      <c r="H2527" t="s">
        <v>8246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8300</v>
      </c>
      <c r="O2527">
        <f t="shared" si="234"/>
        <v>100.325</v>
      </c>
      <c r="P2527">
        <f t="shared" si="235"/>
        <v>100.325</v>
      </c>
      <c r="Q2527" s="8" t="str">
        <f t="shared" si="236"/>
        <v>music</v>
      </c>
      <c r="R2527" t="str">
        <f t="shared" si="237"/>
        <v>classical music</v>
      </c>
      <c r="S2527" s="6">
        <f t="shared" si="238"/>
        <v>41058.636238425926</v>
      </c>
      <c r="T2527" s="6">
        <f t="shared" si="239"/>
        <v>41088.636238425926</v>
      </c>
    </row>
    <row r="2528" spans="1:20" ht="48" x14ac:dyDescent="0.2">
      <c r="A2528">
        <v>2526</v>
      </c>
      <c r="B2528" s="3" t="s">
        <v>2526</v>
      </c>
      <c r="C2528" s="3" t="s">
        <v>6636</v>
      </c>
      <c r="D2528">
        <v>4000</v>
      </c>
      <c r="E2528">
        <v>4518</v>
      </c>
      <c r="F2528" t="s">
        <v>8219</v>
      </c>
      <c r="G2528" t="s">
        <v>8224</v>
      </c>
      <c r="H2528" t="s">
        <v>8246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8300</v>
      </c>
      <c r="O2528">
        <f t="shared" si="234"/>
        <v>112.94999999999999</v>
      </c>
      <c r="P2528">
        <f t="shared" si="235"/>
        <v>136.90909090909091</v>
      </c>
      <c r="Q2528" s="8" t="str">
        <f t="shared" si="236"/>
        <v>music</v>
      </c>
      <c r="R2528" t="str">
        <f t="shared" si="237"/>
        <v>classical music</v>
      </c>
      <c r="S2528" s="6">
        <f t="shared" si="238"/>
        <v>41952.882800925923</v>
      </c>
      <c r="T2528" s="6">
        <f t="shared" si="239"/>
        <v>41980.999305555553</v>
      </c>
    </row>
    <row r="2529" spans="1:20" ht="48" x14ac:dyDescent="0.2">
      <c r="A2529">
        <v>2527</v>
      </c>
      <c r="B2529" s="3" t="s">
        <v>2527</v>
      </c>
      <c r="C2529" s="3" t="s">
        <v>6637</v>
      </c>
      <c r="D2529">
        <v>4000</v>
      </c>
      <c r="E2529">
        <v>4085</v>
      </c>
      <c r="F2529" t="s">
        <v>8219</v>
      </c>
      <c r="G2529" t="s">
        <v>8224</v>
      </c>
      <c r="H2529" t="s">
        <v>8246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8300</v>
      </c>
      <c r="O2529">
        <f t="shared" si="234"/>
        <v>102.125</v>
      </c>
      <c r="P2529">
        <f t="shared" si="235"/>
        <v>57.535211267605632</v>
      </c>
      <c r="Q2529" s="8" t="str">
        <f t="shared" si="236"/>
        <v>music</v>
      </c>
      <c r="R2529" t="str">
        <f t="shared" si="237"/>
        <v>classical music</v>
      </c>
      <c r="S2529" s="6">
        <f t="shared" si="238"/>
        <v>41546.542719907404</v>
      </c>
      <c r="T2529" s="6">
        <f t="shared" si="239"/>
        <v>41564.957638888889</v>
      </c>
    </row>
    <row r="2530" spans="1:20" ht="48" x14ac:dyDescent="0.2">
      <c r="A2530">
        <v>2528</v>
      </c>
      <c r="B2530" s="3" t="s">
        <v>2528</v>
      </c>
      <c r="C2530" s="3" t="s">
        <v>6638</v>
      </c>
      <c r="D2530">
        <v>4000</v>
      </c>
      <c r="E2530">
        <v>4289.99</v>
      </c>
      <c r="F2530" t="s">
        <v>8219</v>
      </c>
      <c r="G2530" t="s">
        <v>8225</v>
      </c>
      <c r="H2530" t="s">
        <v>8247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8300</v>
      </c>
      <c r="O2530">
        <f t="shared" si="234"/>
        <v>107.24974999999999</v>
      </c>
      <c r="P2530">
        <f t="shared" si="235"/>
        <v>52.962839506172834</v>
      </c>
      <c r="Q2530" s="8" t="str">
        <f t="shared" si="236"/>
        <v>music</v>
      </c>
      <c r="R2530" t="str">
        <f t="shared" si="237"/>
        <v>classical music</v>
      </c>
      <c r="S2530" s="6">
        <f t="shared" si="238"/>
        <v>42217.626192129632</v>
      </c>
      <c r="T2530" s="6">
        <f t="shared" si="239"/>
        <v>42236.249999999993</v>
      </c>
    </row>
    <row r="2531" spans="1:20" ht="32" x14ac:dyDescent="0.2">
      <c r="A2531">
        <v>2529</v>
      </c>
      <c r="B2531" s="3" t="s">
        <v>2529</v>
      </c>
      <c r="C2531" s="3" t="s">
        <v>6639</v>
      </c>
      <c r="D2531">
        <v>6000</v>
      </c>
      <c r="E2531">
        <v>6257</v>
      </c>
      <c r="F2531" t="s">
        <v>8219</v>
      </c>
      <c r="G2531" t="s">
        <v>8224</v>
      </c>
      <c r="H2531" t="s">
        <v>8246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8300</v>
      </c>
      <c r="O2531">
        <f t="shared" si="234"/>
        <v>104.28333333333333</v>
      </c>
      <c r="P2531">
        <f t="shared" si="235"/>
        <v>82.328947368421055</v>
      </c>
      <c r="Q2531" s="8" t="str">
        <f t="shared" si="236"/>
        <v>music</v>
      </c>
      <c r="R2531" t="str">
        <f t="shared" si="237"/>
        <v>classical music</v>
      </c>
      <c r="S2531" s="6">
        <f t="shared" si="238"/>
        <v>40947.872395833328</v>
      </c>
      <c r="T2531" s="6">
        <f t="shared" si="239"/>
        <v>40992.830729166664</v>
      </c>
    </row>
    <row r="2532" spans="1:20" ht="48" x14ac:dyDescent="0.2">
      <c r="A2532">
        <v>2530</v>
      </c>
      <c r="B2532" s="3" t="s">
        <v>2530</v>
      </c>
      <c r="C2532" s="3" t="s">
        <v>6640</v>
      </c>
      <c r="D2532">
        <v>6500</v>
      </c>
      <c r="E2532">
        <v>6500</v>
      </c>
      <c r="F2532" t="s">
        <v>8219</v>
      </c>
      <c r="G2532" t="s">
        <v>8224</v>
      </c>
      <c r="H2532" t="s">
        <v>8246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8300</v>
      </c>
      <c r="O2532">
        <f t="shared" si="234"/>
        <v>100</v>
      </c>
      <c r="P2532">
        <f t="shared" si="235"/>
        <v>135.41666666666666</v>
      </c>
      <c r="Q2532" s="8" t="str">
        <f t="shared" si="236"/>
        <v>music</v>
      </c>
      <c r="R2532" t="str">
        <f t="shared" si="237"/>
        <v>classical music</v>
      </c>
      <c r="S2532" s="6">
        <f t="shared" si="238"/>
        <v>42081.656307870369</v>
      </c>
      <c r="T2532" s="6">
        <f t="shared" si="239"/>
        <v>42113.993055555555</v>
      </c>
    </row>
    <row r="2533" spans="1:20" ht="48" x14ac:dyDescent="0.2">
      <c r="A2533">
        <v>2531</v>
      </c>
      <c r="B2533" s="3" t="s">
        <v>2531</v>
      </c>
      <c r="C2533" s="3" t="s">
        <v>6641</v>
      </c>
      <c r="D2533">
        <v>4500</v>
      </c>
      <c r="E2533">
        <v>4518</v>
      </c>
      <c r="F2533" t="s">
        <v>8219</v>
      </c>
      <c r="G2533" t="s">
        <v>8224</v>
      </c>
      <c r="H2533" t="s">
        <v>8246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8300</v>
      </c>
      <c r="O2533">
        <f t="shared" si="234"/>
        <v>100.4</v>
      </c>
      <c r="P2533">
        <f t="shared" si="235"/>
        <v>74.06557377049181</v>
      </c>
      <c r="Q2533" s="8" t="str">
        <f t="shared" si="236"/>
        <v>music</v>
      </c>
      <c r="R2533" t="str">
        <f t="shared" si="237"/>
        <v>classical music</v>
      </c>
      <c r="S2533" s="6">
        <f t="shared" si="238"/>
        <v>42208.471689814811</v>
      </c>
      <c r="T2533" s="6">
        <f t="shared" si="239"/>
        <v>42230.957638888889</v>
      </c>
    </row>
    <row r="2534" spans="1:20" ht="48" x14ac:dyDescent="0.2">
      <c r="A2534">
        <v>2532</v>
      </c>
      <c r="B2534" s="3" t="s">
        <v>2532</v>
      </c>
      <c r="C2534" s="3" t="s">
        <v>6642</v>
      </c>
      <c r="D2534">
        <v>4000</v>
      </c>
      <c r="E2534">
        <v>5045</v>
      </c>
      <c r="F2534" t="s">
        <v>8219</v>
      </c>
      <c r="G2534" t="s">
        <v>8224</v>
      </c>
      <c r="H2534" t="s">
        <v>8246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8300</v>
      </c>
      <c r="O2534">
        <f t="shared" si="234"/>
        <v>126.125</v>
      </c>
      <c r="P2534">
        <f t="shared" si="235"/>
        <v>84.083333333333329</v>
      </c>
      <c r="Q2534" s="8" t="str">
        <f t="shared" si="236"/>
        <v>music</v>
      </c>
      <c r="R2534" t="str">
        <f t="shared" si="237"/>
        <v>classical music</v>
      </c>
      <c r="S2534" s="6">
        <f t="shared" si="238"/>
        <v>41107.640810185185</v>
      </c>
      <c r="T2534" s="6">
        <f t="shared" si="239"/>
        <v>41137.640810185185</v>
      </c>
    </row>
    <row r="2535" spans="1:20" ht="48" x14ac:dyDescent="0.2">
      <c r="A2535">
        <v>2533</v>
      </c>
      <c r="B2535" s="3" t="s">
        <v>2533</v>
      </c>
      <c r="C2535" s="3" t="s">
        <v>6643</v>
      </c>
      <c r="D2535">
        <v>7500</v>
      </c>
      <c r="E2535">
        <v>8300</v>
      </c>
      <c r="F2535" t="s">
        <v>8219</v>
      </c>
      <c r="G2535" t="s">
        <v>8224</v>
      </c>
      <c r="H2535" t="s">
        <v>8246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8300</v>
      </c>
      <c r="O2535">
        <f t="shared" si="234"/>
        <v>110.66666666666667</v>
      </c>
      <c r="P2535">
        <f t="shared" si="235"/>
        <v>61.029411764705884</v>
      </c>
      <c r="Q2535" s="8" t="str">
        <f t="shared" si="236"/>
        <v>music</v>
      </c>
      <c r="R2535" t="str">
        <f t="shared" si="237"/>
        <v>classical music</v>
      </c>
      <c r="S2535" s="6">
        <f t="shared" si="238"/>
        <v>41304.542951388888</v>
      </c>
      <c r="T2535" s="6">
        <f t="shared" si="239"/>
        <v>41334.542453703703</v>
      </c>
    </row>
    <row r="2536" spans="1:20" ht="64" x14ac:dyDescent="0.2">
      <c r="A2536">
        <v>2534</v>
      </c>
      <c r="B2536" s="3" t="s">
        <v>2534</v>
      </c>
      <c r="C2536" s="3" t="s">
        <v>6644</v>
      </c>
      <c r="D2536">
        <v>2000</v>
      </c>
      <c r="E2536">
        <v>2100</v>
      </c>
      <c r="F2536" t="s">
        <v>8219</v>
      </c>
      <c r="G2536" t="s">
        <v>8224</v>
      </c>
      <c r="H2536" t="s">
        <v>8246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8300</v>
      </c>
      <c r="O2536">
        <f t="shared" si="234"/>
        <v>105</v>
      </c>
      <c r="P2536">
        <f t="shared" si="235"/>
        <v>150</v>
      </c>
      <c r="Q2536" s="8" t="str">
        <f t="shared" si="236"/>
        <v>music</v>
      </c>
      <c r="R2536" t="str">
        <f t="shared" si="237"/>
        <v>classical music</v>
      </c>
      <c r="S2536" s="6">
        <f t="shared" si="238"/>
        <v>40127.492037037038</v>
      </c>
      <c r="T2536" s="6">
        <f t="shared" si="239"/>
        <v>40179.041666666664</v>
      </c>
    </row>
    <row r="2537" spans="1:20" ht="16" x14ac:dyDescent="0.2">
      <c r="A2537">
        <v>2535</v>
      </c>
      <c r="B2537" s="3" t="s">
        <v>2535</v>
      </c>
      <c r="C2537" s="3" t="s">
        <v>6645</v>
      </c>
      <c r="D2537">
        <v>20000</v>
      </c>
      <c r="E2537">
        <v>20755</v>
      </c>
      <c r="F2537" t="s">
        <v>8219</v>
      </c>
      <c r="G2537" t="s">
        <v>8224</v>
      </c>
      <c r="H2537" t="s">
        <v>8246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8300</v>
      </c>
      <c r="O2537">
        <f t="shared" si="234"/>
        <v>103.77499999999999</v>
      </c>
      <c r="P2537">
        <f t="shared" si="235"/>
        <v>266.08974358974359</v>
      </c>
      <c r="Q2537" s="8" t="str">
        <f t="shared" si="236"/>
        <v>music</v>
      </c>
      <c r="R2537" t="str">
        <f t="shared" si="237"/>
        <v>classical music</v>
      </c>
      <c r="S2537" s="6">
        <f t="shared" si="238"/>
        <v>41943.582696759258</v>
      </c>
      <c r="T2537" s="6">
        <f t="shared" si="239"/>
        <v>41974.624363425923</v>
      </c>
    </row>
    <row r="2538" spans="1:20" ht="48" x14ac:dyDescent="0.2">
      <c r="A2538">
        <v>2536</v>
      </c>
      <c r="B2538" s="3" t="s">
        <v>2536</v>
      </c>
      <c r="C2538" s="3" t="s">
        <v>6646</v>
      </c>
      <c r="D2538">
        <v>25</v>
      </c>
      <c r="E2538">
        <v>29</v>
      </c>
      <c r="F2538" t="s">
        <v>8219</v>
      </c>
      <c r="G2538" t="s">
        <v>8224</v>
      </c>
      <c r="H2538" t="s">
        <v>8246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8300</v>
      </c>
      <c r="O2538">
        <f t="shared" si="234"/>
        <v>115.99999999999999</v>
      </c>
      <c r="P2538">
        <f t="shared" si="235"/>
        <v>7.25</v>
      </c>
      <c r="Q2538" s="8" t="str">
        <f t="shared" si="236"/>
        <v>music</v>
      </c>
      <c r="R2538" t="str">
        <f t="shared" si="237"/>
        <v>classical music</v>
      </c>
      <c r="S2538" s="6">
        <f t="shared" si="238"/>
        <v>41463.89775462963</v>
      </c>
      <c r="T2538" s="6">
        <f t="shared" si="239"/>
        <v>41484.89775462963</v>
      </c>
    </row>
    <row r="2539" spans="1:20" ht="48" x14ac:dyDescent="0.2">
      <c r="A2539">
        <v>2537</v>
      </c>
      <c r="B2539" s="3" t="s">
        <v>2537</v>
      </c>
      <c r="C2539" s="3" t="s">
        <v>6647</v>
      </c>
      <c r="D2539">
        <v>1000</v>
      </c>
      <c r="E2539">
        <v>1100</v>
      </c>
      <c r="F2539" t="s">
        <v>8219</v>
      </c>
      <c r="G2539" t="s">
        <v>8224</v>
      </c>
      <c r="H2539" t="s">
        <v>8246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8300</v>
      </c>
      <c r="O2539">
        <f t="shared" si="234"/>
        <v>110.00000000000001</v>
      </c>
      <c r="P2539">
        <f t="shared" si="235"/>
        <v>100</v>
      </c>
      <c r="Q2539" s="8" t="str">
        <f t="shared" si="236"/>
        <v>music</v>
      </c>
      <c r="R2539" t="str">
        <f t="shared" si="237"/>
        <v>classical music</v>
      </c>
      <c r="S2539" s="6">
        <f t="shared" si="238"/>
        <v>40696.440451388888</v>
      </c>
      <c r="T2539" s="6">
        <f t="shared" si="239"/>
        <v>40756.440451388888</v>
      </c>
    </row>
    <row r="2540" spans="1:20" ht="32" x14ac:dyDescent="0.2">
      <c r="A2540">
        <v>2538</v>
      </c>
      <c r="B2540" s="3" t="s">
        <v>2538</v>
      </c>
      <c r="C2540" s="3" t="s">
        <v>6648</v>
      </c>
      <c r="D2540">
        <v>18000</v>
      </c>
      <c r="E2540">
        <v>20343.169999999998</v>
      </c>
      <c r="F2540" t="s">
        <v>8219</v>
      </c>
      <c r="G2540" t="s">
        <v>8224</v>
      </c>
      <c r="H2540" t="s">
        <v>8246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8300</v>
      </c>
      <c r="O2540">
        <f t="shared" si="234"/>
        <v>113.01761111111111</v>
      </c>
      <c r="P2540">
        <f t="shared" si="235"/>
        <v>109.96308108108107</v>
      </c>
      <c r="Q2540" s="8" t="str">
        <f t="shared" si="236"/>
        <v>music</v>
      </c>
      <c r="R2540" t="str">
        <f t="shared" si="237"/>
        <v>classical music</v>
      </c>
      <c r="S2540" s="6">
        <f t="shared" si="238"/>
        <v>41298.301631944443</v>
      </c>
      <c r="T2540" s="6">
        <f t="shared" si="239"/>
        <v>41328.999305555553</v>
      </c>
    </row>
    <row r="2541" spans="1:20" ht="48" x14ac:dyDescent="0.2">
      <c r="A2541">
        <v>2539</v>
      </c>
      <c r="B2541" s="3" t="s">
        <v>2539</v>
      </c>
      <c r="C2541" s="3" t="s">
        <v>6649</v>
      </c>
      <c r="D2541">
        <v>10000</v>
      </c>
      <c r="E2541">
        <v>10025</v>
      </c>
      <c r="F2541" t="s">
        <v>8219</v>
      </c>
      <c r="G2541" t="s">
        <v>8224</v>
      </c>
      <c r="H2541" t="s">
        <v>8246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8300</v>
      </c>
      <c r="O2541">
        <f t="shared" si="234"/>
        <v>100.25</v>
      </c>
      <c r="P2541">
        <f t="shared" si="235"/>
        <v>169.91525423728814</v>
      </c>
      <c r="Q2541" s="8" t="str">
        <f t="shared" si="236"/>
        <v>music</v>
      </c>
      <c r="R2541" t="str">
        <f t="shared" si="237"/>
        <v>classical music</v>
      </c>
      <c r="S2541" s="6">
        <f t="shared" si="238"/>
        <v>41977.693888888891</v>
      </c>
      <c r="T2541" s="6">
        <f t="shared" si="239"/>
        <v>42037.693888888891</v>
      </c>
    </row>
    <row r="2542" spans="1:20" ht="48" x14ac:dyDescent="0.2">
      <c r="A2542">
        <v>2540</v>
      </c>
      <c r="B2542" s="3" t="s">
        <v>2540</v>
      </c>
      <c r="C2542" s="3" t="s">
        <v>6650</v>
      </c>
      <c r="D2542">
        <v>2500</v>
      </c>
      <c r="E2542">
        <v>2585</v>
      </c>
      <c r="F2542" t="s">
        <v>8219</v>
      </c>
      <c r="G2542" t="s">
        <v>8224</v>
      </c>
      <c r="H2542" t="s">
        <v>8246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8300</v>
      </c>
      <c r="O2542">
        <f t="shared" si="234"/>
        <v>103.4</v>
      </c>
      <c r="P2542">
        <f t="shared" si="235"/>
        <v>95.740740740740748</v>
      </c>
      <c r="Q2542" s="8" t="str">
        <f t="shared" si="236"/>
        <v>music</v>
      </c>
      <c r="R2542" t="str">
        <f t="shared" si="237"/>
        <v>classical music</v>
      </c>
      <c r="S2542" s="6">
        <f t="shared" si="238"/>
        <v>40785.466678240737</v>
      </c>
      <c r="T2542" s="6">
        <f t="shared" si="239"/>
        <v>40845.466678240737</v>
      </c>
    </row>
    <row r="2543" spans="1:20" ht="48" x14ac:dyDescent="0.2">
      <c r="A2543">
        <v>2541</v>
      </c>
      <c r="B2543" s="3" t="s">
        <v>2541</v>
      </c>
      <c r="C2543" s="3" t="s">
        <v>6651</v>
      </c>
      <c r="D2543">
        <v>3500</v>
      </c>
      <c r="E2543">
        <v>3746</v>
      </c>
      <c r="F2543" t="s">
        <v>8219</v>
      </c>
      <c r="G2543" t="s">
        <v>8225</v>
      </c>
      <c r="H2543" t="s">
        <v>8247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8300</v>
      </c>
      <c r="O2543">
        <f t="shared" si="234"/>
        <v>107.02857142857142</v>
      </c>
      <c r="P2543">
        <f t="shared" si="235"/>
        <v>59.460317460317462</v>
      </c>
      <c r="Q2543" s="8" t="str">
        <f t="shared" si="236"/>
        <v>music</v>
      </c>
      <c r="R2543" t="str">
        <f t="shared" si="237"/>
        <v>classical music</v>
      </c>
      <c r="S2543" s="6">
        <f t="shared" si="238"/>
        <v>41483.240949074068</v>
      </c>
      <c r="T2543" s="6">
        <f t="shared" si="239"/>
        <v>41543.240949074068</v>
      </c>
    </row>
    <row r="2544" spans="1:20" ht="48" x14ac:dyDescent="0.2">
      <c r="A2544">
        <v>2542</v>
      </c>
      <c r="B2544" s="3" t="s">
        <v>2542</v>
      </c>
      <c r="C2544" s="3" t="s">
        <v>6652</v>
      </c>
      <c r="D2544">
        <v>700</v>
      </c>
      <c r="E2544">
        <v>725</v>
      </c>
      <c r="F2544" t="s">
        <v>8219</v>
      </c>
      <c r="G2544" t="s">
        <v>8224</v>
      </c>
      <c r="H2544" t="s">
        <v>8246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8300</v>
      </c>
      <c r="O2544">
        <f t="shared" si="234"/>
        <v>103.57142857142858</v>
      </c>
      <c r="P2544">
        <f t="shared" si="235"/>
        <v>55.769230769230766</v>
      </c>
      <c r="Q2544" s="8" t="str">
        <f t="shared" si="236"/>
        <v>music</v>
      </c>
      <c r="R2544" t="str">
        <f t="shared" si="237"/>
        <v>classical music</v>
      </c>
      <c r="S2544" s="6">
        <f t="shared" si="238"/>
        <v>41509.218252314815</v>
      </c>
      <c r="T2544" s="6">
        <f t="shared" si="239"/>
        <v>41547.957638888889</v>
      </c>
    </row>
    <row r="2545" spans="1:20" ht="48" x14ac:dyDescent="0.2">
      <c r="A2545">
        <v>2543</v>
      </c>
      <c r="B2545" s="3" t="s">
        <v>2543</v>
      </c>
      <c r="C2545" s="3" t="s">
        <v>6653</v>
      </c>
      <c r="D2545">
        <v>250</v>
      </c>
      <c r="E2545">
        <v>391</v>
      </c>
      <c r="F2545" t="s">
        <v>8219</v>
      </c>
      <c r="G2545" t="s">
        <v>8224</v>
      </c>
      <c r="H2545" t="s">
        <v>8246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8300</v>
      </c>
      <c r="O2545">
        <f t="shared" si="234"/>
        <v>156.4</v>
      </c>
      <c r="P2545">
        <f t="shared" si="235"/>
        <v>30.076923076923077</v>
      </c>
      <c r="Q2545" s="8" t="str">
        <f t="shared" si="236"/>
        <v>music</v>
      </c>
      <c r="R2545" t="str">
        <f t="shared" si="237"/>
        <v>classical music</v>
      </c>
      <c r="S2545" s="6">
        <f t="shared" si="238"/>
        <v>40513.899282407401</v>
      </c>
      <c r="T2545" s="6">
        <f t="shared" si="239"/>
        <v>40544.916666666664</v>
      </c>
    </row>
    <row r="2546" spans="1:20" ht="48" x14ac:dyDescent="0.2">
      <c r="A2546">
        <v>2544</v>
      </c>
      <c r="B2546" s="3" t="s">
        <v>2544</v>
      </c>
      <c r="C2546" s="3" t="s">
        <v>6654</v>
      </c>
      <c r="D2546">
        <v>5000</v>
      </c>
      <c r="E2546">
        <v>5041</v>
      </c>
      <c r="F2546" t="s">
        <v>8219</v>
      </c>
      <c r="G2546" t="s">
        <v>8224</v>
      </c>
      <c r="H2546" t="s">
        <v>8246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8300</v>
      </c>
      <c r="O2546">
        <f t="shared" si="234"/>
        <v>100.82</v>
      </c>
      <c r="P2546">
        <f t="shared" si="235"/>
        <v>88.438596491228068</v>
      </c>
      <c r="Q2546" s="8" t="str">
        <f t="shared" si="236"/>
        <v>music</v>
      </c>
      <c r="R2546" t="str">
        <f t="shared" si="237"/>
        <v>classical music</v>
      </c>
      <c r="S2546" s="6">
        <f t="shared" si="238"/>
        <v>41068.3121412037</v>
      </c>
      <c r="T2546" s="6">
        <f t="shared" si="239"/>
        <v>41098.3121412037</v>
      </c>
    </row>
    <row r="2547" spans="1:20" ht="48" x14ac:dyDescent="0.2">
      <c r="A2547">
        <v>2545</v>
      </c>
      <c r="B2547" s="3" t="s">
        <v>2545</v>
      </c>
      <c r="C2547" s="3" t="s">
        <v>6655</v>
      </c>
      <c r="D2547">
        <v>2000</v>
      </c>
      <c r="E2547">
        <v>3906</v>
      </c>
      <c r="F2547" t="s">
        <v>8219</v>
      </c>
      <c r="G2547" t="s">
        <v>8224</v>
      </c>
      <c r="H2547" t="s">
        <v>8246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8300</v>
      </c>
      <c r="O2547">
        <f t="shared" si="234"/>
        <v>195.3</v>
      </c>
      <c r="P2547">
        <f t="shared" si="235"/>
        <v>64.032786885245898</v>
      </c>
      <c r="Q2547" s="8" t="str">
        <f t="shared" si="236"/>
        <v>music</v>
      </c>
      <c r="R2547" t="str">
        <f t="shared" si="237"/>
        <v>classical music</v>
      </c>
      <c r="S2547" s="6">
        <f t="shared" si="238"/>
        <v>42026.929837962954</v>
      </c>
      <c r="T2547" s="6">
        <f t="shared" si="239"/>
        <v>42061.812499999993</v>
      </c>
    </row>
    <row r="2548" spans="1:20" ht="48" x14ac:dyDescent="0.2">
      <c r="A2548">
        <v>2546</v>
      </c>
      <c r="B2548" s="3" t="s">
        <v>2546</v>
      </c>
      <c r="C2548" s="3" t="s">
        <v>6656</v>
      </c>
      <c r="D2548">
        <v>3500</v>
      </c>
      <c r="E2548">
        <v>3910</v>
      </c>
      <c r="F2548" t="s">
        <v>8219</v>
      </c>
      <c r="G2548" t="s">
        <v>8224</v>
      </c>
      <c r="H2548" t="s">
        <v>8246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8300</v>
      </c>
      <c r="O2548">
        <f t="shared" si="234"/>
        <v>111.71428571428572</v>
      </c>
      <c r="P2548">
        <f t="shared" si="235"/>
        <v>60.153846153846153</v>
      </c>
      <c r="Q2548" s="8" t="str">
        <f t="shared" si="236"/>
        <v>music</v>
      </c>
      <c r="R2548" t="str">
        <f t="shared" si="237"/>
        <v>classical music</v>
      </c>
      <c r="S2548" s="6">
        <f t="shared" si="238"/>
        <v>41524.650219907402</v>
      </c>
      <c r="T2548" s="6">
        <f t="shared" si="239"/>
        <v>41552</v>
      </c>
    </row>
    <row r="2549" spans="1:20" ht="48" x14ac:dyDescent="0.2">
      <c r="A2549">
        <v>2547</v>
      </c>
      <c r="B2549" s="3" t="s">
        <v>2547</v>
      </c>
      <c r="C2549" s="3" t="s">
        <v>6657</v>
      </c>
      <c r="D2549">
        <v>5500</v>
      </c>
      <c r="E2549">
        <v>6592</v>
      </c>
      <c r="F2549" t="s">
        <v>8219</v>
      </c>
      <c r="G2549" t="s">
        <v>8224</v>
      </c>
      <c r="H2549" t="s">
        <v>8246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8300</v>
      </c>
      <c r="O2549">
        <f t="shared" si="234"/>
        <v>119.85454545454546</v>
      </c>
      <c r="P2549">
        <f t="shared" si="235"/>
        <v>49.194029850746269</v>
      </c>
      <c r="Q2549" s="8" t="str">
        <f t="shared" si="236"/>
        <v>music</v>
      </c>
      <c r="R2549" t="str">
        <f t="shared" si="237"/>
        <v>classical music</v>
      </c>
      <c r="S2549" s="6">
        <f t="shared" si="238"/>
        <v>40973.564849537033</v>
      </c>
      <c r="T2549" s="6">
        <f t="shared" si="239"/>
        <v>41003.523182870369</v>
      </c>
    </row>
    <row r="2550" spans="1:20" ht="48" x14ac:dyDescent="0.2">
      <c r="A2550">
        <v>2548</v>
      </c>
      <c r="B2550" s="3" t="s">
        <v>2548</v>
      </c>
      <c r="C2550" s="3" t="s">
        <v>6658</v>
      </c>
      <c r="D2550">
        <v>6000</v>
      </c>
      <c r="E2550">
        <v>6111</v>
      </c>
      <c r="F2550" t="s">
        <v>8219</v>
      </c>
      <c r="G2550" t="s">
        <v>8230</v>
      </c>
      <c r="H2550" t="s">
        <v>8249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8300</v>
      </c>
      <c r="O2550">
        <f t="shared" si="234"/>
        <v>101.85</v>
      </c>
      <c r="P2550">
        <f t="shared" si="235"/>
        <v>165.16216216216216</v>
      </c>
      <c r="Q2550" s="8" t="str">
        <f t="shared" si="236"/>
        <v>music</v>
      </c>
      <c r="R2550" t="str">
        <f t="shared" si="237"/>
        <v>classical music</v>
      </c>
      <c r="S2550" s="6">
        <f t="shared" si="238"/>
        <v>42618.417094907411</v>
      </c>
      <c r="T2550" s="6">
        <f t="shared" si="239"/>
        <v>42642.977083333331</v>
      </c>
    </row>
    <row r="2551" spans="1:20" ht="48" x14ac:dyDescent="0.2">
      <c r="A2551">
        <v>2549</v>
      </c>
      <c r="B2551" s="3" t="s">
        <v>2549</v>
      </c>
      <c r="C2551" s="3" t="s">
        <v>6659</v>
      </c>
      <c r="D2551">
        <v>1570</v>
      </c>
      <c r="E2551">
        <v>1614</v>
      </c>
      <c r="F2551" t="s">
        <v>8219</v>
      </c>
      <c r="G2551" t="s">
        <v>8225</v>
      </c>
      <c r="H2551" t="s">
        <v>8247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8300</v>
      </c>
      <c r="O2551">
        <f t="shared" si="234"/>
        <v>102.80254777070064</v>
      </c>
      <c r="P2551">
        <f t="shared" si="235"/>
        <v>43.621621621621621</v>
      </c>
      <c r="Q2551" s="8" t="str">
        <f t="shared" si="236"/>
        <v>music</v>
      </c>
      <c r="R2551" t="str">
        <f t="shared" si="237"/>
        <v>classical music</v>
      </c>
      <c r="S2551" s="6">
        <f t="shared" si="238"/>
        <v>41390.549421296295</v>
      </c>
      <c r="T2551" s="6">
        <f t="shared" si="239"/>
        <v>41425.5</v>
      </c>
    </row>
    <row r="2552" spans="1:20" ht="48" x14ac:dyDescent="0.2">
      <c r="A2552">
        <v>2550</v>
      </c>
      <c r="B2552" s="3" t="s">
        <v>2550</v>
      </c>
      <c r="C2552" s="3" t="s">
        <v>6660</v>
      </c>
      <c r="D2552">
        <v>6500</v>
      </c>
      <c r="E2552">
        <v>6555</v>
      </c>
      <c r="F2552" t="s">
        <v>8219</v>
      </c>
      <c r="G2552" t="s">
        <v>8224</v>
      </c>
      <c r="H2552" t="s">
        <v>8246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8300</v>
      </c>
      <c r="O2552">
        <f t="shared" si="234"/>
        <v>100.84615384615385</v>
      </c>
      <c r="P2552">
        <f t="shared" si="235"/>
        <v>43.7</v>
      </c>
      <c r="Q2552" s="8" t="str">
        <f t="shared" si="236"/>
        <v>music</v>
      </c>
      <c r="R2552" t="str">
        <f t="shared" si="237"/>
        <v>classical music</v>
      </c>
      <c r="S2552" s="6">
        <f t="shared" si="238"/>
        <v>42228.425995370366</v>
      </c>
      <c r="T2552" s="6">
        <f t="shared" si="239"/>
        <v>42284.957638888889</v>
      </c>
    </row>
    <row r="2553" spans="1:20" ht="48" x14ac:dyDescent="0.2">
      <c r="A2553">
        <v>2551</v>
      </c>
      <c r="B2553" s="3" t="s">
        <v>2551</v>
      </c>
      <c r="C2553" s="3" t="s">
        <v>6661</v>
      </c>
      <c r="D2553">
        <v>3675</v>
      </c>
      <c r="E2553">
        <v>3775.5</v>
      </c>
      <c r="F2553" t="s">
        <v>8219</v>
      </c>
      <c r="G2553" t="s">
        <v>8224</v>
      </c>
      <c r="H2553" t="s">
        <v>8246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8300</v>
      </c>
      <c r="O2553">
        <f t="shared" si="234"/>
        <v>102.73469387755102</v>
      </c>
      <c r="P2553">
        <f t="shared" si="235"/>
        <v>67.419642857142861</v>
      </c>
      <c r="Q2553" s="8" t="str">
        <f t="shared" si="236"/>
        <v>music</v>
      </c>
      <c r="R2553" t="str">
        <f t="shared" si="237"/>
        <v>classical music</v>
      </c>
      <c r="S2553" s="6">
        <f t="shared" si="238"/>
        <v>40961.043807870366</v>
      </c>
      <c r="T2553" s="6">
        <f t="shared" si="239"/>
        <v>40989.658333333333</v>
      </c>
    </row>
    <row r="2554" spans="1:20" ht="48" x14ac:dyDescent="0.2">
      <c r="A2554">
        <v>2552</v>
      </c>
      <c r="B2554" s="3" t="s">
        <v>2552</v>
      </c>
      <c r="C2554" s="3" t="s">
        <v>6662</v>
      </c>
      <c r="D2554">
        <v>3000</v>
      </c>
      <c r="E2554">
        <v>3195</v>
      </c>
      <c r="F2554" t="s">
        <v>8219</v>
      </c>
      <c r="G2554" t="s">
        <v>8224</v>
      </c>
      <c r="H2554" t="s">
        <v>8246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8300</v>
      </c>
      <c r="O2554">
        <f t="shared" si="234"/>
        <v>106.5</v>
      </c>
      <c r="P2554">
        <f t="shared" si="235"/>
        <v>177.5</v>
      </c>
      <c r="Q2554" s="8" t="str">
        <f t="shared" si="236"/>
        <v>music</v>
      </c>
      <c r="R2554" t="str">
        <f t="shared" si="237"/>
        <v>classical music</v>
      </c>
      <c r="S2554" s="6">
        <f t="shared" si="238"/>
        <v>42769.601631944439</v>
      </c>
      <c r="T2554" s="6">
        <f t="shared" si="239"/>
        <v>42799.601631944439</v>
      </c>
    </row>
    <row r="2555" spans="1:20" ht="48" x14ac:dyDescent="0.2">
      <c r="A2555">
        <v>2553</v>
      </c>
      <c r="B2555" s="3" t="s">
        <v>2553</v>
      </c>
      <c r="C2555" s="3" t="s">
        <v>6663</v>
      </c>
      <c r="D2555">
        <v>1500</v>
      </c>
      <c r="E2555">
        <v>2333</v>
      </c>
      <c r="F2555" t="s">
        <v>8219</v>
      </c>
      <c r="G2555" t="s">
        <v>8224</v>
      </c>
      <c r="H2555" t="s">
        <v>8246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8300</v>
      </c>
      <c r="O2555">
        <f t="shared" si="234"/>
        <v>155.53333333333333</v>
      </c>
      <c r="P2555">
        <f t="shared" si="235"/>
        <v>38.883333333333333</v>
      </c>
      <c r="Q2555" s="8" t="str">
        <f t="shared" si="236"/>
        <v>music</v>
      </c>
      <c r="R2555" t="str">
        <f t="shared" si="237"/>
        <v>classical music</v>
      </c>
      <c r="S2555" s="6">
        <f t="shared" si="238"/>
        <v>41112.99082175926</v>
      </c>
      <c r="T2555" s="6">
        <f t="shared" si="239"/>
        <v>41172.99082175926</v>
      </c>
    </row>
    <row r="2556" spans="1:20" ht="48" x14ac:dyDescent="0.2">
      <c r="A2556">
        <v>2554</v>
      </c>
      <c r="B2556" s="3" t="s">
        <v>2554</v>
      </c>
      <c r="C2556" s="3" t="s">
        <v>6664</v>
      </c>
      <c r="D2556">
        <v>3000</v>
      </c>
      <c r="E2556">
        <v>3684</v>
      </c>
      <c r="F2556" t="s">
        <v>8219</v>
      </c>
      <c r="G2556" t="s">
        <v>8224</v>
      </c>
      <c r="H2556" t="s">
        <v>8246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8300</v>
      </c>
      <c r="O2556">
        <f t="shared" si="234"/>
        <v>122.8</v>
      </c>
      <c r="P2556">
        <f t="shared" si="235"/>
        <v>54.985074626865675</v>
      </c>
      <c r="Q2556" s="8" t="str">
        <f t="shared" si="236"/>
        <v>music</v>
      </c>
      <c r="R2556" t="str">
        <f t="shared" si="237"/>
        <v>classical music</v>
      </c>
      <c r="S2556" s="6">
        <f t="shared" si="238"/>
        <v>42124.869942129626</v>
      </c>
      <c r="T2556" s="6">
        <f t="shared" si="239"/>
        <v>42155.957638888889</v>
      </c>
    </row>
    <row r="2557" spans="1:20" ht="48" x14ac:dyDescent="0.2">
      <c r="A2557">
        <v>2555</v>
      </c>
      <c r="B2557" s="3" t="s">
        <v>2555</v>
      </c>
      <c r="C2557" s="3" t="s">
        <v>6665</v>
      </c>
      <c r="D2557">
        <v>2000</v>
      </c>
      <c r="E2557">
        <v>2147</v>
      </c>
      <c r="F2557" t="s">
        <v>8219</v>
      </c>
      <c r="G2557" t="s">
        <v>8224</v>
      </c>
      <c r="H2557" t="s">
        <v>8246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8300</v>
      </c>
      <c r="O2557">
        <f t="shared" si="234"/>
        <v>107.35</v>
      </c>
      <c r="P2557">
        <f t="shared" si="235"/>
        <v>61.342857142857142</v>
      </c>
      <c r="Q2557" s="8" t="str">
        <f t="shared" si="236"/>
        <v>music</v>
      </c>
      <c r="R2557" t="str">
        <f t="shared" si="237"/>
        <v>classical music</v>
      </c>
      <c r="S2557" s="6">
        <f t="shared" si="238"/>
        <v>41026.44667824074</v>
      </c>
      <c r="T2557" s="6">
        <f t="shared" si="239"/>
        <v>41057.44667824074</v>
      </c>
    </row>
    <row r="2558" spans="1:20" ht="48" x14ac:dyDescent="0.2">
      <c r="A2558">
        <v>2556</v>
      </c>
      <c r="B2558" s="3" t="s">
        <v>2556</v>
      </c>
      <c r="C2558" s="3" t="s">
        <v>6666</v>
      </c>
      <c r="D2558">
        <v>745</v>
      </c>
      <c r="E2558">
        <v>786</v>
      </c>
      <c r="F2558" t="s">
        <v>8219</v>
      </c>
      <c r="G2558" t="s">
        <v>8224</v>
      </c>
      <c r="H2558" t="s">
        <v>8246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8300</v>
      </c>
      <c r="O2558">
        <f t="shared" si="234"/>
        <v>105.50335570469798</v>
      </c>
      <c r="P2558">
        <f t="shared" si="235"/>
        <v>23.117647058823529</v>
      </c>
      <c r="Q2558" s="8" t="str">
        <f t="shared" si="236"/>
        <v>music</v>
      </c>
      <c r="R2558" t="str">
        <f t="shared" si="237"/>
        <v>classical music</v>
      </c>
      <c r="S2558" s="6">
        <f t="shared" si="238"/>
        <v>41222.783067129625</v>
      </c>
      <c r="T2558" s="6">
        <f t="shared" si="239"/>
        <v>41267.783067129625</v>
      </c>
    </row>
    <row r="2559" spans="1:20" ht="32" x14ac:dyDescent="0.2">
      <c r="A2559">
        <v>2557</v>
      </c>
      <c r="B2559" s="3" t="s">
        <v>2557</v>
      </c>
      <c r="C2559" s="3" t="s">
        <v>6667</v>
      </c>
      <c r="D2559">
        <v>900</v>
      </c>
      <c r="E2559">
        <v>1066</v>
      </c>
      <c r="F2559" t="s">
        <v>8219</v>
      </c>
      <c r="G2559" t="s">
        <v>8225</v>
      </c>
      <c r="H2559" t="s">
        <v>8247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8300</v>
      </c>
      <c r="O2559">
        <f t="shared" si="234"/>
        <v>118.44444444444444</v>
      </c>
      <c r="P2559">
        <f t="shared" si="235"/>
        <v>29.611111111111111</v>
      </c>
      <c r="Q2559" s="8" t="str">
        <f t="shared" si="236"/>
        <v>music</v>
      </c>
      <c r="R2559" t="str">
        <f t="shared" si="237"/>
        <v>classical music</v>
      </c>
      <c r="S2559" s="6">
        <f t="shared" si="238"/>
        <v>41744.536874999998</v>
      </c>
      <c r="T2559" s="6">
        <f t="shared" si="239"/>
        <v>41774.536874999998</v>
      </c>
    </row>
    <row r="2560" spans="1:20" ht="32" x14ac:dyDescent="0.2">
      <c r="A2560">
        <v>2558</v>
      </c>
      <c r="B2560" s="3" t="s">
        <v>2558</v>
      </c>
      <c r="C2560" s="3" t="s">
        <v>6668</v>
      </c>
      <c r="D2560">
        <v>1250</v>
      </c>
      <c r="E2560">
        <v>1361</v>
      </c>
      <c r="F2560" t="s">
        <v>8219</v>
      </c>
      <c r="G2560" t="s">
        <v>8226</v>
      </c>
      <c r="H2560" t="s">
        <v>8248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8300</v>
      </c>
      <c r="O2560">
        <f t="shared" si="234"/>
        <v>108.88</v>
      </c>
      <c r="P2560">
        <f t="shared" si="235"/>
        <v>75.611111111111114</v>
      </c>
      <c r="Q2560" s="8" t="str">
        <f t="shared" si="236"/>
        <v>music</v>
      </c>
      <c r="R2560" t="str">
        <f t="shared" si="237"/>
        <v>classical music</v>
      </c>
      <c r="S2560" s="6">
        <f t="shared" si="238"/>
        <v>42093.651689814818</v>
      </c>
      <c r="T2560" s="6">
        <f t="shared" si="239"/>
        <v>42125.374305555553</v>
      </c>
    </row>
    <row r="2561" spans="1:20" ht="48" x14ac:dyDescent="0.2">
      <c r="A2561">
        <v>2559</v>
      </c>
      <c r="B2561" s="3" t="s">
        <v>2559</v>
      </c>
      <c r="C2561" s="3" t="s">
        <v>6669</v>
      </c>
      <c r="D2561">
        <v>800</v>
      </c>
      <c r="E2561">
        <v>890</v>
      </c>
      <c r="F2561" t="s">
        <v>8219</v>
      </c>
      <c r="G2561" t="s">
        <v>8224</v>
      </c>
      <c r="H2561" t="s">
        <v>8246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8300</v>
      </c>
      <c r="O2561">
        <f t="shared" si="234"/>
        <v>111.25</v>
      </c>
      <c r="P2561">
        <f t="shared" si="235"/>
        <v>35.6</v>
      </c>
      <c r="Q2561" s="8" t="str">
        <f t="shared" si="236"/>
        <v>music</v>
      </c>
      <c r="R2561" t="str">
        <f t="shared" si="237"/>
        <v>classical music</v>
      </c>
      <c r="S2561" s="6">
        <f t="shared" si="238"/>
        <v>40829.665324074071</v>
      </c>
      <c r="T2561" s="6">
        <f t="shared" si="239"/>
        <v>40862.609027777777</v>
      </c>
    </row>
    <row r="2562" spans="1:20" ht="48" x14ac:dyDescent="0.2">
      <c r="A2562">
        <v>2560</v>
      </c>
      <c r="B2562" s="3" t="s">
        <v>2560</v>
      </c>
      <c r="C2562" s="3" t="s">
        <v>6670</v>
      </c>
      <c r="D2562">
        <v>3000</v>
      </c>
      <c r="E2562">
        <v>3003</v>
      </c>
      <c r="F2562" t="s">
        <v>8219</v>
      </c>
      <c r="G2562" t="s">
        <v>8225</v>
      </c>
      <c r="H2562" t="s">
        <v>8247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8300</v>
      </c>
      <c r="O2562">
        <f t="shared" si="234"/>
        <v>100.1</v>
      </c>
      <c r="P2562">
        <f t="shared" si="235"/>
        <v>143</v>
      </c>
      <c r="Q2562" s="8" t="str">
        <f t="shared" si="236"/>
        <v>music</v>
      </c>
      <c r="R2562" t="str">
        <f t="shared" si="237"/>
        <v>classical music</v>
      </c>
      <c r="S2562" s="6">
        <f t="shared" si="238"/>
        <v>42039.742754629631</v>
      </c>
      <c r="T2562" s="6">
        <f t="shared" si="239"/>
        <v>42069.742754629631</v>
      </c>
    </row>
    <row r="2563" spans="1:20" ht="48" x14ac:dyDescent="0.2">
      <c r="A2563">
        <v>2561</v>
      </c>
      <c r="B2563" s="3" t="s">
        <v>2561</v>
      </c>
      <c r="C2563" s="3" t="s">
        <v>6671</v>
      </c>
      <c r="D2563">
        <v>100000</v>
      </c>
      <c r="E2563">
        <v>0</v>
      </c>
      <c r="F2563" t="s">
        <v>8220</v>
      </c>
      <c r="G2563" t="s">
        <v>8229</v>
      </c>
      <c r="H2563" t="s">
        <v>8251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8284</v>
      </c>
      <c r="O2563">
        <f t="shared" ref="O2563:O2626" si="240">E2563/D2563*100</f>
        <v>0</v>
      </c>
      <c r="P2563" t="e">
        <f t="shared" ref="P2563:P2626" si="241">E2563/L2563</f>
        <v>#DIV/0!</v>
      </c>
      <c r="Q2563" s="8" t="str">
        <f t="shared" ref="Q2563:Q2626" si="242">LEFT(N2563,SEARCH("/",N2563)-1)</f>
        <v>food</v>
      </c>
      <c r="R2563" t="str">
        <f t="shared" ref="R2563:R2626" si="243">RIGHT(N2563,LEN(N2563)-SEARCH("/",N2563))</f>
        <v>food trucks</v>
      </c>
      <c r="S2563" s="6">
        <f t="shared" ref="S2563:S2626" si="244">(((J2563/60)/60)/24)+DATE(1970,1,1)+(-5/24)</f>
        <v>42260.320474537039</v>
      </c>
      <c r="T2563" s="6">
        <f t="shared" ref="T2563:T2626" si="245">(((I2563/60)/60)/24)+DATE(1970,1,1)+(-5/24)</f>
        <v>42290.320474537039</v>
      </c>
    </row>
    <row r="2564" spans="1:20" ht="48" x14ac:dyDescent="0.2">
      <c r="A2564">
        <v>2562</v>
      </c>
      <c r="B2564" s="3" t="s">
        <v>2562</v>
      </c>
      <c r="C2564" s="3" t="s">
        <v>6672</v>
      </c>
      <c r="D2564">
        <v>10000</v>
      </c>
      <c r="E2564">
        <v>75</v>
      </c>
      <c r="F2564" t="s">
        <v>8220</v>
      </c>
      <c r="G2564" t="s">
        <v>8236</v>
      </c>
      <c r="H2564" t="s">
        <v>8249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8284</v>
      </c>
      <c r="O2564">
        <f t="shared" si="240"/>
        <v>0.75</v>
      </c>
      <c r="P2564">
        <f t="shared" si="241"/>
        <v>25</v>
      </c>
      <c r="Q2564" s="8" t="str">
        <f t="shared" si="242"/>
        <v>food</v>
      </c>
      <c r="R2564" t="str">
        <f t="shared" si="243"/>
        <v>food trucks</v>
      </c>
      <c r="S2564" s="6">
        <f t="shared" si="244"/>
        <v>42594.316423611112</v>
      </c>
      <c r="T2564" s="6">
        <f t="shared" si="245"/>
        <v>42654.316423611112</v>
      </c>
    </row>
    <row r="2565" spans="1:20" ht="32" x14ac:dyDescent="0.2">
      <c r="A2565">
        <v>2563</v>
      </c>
      <c r="B2565" s="3" t="s">
        <v>2563</v>
      </c>
      <c r="C2565" s="3" t="s">
        <v>6673</v>
      </c>
      <c r="D2565">
        <v>20000</v>
      </c>
      <c r="E2565">
        <v>0</v>
      </c>
      <c r="F2565" t="s">
        <v>8220</v>
      </c>
      <c r="G2565" t="s">
        <v>8224</v>
      </c>
      <c r="H2565" t="s">
        <v>8246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8284</v>
      </c>
      <c r="O2565">
        <f t="shared" si="240"/>
        <v>0</v>
      </c>
      <c r="P2565" t="e">
        <f t="shared" si="241"/>
        <v>#DIV/0!</v>
      </c>
      <c r="Q2565" s="8" t="str">
        <f t="shared" si="242"/>
        <v>food</v>
      </c>
      <c r="R2565" t="str">
        <f t="shared" si="243"/>
        <v>food trucks</v>
      </c>
      <c r="S2565" s="6">
        <f t="shared" si="244"/>
        <v>42154.931145833332</v>
      </c>
      <c r="T2565" s="6">
        <f t="shared" si="245"/>
        <v>42214.931145833332</v>
      </c>
    </row>
    <row r="2566" spans="1:20" ht="48" x14ac:dyDescent="0.2">
      <c r="A2566">
        <v>2564</v>
      </c>
      <c r="B2566" s="3" t="s">
        <v>2564</v>
      </c>
      <c r="C2566" s="3" t="s">
        <v>6674</v>
      </c>
      <c r="D2566">
        <v>40000</v>
      </c>
      <c r="E2566">
        <v>0</v>
      </c>
      <c r="F2566" t="s">
        <v>8220</v>
      </c>
      <c r="G2566" t="s">
        <v>8229</v>
      </c>
      <c r="H2566" t="s">
        <v>8251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8284</v>
      </c>
      <c r="O2566">
        <f t="shared" si="240"/>
        <v>0</v>
      </c>
      <c r="P2566" t="e">
        <f t="shared" si="241"/>
        <v>#DIV/0!</v>
      </c>
      <c r="Q2566" s="8" t="str">
        <f t="shared" si="242"/>
        <v>food</v>
      </c>
      <c r="R2566" t="str">
        <f t="shared" si="243"/>
        <v>food trucks</v>
      </c>
      <c r="S2566" s="6">
        <f t="shared" si="244"/>
        <v>41821.83216435185</v>
      </c>
      <c r="T2566" s="6">
        <f t="shared" si="245"/>
        <v>41851.83216435185</v>
      </c>
    </row>
    <row r="2567" spans="1:20" ht="48" x14ac:dyDescent="0.2">
      <c r="A2567">
        <v>2565</v>
      </c>
      <c r="B2567" s="3" t="s">
        <v>2565</v>
      </c>
      <c r="C2567" s="3" t="s">
        <v>6675</v>
      </c>
      <c r="D2567">
        <v>10000</v>
      </c>
      <c r="E2567">
        <v>100</v>
      </c>
      <c r="F2567" t="s">
        <v>8220</v>
      </c>
      <c r="G2567" t="s">
        <v>8224</v>
      </c>
      <c r="H2567" t="s">
        <v>8246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8284</v>
      </c>
      <c r="O2567">
        <f t="shared" si="240"/>
        <v>1</v>
      </c>
      <c r="P2567">
        <f t="shared" si="241"/>
        <v>100</v>
      </c>
      <c r="Q2567" s="8" t="str">
        <f t="shared" si="242"/>
        <v>food</v>
      </c>
      <c r="R2567" t="str">
        <f t="shared" si="243"/>
        <v>food trucks</v>
      </c>
      <c r="S2567" s="6">
        <f t="shared" si="244"/>
        <v>42440.442002314812</v>
      </c>
      <c r="T2567" s="6">
        <f t="shared" si="245"/>
        <v>42499.659722222219</v>
      </c>
    </row>
    <row r="2568" spans="1:20" ht="48" x14ac:dyDescent="0.2">
      <c r="A2568">
        <v>2566</v>
      </c>
      <c r="B2568" s="3" t="s">
        <v>2566</v>
      </c>
      <c r="C2568" s="3" t="s">
        <v>6676</v>
      </c>
      <c r="D2568">
        <v>35000</v>
      </c>
      <c r="E2568">
        <v>0</v>
      </c>
      <c r="F2568" t="s">
        <v>8220</v>
      </c>
      <c r="G2568" t="s">
        <v>8224</v>
      </c>
      <c r="H2568" t="s">
        <v>8246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8284</v>
      </c>
      <c r="O2568">
        <f t="shared" si="240"/>
        <v>0</v>
      </c>
      <c r="P2568" t="e">
        <f t="shared" si="241"/>
        <v>#DIV/0!</v>
      </c>
      <c r="Q2568" s="8" t="str">
        <f t="shared" si="242"/>
        <v>food</v>
      </c>
      <c r="R2568" t="str">
        <f t="shared" si="243"/>
        <v>food trucks</v>
      </c>
      <c r="S2568" s="6">
        <f t="shared" si="244"/>
        <v>41842.772546296292</v>
      </c>
      <c r="T2568" s="6">
        <f t="shared" si="245"/>
        <v>41872.772546296292</v>
      </c>
    </row>
    <row r="2569" spans="1:20" ht="48" x14ac:dyDescent="0.2">
      <c r="A2569">
        <v>2567</v>
      </c>
      <c r="B2569" s="3" t="s">
        <v>2567</v>
      </c>
      <c r="C2569" s="3" t="s">
        <v>6677</v>
      </c>
      <c r="D2569">
        <v>45000</v>
      </c>
      <c r="E2569">
        <v>120</v>
      </c>
      <c r="F2569" t="s">
        <v>8220</v>
      </c>
      <c r="G2569" t="s">
        <v>8224</v>
      </c>
      <c r="H2569" t="s">
        <v>8246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8284</v>
      </c>
      <c r="O2569">
        <f t="shared" si="240"/>
        <v>0.26666666666666666</v>
      </c>
      <c r="P2569">
        <f t="shared" si="241"/>
        <v>60</v>
      </c>
      <c r="Q2569" s="8" t="str">
        <f t="shared" si="242"/>
        <v>food</v>
      </c>
      <c r="R2569" t="str">
        <f t="shared" si="243"/>
        <v>food trucks</v>
      </c>
      <c r="S2569" s="6">
        <f t="shared" si="244"/>
        <v>42087.670578703699</v>
      </c>
      <c r="T2569" s="6">
        <f t="shared" si="245"/>
        <v>42117.670578703699</v>
      </c>
    </row>
    <row r="2570" spans="1:20" ht="48" x14ac:dyDescent="0.2">
      <c r="A2570">
        <v>2568</v>
      </c>
      <c r="B2570" s="3" t="s">
        <v>2568</v>
      </c>
      <c r="C2570" s="3" t="s">
        <v>6678</v>
      </c>
      <c r="D2570">
        <v>10000</v>
      </c>
      <c r="E2570">
        <v>50</v>
      </c>
      <c r="F2570" t="s">
        <v>8220</v>
      </c>
      <c r="G2570" t="s">
        <v>8225</v>
      </c>
      <c r="H2570" t="s">
        <v>8247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8284</v>
      </c>
      <c r="O2570">
        <f t="shared" si="240"/>
        <v>0.5</v>
      </c>
      <c r="P2570">
        <f t="shared" si="241"/>
        <v>50</v>
      </c>
      <c r="Q2570" s="8" t="str">
        <f t="shared" si="242"/>
        <v>food</v>
      </c>
      <c r="R2570" t="str">
        <f t="shared" si="243"/>
        <v>food trucks</v>
      </c>
      <c r="S2570" s="6">
        <f t="shared" si="244"/>
        <v>42584.45826388889</v>
      </c>
      <c r="T2570" s="6">
        <f t="shared" si="245"/>
        <v>42614.45826388889</v>
      </c>
    </row>
    <row r="2571" spans="1:20" ht="48" x14ac:dyDescent="0.2">
      <c r="A2571">
        <v>2569</v>
      </c>
      <c r="B2571" s="3" t="s">
        <v>2569</v>
      </c>
      <c r="C2571" s="3" t="s">
        <v>6679</v>
      </c>
      <c r="D2571">
        <v>6500</v>
      </c>
      <c r="E2571">
        <v>145</v>
      </c>
      <c r="F2571" t="s">
        <v>8220</v>
      </c>
      <c r="G2571" t="s">
        <v>8224</v>
      </c>
      <c r="H2571" t="s">
        <v>8246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8284</v>
      </c>
      <c r="O2571">
        <f t="shared" si="240"/>
        <v>2.2307692307692308</v>
      </c>
      <c r="P2571">
        <f t="shared" si="241"/>
        <v>72.5</v>
      </c>
      <c r="Q2571" s="8" t="str">
        <f t="shared" si="242"/>
        <v>food</v>
      </c>
      <c r="R2571" t="str">
        <f t="shared" si="243"/>
        <v>food trucks</v>
      </c>
      <c r="S2571" s="6">
        <f t="shared" si="244"/>
        <v>42233.897129629629</v>
      </c>
      <c r="T2571" s="6">
        <f t="shared" si="245"/>
        <v>42263.897129629629</v>
      </c>
    </row>
    <row r="2572" spans="1:20" ht="48" x14ac:dyDescent="0.2">
      <c r="A2572">
        <v>2570</v>
      </c>
      <c r="B2572" s="3" t="s">
        <v>2570</v>
      </c>
      <c r="C2572" s="3" t="s">
        <v>6680</v>
      </c>
      <c r="D2572">
        <v>7000</v>
      </c>
      <c r="E2572">
        <v>59</v>
      </c>
      <c r="F2572" t="s">
        <v>8220</v>
      </c>
      <c r="G2572" t="s">
        <v>8224</v>
      </c>
      <c r="H2572" t="s">
        <v>8246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8284</v>
      </c>
      <c r="O2572">
        <f t="shared" si="240"/>
        <v>0.84285714285714297</v>
      </c>
      <c r="P2572">
        <f t="shared" si="241"/>
        <v>29.5</v>
      </c>
      <c r="Q2572" s="8" t="str">
        <f t="shared" si="242"/>
        <v>food</v>
      </c>
      <c r="R2572" t="str">
        <f t="shared" si="243"/>
        <v>food trucks</v>
      </c>
      <c r="S2572" s="6">
        <f t="shared" si="244"/>
        <v>42744.694849537038</v>
      </c>
      <c r="T2572" s="6">
        <f t="shared" si="245"/>
        <v>42774.694849537038</v>
      </c>
    </row>
    <row r="2573" spans="1:20" ht="48" x14ac:dyDescent="0.2">
      <c r="A2573">
        <v>2571</v>
      </c>
      <c r="B2573" s="3" t="s">
        <v>2571</v>
      </c>
      <c r="C2573" s="3" t="s">
        <v>6681</v>
      </c>
      <c r="D2573">
        <v>100000</v>
      </c>
      <c r="E2573">
        <v>250</v>
      </c>
      <c r="F2573" t="s">
        <v>8220</v>
      </c>
      <c r="G2573" t="s">
        <v>8226</v>
      </c>
      <c r="H2573" t="s">
        <v>8248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8284</v>
      </c>
      <c r="O2573">
        <f t="shared" si="240"/>
        <v>0.25</v>
      </c>
      <c r="P2573">
        <f t="shared" si="241"/>
        <v>62.5</v>
      </c>
      <c r="Q2573" s="8" t="str">
        <f t="shared" si="242"/>
        <v>food</v>
      </c>
      <c r="R2573" t="str">
        <f t="shared" si="243"/>
        <v>food trucks</v>
      </c>
      <c r="S2573" s="6">
        <f t="shared" si="244"/>
        <v>42449.133344907408</v>
      </c>
      <c r="T2573" s="6">
        <f t="shared" si="245"/>
        <v>42509.133344907408</v>
      </c>
    </row>
    <row r="2574" spans="1:20" ht="48" x14ac:dyDescent="0.2">
      <c r="A2574">
        <v>2572</v>
      </c>
      <c r="B2574" s="3" t="s">
        <v>2572</v>
      </c>
      <c r="C2574" s="3" t="s">
        <v>6682</v>
      </c>
      <c r="D2574">
        <v>30000</v>
      </c>
      <c r="E2574">
        <v>0</v>
      </c>
      <c r="F2574" t="s">
        <v>8220</v>
      </c>
      <c r="G2574" t="s">
        <v>8224</v>
      </c>
      <c r="H2574" t="s">
        <v>8246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8284</v>
      </c>
      <c r="O2574">
        <f t="shared" si="240"/>
        <v>0</v>
      </c>
      <c r="P2574" t="e">
        <f t="shared" si="241"/>
        <v>#DIV/0!</v>
      </c>
      <c r="Q2574" s="8" t="str">
        <f t="shared" si="242"/>
        <v>food</v>
      </c>
      <c r="R2574" t="str">
        <f t="shared" si="243"/>
        <v>food trucks</v>
      </c>
      <c r="S2574" s="6">
        <f t="shared" si="244"/>
        <v>42076.911076388882</v>
      </c>
      <c r="T2574" s="6">
        <f t="shared" si="245"/>
        <v>42106.911076388882</v>
      </c>
    </row>
    <row r="2575" spans="1:20" ht="48" x14ac:dyDescent="0.2">
      <c r="A2575">
        <v>2573</v>
      </c>
      <c r="B2575" s="3" t="s">
        <v>2573</v>
      </c>
      <c r="C2575" s="3" t="s">
        <v>6683</v>
      </c>
      <c r="D2575">
        <v>8000</v>
      </c>
      <c r="E2575">
        <v>0</v>
      </c>
      <c r="F2575" t="s">
        <v>8220</v>
      </c>
      <c r="G2575" t="s">
        <v>8224</v>
      </c>
      <c r="H2575" t="s">
        <v>8246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8284</v>
      </c>
      <c r="O2575">
        <f t="shared" si="240"/>
        <v>0</v>
      </c>
      <c r="P2575" t="e">
        <f t="shared" si="241"/>
        <v>#DIV/0!</v>
      </c>
      <c r="Q2575" s="8" t="str">
        <f t="shared" si="242"/>
        <v>food</v>
      </c>
      <c r="R2575" t="str">
        <f t="shared" si="243"/>
        <v>food trucks</v>
      </c>
      <c r="S2575" s="6">
        <f t="shared" si="244"/>
        <v>41829.383668981478</v>
      </c>
      <c r="T2575" s="6">
        <f t="shared" si="245"/>
        <v>41874.383668981478</v>
      </c>
    </row>
    <row r="2576" spans="1:20" ht="48" x14ac:dyDescent="0.2">
      <c r="A2576">
        <v>2574</v>
      </c>
      <c r="B2576" s="3" t="s">
        <v>2574</v>
      </c>
      <c r="C2576" s="3" t="s">
        <v>6684</v>
      </c>
      <c r="D2576">
        <v>10000</v>
      </c>
      <c r="E2576">
        <v>0</v>
      </c>
      <c r="F2576" t="s">
        <v>8220</v>
      </c>
      <c r="G2576" t="s">
        <v>8224</v>
      </c>
      <c r="H2576" t="s">
        <v>8246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8284</v>
      </c>
      <c r="O2576">
        <f t="shared" si="240"/>
        <v>0</v>
      </c>
      <c r="P2576" t="e">
        <f t="shared" si="241"/>
        <v>#DIV/0!</v>
      </c>
      <c r="Q2576" s="8" t="str">
        <f t="shared" si="242"/>
        <v>food</v>
      </c>
      <c r="R2576" t="str">
        <f t="shared" si="243"/>
        <v>food trucks</v>
      </c>
      <c r="S2576" s="6">
        <f t="shared" si="244"/>
        <v>42487.617418981477</v>
      </c>
      <c r="T2576" s="6">
        <f t="shared" si="245"/>
        <v>42508.617418981477</v>
      </c>
    </row>
    <row r="2577" spans="1:20" ht="48" x14ac:dyDescent="0.2">
      <c r="A2577">
        <v>2575</v>
      </c>
      <c r="B2577" s="3" t="s">
        <v>2575</v>
      </c>
      <c r="C2577" s="3" t="s">
        <v>6685</v>
      </c>
      <c r="D2577">
        <v>85000</v>
      </c>
      <c r="E2577">
        <v>0</v>
      </c>
      <c r="F2577" t="s">
        <v>8220</v>
      </c>
      <c r="G2577" t="s">
        <v>8224</v>
      </c>
      <c r="H2577" t="s">
        <v>8246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8284</v>
      </c>
      <c r="O2577">
        <f t="shared" si="240"/>
        <v>0</v>
      </c>
      <c r="P2577" t="e">
        <f t="shared" si="241"/>
        <v>#DIV/0!</v>
      </c>
      <c r="Q2577" s="8" t="str">
        <f t="shared" si="242"/>
        <v>food</v>
      </c>
      <c r="R2577" t="str">
        <f t="shared" si="243"/>
        <v>food trucks</v>
      </c>
      <c r="S2577" s="6">
        <f t="shared" si="244"/>
        <v>41985.90039351851</v>
      </c>
      <c r="T2577" s="6">
        <f t="shared" si="245"/>
        <v>42015.90039351851</v>
      </c>
    </row>
    <row r="2578" spans="1:20" ht="32" x14ac:dyDescent="0.2">
      <c r="A2578">
        <v>2576</v>
      </c>
      <c r="B2578" s="3" t="s">
        <v>2576</v>
      </c>
      <c r="C2578" s="3" t="s">
        <v>6686</v>
      </c>
      <c r="D2578">
        <v>10000</v>
      </c>
      <c r="E2578">
        <v>0</v>
      </c>
      <c r="F2578" t="s">
        <v>8220</v>
      </c>
      <c r="G2578" t="s">
        <v>8224</v>
      </c>
      <c r="H2578" t="s">
        <v>8246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8284</v>
      </c>
      <c r="O2578">
        <f t="shared" si="240"/>
        <v>0</v>
      </c>
      <c r="P2578" t="e">
        <f t="shared" si="241"/>
        <v>#DIV/0!</v>
      </c>
      <c r="Q2578" s="8" t="str">
        <f t="shared" si="242"/>
        <v>food</v>
      </c>
      <c r="R2578" t="str">
        <f t="shared" si="243"/>
        <v>food trucks</v>
      </c>
      <c r="S2578" s="6">
        <f t="shared" si="244"/>
        <v>42059.801469907405</v>
      </c>
      <c r="T2578" s="6">
        <f t="shared" si="245"/>
        <v>42104.759803240733</v>
      </c>
    </row>
    <row r="2579" spans="1:20" ht="48" x14ac:dyDescent="0.2">
      <c r="A2579">
        <v>2577</v>
      </c>
      <c r="B2579" s="3" t="s">
        <v>2577</v>
      </c>
      <c r="C2579" s="3" t="s">
        <v>6687</v>
      </c>
      <c r="D2579">
        <v>15000</v>
      </c>
      <c r="E2579">
        <v>0</v>
      </c>
      <c r="F2579" t="s">
        <v>8220</v>
      </c>
      <c r="G2579" t="s">
        <v>8224</v>
      </c>
      <c r="H2579" t="s">
        <v>8246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8284</v>
      </c>
      <c r="O2579">
        <f t="shared" si="240"/>
        <v>0</v>
      </c>
      <c r="P2579" t="e">
        <f t="shared" si="241"/>
        <v>#DIV/0!</v>
      </c>
      <c r="Q2579" s="8" t="str">
        <f t="shared" si="242"/>
        <v>food</v>
      </c>
      <c r="R2579" t="str">
        <f t="shared" si="243"/>
        <v>food trucks</v>
      </c>
      <c r="S2579" s="6">
        <f t="shared" si="244"/>
        <v>41830.612233796295</v>
      </c>
      <c r="T2579" s="6">
        <f t="shared" si="245"/>
        <v>41855.612233796295</v>
      </c>
    </row>
    <row r="2580" spans="1:20" ht="48" x14ac:dyDescent="0.2">
      <c r="A2580">
        <v>2578</v>
      </c>
      <c r="B2580" s="3" t="s">
        <v>2578</v>
      </c>
      <c r="C2580" s="3" t="s">
        <v>6688</v>
      </c>
      <c r="D2580">
        <v>6000</v>
      </c>
      <c r="E2580">
        <v>0</v>
      </c>
      <c r="F2580" t="s">
        <v>8220</v>
      </c>
      <c r="G2580" t="s">
        <v>8224</v>
      </c>
      <c r="H2580" t="s">
        <v>8246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8284</v>
      </c>
      <c r="O2580">
        <f t="shared" si="240"/>
        <v>0</v>
      </c>
      <c r="P2580" t="e">
        <f t="shared" si="241"/>
        <v>#DIV/0!</v>
      </c>
      <c r="Q2580" s="8" t="str">
        <f t="shared" si="242"/>
        <v>food</v>
      </c>
      <c r="R2580" t="str">
        <f t="shared" si="243"/>
        <v>food trucks</v>
      </c>
      <c r="S2580" s="6">
        <f t="shared" si="244"/>
        <v>42237.814571759263</v>
      </c>
      <c r="T2580" s="6">
        <f t="shared" si="245"/>
        <v>42286.499999999993</v>
      </c>
    </row>
    <row r="2581" spans="1:20" ht="48" x14ac:dyDescent="0.2">
      <c r="A2581">
        <v>2579</v>
      </c>
      <c r="B2581" s="3" t="s">
        <v>2579</v>
      </c>
      <c r="C2581" s="3" t="s">
        <v>6689</v>
      </c>
      <c r="D2581">
        <v>200000</v>
      </c>
      <c r="E2581">
        <v>277</v>
      </c>
      <c r="F2581" t="s">
        <v>8220</v>
      </c>
      <c r="G2581" t="s">
        <v>8224</v>
      </c>
      <c r="H2581" t="s">
        <v>8246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8284</v>
      </c>
      <c r="O2581">
        <f t="shared" si="240"/>
        <v>0.13849999999999998</v>
      </c>
      <c r="P2581">
        <f t="shared" si="241"/>
        <v>23.083333333333332</v>
      </c>
      <c r="Q2581" s="8" t="str">
        <f t="shared" si="242"/>
        <v>food</v>
      </c>
      <c r="R2581" t="str">
        <f t="shared" si="243"/>
        <v>food trucks</v>
      </c>
      <c r="S2581" s="6">
        <f t="shared" si="244"/>
        <v>41837.621562499997</v>
      </c>
      <c r="T2581" s="6">
        <f t="shared" si="245"/>
        <v>41897.621562499997</v>
      </c>
    </row>
    <row r="2582" spans="1:20" ht="48" x14ac:dyDescent="0.2">
      <c r="A2582">
        <v>2580</v>
      </c>
      <c r="B2582" s="3" t="s">
        <v>2580</v>
      </c>
      <c r="C2582" s="3" t="s">
        <v>6690</v>
      </c>
      <c r="D2582">
        <v>8500</v>
      </c>
      <c r="E2582">
        <v>51</v>
      </c>
      <c r="F2582" t="s">
        <v>8220</v>
      </c>
      <c r="G2582" t="s">
        <v>8224</v>
      </c>
      <c r="H2582" t="s">
        <v>8246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8284</v>
      </c>
      <c r="O2582">
        <f t="shared" si="240"/>
        <v>0.6</v>
      </c>
      <c r="P2582">
        <f t="shared" si="241"/>
        <v>25.5</v>
      </c>
      <c r="Q2582" s="8" t="str">
        <f t="shared" si="242"/>
        <v>food</v>
      </c>
      <c r="R2582" t="str">
        <f t="shared" si="243"/>
        <v>food trucks</v>
      </c>
      <c r="S2582" s="6">
        <f t="shared" si="244"/>
        <v>42110.118090277778</v>
      </c>
      <c r="T2582" s="6">
        <f t="shared" si="245"/>
        <v>42139.916666666664</v>
      </c>
    </row>
    <row r="2583" spans="1:20" ht="48" x14ac:dyDescent="0.2">
      <c r="A2583">
        <v>2581</v>
      </c>
      <c r="B2583" s="3" t="s">
        <v>2581</v>
      </c>
      <c r="C2583" s="3" t="s">
        <v>6691</v>
      </c>
      <c r="D2583">
        <v>5000</v>
      </c>
      <c r="E2583">
        <v>530</v>
      </c>
      <c r="F2583" t="s">
        <v>8221</v>
      </c>
      <c r="G2583" t="s">
        <v>8224</v>
      </c>
      <c r="H2583" t="s">
        <v>8246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8284</v>
      </c>
      <c r="O2583">
        <f t="shared" si="240"/>
        <v>10.6</v>
      </c>
      <c r="P2583">
        <f t="shared" si="241"/>
        <v>48.18181818181818</v>
      </c>
      <c r="Q2583" s="8" t="str">
        <f t="shared" si="242"/>
        <v>food</v>
      </c>
      <c r="R2583" t="str">
        <f t="shared" si="243"/>
        <v>food trucks</v>
      </c>
      <c r="S2583" s="6">
        <f t="shared" si="244"/>
        <v>42294.420115740737</v>
      </c>
      <c r="T2583" s="6">
        <f t="shared" si="245"/>
        <v>42324.461782407401</v>
      </c>
    </row>
    <row r="2584" spans="1:20" ht="32" x14ac:dyDescent="0.2">
      <c r="A2584">
        <v>2582</v>
      </c>
      <c r="B2584" s="3" t="s">
        <v>2582</v>
      </c>
      <c r="C2584" s="3" t="s">
        <v>6692</v>
      </c>
      <c r="D2584">
        <v>90000</v>
      </c>
      <c r="E2584">
        <v>1</v>
      </c>
      <c r="F2584" t="s">
        <v>8221</v>
      </c>
      <c r="G2584" t="s">
        <v>8224</v>
      </c>
      <c r="H2584" t="s">
        <v>8246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8284</v>
      </c>
      <c r="O2584">
        <f t="shared" si="240"/>
        <v>1.1111111111111111E-3</v>
      </c>
      <c r="P2584">
        <f t="shared" si="241"/>
        <v>1</v>
      </c>
      <c r="Q2584" s="8" t="str">
        <f t="shared" si="242"/>
        <v>food</v>
      </c>
      <c r="R2584" t="str">
        <f t="shared" si="243"/>
        <v>food trucks</v>
      </c>
      <c r="S2584" s="6">
        <f t="shared" si="244"/>
        <v>42642.780486111107</v>
      </c>
      <c r="T2584" s="6">
        <f t="shared" si="245"/>
        <v>42672.780486111107</v>
      </c>
    </row>
    <row r="2585" spans="1:20" ht="32" x14ac:dyDescent="0.2">
      <c r="A2585">
        <v>2583</v>
      </c>
      <c r="B2585" s="3" t="s">
        <v>2583</v>
      </c>
      <c r="C2585" s="3" t="s">
        <v>6693</v>
      </c>
      <c r="D2585">
        <v>1000</v>
      </c>
      <c r="E2585">
        <v>5</v>
      </c>
      <c r="F2585" t="s">
        <v>8221</v>
      </c>
      <c r="G2585" t="s">
        <v>8224</v>
      </c>
      <c r="H2585" t="s">
        <v>8246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8284</v>
      </c>
      <c r="O2585">
        <f t="shared" si="240"/>
        <v>0.5</v>
      </c>
      <c r="P2585">
        <f t="shared" si="241"/>
        <v>1</v>
      </c>
      <c r="Q2585" s="8" t="str">
        <f t="shared" si="242"/>
        <v>food</v>
      </c>
      <c r="R2585" t="str">
        <f t="shared" si="243"/>
        <v>food trucks</v>
      </c>
      <c r="S2585" s="6">
        <f t="shared" si="244"/>
        <v>42019.561111111114</v>
      </c>
      <c r="T2585" s="6">
        <f t="shared" si="245"/>
        <v>42079.519444444442</v>
      </c>
    </row>
    <row r="2586" spans="1:20" ht="32" x14ac:dyDescent="0.2">
      <c r="A2586">
        <v>2584</v>
      </c>
      <c r="B2586" s="3" t="s">
        <v>2584</v>
      </c>
      <c r="C2586" s="3" t="s">
        <v>6694</v>
      </c>
      <c r="D2586">
        <v>10000</v>
      </c>
      <c r="E2586">
        <v>0</v>
      </c>
      <c r="F2586" t="s">
        <v>8221</v>
      </c>
      <c r="G2586" t="s">
        <v>8224</v>
      </c>
      <c r="H2586" t="s">
        <v>8246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8284</v>
      </c>
      <c r="O2586">
        <f t="shared" si="240"/>
        <v>0</v>
      </c>
      <c r="P2586" t="e">
        <f t="shared" si="241"/>
        <v>#DIV/0!</v>
      </c>
      <c r="Q2586" s="8" t="str">
        <f t="shared" si="242"/>
        <v>food</v>
      </c>
      <c r="R2586" t="str">
        <f t="shared" si="243"/>
        <v>food trucks</v>
      </c>
      <c r="S2586" s="6">
        <f t="shared" si="244"/>
        <v>42139.964918981481</v>
      </c>
      <c r="T2586" s="6">
        <f t="shared" si="245"/>
        <v>42169.964918981481</v>
      </c>
    </row>
    <row r="2587" spans="1:20" ht="48" x14ac:dyDescent="0.2">
      <c r="A2587">
        <v>2585</v>
      </c>
      <c r="B2587" s="3" t="s">
        <v>2585</v>
      </c>
      <c r="C2587" s="3" t="s">
        <v>6695</v>
      </c>
      <c r="D2587">
        <v>30000</v>
      </c>
      <c r="E2587">
        <v>50</v>
      </c>
      <c r="F2587" t="s">
        <v>8221</v>
      </c>
      <c r="G2587" t="s">
        <v>8224</v>
      </c>
      <c r="H2587" t="s">
        <v>8246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8284</v>
      </c>
      <c r="O2587">
        <f t="shared" si="240"/>
        <v>0.16666666666666669</v>
      </c>
      <c r="P2587">
        <f t="shared" si="241"/>
        <v>50</v>
      </c>
      <c r="Q2587" s="8" t="str">
        <f t="shared" si="242"/>
        <v>food</v>
      </c>
      <c r="R2587" t="str">
        <f t="shared" si="243"/>
        <v>food trucks</v>
      </c>
      <c r="S2587" s="6">
        <f t="shared" si="244"/>
        <v>41795.754999999997</v>
      </c>
      <c r="T2587" s="6">
        <f t="shared" si="245"/>
        <v>41825.754999999997</v>
      </c>
    </row>
    <row r="2588" spans="1:20" ht="32" x14ac:dyDescent="0.2">
      <c r="A2588">
        <v>2586</v>
      </c>
      <c r="B2588" s="3" t="s">
        <v>2586</v>
      </c>
      <c r="C2588" s="3" t="s">
        <v>6696</v>
      </c>
      <c r="D2588">
        <v>3000</v>
      </c>
      <c r="E2588">
        <v>5</v>
      </c>
      <c r="F2588" t="s">
        <v>8221</v>
      </c>
      <c r="G2588" t="s">
        <v>8225</v>
      </c>
      <c r="H2588" t="s">
        <v>8247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8284</v>
      </c>
      <c r="O2588">
        <f t="shared" si="240"/>
        <v>0.16666666666666669</v>
      </c>
      <c r="P2588">
        <f t="shared" si="241"/>
        <v>5</v>
      </c>
      <c r="Q2588" s="8" t="str">
        <f t="shared" si="242"/>
        <v>food</v>
      </c>
      <c r="R2588" t="str">
        <f t="shared" si="243"/>
        <v>food trucks</v>
      </c>
      <c r="S2588" s="6">
        <f t="shared" si="244"/>
        <v>42333.121944444443</v>
      </c>
      <c r="T2588" s="6">
        <f t="shared" si="245"/>
        <v>42363.121944444443</v>
      </c>
    </row>
    <row r="2589" spans="1:20" ht="48" x14ac:dyDescent="0.2">
      <c r="A2589">
        <v>2587</v>
      </c>
      <c r="B2589" s="3" t="s">
        <v>2587</v>
      </c>
      <c r="C2589" s="3" t="s">
        <v>6697</v>
      </c>
      <c r="D2589">
        <v>50000</v>
      </c>
      <c r="E2589">
        <v>1217</v>
      </c>
      <c r="F2589" t="s">
        <v>8221</v>
      </c>
      <c r="G2589" t="s">
        <v>8224</v>
      </c>
      <c r="H2589" t="s">
        <v>8246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8284</v>
      </c>
      <c r="O2589">
        <f t="shared" si="240"/>
        <v>2.4340000000000002</v>
      </c>
      <c r="P2589">
        <f t="shared" si="241"/>
        <v>202.83333333333334</v>
      </c>
      <c r="Q2589" s="8" t="str">
        <f t="shared" si="242"/>
        <v>food</v>
      </c>
      <c r="R2589" t="str">
        <f t="shared" si="243"/>
        <v>food trucks</v>
      </c>
      <c r="S2589" s="6">
        <f t="shared" si="244"/>
        <v>42338.467048611106</v>
      </c>
      <c r="T2589" s="6">
        <f t="shared" si="245"/>
        <v>42368.467048611106</v>
      </c>
    </row>
    <row r="2590" spans="1:20" ht="48" x14ac:dyDescent="0.2">
      <c r="A2590">
        <v>2588</v>
      </c>
      <c r="B2590" s="3" t="s">
        <v>2588</v>
      </c>
      <c r="C2590" s="3" t="s">
        <v>6698</v>
      </c>
      <c r="D2590">
        <v>6000</v>
      </c>
      <c r="E2590">
        <v>233</v>
      </c>
      <c r="F2590" t="s">
        <v>8221</v>
      </c>
      <c r="G2590" t="s">
        <v>8224</v>
      </c>
      <c r="H2590" t="s">
        <v>8246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8284</v>
      </c>
      <c r="O2590">
        <f t="shared" si="240"/>
        <v>3.8833333333333329</v>
      </c>
      <c r="P2590">
        <f t="shared" si="241"/>
        <v>29.125</v>
      </c>
      <c r="Q2590" s="8" t="str">
        <f t="shared" si="242"/>
        <v>food</v>
      </c>
      <c r="R2590" t="str">
        <f t="shared" si="243"/>
        <v>food trucks</v>
      </c>
      <c r="S2590" s="6">
        <f t="shared" si="244"/>
        <v>42042.467893518515</v>
      </c>
      <c r="T2590" s="6">
        <f t="shared" si="245"/>
        <v>42094.343055555553</v>
      </c>
    </row>
    <row r="2591" spans="1:20" ht="48" x14ac:dyDescent="0.2">
      <c r="A2591">
        <v>2589</v>
      </c>
      <c r="B2591" s="3" t="s">
        <v>2589</v>
      </c>
      <c r="C2591" s="3" t="s">
        <v>6699</v>
      </c>
      <c r="D2591">
        <v>50000</v>
      </c>
      <c r="E2591">
        <v>5</v>
      </c>
      <c r="F2591" t="s">
        <v>8221</v>
      </c>
      <c r="G2591" t="s">
        <v>8232</v>
      </c>
      <c r="H2591" t="s">
        <v>8253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8284</v>
      </c>
      <c r="O2591">
        <f t="shared" si="240"/>
        <v>0.01</v>
      </c>
      <c r="P2591">
        <f t="shared" si="241"/>
        <v>5</v>
      </c>
      <c r="Q2591" s="8" t="str">
        <f t="shared" si="242"/>
        <v>food</v>
      </c>
      <c r="R2591" t="str">
        <f t="shared" si="243"/>
        <v>food trucks</v>
      </c>
      <c r="S2591" s="6">
        <f t="shared" si="244"/>
        <v>42422.327858796292</v>
      </c>
      <c r="T2591" s="6">
        <f t="shared" si="245"/>
        <v>42452.286192129628</v>
      </c>
    </row>
    <row r="2592" spans="1:20" ht="48" x14ac:dyDescent="0.2">
      <c r="A2592">
        <v>2590</v>
      </c>
      <c r="B2592" s="3" t="s">
        <v>2590</v>
      </c>
      <c r="C2592" s="3" t="s">
        <v>6700</v>
      </c>
      <c r="D2592">
        <v>3000</v>
      </c>
      <c r="E2592">
        <v>0</v>
      </c>
      <c r="F2592" t="s">
        <v>8221</v>
      </c>
      <c r="G2592" t="s">
        <v>8226</v>
      </c>
      <c r="H2592" t="s">
        <v>8248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8284</v>
      </c>
      <c r="O2592">
        <f t="shared" si="240"/>
        <v>0</v>
      </c>
      <c r="P2592" t="e">
        <f t="shared" si="241"/>
        <v>#DIV/0!</v>
      </c>
      <c r="Q2592" s="8" t="str">
        <f t="shared" si="242"/>
        <v>food</v>
      </c>
      <c r="R2592" t="str">
        <f t="shared" si="243"/>
        <v>food trucks</v>
      </c>
      <c r="S2592" s="6">
        <f t="shared" si="244"/>
        <v>42388.380752314813</v>
      </c>
      <c r="T2592" s="6">
        <f t="shared" si="245"/>
        <v>42395.380752314813</v>
      </c>
    </row>
    <row r="2593" spans="1:20" ht="48" x14ac:dyDescent="0.2">
      <c r="A2593">
        <v>2591</v>
      </c>
      <c r="B2593" s="3" t="s">
        <v>2591</v>
      </c>
      <c r="C2593" s="3" t="s">
        <v>6701</v>
      </c>
      <c r="D2593">
        <v>1500</v>
      </c>
      <c r="E2593">
        <v>26</v>
      </c>
      <c r="F2593" t="s">
        <v>8221</v>
      </c>
      <c r="G2593" t="s">
        <v>8224</v>
      </c>
      <c r="H2593" t="s">
        <v>8246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8284</v>
      </c>
      <c r="O2593">
        <f t="shared" si="240"/>
        <v>1.7333333333333332</v>
      </c>
      <c r="P2593">
        <f t="shared" si="241"/>
        <v>13</v>
      </c>
      <c r="Q2593" s="8" t="str">
        <f t="shared" si="242"/>
        <v>food</v>
      </c>
      <c r="R2593" t="str">
        <f t="shared" si="243"/>
        <v>food trucks</v>
      </c>
      <c r="S2593" s="6">
        <f t="shared" si="244"/>
        <v>42382.698194444441</v>
      </c>
      <c r="T2593" s="6">
        <f t="shared" si="245"/>
        <v>42442.656527777777</v>
      </c>
    </row>
    <row r="2594" spans="1:20" ht="48" x14ac:dyDescent="0.2">
      <c r="A2594">
        <v>2592</v>
      </c>
      <c r="B2594" s="3" t="s">
        <v>2592</v>
      </c>
      <c r="C2594" s="3" t="s">
        <v>6702</v>
      </c>
      <c r="D2594">
        <v>30000</v>
      </c>
      <c r="E2594">
        <v>50</v>
      </c>
      <c r="F2594" t="s">
        <v>8221</v>
      </c>
      <c r="G2594" t="s">
        <v>8224</v>
      </c>
      <c r="H2594" t="s">
        <v>8246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8284</v>
      </c>
      <c r="O2594">
        <f t="shared" si="240"/>
        <v>0.16666666666666669</v>
      </c>
      <c r="P2594">
        <f t="shared" si="241"/>
        <v>50</v>
      </c>
      <c r="Q2594" s="8" t="str">
        <f t="shared" si="242"/>
        <v>food</v>
      </c>
      <c r="R2594" t="str">
        <f t="shared" si="243"/>
        <v>food trucks</v>
      </c>
      <c r="S2594" s="6">
        <f t="shared" si="244"/>
        <v>41887.592835648145</v>
      </c>
      <c r="T2594" s="6">
        <f t="shared" si="245"/>
        <v>41917.592835648145</v>
      </c>
    </row>
    <row r="2595" spans="1:20" ht="48" x14ac:dyDescent="0.2">
      <c r="A2595">
        <v>2593</v>
      </c>
      <c r="B2595" s="3" t="s">
        <v>2593</v>
      </c>
      <c r="C2595" s="3" t="s">
        <v>6703</v>
      </c>
      <c r="D2595">
        <v>10000</v>
      </c>
      <c r="E2595">
        <v>0</v>
      </c>
      <c r="F2595" t="s">
        <v>8221</v>
      </c>
      <c r="G2595" t="s">
        <v>8224</v>
      </c>
      <c r="H2595" t="s">
        <v>8246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8284</v>
      </c>
      <c r="O2595">
        <f t="shared" si="240"/>
        <v>0</v>
      </c>
      <c r="P2595" t="e">
        <f t="shared" si="241"/>
        <v>#DIV/0!</v>
      </c>
      <c r="Q2595" s="8" t="str">
        <f t="shared" si="242"/>
        <v>food</v>
      </c>
      <c r="R2595" t="str">
        <f t="shared" si="243"/>
        <v>food trucks</v>
      </c>
      <c r="S2595" s="6">
        <f t="shared" si="244"/>
        <v>42089.636875000004</v>
      </c>
      <c r="T2595" s="6">
        <f t="shared" si="245"/>
        <v>42119.636875000004</v>
      </c>
    </row>
    <row r="2596" spans="1:20" ht="48" x14ac:dyDescent="0.2">
      <c r="A2596">
        <v>2594</v>
      </c>
      <c r="B2596" s="3" t="s">
        <v>2594</v>
      </c>
      <c r="C2596" s="3" t="s">
        <v>6704</v>
      </c>
      <c r="D2596">
        <v>80000</v>
      </c>
      <c r="E2596">
        <v>1</v>
      </c>
      <c r="F2596" t="s">
        <v>8221</v>
      </c>
      <c r="G2596" t="s">
        <v>8224</v>
      </c>
      <c r="H2596" t="s">
        <v>8246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8284</v>
      </c>
      <c r="O2596">
        <f t="shared" si="240"/>
        <v>1.25E-3</v>
      </c>
      <c r="P2596">
        <f t="shared" si="241"/>
        <v>1</v>
      </c>
      <c r="Q2596" s="8" t="str">
        <f t="shared" si="242"/>
        <v>food</v>
      </c>
      <c r="R2596" t="str">
        <f t="shared" si="243"/>
        <v>food trucks</v>
      </c>
      <c r="S2596" s="6">
        <f t="shared" si="244"/>
        <v>41828.759583333333</v>
      </c>
      <c r="T2596" s="6">
        <f t="shared" si="245"/>
        <v>41858.759583333333</v>
      </c>
    </row>
    <row r="2597" spans="1:20" ht="32" x14ac:dyDescent="0.2">
      <c r="A2597">
        <v>2595</v>
      </c>
      <c r="B2597" s="3" t="s">
        <v>2595</v>
      </c>
      <c r="C2597" s="3" t="s">
        <v>6705</v>
      </c>
      <c r="D2597">
        <v>15000</v>
      </c>
      <c r="E2597">
        <v>1825</v>
      </c>
      <c r="F2597" t="s">
        <v>8221</v>
      </c>
      <c r="G2597" t="s">
        <v>8224</v>
      </c>
      <c r="H2597" t="s">
        <v>8246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8284</v>
      </c>
      <c r="O2597">
        <f t="shared" si="240"/>
        <v>12.166666666666668</v>
      </c>
      <c r="P2597">
        <f t="shared" si="241"/>
        <v>96.05263157894737</v>
      </c>
      <c r="Q2597" s="8" t="str">
        <f t="shared" si="242"/>
        <v>food</v>
      </c>
      <c r="R2597" t="str">
        <f t="shared" si="243"/>
        <v>food trucks</v>
      </c>
      <c r="S2597" s="6">
        <f t="shared" si="244"/>
        <v>42760.035879629628</v>
      </c>
      <c r="T2597" s="6">
        <f t="shared" si="245"/>
        <v>42790.035879629628</v>
      </c>
    </row>
    <row r="2598" spans="1:20" ht="48" x14ac:dyDescent="0.2">
      <c r="A2598">
        <v>2596</v>
      </c>
      <c r="B2598" s="3" t="s">
        <v>2596</v>
      </c>
      <c r="C2598" s="3" t="s">
        <v>6706</v>
      </c>
      <c r="D2598">
        <v>35000</v>
      </c>
      <c r="E2598">
        <v>8256</v>
      </c>
      <c r="F2598" t="s">
        <v>8221</v>
      </c>
      <c r="G2598" t="s">
        <v>8229</v>
      </c>
      <c r="H2598" t="s">
        <v>8251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8284</v>
      </c>
      <c r="O2598">
        <f t="shared" si="240"/>
        <v>23.588571428571427</v>
      </c>
      <c r="P2598">
        <f t="shared" si="241"/>
        <v>305.77777777777777</v>
      </c>
      <c r="Q2598" s="8" t="str">
        <f t="shared" si="242"/>
        <v>food</v>
      </c>
      <c r="R2598" t="str">
        <f t="shared" si="243"/>
        <v>food trucks</v>
      </c>
      <c r="S2598" s="6">
        <f t="shared" si="244"/>
        <v>41828.45612268518</v>
      </c>
      <c r="T2598" s="6">
        <f t="shared" si="245"/>
        <v>41858.45612268518</v>
      </c>
    </row>
    <row r="2599" spans="1:20" ht="48" x14ac:dyDescent="0.2">
      <c r="A2599">
        <v>2597</v>
      </c>
      <c r="B2599" s="3" t="s">
        <v>2597</v>
      </c>
      <c r="C2599" s="3" t="s">
        <v>6707</v>
      </c>
      <c r="D2599">
        <v>1500</v>
      </c>
      <c r="E2599">
        <v>85</v>
      </c>
      <c r="F2599" t="s">
        <v>8221</v>
      </c>
      <c r="G2599" t="s">
        <v>8225</v>
      </c>
      <c r="H2599" t="s">
        <v>8247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8284</v>
      </c>
      <c r="O2599">
        <f t="shared" si="240"/>
        <v>5.6666666666666661</v>
      </c>
      <c r="P2599">
        <f t="shared" si="241"/>
        <v>12.142857142857142</v>
      </c>
      <c r="Q2599" s="8" t="str">
        <f t="shared" si="242"/>
        <v>food</v>
      </c>
      <c r="R2599" t="str">
        <f t="shared" si="243"/>
        <v>food trucks</v>
      </c>
      <c r="S2599" s="6">
        <f t="shared" si="244"/>
        <v>42510.133298611108</v>
      </c>
      <c r="T2599" s="6">
        <f t="shared" si="245"/>
        <v>42540.133298611108</v>
      </c>
    </row>
    <row r="2600" spans="1:20" ht="32" x14ac:dyDescent="0.2">
      <c r="A2600">
        <v>2598</v>
      </c>
      <c r="B2600" s="3" t="s">
        <v>2598</v>
      </c>
      <c r="C2600" s="3" t="s">
        <v>6708</v>
      </c>
      <c r="D2600">
        <v>3000</v>
      </c>
      <c r="E2600">
        <v>1170</v>
      </c>
      <c r="F2600" t="s">
        <v>8221</v>
      </c>
      <c r="G2600" t="s">
        <v>8224</v>
      </c>
      <c r="H2600" t="s">
        <v>8246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8284</v>
      </c>
      <c r="O2600">
        <f t="shared" si="240"/>
        <v>39</v>
      </c>
      <c r="P2600">
        <f t="shared" si="241"/>
        <v>83.571428571428569</v>
      </c>
      <c r="Q2600" s="8" t="str">
        <f t="shared" si="242"/>
        <v>food</v>
      </c>
      <c r="R2600" t="str">
        <f t="shared" si="243"/>
        <v>food trucks</v>
      </c>
      <c r="S2600" s="6">
        <f t="shared" si="244"/>
        <v>42240.631956018515</v>
      </c>
      <c r="T2600" s="6">
        <f t="shared" si="245"/>
        <v>42270.631956018515</v>
      </c>
    </row>
    <row r="2601" spans="1:20" ht="32" x14ac:dyDescent="0.2">
      <c r="A2601">
        <v>2599</v>
      </c>
      <c r="B2601" s="3" t="s">
        <v>2599</v>
      </c>
      <c r="C2601" s="3" t="s">
        <v>6709</v>
      </c>
      <c r="D2601">
        <v>9041</v>
      </c>
      <c r="E2601">
        <v>90</v>
      </c>
      <c r="F2601" t="s">
        <v>8221</v>
      </c>
      <c r="G2601" t="s">
        <v>8224</v>
      </c>
      <c r="H2601" t="s">
        <v>8246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8284</v>
      </c>
      <c r="O2601">
        <f t="shared" si="240"/>
        <v>0.99546510341776351</v>
      </c>
      <c r="P2601">
        <f t="shared" si="241"/>
        <v>18</v>
      </c>
      <c r="Q2601" s="8" t="str">
        <f t="shared" si="242"/>
        <v>food</v>
      </c>
      <c r="R2601" t="str">
        <f t="shared" si="243"/>
        <v>food trucks</v>
      </c>
      <c r="S2601" s="6">
        <f t="shared" si="244"/>
        <v>41809.545682870368</v>
      </c>
      <c r="T2601" s="6">
        <f t="shared" si="245"/>
        <v>41854.545682870368</v>
      </c>
    </row>
    <row r="2602" spans="1:20" ht="32" x14ac:dyDescent="0.2">
      <c r="A2602">
        <v>2600</v>
      </c>
      <c r="B2602" s="3" t="s">
        <v>2600</v>
      </c>
      <c r="C2602" s="3" t="s">
        <v>6710</v>
      </c>
      <c r="D2602">
        <v>50000</v>
      </c>
      <c r="E2602">
        <v>3466</v>
      </c>
      <c r="F2602" t="s">
        <v>8221</v>
      </c>
      <c r="G2602" t="s">
        <v>8224</v>
      </c>
      <c r="H2602" t="s">
        <v>8246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8284</v>
      </c>
      <c r="O2602">
        <f t="shared" si="240"/>
        <v>6.9320000000000004</v>
      </c>
      <c r="P2602">
        <f t="shared" si="241"/>
        <v>115.53333333333333</v>
      </c>
      <c r="Q2602" s="8" t="str">
        <f t="shared" si="242"/>
        <v>food</v>
      </c>
      <c r="R2602" t="str">
        <f t="shared" si="243"/>
        <v>food trucks</v>
      </c>
      <c r="S2602" s="6">
        <f t="shared" si="244"/>
        <v>42394.692129629628</v>
      </c>
      <c r="T2602" s="6">
        <f t="shared" si="245"/>
        <v>42454.650462962956</v>
      </c>
    </row>
    <row r="2603" spans="1:20" ht="48" x14ac:dyDescent="0.2">
      <c r="A2603">
        <v>2601</v>
      </c>
      <c r="B2603" s="3" t="s">
        <v>2601</v>
      </c>
      <c r="C2603" s="3" t="s">
        <v>6711</v>
      </c>
      <c r="D2603">
        <v>500</v>
      </c>
      <c r="E2603">
        <v>3307</v>
      </c>
      <c r="F2603" t="s">
        <v>8219</v>
      </c>
      <c r="G2603" t="s">
        <v>8224</v>
      </c>
      <c r="H2603" t="s">
        <v>8246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8301</v>
      </c>
      <c r="O2603">
        <f t="shared" si="240"/>
        <v>661.4</v>
      </c>
      <c r="P2603">
        <f t="shared" si="241"/>
        <v>21.900662251655628</v>
      </c>
      <c r="Q2603" s="8" t="str">
        <f t="shared" si="242"/>
        <v>technology</v>
      </c>
      <c r="R2603" t="str">
        <f t="shared" si="243"/>
        <v>space exploration</v>
      </c>
      <c r="S2603" s="6">
        <f t="shared" si="244"/>
        <v>41150.69385416666</v>
      </c>
      <c r="T2603" s="6">
        <f t="shared" si="245"/>
        <v>41164.957638888889</v>
      </c>
    </row>
    <row r="2604" spans="1:20" ht="48" x14ac:dyDescent="0.2">
      <c r="A2604">
        <v>2602</v>
      </c>
      <c r="B2604" s="3" t="s">
        <v>2602</v>
      </c>
      <c r="C2604" s="3" t="s">
        <v>6712</v>
      </c>
      <c r="D2604">
        <v>12000</v>
      </c>
      <c r="E2604">
        <v>39131</v>
      </c>
      <c r="F2604" t="s">
        <v>8219</v>
      </c>
      <c r="G2604" t="s">
        <v>8224</v>
      </c>
      <c r="H2604" t="s">
        <v>8246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8301</v>
      </c>
      <c r="O2604">
        <f t="shared" si="240"/>
        <v>326.0916666666667</v>
      </c>
      <c r="P2604">
        <f t="shared" si="241"/>
        <v>80.022494887525568</v>
      </c>
      <c r="Q2604" s="8" t="str">
        <f t="shared" si="242"/>
        <v>technology</v>
      </c>
      <c r="R2604" t="str">
        <f t="shared" si="243"/>
        <v>space exploration</v>
      </c>
      <c r="S2604" s="6">
        <f t="shared" si="244"/>
        <v>41915.538981481477</v>
      </c>
      <c r="T2604" s="6">
        <f t="shared" si="245"/>
        <v>41955.680555555555</v>
      </c>
    </row>
    <row r="2605" spans="1:20" ht="32" x14ac:dyDescent="0.2">
      <c r="A2605">
        <v>2603</v>
      </c>
      <c r="B2605" s="3" t="s">
        <v>2603</v>
      </c>
      <c r="C2605" s="3" t="s">
        <v>6713</v>
      </c>
      <c r="D2605">
        <v>1750</v>
      </c>
      <c r="E2605">
        <v>1776</v>
      </c>
      <c r="F2605" t="s">
        <v>8219</v>
      </c>
      <c r="G2605" t="s">
        <v>8224</v>
      </c>
      <c r="H2605" t="s">
        <v>8246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8301</v>
      </c>
      <c r="O2605">
        <f t="shared" si="240"/>
        <v>101.48571428571429</v>
      </c>
      <c r="P2605">
        <f t="shared" si="241"/>
        <v>35.520000000000003</v>
      </c>
      <c r="Q2605" s="8" t="str">
        <f t="shared" si="242"/>
        <v>technology</v>
      </c>
      <c r="R2605" t="str">
        <f t="shared" si="243"/>
        <v>space exploration</v>
      </c>
      <c r="S2605" s="6">
        <f t="shared" si="244"/>
        <v>41617.704328703701</v>
      </c>
      <c r="T2605" s="6">
        <f t="shared" si="245"/>
        <v>41631.704328703701</v>
      </c>
    </row>
    <row r="2606" spans="1:20" ht="48" x14ac:dyDescent="0.2">
      <c r="A2606">
        <v>2604</v>
      </c>
      <c r="B2606" s="3" t="s">
        <v>2604</v>
      </c>
      <c r="C2606" s="3" t="s">
        <v>6714</v>
      </c>
      <c r="D2606">
        <v>20000</v>
      </c>
      <c r="E2606">
        <v>20843.599999999999</v>
      </c>
      <c r="F2606" t="s">
        <v>8219</v>
      </c>
      <c r="G2606" t="s">
        <v>8224</v>
      </c>
      <c r="H2606" t="s">
        <v>8246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8301</v>
      </c>
      <c r="O2606">
        <f t="shared" si="240"/>
        <v>104.21799999999999</v>
      </c>
      <c r="P2606">
        <f t="shared" si="241"/>
        <v>64.933333333333323</v>
      </c>
      <c r="Q2606" s="8" t="str">
        <f t="shared" si="242"/>
        <v>technology</v>
      </c>
      <c r="R2606" t="str">
        <f t="shared" si="243"/>
        <v>space exploration</v>
      </c>
      <c r="S2606" s="6">
        <f t="shared" si="244"/>
        <v>40997.842858796292</v>
      </c>
      <c r="T2606" s="6">
        <f t="shared" si="245"/>
        <v>41027.842858796292</v>
      </c>
    </row>
    <row r="2607" spans="1:20" ht="48" x14ac:dyDescent="0.2">
      <c r="A2607">
        <v>2605</v>
      </c>
      <c r="B2607" s="3" t="s">
        <v>2605</v>
      </c>
      <c r="C2607" s="3" t="s">
        <v>6715</v>
      </c>
      <c r="D2607">
        <v>100000</v>
      </c>
      <c r="E2607">
        <v>107421.57</v>
      </c>
      <c r="F2607" t="s">
        <v>8219</v>
      </c>
      <c r="G2607" t="s">
        <v>8224</v>
      </c>
      <c r="H2607" t="s">
        <v>8246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8301</v>
      </c>
      <c r="O2607">
        <f t="shared" si="240"/>
        <v>107.42157000000002</v>
      </c>
      <c r="P2607">
        <f t="shared" si="241"/>
        <v>60.965703745743475</v>
      </c>
      <c r="Q2607" s="8" t="str">
        <f t="shared" si="242"/>
        <v>technology</v>
      </c>
      <c r="R2607" t="str">
        <f t="shared" si="243"/>
        <v>space exploration</v>
      </c>
      <c r="S2607" s="6">
        <f t="shared" si="244"/>
        <v>42508.33321759259</v>
      </c>
      <c r="T2607" s="6">
        <f t="shared" si="245"/>
        <v>42538.33321759259</v>
      </c>
    </row>
    <row r="2608" spans="1:20" ht="64" x14ac:dyDescent="0.2">
      <c r="A2608">
        <v>2606</v>
      </c>
      <c r="B2608" s="3" t="s">
        <v>2606</v>
      </c>
      <c r="C2608" s="3" t="s">
        <v>6716</v>
      </c>
      <c r="D2608">
        <v>11000</v>
      </c>
      <c r="E2608">
        <v>12106</v>
      </c>
      <c r="F2608" t="s">
        <v>8219</v>
      </c>
      <c r="G2608" t="s">
        <v>8224</v>
      </c>
      <c r="H2608" t="s">
        <v>8246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8301</v>
      </c>
      <c r="O2608">
        <f t="shared" si="240"/>
        <v>110.05454545454545</v>
      </c>
      <c r="P2608">
        <f t="shared" si="241"/>
        <v>31.444155844155844</v>
      </c>
      <c r="Q2608" s="8" t="str">
        <f t="shared" si="242"/>
        <v>technology</v>
      </c>
      <c r="R2608" t="str">
        <f t="shared" si="243"/>
        <v>space exploration</v>
      </c>
      <c r="S2608" s="6">
        <f t="shared" si="244"/>
        <v>41726.504421296297</v>
      </c>
      <c r="T2608" s="6">
        <f t="shared" si="245"/>
        <v>41758.504421296297</v>
      </c>
    </row>
    <row r="2609" spans="1:20" ht="48" x14ac:dyDescent="0.2">
      <c r="A2609">
        <v>2607</v>
      </c>
      <c r="B2609" s="3" t="s">
        <v>2607</v>
      </c>
      <c r="C2609" s="3" t="s">
        <v>6717</v>
      </c>
      <c r="D2609">
        <v>8000</v>
      </c>
      <c r="E2609">
        <v>32616</v>
      </c>
      <c r="F2609" t="s">
        <v>8219</v>
      </c>
      <c r="G2609" t="s">
        <v>8224</v>
      </c>
      <c r="H2609" t="s">
        <v>8246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8301</v>
      </c>
      <c r="O2609">
        <f t="shared" si="240"/>
        <v>407.7</v>
      </c>
      <c r="P2609">
        <f t="shared" si="241"/>
        <v>81.949748743718587</v>
      </c>
      <c r="Q2609" s="8" t="str">
        <f t="shared" si="242"/>
        <v>technology</v>
      </c>
      <c r="R2609" t="str">
        <f t="shared" si="243"/>
        <v>space exploration</v>
      </c>
      <c r="S2609" s="6">
        <f t="shared" si="244"/>
        <v>42184.666342592587</v>
      </c>
      <c r="T2609" s="6">
        <f t="shared" si="245"/>
        <v>42227.874999999993</v>
      </c>
    </row>
    <row r="2610" spans="1:20" ht="48" x14ac:dyDescent="0.2">
      <c r="A2610">
        <v>2608</v>
      </c>
      <c r="B2610" s="3" t="s">
        <v>2608</v>
      </c>
      <c r="C2610" s="3" t="s">
        <v>6718</v>
      </c>
      <c r="D2610">
        <v>8000</v>
      </c>
      <c r="E2610">
        <v>17914</v>
      </c>
      <c r="F2610" t="s">
        <v>8219</v>
      </c>
      <c r="G2610" t="s">
        <v>8224</v>
      </c>
      <c r="H2610" t="s">
        <v>8246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8301</v>
      </c>
      <c r="O2610">
        <f t="shared" si="240"/>
        <v>223.92500000000001</v>
      </c>
      <c r="P2610">
        <f t="shared" si="241"/>
        <v>58.92763157894737</v>
      </c>
      <c r="Q2610" s="8" t="str">
        <f t="shared" si="242"/>
        <v>technology</v>
      </c>
      <c r="R2610" t="str">
        <f t="shared" si="243"/>
        <v>space exploration</v>
      </c>
      <c r="S2610" s="6">
        <f t="shared" si="244"/>
        <v>42767.593379629623</v>
      </c>
      <c r="T2610" s="6">
        <f t="shared" si="245"/>
        <v>42808.791666666664</v>
      </c>
    </row>
    <row r="2611" spans="1:20" ht="48" x14ac:dyDescent="0.2">
      <c r="A2611">
        <v>2609</v>
      </c>
      <c r="B2611" s="3" t="s">
        <v>2609</v>
      </c>
      <c r="C2611" s="3" t="s">
        <v>6719</v>
      </c>
      <c r="D2611">
        <v>35000</v>
      </c>
      <c r="E2611">
        <v>106330.39</v>
      </c>
      <c r="F2611" t="s">
        <v>8219</v>
      </c>
      <c r="G2611" t="s">
        <v>8224</v>
      </c>
      <c r="H2611" t="s">
        <v>8246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8301</v>
      </c>
      <c r="O2611">
        <f t="shared" si="240"/>
        <v>303.80111428571428</v>
      </c>
      <c r="P2611">
        <f t="shared" si="241"/>
        <v>157.29347633136095</v>
      </c>
      <c r="Q2611" s="8" t="str">
        <f t="shared" si="242"/>
        <v>technology</v>
      </c>
      <c r="R2611" t="str">
        <f t="shared" si="243"/>
        <v>space exploration</v>
      </c>
      <c r="S2611" s="6">
        <f t="shared" si="244"/>
        <v>41075.02952546296</v>
      </c>
      <c r="T2611" s="6">
        <f t="shared" si="245"/>
        <v>41105.02952546296</v>
      </c>
    </row>
    <row r="2612" spans="1:20" ht="32" x14ac:dyDescent="0.2">
      <c r="A2612">
        <v>2610</v>
      </c>
      <c r="B2612" s="3" t="s">
        <v>2610</v>
      </c>
      <c r="C2612" s="3" t="s">
        <v>6720</v>
      </c>
      <c r="D2612">
        <v>22765</v>
      </c>
      <c r="E2612">
        <v>32172.66</v>
      </c>
      <c r="F2612" t="s">
        <v>8219</v>
      </c>
      <c r="G2612" t="s">
        <v>8224</v>
      </c>
      <c r="H2612" t="s">
        <v>8246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8301</v>
      </c>
      <c r="O2612">
        <f t="shared" si="240"/>
        <v>141.3251043268175</v>
      </c>
      <c r="P2612">
        <f t="shared" si="241"/>
        <v>55.758509532062391</v>
      </c>
      <c r="Q2612" s="8" t="str">
        <f t="shared" si="242"/>
        <v>technology</v>
      </c>
      <c r="R2612" t="str">
        <f t="shared" si="243"/>
        <v>space exploration</v>
      </c>
      <c r="S2612" s="6">
        <f t="shared" si="244"/>
        <v>42564.672743055555</v>
      </c>
      <c r="T2612" s="6">
        <f t="shared" si="245"/>
        <v>42604.082638888889</v>
      </c>
    </row>
    <row r="2613" spans="1:20" ht="48" x14ac:dyDescent="0.2">
      <c r="A2613">
        <v>2611</v>
      </c>
      <c r="B2613" s="3" t="s">
        <v>2611</v>
      </c>
      <c r="C2613" s="3" t="s">
        <v>6721</v>
      </c>
      <c r="D2613">
        <v>11000</v>
      </c>
      <c r="E2613">
        <v>306970</v>
      </c>
      <c r="F2613" t="s">
        <v>8219</v>
      </c>
      <c r="G2613" t="s">
        <v>8236</v>
      </c>
      <c r="H2613" t="s">
        <v>8249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8301</v>
      </c>
      <c r="O2613">
        <f t="shared" si="240"/>
        <v>2790.6363636363635</v>
      </c>
      <c r="P2613">
        <f t="shared" si="241"/>
        <v>83.802893802893806</v>
      </c>
      <c r="Q2613" s="8" t="str">
        <f t="shared" si="242"/>
        <v>technology</v>
      </c>
      <c r="R2613" t="str">
        <f t="shared" si="243"/>
        <v>space exploration</v>
      </c>
      <c r="S2613" s="6">
        <f t="shared" si="244"/>
        <v>42704.127476851849</v>
      </c>
      <c r="T2613" s="6">
        <f t="shared" si="245"/>
        <v>42737.749305555553</v>
      </c>
    </row>
    <row r="2614" spans="1:20" ht="48" x14ac:dyDescent="0.2">
      <c r="A2614">
        <v>2612</v>
      </c>
      <c r="B2614" s="3" t="s">
        <v>2612</v>
      </c>
      <c r="C2614" s="3" t="s">
        <v>6722</v>
      </c>
      <c r="D2614">
        <v>10000</v>
      </c>
      <c r="E2614">
        <v>17176.13</v>
      </c>
      <c r="F2614" t="s">
        <v>8219</v>
      </c>
      <c r="G2614" t="s">
        <v>8224</v>
      </c>
      <c r="H2614" t="s">
        <v>8246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8301</v>
      </c>
      <c r="O2614">
        <f t="shared" si="240"/>
        <v>171.76130000000001</v>
      </c>
      <c r="P2614">
        <f t="shared" si="241"/>
        <v>58.422210884353746</v>
      </c>
      <c r="Q2614" s="8" t="str">
        <f t="shared" si="242"/>
        <v>technology</v>
      </c>
      <c r="R2614" t="str">
        <f t="shared" si="243"/>
        <v>space exploration</v>
      </c>
      <c r="S2614" s="6">
        <f t="shared" si="244"/>
        <v>41981.934837962959</v>
      </c>
      <c r="T2614" s="6">
        <f t="shared" si="245"/>
        <v>42012.934837962959</v>
      </c>
    </row>
    <row r="2615" spans="1:20" ht="48" x14ac:dyDescent="0.2">
      <c r="A2615">
        <v>2613</v>
      </c>
      <c r="B2615" s="3" t="s">
        <v>2613</v>
      </c>
      <c r="C2615" s="3" t="s">
        <v>6723</v>
      </c>
      <c r="D2615">
        <v>7500</v>
      </c>
      <c r="E2615">
        <v>7576</v>
      </c>
      <c r="F2615" t="s">
        <v>8219</v>
      </c>
      <c r="G2615" t="s">
        <v>8224</v>
      </c>
      <c r="H2615" t="s">
        <v>8246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8301</v>
      </c>
      <c r="O2615">
        <f t="shared" si="240"/>
        <v>101.01333333333334</v>
      </c>
      <c r="P2615">
        <f t="shared" si="241"/>
        <v>270.57142857142856</v>
      </c>
      <c r="Q2615" s="8" t="str">
        <f t="shared" si="242"/>
        <v>technology</v>
      </c>
      <c r="R2615" t="str">
        <f t="shared" si="243"/>
        <v>space exploration</v>
      </c>
      <c r="S2615" s="6">
        <f t="shared" si="244"/>
        <v>41143.609884259255</v>
      </c>
      <c r="T2615" s="6">
        <f t="shared" si="245"/>
        <v>41173.609884259255</v>
      </c>
    </row>
    <row r="2616" spans="1:20" ht="48" x14ac:dyDescent="0.2">
      <c r="A2616">
        <v>2614</v>
      </c>
      <c r="B2616" s="3" t="s">
        <v>2614</v>
      </c>
      <c r="C2616" s="3" t="s">
        <v>6724</v>
      </c>
      <c r="D2616">
        <v>10500</v>
      </c>
      <c r="E2616">
        <v>10710</v>
      </c>
      <c r="F2616" t="s">
        <v>8219</v>
      </c>
      <c r="G2616" t="s">
        <v>8224</v>
      </c>
      <c r="H2616" t="s">
        <v>8246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8301</v>
      </c>
      <c r="O2616">
        <f t="shared" si="240"/>
        <v>102</v>
      </c>
      <c r="P2616">
        <f t="shared" si="241"/>
        <v>107.1</v>
      </c>
      <c r="Q2616" s="8" t="str">
        <f t="shared" si="242"/>
        <v>technology</v>
      </c>
      <c r="R2616" t="str">
        <f t="shared" si="243"/>
        <v>space exploration</v>
      </c>
      <c r="S2616" s="6">
        <f t="shared" si="244"/>
        <v>41730.500138888885</v>
      </c>
      <c r="T2616" s="6">
        <f t="shared" si="245"/>
        <v>41759</v>
      </c>
    </row>
    <row r="2617" spans="1:20" ht="48" x14ac:dyDescent="0.2">
      <c r="A2617">
        <v>2615</v>
      </c>
      <c r="B2617" s="3" t="s">
        <v>2615</v>
      </c>
      <c r="C2617" s="3" t="s">
        <v>6725</v>
      </c>
      <c r="D2617">
        <v>2001</v>
      </c>
      <c r="E2617">
        <v>3397</v>
      </c>
      <c r="F2617" t="s">
        <v>8219</v>
      </c>
      <c r="G2617" t="s">
        <v>8225</v>
      </c>
      <c r="H2617" t="s">
        <v>8247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8301</v>
      </c>
      <c r="O2617">
        <f t="shared" si="240"/>
        <v>169.76511744127936</v>
      </c>
      <c r="P2617">
        <f t="shared" si="241"/>
        <v>47.180555555555557</v>
      </c>
      <c r="Q2617" s="8" t="str">
        <f t="shared" si="242"/>
        <v>technology</v>
      </c>
      <c r="R2617" t="str">
        <f t="shared" si="243"/>
        <v>space exploration</v>
      </c>
      <c r="S2617" s="6">
        <f t="shared" si="244"/>
        <v>42453.288935185185</v>
      </c>
      <c r="T2617" s="6">
        <f t="shared" si="245"/>
        <v>42490.291666666664</v>
      </c>
    </row>
    <row r="2618" spans="1:20" ht="48" x14ac:dyDescent="0.2">
      <c r="A2618">
        <v>2616</v>
      </c>
      <c r="B2618" s="3" t="s">
        <v>2616</v>
      </c>
      <c r="C2618" s="3" t="s">
        <v>6726</v>
      </c>
      <c r="D2618">
        <v>25000</v>
      </c>
      <c r="E2618">
        <v>28633.5</v>
      </c>
      <c r="F2618" t="s">
        <v>8219</v>
      </c>
      <c r="G2618" t="s">
        <v>8224</v>
      </c>
      <c r="H2618" t="s">
        <v>8246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8301</v>
      </c>
      <c r="O2618">
        <f t="shared" si="240"/>
        <v>114.53400000000001</v>
      </c>
      <c r="P2618">
        <f t="shared" si="241"/>
        <v>120.30882352941177</v>
      </c>
      <c r="Q2618" s="8" t="str">
        <f t="shared" si="242"/>
        <v>technology</v>
      </c>
      <c r="R2618" t="str">
        <f t="shared" si="243"/>
        <v>space exploration</v>
      </c>
      <c r="S2618" s="6">
        <f t="shared" si="244"/>
        <v>42211.786215277774</v>
      </c>
      <c r="T2618" s="6">
        <f t="shared" si="245"/>
        <v>42241.786215277774</v>
      </c>
    </row>
    <row r="2619" spans="1:20" ht="48" x14ac:dyDescent="0.2">
      <c r="A2619">
        <v>2617</v>
      </c>
      <c r="B2619" s="3" t="s">
        <v>2617</v>
      </c>
      <c r="C2619" s="3" t="s">
        <v>6727</v>
      </c>
      <c r="D2619">
        <v>500</v>
      </c>
      <c r="E2619">
        <v>4388</v>
      </c>
      <c r="F2619" t="s">
        <v>8219</v>
      </c>
      <c r="G2619" t="s">
        <v>8224</v>
      </c>
      <c r="H2619" t="s">
        <v>8246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8301</v>
      </c>
      <c r="O2619">
        <f t="shared" si="240"/>
        <v>877.6</v>
      </c>
      <c r="P2619">
        <f t="shared" si="241"/>
        <v>27.59748427672956</v>
      </c>
      <c r="Q2619" s="8" t="str">
        <f t="shared" si="242"/>
        <v>technology</v>
      </c>
      <c r="R2619" t="str">
        <f t="shared" si="243"/>
        <v>space exploration</v>
      </c>
      <c r="S2619" s="6">
        <f t="shared" si="244"/>
        <v>41902.666099537033</v>
      </c>
      <c r="T2619" s="6">
        <f t="shared" si="245"/>
        <v>41932.666099537033</v>
      </c>
    </row>
    <row r="2620" spans="1:20" ht="32" x14ac:dyDescent="0.2">
      <c r="A2620">
        <v>2618</v>
      </c>
      <c r="B2620" s="3" t="s">
        <v>2618</v>
      </c>
      <c r="C2620" s="3" t="s">
        <v>6728</v>
      </c>
      <c r="D2620">
        <v>15000</v>
      </c>
      <c r="E2620">
        <v>15808</v>
      </c>
      <c r="F2620" t="s">
        <v>8219</v>
      </c>
      <c r="G2620" t="s">
        <v>8224</v>
      </c>
      <c r="H2620" t="s">
        <v>8246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8301</v>
      </c>
      <c r="O2620">
        <f t="shared" si="240"/>
        <v>105.38666666666667</v>
      </c>
      <c r="P2620">
        <f t="shared" si="241"/>
        <v>205.2987012987013</v>
      </c>
      <c r="Q2620" s="8" t="str">
        <f t="shared" si="242"/>
        <v>technology</v>
      </c>
      <c r="R2620" t="str">
        <f t="shared" si="243"/>
        <v>space exploration</v>
      </c>
      <c r="S2620" s="6">
        <f t="shared" si="244"/>
        <v>42279.584039351852</v>
      </c>
      <c r="T2620" s="6">
        <f t="shared" si="245"/>
        <v>42339.625706018516</v>
      </c>
    </row>
    <row r="2621" spans="1:20" ht="48" x14ac:dyDescent="0.2">
      <c r="A2621">
        <v>2619</v>
      </c>
      <c r="B2621" s="3" t="s">
        <v>2619</v>
      </c>
      <c r="C2621" s="3" t="s">
        <v>6729</v>
      </c>
      <c r="D2621">
        <v>1000</v>
      </c>
      <c r="E2621">
        <v>1884</v>
      </c>
      <c r="F2621" t="s">
        <v>8219</v>
      </c>
      <c r="G2621" t="s">
        <v>8224</v>
      </c>
      <c r="H2621" t="s">
        <v>8246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8301</v>
      </c>
      <c r="O2621">
        <f t="shared" si="240"/>
        <v>188.39999999999998</v>
      </c>
      <c r="P2621">
        <f t="shared" si="241"/>
        <v>35.547169811320757</v>
      </c>
      <c r="Q2621" s="8" t="str">
        <f t="shared" si="242"/>
        <v>technology</v>
      </c>
      <c r="R2621" t="str">
        <f t="shared" si="243"/>
        <v>space exploration</v>
      </c>
      <c r="S2621" s="6">
        <f t="shared" si="244"/>
        <v>42273.67597222222</v>
      </c>
      <c r="T2621" s="6">
        <f t="shared" si="245"/>
        <v>42300.249999999993</v>
      </c>
    </row>
    <row r="2622" spans="1:20" ht="48" x14ac:dyDescent="0.2">
      <c r="A2622">
        <v>2620</v>
      </c>
      <c r="B2622" s="3" t="s">
        <v>2620</v>
      </c>
      <c r="C2622" s="3" t="s">
        <v>6730</v>
      </c>
      <c r="D2622">
        <v>65000</v>
      </c>
      <c r="E2622">
        <v>93374</v>
      </c>
      <c r="F2622" t="s">
        <v>8219</v>
      </c>
      <c r="G2622" t="s">
        <v>8226</v>
      </c>
      <c r="H2622" t="s">
        <v>8248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8301</v>
      </c>
      <c r="O2622">
        <f t="shared" si="240"/>
        <v>143.65230769230772</v>
      </c>
      <c r="P2622">
        <f t="shared" si="241"/>
        <v>74.639488409272587</v>
      </c>
      <c r="Q2622" s="8" t="str">
        <f t="shared" si="242"/>
        <v>technology</v>
      </c>
      <c r="R2622" t="str">
        <f t="shared" si="243"/>
        <v>space exploration</v>
      </c>
      <c r="S2622" s="6">
        <f t="shared" si="244"/>
        <v>42250.958819444444</v>
      </c>
      <c r="T2622" s="6">
        <f t="shared" si="245"/>
        <v>42287.833333333336</v>
      </c>
    </row>
    <row r="2623" spans="1:20" ht="48" x14ac:dyDescent="0.2">
      <c r="A2623">
        <v>2621</v>
      </c>
      <c r="B2623" s="3" t="s">
        <v>2621</v>
      </c>
      <c r="C2623" s="3" t="s">
        <v>6731</v>
      </c>
      <c r="D2623">
        <v>15000</v>
      </c>
      <c r="E2623">
        <v>21882</v>
      </c>
      <c r="F2623" t="s">
        <v>8219</v>
      </c>
      <c r="G2623" t="s">
        <v>8224</v>
      </c>
      <c r="H2623" t="s">
        <v>8246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8301</v>
      </c>
      <c r="O2623">
        <f t="shared" si="240"/>
        <v>145.88</v>
      </c>
      <c r="P2623">
        <f t="shared" si="241"/>
        <v>47.058064516129029</v>
      </c>
      <c r="Q2623" s="8" t="str">
        <f t="shared" si="242"/>
        <v>technology</v>
      </c>
      <c r="R2623" t="str">
        <f t="shared" si="243"/>
        <v>space exploration</v>
      </c>
      <c r="S2623" s="6">
        <f t="shared" si="244"/>
        <v>42115.539212962954</v>
      </c>
      <c r="T2623" s="6">
        <f t="shared" si="245"/>
        <v>42145.539212962954</v>
      </c>
    </row>
    <row r="2624" spans="1:20" ht="48" x14ac:dyDescent="0.2">
      <c r="A2624">
        <v>2622</v>
      </c>
      <c r="B2624" s="3" t="s">
        <v>2622</v>
      </c>
      <c r="C2624" s="3" t="s">
        <v>6732</v>
      </c>
      <c r="D2624">
        <v>1500</v>
      </c>
      <c r="E2624">
        <v>1967.76</v>
      </c>
      <c r="F2624" t="s">
        <v>8219</v>
      </c>
      <c r="G2624" t="s">
        <v>8237</v>
      </c>
      <c r="H2624" t="s">
        <v>8249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8301</v>
      </c>
      <c r="O2624">
        <f t="shared" si="240"/>
        <v>131.184</v>
      </c>
      <c r="P2624">
        <f t="shared" si="241"/>
        <v>26.591351351351353</v>
      </c>
      <c r="Q2624" s="8" t="str">
        <f t="shared" si="242"/>
        <v>technology</v>
      </c>
      <c r="R2624" t="str">
        <f t="shared" si="243"/>
        <v>space exploration</v>
      </c>
      <c r="S2624" s="6">
        <f t="shared" si="244"/>
        <v>42689.534907407404</v>
      </c>
      <c r="T2624" s="6">
        <f t="shared" si="245"/>
        <v>42734.534907407404</v>
      </c>
    </row>
    <row r="2625" spans="1:20" ht="48" x14ac:dyDescent="0.2">
      <c r="A2625">
        <v>2623</v>
      </c>
      <c r="B2625" s="3" t="s">
        <v>2623</v>
      </c>
      <c r="C2625" s="3" t="s">
        <v>6733</v>
      </c>
      <c r="D2625">
        <v>2000</v>
      </c>
      <c r="E2625">
        <v>2280</v>
      </c>
      <c r="F2625" t="s">
        <v>8219</v>
      </c>
      <c r="G2625" t="s">
        <v>8224</v>
      </c>
      <c r="H2625" t="s">
        <v>8246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8301</v>
      </c>
      <c r="O2625">
        <f t="shared" si="240"/>
        <v>113.99999999999999</v>
      </c>
      <c r="P2625">
        <f t="shared" si="241"/>
        <v>36.774193548387096</v>
      </c>
      <c r="Q2625" s="8" t="str">
        <f t="shared" si="242"/>
        <v>technology</v>
      </c>
      <c r="R2625" t="str">
        <f t="shared" si="243"/>
        <v>space exploration</v>
      </c>
      <c r="S2625" s="6">
        <f t="shared" si="244"/>
        <v>42692.048217592594</v>
      </c>
      <c r="T2625" s="6">
        <f t="shared" si="245"/>
        <v>42706.048217592594</v>
      </c>
    </row>
    <row r="2626" spans="1:20" ht="48" x14ac:dyDescent="0.2">
      <c r="A2626">
        <v>2624</v>
      </c>
      <c r="B2626" s="3" t="s">
        <v>2624</v>
      </c>
      <c r="C2626" s="3" t="s">
        <v>6734</v>
      </c>
      <c r="D2626">
        <v>8000</v>
      </c>
      <c r="E2626">
        <v>110353.65</v>
      </c>
      <c r="F2626" t="s">
        <v>8219</v>
      </c>
      <c r="G2626" t="s">
        <v>8224</v>
      </c>
      <c r="H2626" t="s">
        <v>8246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8301</v>
      </c>
      <c r="O2626">
        <f t="shared" si="240"/>
        <v>1379.4206249999997</v>
      </c>
      <c r="P2626">
        <f t="shared" si="241"/>
        <v>31.820544982698959</v>
      </c>
      <c r="Q2626" s="8" t="str">
        <f t="shared" si="242"/>
        <v>technology</v>
      </c>
      <c r="R2626" t="str">
        <f t="shared" si="243"/>
        <v>space exploration</v>
      </c>
      <c r="S2626" s="6">
        <f t="shared" si="244"/>
        <v>41144.213217592594</v>
      </c>
      <c r="T2626" s="6">
        <f t="shared" si="245"/>
        <v>41165.213217592594</v>
      </c>
    </row>
    <row r="2627" spans="1:20" ht="48" x14ac:dyDescent="0.2">
      <c r="A2627">
        <v>2625</v>
      </c>
      <c r="B2627" s="3" t="s">
        <v>2625</v>
      </c>
      <c r="C2627" s="3" t="s">
        <v>6735</v>
      </c>
      <c r="D2627">
        <v>150</v>
      </c>
      <c r="E2627">
        <v>1434</v>
      </c>
      <c r="F2627" t="s">
        <v>8219</v>
      </c>
      <c r="G2627" t="s">
        <v>8236</v>
      </c>
      <c r="H2627" t="s">
        <v>8249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8301</v>
      </c>
      <c r="O2627">
        <f t="shared" ref="O2627:O2690" si="246">E2627/D2627*100</f>
        <v>956</v>
      </c>
      <c r="P2627">
        <f t="shared" ref="P2627:P2690" si="247">E2627/L2627</f>
        <v>27.576923076923077</v>
      </c>
      <c r="Q2627" s="8" t="str">
        <f t="shared" ref="Q2627:Q2690" si="248">LEFT(N2627,SEARCH("/",N2627)-1)</f>
        <v>technology</v>
      </c>
      <c r="R2627" t="str">
        <f t="shared" ref="R2627:R2690" si="249">RIGHT(N2627,LEN(N2627)-SEARCH("/",N2627))</f>
        <v>space exploration</v>
      </c>
      <c r="S2627" s="6">
        <f t="shared" ref="S2627:S2690" si="250">(((J2627/60)/60)/24)+DATE(1970,1,1)+(-5/24)</f>
        <v>42658.601944444446</v>
      </c>
      <c r="T2627" s="6">
        <f t="shared" ref="T2627:T2690" si="251">(((I2627/60)/60)/24)+DATE(1970,1,1)+(-5/24)</f>
        <v>42683.643611111103</v>
      </c>
    </row>
    <row r="2628" spans="1:20" ht="48" x14ac:dyDescent="0.2">
      <c r="A2628">
        <v>2626</v>
      </c>
      <c r="B2628" s="3" t="s">
        <v>2626</v>
      </c>
      <c r="C2628" s="3" t="s">
        <v>6736</v>
      </c>
      <c r="D2628">
        <v>2500</v>
      </c>
      <c r="E2628">
        <v>2800</v>
      </c>
      <c r="F2628" t="s">
        <v>8219</v>
      </c>
      <c r="G2628" t="s">
        <v>8224</v>
      </c>
      <c r="H2628" t="s">
        <v>8246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8301</v>
      </c>
      <c r="O2628">
        <f t="shared" si="246"/>
        <v>112.00000000000001</v>
      </c>
      <c r="P2628">
        <f t="shared" si="247"/>
        <v>56</v>
      </c>
      <c r="Q2628" s="8" t="str">
        <f t="shared" si="248"/>
        <v>technology</v>
      </c>
      <c r="R2628" t="str">
        <f t="shared" si="249"/>
        <v>space exploration</v>
      </c>
      <c r="S2628" s="6">
        <f t="shared" si="250"/>
        <v>42128.41978009259</v>
      </c>
      <c r="T2628" s="6">
        <f t="shared" si="251"/>
        <v>42158.41978009259</v>
      </c>
    </row>
    <row r="2629" spans="1:20" ht="48" x14ac:dyDescent="0.2">
      <c r="A2629">
        <v>2627</v>
      </c>
      <c r="B2629" s="3" t="s">
        <v>2627</v>
      </c>
      <c r="C2629" s="3" t="s">
        <v>6737</v>
      </c>
      <c r="D2629">
        <v>150</v>
      </c>
      <c r="E2629">
        <v>970</v>
      </c>
      <c r="F2629" t="s">
        <v>8219</v>
      </c>
      <c r="G2629" t="s">
        <v>8224</v>
      </c>
      <c r="H2629" t="s">
        <v>8246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8301</v>
      </c>
      <c r="O2629">
        <f t="shared" si="246"/>
        <v>646.66666666666663</v>
      </c>
      <c r="P2629">
        <f t="shared" si="247"/>
        <v>21.555555555555557</v>
      </c>
      <c r="Q2629" s="8" t="str">
        <f t="shared" si="248"/>
        <v>technology</v>
      </c>
      <c r="R2629" t="str">
        <f t="shared" si="249"/>
        <v>space exploration</v>
      </c>
      <c r="S2629" s="6">
        <f t="shared" si="250"/>
        <v>42304.621076388888</v>
      </c>
      <c r="T2629" s="6">
        <f t="shared" si="251"/>
        <v>42334.66274305556</v>
      </c>
    </row>
    <row r="2630" spans="1:20" ht="32" x14ac:dyDescent="0.2">
      <c r="A2630">
        <v>2628</v>
      </c>
      <c r="B2630" s="3" t="s">
        <v>2628</v>
      </c>
      <c r="C2630" s="3" t="s">
        <v>6738</v>
      </c>
      <c r="D2630">
        <v>839</v>
      </c>
      <c r="E2630">
        <v>926</v>
      </c>
      <c r="F2630" t="s">
        <v>8219</v>
      </c>
      <c r="G2630" t="s">
        <v>8224</v>
      </c>
      <c r="H2630" t="s">
        <v>8246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8301</v>
      </c>
      <c r="O2630">
        <f t="shared" si="246"/>
        <v>110.36948748510132</v>
      </c>
      <c r="P2630">
        <f t="shared" si="247"/>
        <v>44.095238095238095</v>
      </c>
      <c r="Q2630" s="8" t="str">
        <f t="shared" si="248"/>
        <v>technology</v>
      </c>
      <c r="R2630" t="str">
        <f t="shared" si="249"/>
        <v>space exploration</v>
      </c>
      <c r="S2630" s="6">
        <f t="shared" si="250"/>
        <v>41953.757719907408</v>
      </c>
      <c r="T2630" s="6">
        <f t="shared" si="251"/>
        <v>41973.757719907408</v>
      </c>
    </row>
    <row r="2631" spans="1:20" ht="32" x14ac:dyDescent="0.2">
      <c r="A2631">
        <v>2629</v>
      </c>
      <c r="B2631" s="3" t="s">
        <v>2629</v>
      </c>
      <c r="C2631" s="3" t="s">
        <v>6739</v>
      </c>
      <c r="D2631">
        <v>5000</v>
      </c>
      <c r="E2631">
        <v>6387</v>
      </c>
      <c r="F2631" t="s">
        <v>8219</v>
      </c>
      <c r="G2631" t="s">
        <v>8225</v>
      </c>
      <c r="H2631" t="s">
        <v>8247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8301</v>
      </c>
      <c r="O2631">
        <f t="shared" si="246"/>
        <v>127.74000000000001</v>
      </c>
      <c r="P2631">
        <f t="shared" si="247"/>
        <v>63.87</v>
      </c>
      <c r="Q2631" s="8" t="str">
        <f t="shared" si="248"/>
        <v>technology</v>
      </c>
      <c r="R2631" t="str">
        <f t="shared" si="249"/>
        <v>space exploration</v>
      </c>
      <c r="S2631" s="6">
        <f t="shared" si="250"/>
        <v>42108.330115740733</v>
      </c>
      <c r="T2631" s="6">
        <f t="shared" si="251"/>
        <v>42138.330115740733</v>
      </c>
    </row>
    <row r="2632" spans="1:20" ht="48" x14ac:dyDescent="0.2">
      <c r="A2632">
        <v>2630</v>
      </c>
      <c r="B2632" s="3" t="s">
        <v>2630</v>
      </c>
      <c r="C2632" s="3" t="s">
        <v>6740</v>
      </c>
      <c r="D2632">
        <v>2000</v>
      </c>
      <c r="E2632">
        <v>3158</v>
      </c>
      <c r="F2632" t="s">
        <v>8219</v>
      </c>
      <c r="G2632" t="s">
        <v>8226</v>
      </c>
      <c r="H2632" t="s">
        <v>8248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8301</v>
      </c>
      <c r="O2632">
        <f t="shared" si="246"/>
        <v>157.9</v>
      </c>
      <c r="P2632">
        <f t="shared" si="247"/>
        <v>38.987654320987652</v>
      </c>
      <c r="Q2632" s="8" t="str">
        <f t="shared" si="248"/>
        <v>technology</v>
      </c>
      <c r="R2632" t="str">
        <f t="shared" si="249"/>
        <v>space exploration</v>
      </c>
      <c r="S2632" s="6">
        <f t="shared" si="250"/>
        <v>42523.897129629629</v>
      </c>
      <c r="T2632" s="6">
        <f t="shared" si="251"/>
        <v>42551.208333333336</v>
      </c>
    </row>
    <row r="2633" spans="1:20" ht="48" x14ac:dyDescent="0.2">
      <c r="A2633">
        <v>2631</v>
      </c>
      <c r="B2633" s="3" t="s">
        <v>2631</v>
      </c>
      <c r="C2633" s="3" t="s">
        <v>6741</v>
      </c>
      <c r="D2633">
        <v>20000</v>
      </c>
      <c r="E2633">
        <v>22933.05</v>
      </c>
      <c r="F2633" t="s">
        <v>8219</v>
      </c>
      <c r="G2633" t="s">
        <v>8224</v>
      </c>
      <c r="H2633" t="s">
        <v>8246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8301</v>
      </c>
      <c r="O2633">
        <f t="shared" si="246"/>
        <v>114.66525000000001</v>
      </c>
      <c r="P2633">
        <f t="shared" si="247"/>
        <v>80.185489510489504</v>
      </c>
      <c r="Q2633" s="8" t="str">
        <f t="shared" si="248"/>
        <v>technology</v>
      </c>
      <c r="R2633" t="str">
        <f t="shared" si="249"/>
        <v>space exploration</v>
      </c>
      <c r="S2633" s="6">
        <f t="shared" si="250"/>
        <v>42217.960960648146</v>
      </c>
      <c r="T2633" s="6">
        <f t="shared" si="251"/>
        <v>42245.960960648146</v>
      </c>
    </row>
    <row r="2634" spans="1:20" ht="48" x14ac:dyDescent="0.2">
      <c r="A2634">
        <v>2632</v>
      </c>
      <c r="B2634" s="3" t="s">
        <v>2632</v>
      </c>
      <c r="C2634" s="3" t="s">
        <v>6742</v>
      </c>
      <c r="D2634">
        <v>1070</v>
      </c>
      <c r="E2634">
        <v>1466</v>
      </c>
      <c r="F2634" t="s">
        <v>8219</v>
      </c>
      <c r="G2634" t="s">
        <v>8224</v>
      </c>
      <c r="H2634" t="s">
        <v>8246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8301</v>
      </c>
      <c r="O2634">
        <f t="shared" si="246"/>
        <v>137.00934579439252</v>
      </c>
      <c r="P2634">
        <f t="shared" si="247"/>
        <v>34.904761904761905</v>
      </c>
      <c r="Q2634" s="8" t="str">
        <f t="shared" si="248"/>
        <v>technology</v>
      </c>
      <c r="R2634" t="str">
        <f t="shared" si="249"/>
        <v>space exploration</v>
      </c>
      <c r="S2634" s="6">
        <f t="shared" si="250"/>
        <v>42493.853460648148</v>
      </c>
      <c r="T2634" s="6">
        <f t="shared" si="251"/>
        <v>42518.853460648148</v>
      </c>
    </row>
    <row r="2635" spans="1:20" ht="48" x14ac:dyDescent="0.2">
      <c r="A2635">
        <v>2633</v>
      </c>
      <c r="B2635" s="3" t="s">
        <v>2633</v>
      </c>
      <c r="C2635" s="3" t="s">
        <v>6743</v>
      </c>
      <c r="D2635">
        <v>5000</v>
      </c>
      <c r="E2635">
        <v>17731</v>
      </c>
      <c r="F2635" t="s">
        <v>8219</v>
      </c>
      <c r="G2635" t="s">
        <v>8224</v>
      </c>
      <c r="H2635" t="s">
        <v>8246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8301</v>
      </c>
      <c r="O2635">
        <f t="shared" si="246"/>
        <v>354.62</v>
      </c>
      <c r="P2635">
        <f t="shared" si="247"/>
        <v>89.100502512562812</v>
      </c>
      <c r="Q2635" s="8" t="str">
        <f t="shared" si="248"/>
        <v>technology</v>
      </c>
      <c r="R2635" t="str">
        <f t="shared" si="249"/>
        <v>space exploration</v>
      </c>
      <c r="S2635" s="6">
        <f t="shared" si="250"/>
        <v>41667.614953703705</v>
      </c>
      <c r="T2635" s="6">
        <f t="shared" si="251"/>
        <v>41697.75</v>
      </c>
    </row>
    <row r="2636" spans="1:20" ht="48" x14ac:dyDescent="0.2">
      <c r="A2636">
        <v>2634</v>
      </c>
      <c r="B2636" s="3" t="s">
        <v>2634</v>
      </c>
      <c r="C2636" s="3" t="s">
        <v>6744</v>
      </c>
      <c r="D2636">
        <v>930</v>
      </c>
      <c r="E2636">
        <v>986</v>
      </c>
      <c r="F2636" t="s">
        <v>8219</v>
      </c>
      <c r="G2636" t="s">
        <v>8224</v>
      </c>
      <c r="H2636" t="s">
        <v>8246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8301</v>
      </c>
      <c r="O2636">
        <f t="shared" si="246"/>
        <v>106.02150537634409</v>
      </c>
      <c r="P2636">
        <f t="shared" si="247"/>
        <v>39.44</v>
      </c>
      <c r="Q2636" s="8" t="str">
        <f t="shared" si="248"/>
        <v>technology</v>
      </c>
      <c r="R2636" t="str">
        <f t="shared" si="249"/>
        <v>space exploration</v>
      </c>
      <c r="S2636" s="6">
        <f t="shared" si="250"/>
        <v>42612.448159722226</v>
      </c>
      <c r="T2636" s="6">
        <f t="shared" si="251"/>
        <v>42642.448159722226</v>
      </c>
    </row>
    <row r="2637" spans="1:20" ht="48" x14ac:dyDescent="0.2">
      <c r="A2637">
        <v>2635</v>
      </c>
      <c r="B2637" s="3" t="s">
        <v>2635</v>
      </c>
      <c r="C2637" s="3" t="s">
        <v>6745</v>
      </c>
      <c r="D2637">
        <v>11500</v>
      </c>
      <c r="E2637">
        <v>11500</v>
      </c>
      <c r="F2637" t="s">
        <v>8219</v>
      </c>
      <c r="G2637" t="s">
        <v>8229</v>
      </c>
      <c r="H2637" t="s">
        <v>8251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8301</v>
      </c>
      <c r="O2637">
        <f t="shared" si="246"/>
        <v>100</v>
      </c>
      <c r="P2637">
        <f t="shared" si="247"/>
        <v>136.9047619047619</v>
      </c>
      <c r="Q2637" s="8" t="str">
        <f t="shared" si="248"/>
        <v>technology</v>
      </c>
      <c r="R2637" t="str">
        <f t="shared" si="249"/>
        <v>space exploration</v>
      </c>
      <c r="S2637" s="6">
        <f t="shared" si="250"/>
        <v>42037.742604166669</v>
      </c>
      <c r="T2637" s="6">
        <f t="shared" si="251"/>
        <v>42072.700937499998</v>
      </c>
    </row>
    <row r="2638" spans="1:20" ht="48" x14ac:dyDescent="0.2">
      <c r="A2638">
        <v>2636</v>
      </c>
      <c r="B2638" s="3" t="s">
        <v>2636</v>
      </c>
      <c r="C2638" s="3" t="s">
        <v>6746</v>
      </c>
      <c r="D2638">
        <v>1000</v>
      </c>
      <c r="E2638">
        <v>1873</v>
      </c>
      <c r="F2638" t="s">
        <v>8219</v>
      </c>
      <c r="G2638" t="s">
        <v>8224</v>
      </c>
      <c r="H2638" t="s">
        <v>8246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8301</v>
      </c>
      <c r="O2638">
        <f t="shared" si="246"/>
        <v>187.3</v>
      </c>
      <c r="P2638">
        <f t="shared" si="247"/>
        <v>37.46</v>
      </c>
      <c r="Q2638" s="8" t="str">
        <f t="shared" si="248"/>
        <v>technology</v>
      </c>
      <c r="R2638" t="str">
        <f t="shared" si="249"/>
        <v>space exploration</v>
      </c>
      <c r="S2638" s="6">
        <f t="shared" si="250"/>
        <v>42636.406412037039</v>
      </c>
      <c r="T2638" s="6">
        <f t="shared" si="251"/>
        <v>42658.833333333336</v>
      </c>
    </row>
    <row r="2639" spans="1:20" ht="32" x14ac:dyDescent="0.2">
      <c r="A2639">
        <v>2637</v>
      </c>
      <c r="B2639" s="3" t="s">
        <v>2637</v>
      </c>
      <c r="C2639" s="3" t="s">
        <v>6747</v>
      </c>
      <c r="D2639">
        <v>500</v>
      </c>
      <c r="E2639">
        <v>831</v>
      </c>
      <c r="F2639" t="s">
        <v>8219</v>
      </c>
      <c r="G2639" t="s">
        <v>8224</v>
      </c>
      <c r="H2639" t="s">
        <v>8246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8301</v>
      </c>
      <c r="O2639">
        <f t="shared" si="246"/>
        <v>166.2</v>
      </c>
      <c r="P2639">
        <f t="shared" si="247"/>
        <v>31.96153846153846</v>
      </c>
      <c r="Q2639" s="8" t="str">
        <f t="shared" si="248"/>
        <v>technology</v>
      </c>
      <c r="R2639" t="str">
        <f t="shared" si="249"/>
        <v>space exploration</v>
      </c>
      <c r="S2639" s="6">
        <f t="shared" si="250"/>
        <v>42639.341145833336</v>
      </c>
      <c r="T2639" s="6">
        <f t="shared" si="251"/>
        <v>42655.341145833336</v>
      </c>
    </row>
    <row r="2640" spans="1:20" ht="48" x14ac:dyDescent="0.2">
      <c r="A2640">
        <v>2638</v>
      </c>
      <c r="B2640" s="3" t="s">
        <v>2638</v>
      </c>
      <c r="C2640" s="3" t="s">
        <v>6748</v>
      </c>
      <c r="D2640">
        <v>347</v>
      </c>
      <c r="E2640">
        <v>353</v>
      </c>
      <c r="F2640" t="s">
        <v>8219</v>
      </c>
      <c r="G2640" t="s">
        <v>8224</v>
      </c>
      <c r="H2640" t="s">
        <v>8246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8301</v>
      </c>
      <c r="O2640">
        <f t="shared" si="246"/>
        <v>101.72910662824208</v>
      </c>
      <c r="P2640">
        <f t="shared" si="247"/>
        <v>25.214285714285715</v>
      </c>
      <c r="Q2640" s="8" t="str">
        <f t="shared" si="248"/>
        <v>technology</v>
      </c>
      <c r="R2640" t="str">
        <f t="shared" si="249"/>
        <v>space exploration</v>
      </c>
      <c r="S2640" s="6">
        <f t="shared" si="250"/>
        <v>41989.70480324074</v>
      </c>
      <c r="T2640" s="6">
        <f t="shared" si="251"/>
        <v>42019.70480324074</v>
      </c>
    </row>
    <row r="2641" spans="1:20" ht="48" x14ac:dyDescent="0.2">
      <c r="A2641">
        <v>2639</v>
      </c>
      <c r="B2641" s="3" t="s">
        <v>2639</v>
      </c>
      <c r="C2641" s="3" t="s">
        <v>6749</v>
      </c>
      <c r="D2641">
        <v>300</v>
      </c>
      <c r="E2641">
        <v>492</v>
      </c>
      <c r="F2641" t="s">
        <v>8219</v>
      </c>
      <c r="G2641" t="s">
        <v>8225</v>
      </c>
      <c r="H2641" t="s">
        <v>8247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8301</v>
      </c>
      <c r="O2641">
        <f t="shared" si="246"/>
        <v>164</v>
      </c>
      <c r="P2641">
        <f t="shared" si="247"/>
        <v>10.040816326530612</v>
      </c>
      <c r="Q2641" s="8" t="str">
        <f t="shared" si="248"/>
        <v>technology</v>
      </c>
      <c r="R2641" t="str">
        <f t="shared" si="249"/>
        <v>space exploration</v>
      </c>
      <c r="S2641" s="6">
        <f t="shared" si="250"/>
        <v>42024.656805555554</v>
      </c>
      <c r="T2641" s="6">
        <f t="shared" si="251"/>
        <v>42054.656805555554</v>
      </c>
    </row>
    <row r="2642" spans="1:20" ht="64" x14ac:dyDescent="0.2">
      <c r="A2642">
        <v>2640</v>
      </c>
      <c r="B2642" s="3" t="s">
        <v>2640</v>
      </c>
      <c r="C2642" s="3" t="s">
        <v>6750</v>
      </c>
      <c r="D2642">
        <v>3000</v>
      </c>
      <c r="E2642">
        <v>3170</v>
      </c>
      <c r="F2642" t="s">
        <v>8219</v>
      </c>
      <c r="G2642" t="s">
        <v>8224</v>
      </c>
      <c r="H2642" t="s">
        <v>8246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8301</v>
      </c>
      <c r="O2642">
        <f t="shared" si="246"/>
        <v>105.66666666666666</v>
      </c>
      <c r="P2642">
        <f t="shared" si="247"/>
        <v>45.94202898550725</v>
      </c>
      <c r="Q2642" s="8" t="str">
        <f t="shared" si="248"/>
        <v>technology</v>
      </c>
      <c r="R2642" t="str">
        <f t="shared" si="249"/>
        <v>space exploration</v>
      </c>
      <c r="S2642" s="6">
        <f t="shared" si="250"/>
        <v>42102.952245370368</v>
      </c>
      <c r="T2642" s="6">
        <f t="shared" si="251"/>
        <v>42162.952245370368</v>
      </c>
    </row>
    <row r="2643" spans="1:20" ht="32" x14ac:dyDescent="0.2">
      <c r="A2643">
        <v>2641</v>
      </c>
      <c r="B2643" s="3" t="s">
        <v>2641</v>
      </c>
      <c r="C2643" s="3" t="s">
        <v>6751</v>
      </c>
      <c r="D2643">
        <v>1500</v>
      </c>
      <c r="E2643">
        <v>15</v>
      </c>
      <c r="F2643" t="s">
        <v>8221</v>
      </c>
      <c r="G2643" t="s">
        <v>8224</v>
      </c>
      <c r="H2643" t="s">
        <v>8246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8301</v>
      </c>
      <c r="O2643">
        <f t="shared" si="246"/>
        <v>1</v>
      </c>
      <c r="P2643">
        <f t="shared" si="247"/>
        <v>15</v>
      </c>
      <c r="Q2643" s="8" t="str">
        <f t="shared" si="248"/>
        <v>technology</v>
      </c>
      <c r="R2643" t="str">
        <f t="shared" si="249"/>
        <v>space exploration</v>
      </c>
      <c r="S2643" s="6">
        <f t="shared" si="250"/>
        <v>41880.618784722217</v>
      </c>
      <c r="T2643" s="6">
        <f t="shared" si="251"/>
        <v>41897.631249999999</v>
      </c>
    </row>
    <row r="2644" spans="1:20" ht="64" x14ac:dyDescent="0.2">
      <c r="A2644">
        <v>2642</v>
      </c>
      <c r="B2644" s="3" t="s">
        <v>2642</v>
      </c>
      <c r="C2644" s="3" t="s">
        <v>6752</v>
      </c>
      <c r="D2644">
        <v>500000</v>
      </c>
      <c r="E2644">
        <v>0</v>
      </c>
      <c r="F2644" t="s">
        <v>8221</v>
      </c>
      <c r="G2644" t="s">
        <v>8236</v>
      </c>
      <c r="H2644" t="s">
        <v>8249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8301</v>
      </c>
      <c r="O2644">
        <f t="shared" si="246"/>
        <v>0</v>
      </c>
      <c r="P2644" t="e">
        <f t="shared" si="247"/>
        <v>#DIV/0!</v>
      </c>
      <c r="Q2644" s="8" t="str">
        <f t="shared" si="248"/>
        <v>technology</v>
      </c>
      <c r="R2644" t="str">
        <f t="shared" si="249"/>
        <v>space exploration</v>
      </c>
      <c r="S2644" s="6">
        <f t="shared" si="250"/>
        <v>42536.03828703703</v>
      </c>
      <c r="T2644" s="6">
        <f t="shared" si="251"/>
        <v>42566.081249999996</v>
      </c>
    </row>
    <row r="2645" spans="1:20" ht="48" x14ac:dyDescent="0.2">
      <c r="A2645">
        <v>2643</v>
      </c>
      <c r="B2645" s="3" t="s">
        <v>2643</v>
      </c>
      <c r="C2645" s="3" t="s">
        <v>6753</v>
      </c>
      <c r="D2645">
        <v>1000000</v>
      </c>
      <c r="E2645">
        <v>335597.31</v>
      </c>
      <c r="F2645" t="s">
        <v>8220</v>
      </c>
      <c r="G2645" t="s">
        <v>8224</v>
      </c>
      <c r="H2645" t="s">
        <v>8246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8301</v>
      </c>
      <c r="O2645">
        <f t="shared" si="246"/>
        <v>33.559730999999999</v>
      </c>
      <c r="P2645">
        <f t="shared" si="247"/>
        <v>223.58248500999335</v>
      </c>
      <c r="Q2645" s="8" t="str">
        <f t="shared" si="248"/>
        <v>technology</v>
      </c>
      <c r="R2645" t="str">
        <f t="shared" si="249"/>
        <v>space exploration</v>
      </c>
      <c r="S2645" s="6">
        <f t="shared" si="250"/>
        <v>42689.374016203699</v>
      </c>
      <c r="T2645" s="6">
        <f t="shared" si="251"/>
        <v>42725.124305555553</v>
      </c>
    </row>
    <row r="2646" spans="1:20" ht="48" x14ac:dyDescent="0.2">
      <c r="A2646">
        <v>2644</v>
      </c>
      <c r="B2646" s="3" t="s">
        <v>2644</v>
      </c>
      <c r="C2646" s="3" t="s">
        <v>6754</v>
      </c>
      <c r="D2646">
        <v>100000</v>
      </c>
      <c r="E2646">
        <v>2053</v>
      </c>
      <c r="F2646" t="s">
        <v>8220</v>
      </c>
      <c r="G2646" t="s">
        <v>8224</v>
      </c>
      <c r="H2646" t="s">
        <v>8246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8301</v>
      </c>
      <c r="O2646">
        <f t="shared" si="246"/>
        <v>2.0529999999999999</v>
      </c>
      <c r="P2646">
        <f t="shared" si="247"/>
        <v>39.480769230769234</v>
      </c>
      <c r="Q2646" s="8" t="str">
        <f t="shared" si="248"/>
        <v>technology</v>
      </c>
      <c r="R2646" t="str">
        <f t="shared" si="249"/>
        <v>space exploration</v>
      </c>
      <c r="S2646" s="6">
        <f t="shared" si="250"/>
        <v>42774.583738425928</v>
      </c>
      <c r="T2646" s="6">
        <f t="shared" si="251"/>
        <v>42804.583738425928</v>
      </c>
    </row>
    <row r="2647" spans="1:20" ht="48" x14ac:dyDescent="0.2">
      <c r="A2647">
        <v>2645</v>
      </c>
      <c r="B2647" s="3" t="s">
        <v>2645</v>
      </c>
      <c r="C2647" s="3" t="s">
        <v>6755</v>
      </c>
      <c r="D2647">
        <v>20000</v>
      </c>
      <c r="E2647">
        <v>2100</v>
      </c>
      <c r="F2647" t="s">
        <v>8220</v>
      </c>
      <c r="G2647" t="s">
        <v>8226</v>
      </c>
      <c r="H2647" t="s">
        <v>8248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8301</v>
      </c>
      <c r="O2647">
        <f t="shared" si="246"/>
        <v>10.5</v>
      </c>
      <c r="P2647">
        <f t="shared" si="247"/>
        <v>91.304347826086953</v>
      </c>
      <c r="Q2647" s="8" t="str">
        <f t="shared" si="248"/>
        <v>technology</v>
      </c>
      <c r="R2647" t="str">
        <f t="shared" si="249"/>
        <v>space exploration</v>
      </c>
      <c r="S2647" s="6">
        <f t="shared" si="250"/>
        <v>41921.634293981479</v>
      </c>
      <c r="T2647" s="6">
        <f t="shared" si="251"/>
        <v>41951.675960648143</v>
      </c>
    </row>
    <row r="2648" spans="1:20" ht="48" x14ac:dyDescent="0.2">
      <c r="A2648">
        <v>2646</v>
      </c>
      <c r="B2648" s="3" t="s">
        <v>2646</v>
      </c>
      <c r="C2648" s="3" t="s">
        <v>6756</v>
      </c>
      <c r="D2648">
        <v>500000</v>
      </c>
      <c r="E2648">
        <v>42086.42</v>
      </c>
      <c r="F2648" t="s">
        <v>8220</v>
      </c>
      <c r="G2648" t="s">
        <v>8224</v>
      </c>
      <c r="H2648" t="s">
        <v>8246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8301</v>
      </c>
      <c r="O2648">
        <f t="shared" si="246"/>
        <v>8.4172840000000004</v>
      </c>
      <c r="P2648">
        <f t="shared" si="247"/>
        <v>78.666205607476627</v>
      </c>
      <c r="Q2648" s="8" t="str">
        <f t="shared" si="248"/>
        <v>technology</v>
      </c>
      <c r="R2648" t="str">
        <f t="shared" si="249"/>
        <v>space exploration</v>
      </c>
      <c r="S2648" s="6">
        <f t="shared" si="250"/>
        <v>42226.10496527778</v>
      </c>
      <c r="T2648" s="6">
        <f t="shared" si="251"/>
        <v>42256.10496527778</v>
      </c>
    </row>
    <row r="2649" spans="1:20" ht="48" x14ac:dyDescent="0.2">
      <c r="A2649">
        <v>2647</v>
      </c>
      <c r="B2649" s="3" t="s">
        <v>2647</v>
      </c>
      <c r="C2649" s="3" t="s">
        <v>6757</v>
      </c>
      <c r="D2649">
        <v>2500</v>
      </c>
      <c r="E2649">
        <v>36</v>
      </c>
      <c r="F2649" t="s">
        <v>8220</v>
      </c>
      <c r="G2649" t="s">
        <v>8229</v>
      </c>
      <c r="H2649" t="s">
        <v>8251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8301</v>
      </c>
      <c r="O2649">
        <f t="shared" si="246"/>
        <v>1.44</v>
      </c>
      <c r="P2649">
        <f t="shared" si="247"/>
        <v>12</v>
      </c>
      <c r="Q2649" s="8" t="str">
        <f t="shared" si="248"/>
        <v>technology</v>
      </c>
      <c r="R2649" t="str">
        <f t="shared" si="249"/>
        <v>space exploration</v>
      </c>
      <c r="S2649" s="6">
        <f t="shared" si="250"/>
        <v>42200.053460648145</v>
      </c>
      <c r="T2649" s="6">
        <f t="shared" si="251"/>
        <v>42230.053460648145</v>
      </c>
    </row>
    <row r="2650" spans="1:20" ht="48" x14ac:dyDescent="0.2">
      <c r="A2650">
        <v>2648</v>
      </c>
      <c r="B2650" s="3" t="s">
        <v>2648</v>
      </c>
      <c r="C2650" s="3" t="s">
        <v>6758</v>
      </c>
      <c r="D2650">
        <v>12000</v>
      </c>
      <c r="E2650">
        <v>106</v>
      </c>
      <c r="F2650" t="s">
        <v>8220</v>
      </c>
      <c r="G2650" t="s">
        <v>8224</v>
      </c>
      <c r="H2650" t="s">
        <v>8246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8301</v>
      </c>
      <c r="O2650">
        <f t="shared" si="246"/>
        <v>0.88333333333333341</v>
      </c>
      <c r="P2650">
        <f t="shared" si="247"/>
        <v>17.666666666666668</v>
      </c>
      <c r="Q2650" s="8" t="str">
        <f t="shared" si="248"/>
        <v>technology</v>
      </c>
      <c r="R2650" t="str">
        <f t="shared" si="249"/>
        <v>space exploration</v>
      </c>
      <c r="S2650" s="6">
        <f t="shared" si="250"/>
        <v>42408.506481481476</v>
      </c>
      <c r="T2650" s="6">
        <f t="shared" si="251"/>
        <v>42438.506481481476</v>
      </c>
    </row>
    <row r="2651" spans="1:20" ht="16" x14ac:dyDescent="0.2">
      <c r="A2651">
        <v>2649</v>
      </c>
      <c r="B2651" s="3" t="s">
        <v>2649</v>
      </c>
      <c r="C2651" s="3" t="s">
        <v>6759</v>
      </c>
      <c r="D2651">
        <v>125000</v>
      </c>
      <c r="E2651">
        <v>124</v>
      </c>
      <c r="F2651" t="s">
        <v>8220</v>
      </c>
      <c r="G2651" t="s">
        <v>8224</v>
      </c>
      <c r="H2651" t="s">
        <v>8246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8301</v>
      </c>
      <c r="O2651">
        <f t="shared" si="246"/>
        <v>9.920000000000001E-2</v>
      </c>
      <c r="P2651">
        <f t="shared" si="247"/>
        <v>41.333333333333336</v>
      </c>
      <c r="Q2651" s="8" t="str">
        <f t="shared" si="248"/>
        <v>technology</v>
      </c>
      <c r="R2651" t="str">
        <f t="shared" si="249"/>
        <v>space exploration</v>
      </c>
      <c r="S2651" s="6">
        <f t="shared" si="250"/>
        <v>42341.788668981484</v>
      </c>
      <c r="T2651" s="6">
        <f t="shared" si="251"/>
        <v>42401.788668981484</v>
      </c>
    </row>
    <row r="2652" spans="1:20" ht="48" x14ac:dyDescent="0.2">
      <c r="A2652">
        <v>2650</v>
      </c>
      <c r="B2652" s="3" t="s">
        <v>2650</v>
      </c>
      <c r="C2652" s="3" t="s">
        <v>6760</v>
      </c>
      <c r="D2652">
        <v>60000</v>
      </c>
      <c r="E2652">
        <v>358</v>
      </c>
      <c r="F2652" t="s">
        <v>8220</v>
      </c>
      <c r="G2652" t="s">
        <v>8224</v>
      </c>
      <c r="H2652" t="s">
        <v>8246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8301</v>
      </c>
      <c r="O2652">
        <f t="shared" si="246"/>
        <v>0.59666666666666668</v>
      </c>
      <c r="P2652">
        <f t="shared" si="247"/>
        <v>71.599999999999994</v>
      </c>
      <c r="Q2652" s="8" t="str">
        <f t="shared" si="248"/>
        <v>technology</v>
      </c>
      <c r="R2652" t="str">
        <f t="shared" si="249"/>
        <v>space exploration</v>
      </c>
      <c r="S2652" s="6">
        <f t="shared" si="250"/>
        <v>42695.416006944441</v>
      </c>
      <c r="T2652" s="6">
        <f t="shared" si="251"/>
        <v>42725.416006944441</v>
      </c>
    </row>
    <row r="2653" spans="1:20" ht="48" x14ac:dyDescent="0.2">
      <c r="A2653">
        <v>2651</v>
      </c>
      <c r="B2653" s="3" t="s">
        <v>2651</v>
      </c>
      <c r="C2653" s="3" t="s">
        <v>6761</v>
      </c>
      <c r="D2653">
        <v>280000</v>
      </c>
      <c r="E2653">
        <v>5233</v>
      </c>
      <c r="F2653" t="s">
        <v>8220</v>
      </c>
      <c r="G2653" t="s">
        <v>8224</v>
      </c>
      <c r="H2653" t="s">
        <v>8246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8301</v>
      </c>
      <c r="O2653">
        <f t="shared" si="246"/>
        <v>1.8689285714285715</v>
      </c>
      <c r="P2653">
        <f t="shared" si="247"/>
        <v>307.8235294117647</v>
      </c>
      <c r="Q2653" s="8" t="str">
        <f t="shared" si="248"/>
        <v>technology</v>
      </c>
      <c r="R2653" t="str">
        <f t="shared" si="249"/>
        <v>space exploration</v>
      </c>
      <c r="S2653" s="6">
        <f t="shared" si="250"/>
        <v>42327.597326388881</v>
      </c>
      <c r="T2653" s="6">
        <f t="shared" si="251"/>
        <v>42355.597326388881</v>
      </c>
    </row>
    <row r="2654" spans="1:20" ht="48" x14ac:dyDescent="0.2">
      <c r="A2654">
        <v>2652</v>
      </c>
      <c r="B2654" s="3" t="s">
        <v>2652</v>
      </c>
      <c r="C2654" s="3" t="s">
        <v>6762</v>
      </c>
      <c r="D2654">
        <v>100000</v>
      </c>
      <c r="E2654">
        <v>885</v>
      </c>
      <c r="F2654" t="s">
        <v>8220</v>
      </c>
      <c r="G2654" t="s">
        <v>8226</v>
      </c>
      <c r="H2654" t="s">
        <v>8248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8301</v>
      </c>
      <c r="O2654">
        <f t="shared" si="246"/>
        <v>0.88500000000000001</v>
      </c>
      <c r="P2654">
        <f t="shared" si="247"/>
        <v>80.454545454545453</v>
      </c>
      <c r="Q2654" s="8" t="str">
        <f t="shared" si="248"/>
        <v>technology</v>
      </c>
      <c r="R2654" t="str">
        <f t="shared" si="249"/>
        <v>space exploration</v>
      </c>
      <c r="S2654" s="6">
        <f t="shared" si="250"/>
        <v>41952.950520833336</v>
      </c>
      <c r="T2654" s="6">
        <f t="shared" si="251"/>
        <v>41982.950520833336</v>
      </c>
    </row>
    <row r="2655" spans="1:20" ht="48" x14ac:dyDescent="0.2">
      <c r="A2655">
        <v>2653</v>
      </c>
      <c r="B2655" s="3" t="s">
        <v>2653</v>
      </c>
      <c r="C2655" s="3" t="s">
        <v>6763</v>
      </c>
      <c r="D2655">
        <v>51000</v>
      </c>
      <c r="E2655">
        <v>5876</v>
      </c>
      <c r="F2655" t="s">
        <v>8220</v>
      </c>
      <c r="G2655" t="s">
        <v>8224</v>
      </c>
      <c r="H2655" t="s">
        <v>8246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8301</v>
      </c>
      <c r="O2655">
        <f t="shared" si="246"/>
        <v>11.52156862745098</v>
      </c>
      <c r="P2655">
        <f t="shared" si="247"/>
        <v>83.942857142857136</v>
      </c>
      <c r="Q2655" s="8" t="str">
        <f t="shared" si="248"/>
        <v>technology</v>
      </c>
      <c r="R2655" t="str">
        <f t="shared" si="249"/>
        <v>space exploration</v>
      </c>
      <c r="S2655" s="6">
        <f t="shared" si="250"/>
        <v>41771.443599537037</v>
      </c>
      <c r="T2655" s="6">
        <f t="shared" si="251"/>
        <v>41802.958333333328</v>
      </c>
    </row>
    <row r="2656" spans="1:20" ht="48" x14ac:dyDescent="0.2">
      <c r="A2656">
        <v>2654</v>
      </c>
      <c r="B2656" s="3" t="s">
        <v>2654</v>
      </c>
      <c r="C2656" s="3" t="s">
        <v>6764</v>
      </c>
      <c r="D2656">
        <v>100000</v>
      </c>
      <c r="E2656">
        <v>51</v>
      </c>
      <c r="F2656" t="s">
        <v>8220</v>
      </c>
      <c r="G2656" t="s">
        <v>8224</v>
      </c>
      <c r="H2656" t="s">
        <v>8246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8301</v>
      </c>
      <c r="O2656">
        <f t="shared" si="246"/>
        <v>5.1000000000000004E-2</v>
      </c>
      <c r="P2656">
        <f t="shared" si="247"/>
        <v>8.5</v>
      </c>
      <c r="Q2656" s="8" t="str">
        <f t="shared" si="248"/>
        <v>technology</v>
      </c>
      <c r="R2656" t="str">
        <f t="shared" si="249"/>
        <v>space exploration</v>
      </c>
      <c r="S2656" s="6">
        <f t="shared" si="250"/>
        <v>42055.39266203704</v>
      </c>
      <c r="T2656" s="6">
        <f t="shared" si="251"/>
        <v>42115.350995370369</v>
      </c>
    </row>
    <row r="2657" spans="1:20" ht="16" x14ac:dyDescent="0.2">
      <c r="A2657">
        <v>2655</v>
      </c>
      <c r="B2657" s="3" t="s">
        <v>2655</v>
      </c>
      <c r="C2657" s="3" t="s">
        <v>6765</v>
      </c>
      <c r="D2657">
        <v>15000</v>
      </c>
      <c r="E2657">
        <v>3155</v>
      </c>
      <c r="F2657" t="s">
        <v>8220</v>
      </c>
      <c r="G2657" t="s">
        <v>8224</v>
      </c>
      <c r="H2657" t="s">
        <v>8246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8301</v>
      </c>
      <c r="O2657">
        <f t="shared" si="246"/>
        <v>21.033333333333335</v>
      </c>
      <c r="P2657">
        <f t="shared" si="247"/>
        <v>73.372093023255815</v>
      </c>
      <c r="Q2657" s="8" t="str">
        <f t="shared" si="248"/>
        <v>technology</v>
      </c>
      <c r="R2657" t="str">
        <f t="shared" si="249"/>
        <v>space exploration</v>
      </c>
      <c r="S2657" s="6">
        <f t="shared" si="250"/>
        <v>42381.657951388886</v>
      </c>
      <c r="T2657" s="6">
        <f t="shared" si="251"/>
        <v>42409.624999999993</v>
      </c>
    </row>
    <row r="2658" spans="1:20" ht="32" x14ac:dyDescent="0.2">
      <c r="A2658">
        <v>2656</v>
      </c>
      <c r="B2658" s="3" t="s">
        <v>2656</v>
      </c>
      <c r="C2658" s="3" t="s">
        <v>6766</v>
      </c>
      <c r="D2658">
        <v>150000</v>
      </c>
      <c r="E2658">
        <v>17155</v>
      </c>
      <c r="F2658" t="s">
        <v>8220</v>
      </c>
      <c r="G2658" t="s">
        <v>8224</v>
      </c>
      <c r="H2658" t="s">
        <v>8246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8301</v>
      </c>
      <c r="O2658">
        <f t="shared" si="246"/>
        <v>11.436666666666667</v>
      </c>
      <c r="P2658">
        <f t="shared" si="247"/>
        <v>112.86184210526316</v>
      </c>
      <c r="Q2658" s="8" t="str">
        <f t="shared" si="248"/>
        <v>technology</v>
      </c>
      <c r="R2658" t="str">
        <f t="shared" si="249"/>
        <v>space exploration</v>
      </c>
      <c r="S2658" s="6">
        <f t="shared" si="250"/>
        <v>42767.480185185181</v>
      </c>
      <c r="T2658" s="6">
        <f t="shared" si="251"/>
        <v>42806.583333333336</v>
      </c>
    </row>
    <row r="2659" spans="1:20" ht="48" x14ac:dyDescent="0.2">
      <c r="A2659">
        <v>2657</v>
      </c>
      <c r="B2659" s="3" t="s">
        <v>2657</v>
      </c>
      <c r="C2659" s="3" t="s">
        <v>6767</v>
      </c>
      <c r="D2659">
        <v>30000</v>
      </c>
      <c r="E2659">
        <v>5621.38</v>
      </c>
      <c r="F2659" t="s">
        <v>8220</v>
      </c>
      <c r="G2659" t="s">
        <v>8224</v>
      </c>
      <c r="H2659" t="s">
        <v>8246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8301</v>
      </c>
      <c r="O2659">
        <f t="shared" si="246"/>
        <v>18.737933333333334</v>
      </c>
      <c r="P2659">
        <f t="shared" si="247"/>
        <v>95.277627118644077</v>
      </c>
      <c r="Q2659" s="8" t="str">
        <f t="shared" si="248"/>
        <v>technology</v>
      </c>
      <c r="R2659" t="str">
        <f t="shared" si="249"/>
        <v>space exploration</v>
      </c>
      <c r="S2659" s="6">
        <f t="shared" si="250"/>
        <v>42551.720520833333</v>
      </c>
      <c r="T2659" s="6">
        <f t="shared" si="251"/>
        <v>42584.854166666664</v>
      </c>
    </row>
    <row r="2660" spans="1:20" ht="48" x14ac:dyDescent="0.2">
      <c r="A2660">
        <v>2658</v>
      </c>
      <c r="B2660" s="3" t="s">
        <v>2658</v>
      </c>
      <c r="C2660" s="3" t="s">
        <v>6768</v>
      </c>
      <c r="D2660">
        <v>98000</v>
      </c>
      <c r="E2660">
        <v>91</v>
      </c>
      <c r="F2660" t="s">
        <v>8220</v>
      </c>
      <c r="G2660" t="s">
        <v>8224</v>
      </c>
      <c r="H2660" t="s">
        <v>8246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8301</v>
      </c>
      <c r="O2660">
        <f t="shared" si="246"/>
        <v>9.285714285714286E-2</v>
      </c>
      <c r="P2660">
        <f t="shared" si="247"/>
        <v>22.75</v>
      </c>
      <c r="Q2660" s="8" t="str">
        <f t="shared" si="248"/>
        <v>technology</v>
      </c>
      <c r="R2660" t="str">
        <f t="shared" si="249"/>
        <v>space exploration</v>
      </c>
      <c r="S2660" s="6">
        <f t="shared" si="250"/>
        <v>42551.675856481481</v>
      </c>
      <c r="T2660" s="6">
        <f t="shared" si="251"/>
        <v>42581.675856481481</v>
      </c>
    </row>
    <row r="2661" spans="1:20" ht="16" x14ac:dyDescent="0.2">
      <c r="A2661">
        <v>2659</v>
      </c>
      <c r="B2661" s="3" t="s">
        <v>2659</v>
      </c>
      <c r="C2661" s="3" t="s">
        <v>6769</v>
      </c>
      <c r="D2661">
        <v>49000</v>
      </c>
      <c r="E2661">
        <v>1333</v>
      </c>
      <c r="F2661" t="s">
        <v>8220</v>
      </c>
      <c r="G2661" t="s">
        <v>8224</v>
      </c>
      <c r="H2661" t="s">
        <v>8246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8301</v>
      </c>
      <c r="O2661">
        <f t="shared" si="246"/>
        <v>2.7204081632653061</v>
      </c>
      <c r="P2661">
        <f t="shared" si="247"/>
        <v>133.30000000000001</v>
      </c>
      <c r="Q2661" s="8" t="str">
        <f t="shared" si="248"/>
        <v>technology</v>
      </c>
      <c r="R2661" t="str">
        <f t="shared" si="249"/>
        <v>space exploration</v>
      </c>
      <c r="S2661" s="6">
        <f t="shared" si="250"/>
        <v>42081.861226851855</v>
      </c>
      <c r="T2661" s="6">
        <f t="shared" si="251"/>
        <v>42111.861226851855</v>
      </c>
    </row>
    <row r="2662" spans="1:20" ht="48" x14ac:dyDescent="0.2">
      <c r="A2662">
        <v>2660</v>
      </c>
      <c r="B2662" s="3" t="s">
        <v>2660</v>
      </c>
      <c r="C2662" s="3" t="s">
        <v>6770</v>
      </c>
      <c r="D2662">
        <v>20000</v>
      </c>
      <c r="E2662">
        <v>19</v>
      </c>
      <c r="F2662" t="s">
        <v>8220</v>
      </c>
      <c r="G2662" t="s">
        <v>8224</v>
      </c>
      <c r="H2662" t="s">
        <v>8246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8301</v>
      </c>
      <c r="O2662">
        <f t="shared" si="246"/>
        <v>9.5000000000000001E-2</v>
      </c>
      <c r="P2662">
        <f t="shared" si="247"/>
        <v>3.8</v>
      </c>
      <c r="Q2662" s="8" t="str">
        <f t="shared" si="248"/>
        <v>technology</v>
      </c>
      <c r="R2662" t="str">
        <f t="shared" si="249"/>
        <v>space exploration</v>
      </c>
      <c r="S2662" s="6">
        <f t="shared" si="250"/>
        <v>42272.504837962959</v>
      </c>
      <c r="T2662" s="6">
        <f t="shared" si="251"/>
        <v>42332.546504629623</v>
      </c>
    </row>
    <row r="2663" spans="1:20" ht="48" x14ac:dyDescent="0.2">
      <c r="A2663">
        <v>2661</v>
      </c>
      <c r="B2663" s="3" t="s">
        <v>2661</v>
      </c>
      <c r="C2663" s="3" t="s">
        <v>6771</v>
      </c>
      <c r="D2663">
        <v>5000</v>
      </c>
      <c r="E2663">
        <v>5145</v>
      </c>
      <c r="F2663" t="s">
        <v>8219</v>
      </c>
      <c r="G2663" t="s">
        <v>8224</v>
      </c>
      <c r="H2663" t="s">
        <v>8246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8302</v>
      </c>
      <c r="O2663">
        <f t="shared" si="246"/>
        <v>102.89999999999999</v>
      </c>
      <c r="P2663">
        <f t="shared" si="247"/>
        <v>85.75</v>
      </c>
      <c r="Q2663" s="8" t="str">
        <f t="shared" si="248"/>
        <v>technology</v>
      </c>
      <c r="R2663" t="str">
        <f t="shared" si="249"/>
        <v>makerspaces</v>
      </c>
      <c r="S2663" s="6">
        <f t="shared" si="250"/>
        <v>41542.750115740739</v>
      </c>
      <c r="T2663" s="6">
        <f t="shared" si="251"/>
        <v>41572.750115740739</v>
      </c>
    </row>
    <row r="2664" spans="1:20" ht="48" x14ac:dyDescent="0.2">
      <c r="A2664">
        <v>2662</v>
      </c>
      <c r="B2664" s="3" t="s">
        <v>2662</v>
      </c>
      <c r="C2664" s="3" t="s">
        <v>6772</v>
      </c>
      <c r="D2664">
        <v>20000</v>
      </c>
      <c r="E2664">
        <v>21360</v>
      </c>
      <c r="F2664" t="s">
        <v>8219</v>
      </c>
      <c r="G2664" t="s">
        <v>8224</v>
      </c>
      <c r="H2664" t="s">
        <v>8246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8302</v>
      </c>
      <c r="O2664">
        <f t="shared" si="246"/>
        <v>106.80000000000001</v>
      </c>
      <c r="P2664">
        <f t="shared" si="247"/>
        <v>267</v>
      </c>
      <c r="Q2664" s="8" t="str">
        <f t="shared" si="248"/>
        <v>technology</v>
      </c>
      <c r="R2664" t="str">
        <f t="shared" si="249"/>
        <v>makerspaces</v>
      </c>
      <c r="S2664" s="6">
        <f t="shared" si="250"/>
        <v>42207.538344907407</v>
      </c>
      <c r="T2664" s="6">
        <f t="shared" si="251"/>
        <v>42237.538344907407</v>
      </c>
    </row>
    <row r="2665" spans="1:20" ht="48" x14ac:dyDescent="0.2">
      <c r="A2665">
        <v>2663</v>
      </c>
      <c r="B2665" s="3" t="s">
        <v>2663</v>
      </c>
      <c r="C2665" s="3" t="s">
        <v>6773</v>
      </c>
      <c r="D2665">
        <v>20000</v>
      </c>
      <c r="E2665">
        <v>20919.25</v>
      </c>
      <c r="F2665" t="s">
        <v>8219</v>
      </c>
      <c r="G2665" t="s">
        <v>8229</v>
      </c>
      <c r="H2665" t="s">
        <v>8251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8302</v>
      </c>
      <c r="O2665">
        <f t="shared" si="246"/>
        <v>104.59625</v>
      </c>
      <c r="P2665">
        <f t="shared" si="247"/>
        <v>373.55803571428572</v>
      </c>
      <c r="Q2665" s="8" t="str">
        <f t="shared" si="248"/>
        <v>technology</v>
      </c>
      <c r="R2665" t="str">
        <f t="shared" si="249"/>
        <v>makerspaces</v>
      </c>
      <c r="S2665" s="6">
        <f t="shared" si="250"/>
        <v>42222.41443287037</v>
      </c>
      <c r="T2665" s="6">
        <f t="shared" si="251"/>
        <v>42251.416666666664</v>
      </c>
    </row>
    <row r="2666" spans="1:20" ht="48" x14ac:dyDescent="0.2">
      <c r="A2666">
        <v>2664</v>
      </c>
      <c r="B2666" s="3" t="s">
        <v>2664</v>
      </c>
      <c r="C2666" s="3" t="s">
        <v>6774</v>
      </c>
      <c r="D2666">
        <v>17500</v>
      </c>
      <c r="E2666">
        <v>18100</v>
      </c>
      <c r="F2666" t="s">
        <v>8219</v>
      </c>
      <c r="G2666" t="s">
        <v>8224</v>
      </c>
      <c r="H2666" t="s">
        <v>8246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8302</v>
      </c>
      <c r="O2666">
        <f t="shared" si="246"/>
        <v>103.42857142857143</v>
      </c>
      <c r="P2666">
        <f t="shared" si="247"/>
        <v>174.03846153846155</v>
      </c>
      <c r="Q2666" s="8" t="str">
        <f t="shared" si="248"/>
        <v>technology</v>
      </c>
      <c r="R2666" t="str">
        <f t="shared" si="249"/>
        <v>makerspaces</v>
      </c>
      <c r="S2666" s="6">
        <f t="shared" si="250"/>
        <v>42312.817094907405</v>
      </c>
      <c r="T2666" s="6">
        <f t="shared" si="251"/>
        <v>42347.082638888889</v>
      </c>
    </row>
    <row r="2667" spans="1:20" ht="48" x14ac:dyDescent="0.2">
      <c r="A2667">
        <v>2665</v>
      </c>
      <c r="B2667" s="3" t="s">
        <v>2665</v>
      </c>
      <c r="C2667" s="3" t="s">
        <v>6775</v>
      </c>
      <c r="D2667">
        <v>3500</v>
      </c>
      <c r="E2667">
        <v>4310</v>
      </c>
      <c r="F2667" t="s">
        <v>8219</v>
      </c>
      <c r="G2667" t="s">
        <v>8224</v>
      </c>
      <c r="H2667" t="s">
        <v>8246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8302</v>
      </c>
      <c r="O2667">
        <f t="shared" si="246"/>
        <v>123.14285714285715</v>
      </c>
      <c r="P2667">
        <f t="shared" si="247"/>
        <v>93.695652173913047</v>
      </c>
      <c r="Q2667" s="8" t="str">
        <f t="shared" si="248"/>
        <v>technology</v>
      </c>
      <c r="R2667" t="str">
        <f t="shared" si="249"/>
        <v>makerspaces</v>
      </c>
      <c r="S2667" s="6">
        <f t="shared" si="250"/>
        <v>42083.687199074069</v>
      </c>
      <c r="T2667" s="6">
        <f t="shared" si="251"/>
        <v>42128.687199074069</v>
      </c>
    </row>
    <row r="2668" spans="1:20" ht="48" x14ac:dyDescent="0.2">
      <c r="A2668">
        <v>2666</v>
      </c>
      <c r="B2668" s="3" t="s">
        <v>2666</v>
      </c>
      <c r="C2668" s="3" t="s">
        <v>6776</v>
      </c>
      <c r="D2668">
        <v>10000</v>
      </c>
      <c r="E2668">
        <v>15929.51</v>
      </c>
      <c r="F2668" t="s">
        <v>8219</v>
      </c>
      <c r="G2668" t="s">
        <v>8224</v>
      </c>
      <c r="H2668" t="s">
        <v>8246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8302</v>
      </c>
      <c r="O2668">
        <f t="shared" si="246"/>
        <v>159.29509999999999</v>
      </c>
      <c r="P2668">
        <f t="shared" si="247"/>
        <v>77.327718446601949</v>
      </c>
      <c r="Q2668" s="8" t="str">
        <f t="shared" si="248"/>
        <v>technology</v>
      </c>
      <c r="R2668" t="str">
        <f t="shared" si="249"/>
        <v>makerspaces</v>
      </c>
      <c r="S2668" s="6">
        <f t="shared" si="250"/>
        <v>42235.55600694444</v>
      </c>
      <c r="T2668" s="6">
        <f t="shared" si="251"/>
        <v>42272.666666666664</v>
      </c>
    </row>
    <row r="2669" spans="1:20" ht="48" x14ac:dyDescent="0.2">
      <c r="A2669">
        <v>2667</v>
      </c>
      <c r="B2669" s="3" t="s">
        <v>2667</v>
      </c>
      <c r="C2669" s="3" t="s">
        <v>6777</v>
      </c>
      <c r="D2669">
        <v>1500</v>
      </c>
      <c r="E2669">
        <v>1660</v>
      </c>
      <c r="F2669" t="s">
        <v>8219</v>
      </c>
      <c r="G2669" t="s">
        <v>8224</v>
      </c>
      <c r="H2669" t="s">
        <v>8246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8302</v>
      </c>
      <c r="O2669">
        <f t="shared" si="246"/>
        <v>110.66666666666667</v>
      </c>
      <c r="P2669">
        <f t="shared" si="247"/>
        <v>92.222222222222229</v>
      </c>
      <c r="Q2669" s="8" t="str">
        <f t="shared" si="248"/>
        <v>technology</v>
      </c>
      <c r="R2669" t="str">
        <f t="shared" si="249"/>
        <v>makerspaces</v>
      </c>
      <c r="S2669" s="6">
        <f t="shared" si="250"/>
        <v>42380.717777777776</v>
      </c>
      <c r="T2669" s="6">
        <f t="shared" si="251"/>
        <v>42410.717777777776</v>
      </c>
    </row>
    <row r="2670" spans="1:20" ht="32" x14ac:dyDescent="0.2">
      <c r="A2670">
        <v>2668</v>
      </c>
      <c r="B2670" s="3" t="s">
        <v>2668</v>
      </c>
      <c r="C2670" s="3" t="s">
        <v>6778</v>
      </c>
      <c r="D2670">
        <v>1000</v>
      </c>
      <c r="E2670">
        <v>1707</v>
      </c>
      <c r="F2670" t="s">
        <v>8219</v>
      </c>
      <c r="G2670" t="s">
        <v>8229</v>
      </c>
      <c r="H2670" t="s">
        <v>8251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8302</v>
      </c>
      <c r="O2670">
        <f t="shared" si="246"/>
        <v>170.70000000000002</v>
      </c>
      <c r="P2670">
        <f t="shared" si="247"/>
        <v>60.964285714285715</v>
      </c>
      <c r="Q2670" s="8" t="str">
        <f t="shared" si="248"/>
        <v>technology</v>
      </c>
      <c r="R2670" t="str">
        <f t="shared" si="249"/>
        <v>makerspaces</v>
      </c>
      <c r="S2670" s="6">
        <f t="shared" si="250"/>
        <v>42275.380381944437</v>
      </c>
      <c r="T2670" s="6">
        <f t="shared" si="251"/>
        <v>42317.397222222215</v>
      </c>
    </row>
    <row r="2671" spans="1:20" ht="48" x14ac:dyDescent="0.2">
      <c r="A2671">
        <v>2669</v>
      </c>
      <c r="B2671" s="3" t="s">
        <v>2669</v>
      </c>
      <c r="C2671" s="3" t="s">
        <v>6779</v>
      </c>
      <c r="D2671">
        <v>800</v>
      </c>
      <c r="E2671">
        <v>1001</v>
      </c>
      <c r="F2671" t="s">
        <v>8219</v>
      </c>
      <c r="G2671" t="s">
        <v>8224</v>
      </c>
      <c r="H2671" t="s">
        <v>8246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8302</v>
      </c>
      <c r="O2671">
        <f t="shared" si="246"/>
        <v>125.125</v>
      </c>
      <c r="P2671">
        <f t="shared" si="247"/>
        <v>91</v>
      </c>
      <c r="Q2671" s="8" t="str">
        <f t="shared" si="248"/>
        <v>technology</v>
      </c>
      <c r="R2671" t="str">
        <f t="shared" si="249"/>
        <v>makerspaces</v>
      </c>
      <c r="S2671" s="6">
        <f t="shared" si="250"/>
        <v>42318.827499999999</v>
      </c>
      <c r="T2671" s="6">
        <f t="shared" si="251"/>
        <v>42378.827499999999</v>
      </c>
    </row>
    <row r="2672" spans="1:20" ht="48" x14ac:dyDescent="0.2">
      <c r="A2672">
        <v>2670</v>
      </c>
      <c r="B2672" s="3" t="s">
        <v>2670</v>
      </c>
      <c r="C2672" s="3" t="s">
        <v>6780</v>
      </c>
      <c r="D2672">
        <v>38888</v>
      </c>
      <c r="E2672">
        <v>2495</v>
      </c>
      <c r="F2672" t="s">
        <v>8221</v>
      </c>
      <c r="G2672" t="s">
        <v>8226</v>
      </c>
      <c r="H2672" t="s">
        <v>8248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8302</v>
      </c>
      <c r="O2672">
        <f t="shared" si="246"/>
        <v>6.4158609339642041</v>
      </c>
      <c r="P2672">
        <f t="shared" si="247"/>
        <v>41.583333333333336</v>
      </c>
      <c r="Q2672" s="8" t="str">
        <f t="shared" si="248"/>
        <v>technology</v>
      </c>
      <c r="R2672" t="str">
        <f t="shared" si="249"/>
        <v>makerspaces</v>
      </c>
      <c r="S2672" s="6">
        <f t="shared" si="250"/>
        <v>41820.812268518515</v>
      </c>
      <c r="T2672" s="6">
        <f t="shared" si="251"/>
        <v>41848.812268518515</v>
      </c>
    </row>
    <row r="2673" spans="1:20" ht="48" x14ac:dyDescent="0.2">
      <c r="A2673">
        <v>2671</v>
      </c>
      <c r="B2673" s="3" t="s">
        <v>2671</v>
      </c>
      <c r="C2673" s="3" t="s">
        <v>6781</v>
      </c>
      <c r="D2673">
        <v>25000</v>
      </c>
      <c r="E2673">
        <v>2836</v>
      </c>
      <c r="F2673" t="s">
        <v>8221</v>
      </c>
      <c r="G2673" t="s">
        <v>8224</v>
      </c>
      <c r="H2673" t="s">
        <v>8246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8302</v>
      </c>
      <c r="O2673">
        <f t="shared" si="246"/>
        <v>11.343999999999999</v>
      </c>
      <c r="P2673">
        <f t="shared" si="247"/>
        <v>33.761904761904759</v>
      </c>
      <c r="Q2673" s="8" t="str">
        <f t="shared" si="248"/>
        <v>technology</v>
      </c>
      <c r="R2673" t="str">
        <f t="shared" si="249"/>
        <v>makerspaces</v>
      </c>
      <c r="S2673" s="6">
        <f t="shared" si="250"/>
        <v>41962.540694444448</v>
      </c>
      <c r="T2673" s="6">
        <f t="shared" si="251"/>
        <v>41992.609722222223</v>
      </c>
    </row>
    <row r="2674" spans="1:20" ht="48" x14ac:dyDescent="0.2">
      <c r="A2674">
        <v>2672</v>
      </c>
      <c r="B2674" s="3" t="s">
        <v>2672</v>
      </c>
      <c r="C2674" s="3" t="s">
        <v>6782</v>
      </c>
      <c r="D2674">
        <v>10000</v>
      </c>
      <c r="E2674">
        <v>3319</v>
      </c>
      <c r="F2674" t="s">
        <v>8221</v>
      </c>
      <c r="G2674" t="s">
        <v>8224</v>
      </c>
      <c r="H2674" t="s">
        <v>8246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8302</v>
      </c>
      <c r="O2674">
        <f t="shared" si="246"/>
        <v>33.19</v>
      </c>
      <c r="P2674">
        <f t="shared" si="247"/>
        <v>70.61702127659575</v>
      </c>
      <c r="Q2674" s="8" t="str">
        <f t="shared" si="248"/>
        <v>technology</v>
      </c>
      <c r="R2674" t="str">
        <f t="shared" si="249"/>
        <v>makerspaces</v>
      </c>
      <c r="S2674" s="6">
        <f t="shared" si="250"/>
        <v>42344.675810185181</v>
      </c>
      <c r="T2674" s="6">
        <f t="shared" si="251"/>
        <v>42366.041666666664</v>
      </c>
    </row>
    <row r="2675" spans="1:20" ht="48" x14ac:dyDescent="0.2">
      <c r="A2675">
        <v>2673</v>
      </c>
      <c r="B2675" s="3" t="s">
        <v>2673</v>
      </c>
      <c r="C2675" s="3" t="s">
        <v>6783</v>
      </c>
      <c r="D2675">
        <v>40000</v>
      </c>
      <c r="E2675">
        <v>11032</v>
      </c>
      <c r="F2675" t="s">
        <v>8221</v>
      </c>
      <c r="G2675" t="s">
        <v>8224</v>
      </c>
      <c r="H2675" t="s">
        <v>8246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8302</v>
      </c>
      <c r="O2675">
        <f t="shared" si="246"/>
        <v>27.58</v>
      </c>
      <c r="P2675">
        <f t="shared" si="247"/>
        <v>167.15151515151516</v>
      </c>
      <c r="Q2675" s="8" t="str">
        <f t="shared" si="248"/>
        <v>technology</v>
      </c>
      <c r="R2675" t="str">
        <f t="shared" si="249"/>
        <v>makerspaces</v>
      </c>
      <c r="S2675" s="6">
        <f t="shared" si="250"/>
        <v>41912.333321759259</v>
      </c>
      <c r="T2675" s="6">
        <f t="shared" si="251"/>
        <v>41941.739583333328</v>
      </c>
    </row>
    <row r="2676" spans="1:20" ht="64" x14ac:dyDescent="0.2">
      <c r="A2676">
        <v>2674</v>
      </c>
      <c r="B2676" s="3" t="s">
        <v>2674</v>
      </c>
      <c r="C2676" s="3" t="s">
        <v>6784</v>
      </c>
      <c r="D2676">
        <v>35000</v>
      </c>
      <c r="E2676">
        <v>21994</v>
      </c>
      <c r="F2676" t="s">
        <v>8221</v>
      </c>
      <c r="G2676" t="s">
        <v>8224</v>
      </c>
      <c r="H2676" t="s">
        <v>8246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8302</v>
      </c>
      <c r="O2676">
        <f t="shared" si="246"/>
        <v>62.839999999999996</v>
      </c>
      <c r="P2676">
        <f t="shared" si="247"/>
        <v>128.61988304093566</v>
      </c>
      <c r="Q2676" s="8" t="str">
        <f t="shared" si="248"/>
        <v>technology</v>
      </c>
      <c r="R2676" t="str">
        <f t="shared" si="249"/>
        <v>makerspaces</v>
      </c>
      <c r="S2676" s="6">
        <f t="shared" si="250"/>
        <v>42529.424421296295</v>
      </c>
      <c r="T2676" s="6">
        <f t="shared" si="251"/>
        <v>42555.999305555553</v>
      </c>
    </row>
    <row r="2677" spans="1:20" ht="48" x14ac:dyDescent="0.2">
      <c r="A2677">
        <v>2675</v>
      </c>
      <c r="B2677" s="3" t="s">
        <v>2675</v>
      </c>
      <c r="C2677" s="3" t="s">
        <v>6785</v>
      </c>
      <c r="D2677">
        <v>25000</v>
      </c>
      <c r="E2677">
        <v>1897</v>
      </c>
      <c r="F2677" t="s">
        <v>8221</v>
      </c>
      <c r="G2677" t="s">
        <v>8224</v>
      </c>
      <c r="H2677" t="s">
        <v>8246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8302</v>
      </c>
      <c r="O2677">
        <f t="shared" si="246"/>
        <v>7.5880000000000001</v>
      </c>
      <c r="P2677">
        <f t="shared" si="247"/>
        <v>65.41379310344827</v>
      </c>
      <c r="Q2677" s="8" t="str">
        <f t="shared" si="248"/>
        <v>technology</v>
      </c>
      <c r="R2677" t="str">
        <f t="shared" si="249"/>
        <v>makerspaces</v>
      </c>
      <c r="S2677" s="6">
        <f t="shared" si="250"/>
        <v>41923.649178240739</v>
      </c>
      <c r="T2677" s="6">
        <f t="shared" si="251"/>
        <v>41953.690844907404</v>
      </c>
    </row>
    <row r="2678" spans="1:20" ht="48" x14ac:dyDescent="0.2">
      <c r="A2678">
        <v>2676</v>
      </c>
      <c r="B2678" s="3" t="s">
        <v>2676</v>
      </c>
      <c r="C2678" s="3" t="s">
        <v>6786</v>
      </c>
      <c r="D2678">
        <v>2100</v>
      </c>
      <c r="E2678">
        <v>1058</v>
      </c>
      <c r="F2678" t="s">
        <v>8221</v>
      </c>
      <c r="G2678" t="s">
        <v>8229</v>
      </c>
      <c r="H2678" t="s">
        <v>8251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8302</v>
      </c>
      <c r="O2678">
        <f t="shared" si="246"/>
        <v>50.38095238095238</v>
      </c>
      <c r="P2678">
        <f t="shared" si="247"/>
        <v>117.55555555555556</v>
      </c>
      <c r="Q2678" s="8" t="str">
        <f t="shared" si="248"/>
        <v>technology</v>
      </c>
      <c r="R2678" t="str">
        <f t="shared" si="249"/>
        <v>makerspaces</v>
      </c>
      <c r="S2678" s="6">
        <f t="shared" si="250"/>
        <v>42482.416365740741</v>
      </c>
      <c r="T2678" s="6">
        <f t="shared" si="251"/>
        <v>42512.416365740741</v>
      </c>
    </row>
    <row r="2679" spans="1:20" ht="48" x14ac:dyDescent="0.2">
      <c r="A2679">
        <v>2677</v>
      </c>
      <c r="B2679" s="3" t="s">
        <v>2677</v>
      </c>
      <c r="C2679" s="3" t="s">
        <v>6787</v>
      </c>
      <c r="D2679">
        <v>19500</v>
      </c>
      <c r="E2679">
        <v>3415</v>
      </c>
      <c r="F2679" t="s">
        <v>8221</v>
      </c>
      <c r="G2679" t="s">
        <v>8224</v>
      </c>
      <c r="H2679" t="s">
        <v>8246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8302</v>
      </c>
      <c r="O2679">
        <f t="shared" si="246"/>
        <v>17.512820512820511</v>
      </c>
      <c r="P2679">
        <f t="shared" si="247"/>
        <v>126.48148148148148</v>
      </c>
      <c r="Q2679" s="8" t="str">
        <f t="shared" si="248"/>
        <v>technology</v>
      </c>
      <c r="R2679" t="str">
        <f t="shared" si="249"/>
        <v>makerspaces</v>
      </c>
      <c r="S2679" s="6">
        <f t="shared" si="250"/>
        <v>41792.821099537032</v>
      </c>
      <c r="T2679" s="6">
        <f t="shared" si="251"/>
        <v>41822.821099537032</v>
      </c>
    </row>
    <row r="2680" spans="1:20" ht="48" x14ac:dyDescent="0.2">
      <c r="A2680">
        <v>2678</v>
      </c>
      <c r="B2680" s="3" t="s">
        <v>2678</v>
      </c>
      <c r="C2680" s="3" t="s">
        <v>6788</v>
      </c>
      <c r="D2680">
        <v>8000000</v>
      </c>
      <c r="E2680">
        <v>1100</v>
      </c>
      <c r="F2680" t="s">
        <v>8221</v>
      </c>
      <c r="G2680" t="s">
        <v>8227</v>
      </c>
      <c r="H2680" t="s">
        <v>8249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8302</v>
      </c>
      <c r="O2680">
        <f t="shared" si="246"/>
        <v>1.375E-2</v>
      </c>
      <c r="P2680">
        <f t="shared" si="247"/>
        <v>550</v>
      </c>
      <c r="Q2680" s="8" t="str">
        <f t="shared" si="248"/>
        <v>technology</v>
      </c>
      <c r="R2680" t="str">
        <f t="shared" si="249"/>
        <v>makerspaces</v>
      </c>
      <c r="S2680" s="6">
        <f t="shared" si="250"/>
        <v>42241.589872685181</v>
      </c>
      <c r="T2680" s="6">
        <f t="shared" si="251"/>
        <v>42271.589872685181</v>
      </c>
    </row>
    <row r="2681" spans="1:20" ht="48" x14ac:dyDescent="0.2">
      <c r="A2681">
        <v>2679</v>
      </c>
      <c r="B2681" s="3" t="s">
        <v>2679</v>
      </c>
      <c r="C2681" s="3" t="s">
        <v>6789</v>
      </c>
      <c r="D2681">
        <v>40000</v>
      </c>
      <c r="E2681">
        <v>132</v>
      </c>
      <c r="F2681" t="s">
        <v>8221</v>
      </c>
      <c r="G2681" t="s">
        <v>8224</v>
      </c>
      <c r="H2681" t="s">
        <v>8246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8302</v>
      </c>
      <c r="O2681">
        <f t="shared" si="246"/>
        <v>0.33</v>
      </c>
      <c r="P2681">
        <f t="shared" si="247"/>
        <v>44</v>
      </c>
      <c r="Q2681" s="8" t="str">
        <f t="shared" si="248"/>
        <v>technology</v>
      </c>
      <c r="R2681" t="str">
        <f t="shared" si="249"/>
        <v>makerspaces</v>
      </c>
      <c r="S2681" s="6">
        <f t="shared" si="250"/>
        <v>42032.792754629627</v>
      </c>
      <c r="T2681" s="6">
        <f t="shared" si="251"/>
        <v>42062.792754629627</v>
      </c>
    </row>
    <row r="2682" spans="1:20" ht="16" x14ac:dyDescent="0.2">
      <c r="A2682">
        <v>2680</v>
      </c>
      <c r="B2682" s="3" t="s">
        <v>2680</v>
      </c>
      <c r="C2682" s="3" t="s">
        <v>6790</v>
      </c>
      <c r="D2682">
        <v>32000</v>
      </c>
      <c r="E2682">
        <v>276</v>
      </c>
      <c r="F2682" t="s">
        <v>8221</v>
      </c>
      <c r="G2682" t="s">
        <v>8227</v>
      </c>
      <c r="H2682" t="s">
        <v>8249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8302</v>
      </c>
      <c r="O2682">
        <f t="shared" si="246"/>
        <v>0.86250000000000004</v>
      </c>
      <c r="P2682">
        <f t="shared" si="247"/>
        <v>69</v>
      </c>
      <c r="Q2682" s="8" t="str">
        <f t="shared" si="248"/>
        <v>technology</v>
      </c>
      <c r="R2682" t="str">
        <f t="shared" si="249"/>
        <v>makerspaces</v>
      </c>
      <c r="S2682" s="6">
        <f t="shared" si="250"/>
        <v>42436.003368055557</v>
      </c>
      <c r="T2682" s="6">
        <f t="shared" si="251"/>
        <v>42465.961701388886</v>
      </c>
    </row>
    <row r="2683" spans="1:20" ht="48" x14ac:dyDescent="0.2">
      <c r="A2683">
        <v>2681</v>
      </c>
      <c r="B2683" s="3" t="s">
        <v>2681</v>
      </c>
      <c r="C2683" s="3" t="s">
        <v>6791</v>
      </c>
      <c r="D2683">
        <v>8000</v>
      </c>
      <c r="E2683">
        <v>55</v>
      </c>
      <c r="F2683" t="s">
        <v>8221</v>
      </c>
      <c r="G2683" t="s">
        <v>8224</v>
      </c>
      <c r="H2683" t="s">
        <v>8246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8284</v>
      </c>
      <c r="O2683">
        <f t="shared" si="246"/>
        <v>0.6875</v>
      </c>
      <c r="P2683">
        <f t="shared" si="247"/>
        <v>27.5</v>
      </c>
      <c r="Q2683" s="8" t="str">
        <f t="shared" si="248"/>
        <v>food</v>
      </c>
      <c r="R2683" t="str">
        <f t="shared" si="249"/>
        <v>food trucks</v>
      </c>
      <c r="S2683" s="6">
        <f t="shared" si="250"/>
        <v>41805.686921296292</v>
      </c>
      <c r="T2683" s="6">
        <f t="shared" si="251"/>
        <v>41830.686921296292</v>
      </c>
    </row>
    <row r="2684" spans="1:20" ht="48" x14ac:dyDescent="0.2">
      <c r="A2684">
        <v>2682</v>
      </c>
      <c r="B2684" s="3" t="s">
        <v>2682</v>
      </c>
      <c r="C2684" s="3" t="s">
        <v>6792</v>
      </c>
      <c r="D2684">
        <v>6000</v>
      </c>
      <c r="E2684">
        <v>1698</v>
      </c>
      <c r="F2684" t="s">
        <v>8221</v>
      </c>
      <c r="G2684" t="s">
        <v>8224</v>
      </c>
      <c r="H2684" t="s">
        <v>8246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8284</v>
      </c>
      <c r="O2684">
        <f t="shared" si="246"/>
        <v>28.299999999999997</v>
      </c>
      <c r="P2684">
        <f t="shared" si="247"/>
        <v>84.9</v>
      </c>
      <c r="Q2684" s="8" t="str">
        <f t="shared" si="248"/>
        <v>food</v>
      </c>
      <c r="R2684" t="str">
        <f t="shared" si="249"/>
        <v>food trucks</v>
      </c>
      <c r="S2684" s="6">
        <f t="shared" si="250"/>
        <v>41932.663657407407</v>
      </c>
      <c r="T2684" s="6">
        <f t="shared" si="251"/>
        <v>41965.040972222218</v>
      </c>
    </row>
    <row r="2685" spans="1:20" ht="48" x14ac:dyDescent="0.2">
      <c r="A2685">
        <v>2683</v>
      </c>
      <c r="B2685" s="3" t="s">
        <v>2683</v>
      </c>
      <c r="C2685" s="3" t="s">
        <v>6793</v>
      </c>
      <c r="D2685">
        <v>15000</v>
      </c>
      <c r="E2685">
        <v>36</v>
      </c>
      <c r="F2685" t="s">
        <v>8221</v>
      </c>
      <c r="G2685" t="s">
        <v>8224</v>
      </c>
      <c r="H2685" t="s">
        <v>8246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8284</v>
      </c>
      <c r="O2685">
        <f t="shared" si="246"/>
        <v>0.24</v>
      </c>
      <c r="P2685">
        <f t="shared" si="247"/>
        <v>12</v>
      </c>
      <c r="Q2685" s="8" t="str">
        <f t="shared" si="248"/>
        <v>food</v>
      </c>
      <c r="R2685" t="str">
        <f t="shared" si="249"/>
        <v>food trucks</v>
      </c>
      <c r="S2685" s="6">
        <f t="shared" si="250"/>
        <v>42034.546759259254</v>
      </c>
      <c r="T2685" s="6">
        <f t="shared" si="251"/>
        <v>42064.546759259254</v>
      </c>
    </row>
    <row r="2686" spans="1:20" ht="48" x14ac:dyDescent="0.2">
      <c r="A2686">
        <v>2684</v>
      </c>
      <c r="B2686" s="3" t="s">
        <v>2684</v>
      </c>
      <c r="C2686" s="3" t="s">
        <v>6794</v>
      </c>
      <c r="D2686">
        <v>70000</v>
      </c>
      <c r="E2686">
        <v>800</v>
      </c>
      <c r="F2686" t="s">
        <v>8221</v>
      </c>
      <c r="G2686" t="s">
        <v>8224</v>
      </c>
      <c r="H2686" t="s">
        <v>8246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8284</v>
      </c>
      <c r="O2686">
        <f t="shared" si="246"/>
        <v>1.1428571428571428</v>
      </c>
      <c r="P2686">
        <f t="shared" si="247"/>
        <v>200</v>
      </c>
      <c r="Q2686" s="8" t="str">
        <f t="shared" si="248"/>
        <v>food</v>
      </c>
      <c r="R2686" t="str">
        <f t="shared" si="249"/>
        <v>food trucks</v>
      </c>
      <c r="S2686" s="6">
        <f t="shared" si="250"/>
        <v>41820.706307870365</v>
      </c>
      <c r="T2686" s="6">
        <f t="shared" si="251"/>
        <v>41860.706307870365</v>
      </c>
    </row>
    <row r="2687" spans="1:20" ht="48" x14ac:dyDescent="0.2">
      <c r="A2687">
        <v>2685</v>
      </c>
      <c r="B2687" s="3" t="s">
        <v>2685</v>
      </c>
      <c r="C2687" s="3" t="s">
        <v>6795</v>
      </c>
      <c r="D2687">
        <v>50000</v>
      </c>
      <c r="E2687">
        <v>10</v>
      </c>
      <c r="F2687" t="s">
        <v>8221</v>
      </c>
      <c r="G2687" t="s">
        <v>8224</v>
      </c>
      <c r="H2687" t="s">
        <v>8246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8284</v>
      </c>
      <c r="O2687">
        <f t="shared" si="246"/>
        <v>0.02</v>
      </c>
      <c r="P2687">
        <f t="shared" si="247"/>
        <v>10</v>
      </c>
      <c r="Q2687" s="8" t="str">
        <f t="shared" si="248"/>
        <v>food</v>
      </c>
      <c r="R2687" t="str">
        <f t="shared" si="249"/>
        <v>food trucks</v>
      </c>
      <c r="S2687" s="6">
        <f t="shared" si="250"/>
        <v>42061.487615740734</v>
      </c>
      <c r="T2687" s="6">
        <f t="shared" si="251"/>
        <v>42121.445949074077</v>
      </c>
    </row>
    <row r="2688" spans="1:20" ht="48" x14ac:dyDescent="0.2">
      <c r="A2688">
        <v>2686</v>
      </c>
      <c r="B2688" s="3" t="s">
        <v>2686</v>
      </c>
      <c r="C2688" s="3" t="s">
        <v>6796</v>
      </c>
      <c r="D2688">
        <v>30000</v>
      </c>
      <c r="E2688">
        <v>0</v>
      </c>
      <c r="F2688" t="s">
        <v>8221</v>
      </c>
      <c r="G2688" t="s">
        <v>8224</v>
      </c>
      <c r="H2688" t="s">
        <v>8246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8284</v>
      </c>
      <c r="O2688">
        <f t="shared" si="246"/>
        <v>0</v>
      </c>
      <c r="P2688" t="e">
        <f t="shared" si="247"/>
        <v>#DIV/0!</v>
      </c>
      <c r="Q2688" s="8" t="str">
        <f t="shared" si="248"/>
        <v>food</v>
      </c>
      <c r="R2688" t="str">
        <f t="shared" si="249"/>
        <v>food trucks</v>
      </c>
      <c r="S2688" s="6">
        <f t="shared" si="250"/>
        <v>41892.766469907401</v>
      </c>
      <c r="T2688" s="6">
        <f t="shared" si="251"/>
        <v>41912.766469907401</v>
      </c>
    </row>
    <row r="2689" spans="1:20" ht="48" x14ac:dyDescent="0.2">
      <c r="A2689">
        <v>2687</v>
      </c>
      <c r="B2689" s="3" t="s">
        <v>2687</v>
      </c>
      <c r="C2689" s="3" t="s">
        <v>6797</v>
      </c>
      <c r="D2689">
        <v>15000</v>
      </c>
      <c r="E2689">
        <v>0</v>
      </c>
      <c r="F2689" t="s">
        <v>8221</v>
      </c>
      <c r="G2689" t="s">
        <v>8224</v>
      </c>
      <c r="H2689" t="s">
        <v>8246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8284</v>
      </c>
      <c r="O2689">
        <f t="shared" si="246"/>
        <v>0</v>
      </c>
      <c r="P2689" t="e">
        <f t="shared" si="247"/>
        <v>#DIV/0!</v>
      </c>
      <c r="Q2689" s="8" t="str">
        <f t="shared" si="248"/>
        <v>food</v>
      </c>
      <c r="R2689" t="str">
        <f t="shared" si="249"/>
        <v>food trucks</v>
      </c>
      <c r="S2689" s="6">
        <f t="shared" si="250"/>
        <v>42154.431921296295</v>
      </c>
      <c r="T2689" s="6">
        <f t="shared" si="251"/>
        <v>42184.431921296295</v>
      </c>
    </row>
    <row r="2690" spans="1:20" ht="32" x14ac:dyDescent="0.2">
      <c r="A2690">
        <v>2688</v>
      </c>
      <c r="B2690" s="3" t="s">
        <v>2688</v>
      </c>
      <c r="C2690" s="3" t="s">
        <v>6798</v>
      </c>
      <c r="D2690">
        <v>50000</v>
      </c>
      <c r="E2690">
        <v>74</v>
      </c>
      <c r="F2690" t="s">
        <v>8221</v>
      </c>
      <c r="G2690" t="s">
        <v>8224</v>
      </c>
      <c r="H2690" t="s">
        <v>8246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8284</v>
      </c>
      <c r="O2690">
        <f t="shared" si="246"/>
        <v>0.14799999999999999</v>
      </c>
      <c r="P2690">
        <f t="shared" si="247"/>
        <v>5.2857142857142856</v>
      </c>
      <c r="Q2690" s="8" t="str">
        <f t="shared" si="248"/>
        <v>food</v>
      </c>
      <c r="R2690" t="str">
        <f t="shared" si="249"/>
        <v>food trucks</v>
      </c>
      <c r="S2690" s="6">
        <f t="shared" si="250"/>
        <v>42027.910532407412</v>
      </c>
      <c r="T2690" s="6">
        <f t="shared" si="251"/>
        <v>42058.916666666664</v>
      </c>
    </row>
    <row r="2691" spans="1:20" ht="48" x14ac:dyDescent="0.2">
      <c r="A2691">
        <v>2689</v>
      </c>
      <c r="B2691" s="3" t="s">
        <v>2689</v>
      </c>
      <c r="C2691" s="3" t="s">
        <v>6799</v>
      </c>
      <c r="D2691">
        <v>35000</v>
      </c>
      <c r="E2691">
        <v>1</v>
      </c>
      <c r="F2691" t="s">
        <v>8221</v>
      </c>
      <c r="G2691" t="s">
        <v>8224</v>
      </c>
      <c r="H2691" t="s">
        <v>8246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8284</v>
      </c>
      <c r="O2691">
        <f t="shared" ref="O2691:O2754" si="252">E2691/D2691*100</f>
        <v>2.8571428571428571E-3</v>
      </c>
      <c r="P2691">
        <f t="shared" ref="P2691:P2754" si="253">E2691/L2691</f>
        <v>1</v>
      </c>
      <c r="Q2691" s="8" t="str">
        <f t="shared" ref="Q2691:Q2754" si="254">LEFT(N2691,SEARCH("/",N2691)-1)</f>
        <v>food</v>
      </c>
      <c r="R2691" t="str">
        <f t="shared" ref="R2691:R2754" si="255">RIGHT(N2691,LEN(N2691)-SEARCH("/",N2691))</f>
        <v>food trucks</v>
      </c>
      <c r="S2691" s="6">
        <f t="shared" ref="S2691:S2754" si="256">(((J2691/60)/60)/24)+DATE(1970,1,1)+(-5/24)</f>
        <v>42551.753356481473</v>
      </c>
      <c r="T2691" s="6">
        <f t="shared" ref="T2691:T2754" si="257">(((I2691/60)/60)/24)+DATE(1970,1,1)+(-5/24)</f>
        <v>42581.753356481473</v>
      </c>
    </row>
    <row r="2692" spans="1:20" ht="48" x14ac:dyDescent="0.2">
      <c r="A2692">
        <v>2690</v>
      </c>
      <c r="B2692" s="3" t="s">
        <v>2690</v>
      </c>
      <c r="C2692" s="3" t="s">
        <v>6800</v>
      </c>
      <c r="D2692">
        <v>80000</v>
      </c>
      <c r="E2692">
        <v>8586</v>
      </c>
      <c r="F2692" t="s">
        <v>8221</v>
      </c>
      <c r="G2692" t="s">
        <v>8224</v>
      </c>
      <c r="H2692" t="s">
        <v>8246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8284</v>
      </c>
      <c r="O2692">
        <f t="shared" si="252"/>
        <v>10.7325</v>
      </c>
      <c r="P2692">
        <f t="shared" si="253"/>
        <v>72.762711864406782</v>
      </c>
      <c r="Q2692" s="8" t="str">
        <f t="shared" si="254"/>
        <v>food</v>
      </c>
      <c r="R2692" t="str">
        <f t="shared" si="255"/>
        <v>food trucks</v>
      </c>
      <c r="S2692" s="6">
        <f t="shared" si="256"/>
        <v>42112.89671296296</v>
      </c>
      <c r="T2692" s="6">
        <f t="shared" si="257"/>
        <v>42157.89671296296</v>
      </c>
    </row>
    <row r="2693" spans="1:20" ht="32" x14ac:dyDescent="0.2">
      <c r="A2693">
        <v>2691</v>
      </c>
      <c r="B2693" s="3" t="s">
        <v>2691</v>
      </c>
      <c r="C2693" s="3" t="s">
        <v>6801</v>
      </c>
      <c r="D2693">
        <v>65000</v>
      </c>
      <c r="E2693">
        <v>35</v>
      </c>
      <c r="F2693" t="s">
        <v>8221</v>
      </c>
      <c r="G2693" t="s">
        <v>8229</v>
      </c>
      <c r="H2693" t="s">
        <v>8251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8284</v>
      </c>
      <c r="O2693">
        <f t="shared" si="252"/>
        <v>5.3846153846153842E-2</v>
      </c>
      <c r="P2693">
        <f t="shared" si="253"/>
        <v>17.5</v>
      </c>
      <c r="Q2693" s="8" t="str">
        <f t="shared" si="254"/>
        <v>food</v>
      </c>
      <c r="R2693" t="str">
        <f t="shared" si="255"/>
        <v>food trucks</v>
      </c>
      <c r="S2693" s="6">
        <f t="shared" si="256"/>
        <v>42089.515706018516</v>
      </c>
      <c r="T2693" s="6">
        <f t="shared" si="257"/>
        <v>42134.515706018516</v>
      </c>
    </row>
    <row r="2694" spans="1:20" ht="48" x14ac:dyDescent="0.2">
      <c r="A2694">
        <v>2692</v>
      </c>
      <c r="B2694" s="3" t="s">
        <v>2692</v>
      </c>
      <c r="C2694" s="3" t="s">
        <v>6802</v>
      </c>
      <c r="D2694">
        <v>3500</v>
      </c>
      <c r="E2694">
        <v>25</v>
      </c>
      <c r="F2694" t="s">
        <v>8221</v>
      </c>
      <c r="G2694" t="s">
        <v>8224</v>
      </c>
      <c r="H2694" t="s">
        <v>8246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8284</v>
      </c>
      <c r="O2694">
        <f t="shared" si="252"/>
        <v>0.7142857142857143</v>
      </c>
      <c r="P2694">
        <f t="shared" si="253"/>
        <v>25</v>
      </c>
      <c r="Q2694" s="8" t="str">
        <f t="shared" si="254"/>
        <v>food</v>
      </c>
      <c r="R2694" t="str">
        <f t="shared" si="255"/>
        <v>food trucks</v>
      </c>
      <c r="S2694" s="6">
        <f t="shared" si="256"/>
        <v>42058.125694444439</v>
      </c>
      <c r="T2694" s="6">
        <f t="shared" si="257"/>
        <v>42088.084027777775</v>
      </c>
    </row>
    <row r="2695" spans="1:20" ht="48" x14ac:dyDescent="0.2">
      <c r="A2695">
        <v>2693</v>
      </c>
      <c r="B2695" s="3" t="s">
        <v>2693</v>
      </c>
      <c r="C2695" s="3" t="s">
        <v>6803</v>
      </c>
      <c r="D2695">
        <v>5000</v>
      </c>
      <c r="E2695">
        <v>40</v>
      </c>
      <c r="F2695" t="s">
        <v>8221</v>
      </c>
      <c r="G2695" t="s">
        <v>8224</v>
      </c>
      <c r="H2695" t="s">
        <v>8246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8284</v>
      </c>
      <c r="O2695">
        <f t="shared" si="252"/>
        <v>0.8</v>
      </c>
      <c r="P2695">
        <f t="shared" si="253"/>
        <v>13.333333333333334</v>
      </c>
      <c r="Q2695" s="8" t="str">
        <f t="shared" si="254"/>
        <v>food</v>
      </c>
      <c r="R2695" t="str">
        <f t="shared" si="255"/>
        <v>food trucks</v>
      </c>
      <c r="S2695" s="6">
        <f t="shared" si="256"/>
        <v>41833.930162037032</v>
      </c>
      <c r="T2695" s="6">
        <f t="shared" si="257"/>
        <v>41863.930162037032</v>
      </c>
    </row>
    <row r="2696" spans="1:20" ht="48" x14ac:dyDescent="0.2">
      <c r="A2696">
        <v>2694</v>
      </c>
      <c r="B2696" s="3" t="s">
        <v>2694</v>
      </c>
      <c r="C2696" s="3" t="s">
        <v>6804</v>
      </c>
      <c r="D2696">
        <v>30000</v>
      </c>
      <c r="E2696">
        <v>1</v>
      </c>
      <c r="F2696" t="s">
        <v>8221</v>
      </c>
      <c r="G2696" t="s">
        <v>8224</v>
      </c>
      <c r="H2696" t="s">
        <v>8246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8284</v>
      </c>
      <c r="O2696">
        <f t="shared" si="252"/>
        <v>3.3333333333333335E-3</v>
      </c>
      <c r="P2696">
        <f t="shared" si="253"/>
        <v>1</v>
      </c>
      <c r="Q2696" s="8" t="str">
        <f t="shared" si="254"/>
        <v>food</v>
      </c>
      <c r="R2696" t="str">
        <f t="shared" si="255"/>
        <v>food trucks</v>
      </c>
      <c r="S2696" s="6">
        <f t="shared" si="256"/>
        <v>41877.932164351849</v>
      </c>
      <c r="T2696" s="6">
        <f t="shared" si="257"/>
        <v>41907.932164351849</v>
      </c>
    </row>
    <row r="2697" spans="1:20" ht="32" x14ac:dyDescent="0.2">
      <c r="A2697">
        <v>2695</v>
      </c>
      <c r="B2697" s="3" t="s">
        <v>2695</v>
      </c>
      <c r="C2697" s="3" t="s">
        <v>6805</v>
      </c>
      <c r="D2697">
        <v>15000</v>
      </c>
      <c r="E2697">
        <v>71</v>
      </c>
      <c r="F2697" t="s">
        <v>8221</v>
      </c>
      <c r="G2697" t="s">
        <v>8224</v>
      </c>
      <c r="H2697" t="s">
        <v>8246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8284</v>
      </c>
      <c r="O2697">
        <f t="shared" si="252"/>
        <v>0.47333333333333333</v>
      </c>
      <c r="P2697">
        <f t="shared" si="253"/>
        <v>23.666666666666668</v>
      </c>
      <c r="Q2697" s="8" t="str">
        <f t="shared" si="254"/>
        <v>food</v>
      </c>
      <c r="R2697" t="str">
        <f t="shared" si="255"/>
        <v>food trucks</v>
      </c>
      <c r="S2697" s="6">
        <f t="shared" si="256"/>
        <v>42047.973587962959</v>
      </c>
      <c r="T2697" s="6">
        <f t="shared" si="257"/>
        <v>42107.931921296295</v>
      </c>
    </row>
    <row r="2698" spans="1:20" ht="48" x14ac:dyDescent="0.2">
      <c r="A2698">
        <v>2696</v>
      </c>
      <c r="B2698" s="3" t="s">
        <v>2696</v>
      </c>
      <c r="C2698" s="3" t="s">
        <v>6806</v>
      </c>
      <c r="D2698">
        <v>60000</v>
      </c>
      <c r="E2698">
        <v>3390</v>
      </c>
      <c r="F2698" t="s">
        <v>8221</v>
      </c>
      <c r="G2698" t="s">
        <v>8224</v>
      </c>
      <c r="H2698" t="s">
        <v>8246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8284</v>
      </c>
      <c r="O2698">
        <f t="shared" si="252"/>
        <v>5.65</v>
      </c>
      <c r="P2698">
        <f t="shared" si="253"/>
        <v>89.21052631578948</v>
      </c>
      <c r="Q2698" s="8" t="str">
        <f t="shared" si="254"/>
        <v>food</v>
      </c>
      <c r="R2698" t="str">
        <f t="shared" si="255"/>
        <v>food trucks</v>
      </c>
      <c r="S2698" s="6">
        <f t="shared" si="256"/>
        <v>41964.636111111111</v>
      </c>
      <c r="T2698" s="6">
        <f t="shared" si="257"/>
        <v>41998.636111111111</v>
      </c>
    </row>
    <row r="2699" spans="1:20" ht="48" x14ac:dyDescent="0.2">
      <c r="A2699">
        <v>2697</v>
      </c>
      <c r="B2699" s="3" t="s">
        <v>2697</v>
      </c>
      <c r="C2699" s="3" t="s">
        <v>6807</v>
      </c>
      <c r="D2699">
        <v>23000</v>
      </c>
      <c r="E2699">
        <v>6061</v>
      </c>
      <c r="F2699" t="s">
        <v>8221</v>
      </c>
      <c r="G2699" t="s">
        <v>8224</v>
      </c>
      <c r="H2699" t="s">
        <v>8246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8284</v>
      </c>
      <c r="O2699">
        <f t="shared" si="252"/>
        <v>26.35217391304348</v>
      </c>
      <c r="P2699">
        <f t="shared" si="253"/>
        <v>116.55769230769231</v>
      </c>
      <c r="Q2699" s="8" t="str">
        <f t="shared" si="254"/>
        <v>food</v>
      </c>
      <c r="R2699" t="str">
        <f t="shared" si="255"/>
        <v>food trucks</v>
      </c>
      <c r="S2699" s="6">
        <f t="shared" si="256"/>
        <v>42187.731747685182</v>
      </c>
      <c r="T2699" s="6">
        <f t="shared" si="257"/>
        <v>42218.708333333336</v>
      </c>
    </row>
    <row r="2700" spans="1:20" ht="48" x14ac:dyDescent="0.2">
      <c r="A2700">
        <v>2698</v>
      </c>
      <c r="B2700" s="3" t="s">
        <v>2698</v>
      </c>
      <c r="C2700" s="3" t="s">
        <v>6808</v>
      </c>
      <c r="D2700">
        <v>8000</v>
      </c>
      <c r="E2700">
        <v>26.01</v>
      </c>
      <c r="F2700" t="s">
        <v>8221</v>
      </c>
      <c r="G2700" t="s">
        <v>8224</v>
      </c>
      <c r="H2700" t="s">
        <v>8246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8284</v>
      </c>
      <c r="O2700">
        <f t="shared" si="252"/>
        <v>0.325125</v>
      </c>
      <c r="P2700">
        <f t="shared" si="253"/>
        <v>13.005000000000001</v>
      </c>
      <c r="Q2700" s="8" t="str">
        <f t="shared" si="254"/>
        <v>food</v>
      </c>
      <c r="R2700" t="str">
        <f t="shared" si="255"/>
        <v>food trucks</v>
      </c>
      <c r="S2700" s="6">
        <f t="shared" si="256"/>
        <v>41787.689907407403</v>
      </c>
      <c r="T2700" s="6">
        <f t="shared" si="257"/>
        <v>41817.689907407403</v>
      </c>
    </row>
    <row r="2701" spans="1:20" ht="48" x14ac:dyDescent="0.2">
      <c r="A2701">
        <v>2699</v>
      </c>
      <c r="B2701" s="3" t="s">
        <v>2699</v>
      </c>
      <c r="C2701" s="3" t="s">
        <v>6809</v>
      </c>
      <c r="D2701">
        <v>2</v>
      </c>
      <c r="E2701">
        <v>0</v>
      </c>
      <c r="F2701" t="s">
        <v>8221</v>
      </c>
      <c r="G2701" t="s">
        <v>8229</v>
      </c>
      <c r="H2701" t="s">
        <v>8251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8284</v>
      </c>
      <c r="O2701">
        <f t="shared" si="252"/>
        <v>0</v>
      </c>
      <c r="P2701" t="e">
        <f t="shared" si="253"/>
        <v>#DIV/0!</v>
      </c>
      <c r="Q2701" s="8" t="str">
        <f t="shared" si="254"/>
        <v>food</v>
      </c>
      <c r="R2701" t="str">
        <f t="shared" si="255"/>
        <v>food trucks</v>
      </c>
      <c r="S2701" s="6">
        <f t="shared" si="256"/>
        <v>41829.688229166662</v>
      </c>
      <c r="T2701" s="6">
        <f t="shared" si="257"/>
        <v>41859.688229166662</v>
      </c>
    </row>
    <row r="2702" spans="1:20" ht="48" x14ac:dyDescent="0.2">
      <c r="A2702">
        <v>2700</v>
      </c>
      <c r="B2702" s="3" t="s">
        <v>2700</v>
      </c>
      <c r="C2702" s="3" t="s">
        <v>6810</v>
      </c>
      <c r="D2702">
        <v>9999</v>
      </c>
      <c r="E2702">
        <v>70</v>
      </c>
      <c r="F2702" t="s">
        <v>8221</v>
      </c>
      <c r="G2702" t="s">
        <v>8224</v>
      </c>
      <c r="H2702" t="s">
        <v>8246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8284</v>
      </c>
      <c r="O2702">
        <f t="shared" si="252"/>
        <v>0.7000700070007001</v>
      </c>
      <c r="P2702">
        <f t="shared" si="253"/>
        <v>17.5</v>
      </c>
      <c r="Q2702" s="8" t="str">
        <f t="shared" si="254"/>
        <v>food</v>
      </c>
      <c r="R2702" t="str">
        <f t="shared" si="255"/>
        <v>food trucks</v>
      </c>
      <c r="S2702" s="6">
        <f t="shared" si="256"/>
        <v>41870.666342592594</v>
      </c>
      <c r="T2702" s="6">
        <f t="shared" si="257"/>
        <v>41900.666342592594</v>
      </c>
    </row>
    <row r="2703" spans="1:20" ht="48" x14ac:dyDescent="0.2">
      <c r="A2703">
        <v>2701</v>
      </c>
      <c r="B2703" s="3" t="s">
        <v>2701</v>
      </c>
      <c r="C2703" s="3" t="s">
        <v>6811</v>
      </c>
      <c r="D2703">
        <v>3400</v>
      </c>
      <c r="E2703">
        <v>1570</v>
      </c>
      <c r="F2703" t="s">
        <v>8222</v>
      </c>
      <c r="G2703" t="s">
        <v>8241</v>
      </c>
      <c r="H2703" t="s">
        <v>8249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8303</v>
      </c>
      <c r="O2703">
        <f t="shared" si="252"/>
        <v>46.176470588235297</v>
      </c>
      <c r="P2703">
        <f t="shared" si="253"/>
        <v>34.130434782608695</v>
      </c>
      <c r="Q2703" s="8" t="str">
        <f t="shared" si="254"/>
        <v>theater</v>
      </c>
      <c r="R2703" t="str">
        <f t="shared" si="255"/>
        <v>spaces</v>
      </c>
      <c r="S2703" s="6">
        <f t="shared" si="256"/>
        <v>42801.566365740735</v>
      </c>
      <c r="T2703" s="6">
        <f t="shared" si="257"/>
        <v>42832.524699074071</v>
      </c>
    </row>
    <row r="2704" spans="1:20" ht="48" x14ac:dyDescent="0.2">
      <c r="A2704">
        <v>2702</v>
      </c>
      <c r="B2704" s="3" t="s">
        <v>2702</v>
      </c>
      <c r="C2704" s="3" t="s">
        <v>6812</v>
      </c>
      <c r="D2704">
        <v>10000</v>
      </c>
      <c r="E2704">
        <v>3441</v>
      </c>
      <c r="F2704" t="s">
        <v>8222</v>
      </c>
      <c r="G2704" t="s">
        <v>8224</v>
      </c>
      <c r="H2704" t="s">
        <v>8246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8303</v>
      </c>
      <c r="O2704">
        <f t="shared" si="252"/>
        <v>34.410000000000004</v>
      </c>
      <c r="P2704">
        <f t="shared" si="253"/>
        <v>132.34615384615384</v>
      </c>
      <c r="Q2704" s="8" t="str">
        <f t="shared" si="254"/>
        <v>theater</v>
      </c>
      <c r="R2704" t="str">
        <f t="shared" si="255"/>
        <v>spaces</v>
      </c>
      <c r="S2704" s="6">
        <f t="shared" si="256"/>
        <v>42800.593483796292</v>
      </c>
      <c r="T2704" s="6">
        <f t="shared" si="257"/>
        <v>42830.551817129628</v>
      </c>
    </row>
    <row r="2705" spans="1:20" ht="32" x14ac:dyDescent="0.2">
      <c r="A2705">
        <v>2703</v>
      </c>
      <c r="B2705" s="3" t="s">
        <v>2703</v>
      </c>
      <c r="C2705" s="3" t="s">
        <v>6813</v>
      </c>
      <c r="D2705">
        <v>40000</v>
      </c>
      <c r="E2705">
        <v>41500</v>
      </c>
      <c r="F2705" t="s">
        <v>8222</v>
      </c>
      <c r="G2705" t="s">
        <v>8238</v>
      </c>
      <c r="H2705" t="s">
        <v>8256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8303</v>
      </c>
      <c r="O2705">
        <f t="shared" si="252"/>
        <v>103.75000000000001</v>
      </c>
      <c r="P2705">
        <f t="shared" si="253"/>
        <v>922.22222222222217</v>
      </c>
      <c r="Q2705" s="8" t="str">
        <f t="shared" si="254"/>
        <v>theater</v>
      </c>
      <c r="R2705" t="str">
        <f t="shared" si="255"/>
        <v>spaces</v>
      </c>
      <c r="S2705" s="6">
        <f t="shared" si="256"/>
        <v>42756.481828703698</v>
      </c>
      <c r="T2705" s="6">
        <f t="shared" si="257"/>
        <v>42816.440162037034</v>
      </c>
    </row>
    <row r="2706" spans="1:20" ht="48" x14ac:dyDescent="0.2">
      <c r="A2706">
        <v>2704</v>
      </c>
      <c r="B2706" s="3" t="s">
        <v>2704</v>
      </c>
      <c r="C2706" s="3" t="s">
        <v>6814</v>
      </c>
      <c r="D2706">
        <v>19000</v>
      </c>
      <c r="E2706">
        <v>1145</v>
      </c>
      <c r="F2706" t="s">
        <v>8222</v>
      </c>
      <c r="G2706" t="s">
        <v>8224</v>
      </c>
      <c r="H2706" t="s">
        <v>8246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8303</v>
      </c>
      <c r="O2706">
        <f t="shared" si="252"/>
        <v>6.0263157894736841</v>
      </c>
      <c r="P2706">
        <f t="shared" si="253"/>
        <v>163.57142857142858</v>
      </c>
      <c r="Q2706" s="8" t="str">
        <f t="shared" si="254"/>
        <v>theater</v>
      </c>
      <c r="R2706" t="str">
        <f t="shared" si="255"/>
        <v>spaces</v>
      </c>
      <c r="S2706" s="6">
        <f t="shared" si="256"/>
        <v>42787.654097222221</v>
      </c>
      <c r="T2706" s="6">
        <f t="shared" si="257"/>
        <v>42830.61243055555</v>
      </c>
    </row>
    <row r="2707" spans="1:20" ht="32" x14ac:dyDescent="0.2">
      <c r="A2707">
        <v>2705</v>
      </c>
      <c r="B2707" s="3" t="s">
        <v>2705</v>
      </c>
      <c r="C2707" s="3" t="s">
        <v>6815</v>
      </c>
      <c r="D2707">
        <v>16500</v>
      </c>
      <c r="E2707">
        <v>1739</v>
      </c>
      <c r="F2707" t="s">
        <v>8222</v>
      </c>
      <c r="G2707" t="s">
        <v>8224</v>
      </c>
      <c r="H2707" t="s">
        <v>8246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8303</v>
      </c>
      <c r="O2707">
        <f t="shared" si="252"/>
        <v>10.539393939393939</v>
      </c>
      <c r="P2707">
        <f t="shared" si="253"/>
        <v>217.375</v>
      </c>
      <c r="Q2707" s="8" t="str">
        <f t="shared" si="254"/>
        <v>theater</v>
      </c>
      <c r="R2707" t="str">
        <f t="shared" si="255"/>
        <v>spaces</v>
      </c>
      <c r="S2707" s="6">
        <f t="shared" si="256"/>
        <v>42773.70784722222</v>
      </c>
      <c r="T2707" s="6">
        <f t="shared" si="257"/>
        <v>42818.666180555556</v>
      </c>
    </row>
    <row r="2708" spans="1:20" ht="48" x14ac:dyDescent="0.2">
      <c r="A2708">
        <v>2706</v>
      </c>
      <c r="B2708" s="3" t="s">
        <v>2706</v>
      </c>
      <c r="C2708" s="3" t="s">
        <v>6816</v>
      </c>
      <c r="D2708">
        <v>35000</v>
      </c>
      <c r="E2708">
        <v>39304</v>
      </c>
      <c r="F2708" t="s">
        <v>8219</v>
      </c>
      <c r="G2708" t="s">
        <v>8224</v>
      </c>
      <c r="H2708" t="s">
        <v>8246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8303</v>
      </c>
      <c r="O2708">
        <f t="shared" si="252"/>
        <v>112.29714285714284</v>
      </c>
      <c r="P2708">
        <f t="shared" si="253"/>
        <v>149.44486692015209</v>
      </c>
      <c r="Q2708" s="8" t="str">
        <f t="shared" si="254"/>
        <v>theater</v>
      </c>
      <c r="R2708" t="str">
        <f t="shared" si="255"/>
        <v>spaces</v>
      </c>
      <c r="S2708" s="6">
        <f t="shared" si="256"/>
        <v>41899.086608796293</v>
      </c>
      <c r="T2708" s="6">
        <f t="shared" si="257"/>
        <v>41928.082638888889</v>
      </c>
    </row>
    <row r="2709" spans="1:20" ht="48" x14ac:dyDescent="0.2">
      <c r="A2709">
        <v>2707</v>
      </c>
      <c r="B2709" s="3" t="s">
        <v>2707</v>
      </c>
      <c r="C2709" s="3" t="s">
        <v>6817</v>
      </c>
      <c r="D2709">
        <v>8000</v>
      </c>
      <c r="E2709">
        <v>28067.57</v>
      </c>
      <c r="F2709" t="s">
        <v>8219</v>
      </c>
      <c r="G2709" t="s">
        <v>8224</v>
      </c>
      <c r="H2709" t="s">
        <v>8246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8303</v>
      </c>
      <c r="O2709">
        <f t="shared" si="252"/>
        <v>350.84462500000001</v>
      </c>
      <c r="P2709">
        <f t="shared" si="253"/>
        <v>71.237487309644663</v>
      </c>
      <c r="Q2709" s="8" t="str">
        <f t="shared" si="254"/>
        <v>theater</v>
      </c>
      <c r="R2709" t="str">
        <f t="shared" si="255"/>
        <v>spaces</v>
      </c>
      <c r="S2709" s="6">
        <f t="shared" si="256"/>
        <v>41391.574571759258</v>
      </c>
      <c r="T2709" s="6">
        <f t="shared" si="257"/>
        <v>41421.082638888889</v>
      </c>
    </row>
    <row r="2710" spans="1:20" ht="48" x14ac:dyDescent="0.2">
      <c r="A2710">
        <v>2708</v>
      </c>
      <c r="B2710" s="3" t="s">
        <v>2708</v>
      </c>
      <c r="C2710" s="3" t="s">
        <v>6818</v>
      </c>
      <c r="D2710">
        <v>20000</v>
      </c>
      <c r="E2710">
        <v>46643.07</v>
      </c>
      <c r="F2710" t="s">
        <v>8219</v>
      </c>
      <c r="G2710" t="s">
        <v>8225</v>
      </c>
      <c r="H2710" t="s">
        <v>8247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8303</v>
      </c>
      <c r="O2710">
        <f t="shared" si="252"/>
        <v>233.21535</v>
      </c>
      <c r="P2710">
        <f t="shared" si="253"/>
        <v>44.464318398474738</v>
      </c>
      <c r="Q2710" s="8" t="str">
        <f t="shared" si="254"/>
        <v>theater</v>
      </c>
      <c r="R2710" t="str">
        <f t="shared" si="255"/>
        <v>spaces</v>
      </c>
      <c r="S2710" s="6">
        <f t="shared" si="256"/>
        <v>42512.489884259259</v>
      </c>
      <c r="T2710" s="6">
        <f t="shared" si="257"/>
        <v>42572.489884259259</v>
      </c>
    </row>
    <row r="2711" spans="1:20" ht="48" x14ac:dyDescent="0.2">
      <c r="A2711">
        <v>2709</v>
      </c>
      <c r="B2711" s="3" t="s">
        <v>2709</v>
      </c>
      <c r="C2711" s="3" t="s">
        <v>6819</v>
      </c>
      <c r="D2711">
        <v>50000</v>
      </c>
      <c r="E2711">
        <v>50803</v>
      </c>
      <c r="F2711" t="s">
        <v>8219</v>
      </c>
      <c r="G2711" t="s">
        <v>8224</v>
      </c>
      <c r="H2711" t="s">
        <v>8246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8303</v>
      </c>
      <c r="O2711">
        <f t="shared" si="252"/>
        <v>101.60599999999999</v>
      </c>
      <c r="P2711">
        <f t="shared" si="253"/>
        <v>164.94480519480518</v>
      </c>
      <c r="Q2711" s="8" t="str">
        <f t="shared" si="254"/>
        <v>theater</v>
      </c>
      <c r="R2711" t="str">
        <f t="shared" si="255"/>
        <v>spaces</v>
      </c>
      <c r="S2711" s="6">
        <f t="shared" si="256"/>
        <v>42611.941446759258</v>
      </c>
      <c r="T2711" s="6">
        <f t="shared" si="257"/>
        <v>42646.957638888889</v>
      </c>
    </row>
    <row r="2712" spans="1:20" ht="32" x14ac:dyDescent="0.2">
      <c r="A2712">
        <v>2710</v>
      </c>
      <c r="B2712" s="3" t="s">
        <v>2710</v>
      </c>
      <c r="C2712" s="3" t="s">
        <v>6820</v>
      </c>
      <c r="D2712">
        <v>60000</v>
      </c>
      <c r="E2712">
        <v>92340.21</v>
      </c>
      <c r="F2712" t="s">
        <v>8219</v>
      </c>
      <c r="G2712" t="s">
        <v>8224</v>
      </c>
      <c r="H2712" t="s">
        <v>8246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8303</v>
      </c>
      <c r="O2712">
        <f t="shared" si="252"/>
        <v>153.90035000000003</v>
      </c>
      <c r="P2712">
        <f t="shared" si="253"/>
        <v>84.871516544117654</v>
      </c>
      <c r="Q2712" s="8" t="str">
        <f t="shared" si="254"/>
        <v>theater</v>
      </c>
      <c r="R2712" t="str">
        <f t="shared" si="255"/>
        <v>spaces</v>
      </c>
      <c r="S2712" s="6">
        <f t="shared" si="256"/>
        <v>41828.021157407406</v>
      </c>
      <c r="T2712" s="6">
        <f t="shared" si="257"/>
        <v>41859.875</v>
      </c>
    </row>
    <row r="2713" spans="1:20" ht="48" x14ac:dyDescent="0.2">
      <c r="A2713">
        <v>2711</v>
      </c>
      <c r="B2713" s="3" t="s">
        <v>2711</v>
      </c>
      <c r="C2713" s="3" t="s">
        <v>6821</v>
      </c>
      <c r="D2713">
        <v>3910</v>
      </c>
      <c r="E2713">
        <v>3938</v>
      </c>
      <c r="F2713" t="s">
        <v>8219</v>
      </c>
      <c r="G2713" t="s">
        <v>8225</v>
      </c>
      <c r="H2713" t="s">
        <v>8247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8303</v>
      </c>
      <c r="O2713">
        <f t="shared" si="252"/>
        <v>100.7161125319693</v>
      </c>
      <c r="P2713">
        <f t="shared" si="253"/>
        <v>53.945205479452056</v>
      </c>
      <c r="Q2713" s="8" t="str">
        <f t="shared" si="254"/>
        <v>theater</v>
      </c>
      <c r="R2713" t="str">
        <f t="shared" si="255"/>
        <v>spaces</v>
      </c>
      <c r="S2713" s="6">
        <f t="shared" si="256"/>
        <v>41780.536921296298</v>
      </c>
      <c r="T2713" s="6">
        <f t="shared" si="257"/>
        <v>41810.709027777775</v>
      </c>
    </row>
    <row r="2714" spans="1:20" ht="48" x14ac:dyDescent="0.2">
      <c r="A2714">
        <v>2712</v>
      </c>
      <c r="B2714" s="3" t="s">
        <v>2712</v>
      </c>
      <c r="C2714" s="3" t="s">
        <v>6822</v>
      </c>
      <c r="D2714">
        <v>5500</v>
      </c>
      <c r="E2714">
        <v>7226</v>
      </c>
      <c r="F2714" t="s">
        <v>8219</v>
      </c>
      <c r="G2714" t="s">
        <v>8224</v>
      </c>
      <c r="H2714" t="s">
        <v>8246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8303</v>
      </c>
      <c r="O2714">
        <f t="shared" si="252"/>
        <v>131.38181818181818</v>
      </c>
      <c r="P2714">
        <f t="shared" si="253"/>
        <v>50.531468531468533</v>
      </c>
      <c r="Q2714" s="8" t="str">
        <f t="shared" si="254"/>
        <v>theater</v>
      </c>
      <c r="R2714" t="str">
        <f t="shared" si="255"/>
        <v>spaces</v>
      </c>
      <c r="S2714" s="6">
        <f t="shared" si="256"/>
        <v>41431.853703703702</v>
      </c>
      <c r="T2714" s="6">
        <f t="shared" si="257"/>
        <v>41468.541666666664</v>
      </c>
    </row>
    <row r="2715" spans="1:20" ht="48" x14ac:dyDescent="0.2">
      <c r="A2715">
        <v>2713</v>
      </c>
      <c r="B2715" s="3" t="s">
        <v>2713</v>
      </c>
      <c r="C2715" s="3" t="s">
        <v>6823</v>
      </c>
      <c r="D2715">
        <v>150000</v>
      </c>
      <c r="E2715">
        <v>153362</v>
      </c>
      <c r="F2715" t="s">
        <v>8219</v>
      </c>
      <c r="G2715" t="s">
        <v>8224</v>
      </c>
      <c r="H2715" t="s">
        <v>8246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8303</v>
      </c>
      <c r="O2715">
        <f t="shared" si="252"/>
        <v>102.24133333333334</v>
      </c>
      <c r="P2715">
        <f t="shared" si="253"/>
        <v>108.00140845070422</v>
      </c>
      <c r="Q2715" s="8" t="str">
        <f t="shared" si="254"/>
        <v>theater</v>
      </c>
      <c r="R2715" t="str">
        <f t="shared" si="255"/>
        <v>spaces</v>
      </c>
      <c r="S2715" s="6">
        <f t="shared" si="256"/>
        <v>42322.445416666662</v>
      </c>
      <c r="T2715" s="6">
        <f t="shared" si="257"/>
        <v>42362.445416666662</v>
      </c>
    </row>
    <row r="2716" spans="1:20" ht="32" x14ac:dyDescent="0.2">
      <c r="A2716">
        <v>2714</v>
      </c>
      <c r="B2716" s="3" t="s">
        <v>2714</v>
      </c>
      <c r="C2716" s="3" t="s">
        <v>6824</v>
      </c>
      <c r="D2716">
        <v>25000</v>
      </c>
      <c r="E2716">
        <v>29089</v>
      </c>
      <c r="F2716" t="s">
        <v>8219</v>
      </c>
      <c r="G2716" t="s">
        <v>8224</v>
      </c>
      <c r="H2716" t="s">
        <v>8246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8303</v>
      </c>
      <c r="O2716">
        <f t="shared" si="252"/>
        <v>116.35599999999999</v>
      </c>
      <c r="P2716">
        <f t="shared" si="253"/>
        <v>95.373770491803285</v>
      </c>
      <c r="Q2716" s="8" t="str">
        <f t="shared" si="254"/>
        <v>theater</v>
      </c>
      <c r="R2716" t="str">
        <f t="shared" si="255"/>
        <v>spaces</v>
      </c>
      <c r="S2716" s="6">
        <f t="shared" si="256"/>
        <v>42629.446712962956</v>
      </c>
      <c r="T2716" s="6">
        <f t="shared" si="257"/>
        <v>42657.749999999993</v>
      </c>
    </row>
    <row r="2717" spans="1:20" ht="48" x14ac:dyDescent="0.2">
      <c r="A2717">
        <v>2715</v>
      </c>
      <c r="B2717" s="3" t="s">
        <v>2715</v>
      </c>
      <c r="C2717" s="3" t="s">
        <v>6825</v>
      </c>
      <c r="D2717">
        <v>12000</v>
      </c>
      <c r="E2717">
        <v>31754.69</v>
      </c>
      <c r="F2717" t="s">
        <v>8219</v>
      </c>
      <c r="G2717" t="s">
        <v>8224</v>
      </c>
      <c r="H2717" t="s">
        <v>8246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8303</v>
      </c>
      <c r="O2717">
        <f t="shared" si="252"/>
        <v>264.62241666666665</v>
      </c>
      <c r="P2717">
        <f t="shared" si="253"/>
        <v>57.631016333938291</v>
      </c>
      <c r="Q2717" s="8" t="str">
        <f t="shared" si="254"/>
        <v>theater</v>
      </c>
      <c r="R2717" t="str">
        <f t="shared" si="255"/>
        <v>spaces</v>
      </c>
      <c r="S2717" s="6">
        <f t="shared" si="256"/>
        <v>42387.190138888887</v>
      </c>
      <c r="T2717" s="6">
        <f t="shared" si="257"/>
        <v>42421.190138888887</v>
      </c>
    </row>
    <row r="2718" spans="1:20" ht="64" x14ac:dyDescent="0.2">
      <c r="A2718">
        <v>2716</v>
      </c>
      <c r="B2718" s="3" t="s">
        <v>2716</v>
      </c>
      <c r="C2718" s="3" t="s">
        <v>6826</v>
      </c>
      <c r="D2718">
        <v>10000</v>
      </c>
      <c r="E2718">
        <v>11998.01</v>
      </c>
      <c r="F2718" t="s">
        <v>8219</v>
      </c>
      <c r="G2718" t="s">
        <v>8236</v>
      </c>
      <c r="H2718" t="s">
        <v>8249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8303</v>
      </c>
      <c r="O2718">
        <f t="shared" si="252"/>
        <v>119.98010000000001</v>
      </c>
      <c r="P2718">
        <f t="shared" si="253"/>
        <v>64.160481283422456</v>
      </c>
      <c r="Q2718" s="8" t="str">
        <f t="shared" si="254"/>
        <v>theater</v>
      </c>
      <c r="R2718" t="str">
        <f t="shared" si="255"/>
        <v>spaces</v>
      </c>
      <c r="S2718" s="6">
        <f t="shared" si="256"/>
        <v>42255.124918981477</v>
      </c>
      <c r="T2718" s="6">
        <f t="shared" si="257"/>
        <v>42285.124918981477</v>
      </c>
    </row>
    <row r="2719" spans="1:20" ht="48" x14ac:dyDescent="0.2">
      <c r="A2719">
        <v>2717</v>
      </c>
      <c r="B2719" s="3" t="s">
        <v>2717</v>
      </c>
      <c r="C2719" s="3" t="s">
        <v>6827</v>
      </c>
      <c r="D2719">
        <v>25000</v>
      </c>
      <c r="E2719">
        <v>30026</v>
      </c>
      <c r="F2719" t="s">
        <v>8219</v>
      </c>
      <c r="G2719" t="s">
        <v>8224</v>
      </c>
      <c r="H2719" t="s">
        <v>8246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8303</v>
      </c>
      <c r="O2719">
        <f t="shared" si="252"/>
        <v>120.10400000000001</v>
      </c>
      <c r="P2719">
        <f t="shared" si="253"/>
        <v>92.387692307692305</v>
      </c>
      <c r="Q2719" s="8" t="str">
        <f t="shared" si="254"/>
        <v>theater</v>
      </c>
      <c r="R2719" t="str">
        <f t="shared" si="255"/>
        <v>spaces</v>
      </c>
      <c r="S2719" s="6">
        <f t="shared" si="256"/>
        <v>41934.706585648149</v>
      </c>
      <c r="T2719" s="6">
        <f t="shared" si="257"/>
        <v>41979.748252314814</v>
      </c>
    </row>
    <row r="2720" spans="1:20" ht="48" x14ac:dyDescent="0.2">
      <c r="A2720">
        <v>2718</v>
      </c>
      <c r="B2720" s="3" t="s">
        <v>2718</v>
      </c>
      <c r="C2720" s="3" t="s">
        <v>6828</v>
      </c>
      <c r="D2720">
        <v>18000</v>
      </c>
      <c r="E2720">
        <v>18645</v>
      </c>
      <c r="F2720" t="s">
        <v>8219</v>
      </c>
      <c r="G2720" t="s">
        <v>8224</v>
      </c>
      <c r="H2720" t="s">
        <v>8246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8303</v>
      </c>
      <c r="O2720">
        <f t="shared" si="252"/>
        <v>103.58333333333334</v>
      </c>
      <c r="P2720">
        <f t="shared" si="253"/>
        <v>125.97972972972973</v>
      </c>
      <c r="Q2720" s="8" t="str">
        <f t="shared" si="254"/>
        <v>theater</v>
      </c>
      <c r="R2720" t="str">
        <f t="shared" si="255"/>
        <v>spaces</v>
      </c>
      <c r="S2720" s="6">
        <f t="shared" si="256"/>
        <v>42465.388252314813</v>
      </c>
      <c r="T2720" s="6">
        <f t="shared" si="257"/>
        <v>42493.749999999993</v>
      </c>
    </row>
    <row r="2721" spans="1:20" ht="48" x14ac:dyDescent="0.2">
      <c r="A2721">
        <v>2719</v>
      </c>
      <c r="B2721" s="3" t="s">
        <v>2719</v>
      </c>
      <c r="C2721" s="3" t="s">
        <v>6829</v>
      </c>
      <c r="D2721">
        <v>6000</v>
      </c>
      <c r="E2721">
        <v>6530</v>
      </c>
      <c r="F2721" t="s">
        <v>8219</v>
      </c>
      <c r="G2721" t="s">
        <v>8224</v>
      </c>
      <c r="H2721" t="s">
        <v>8246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8303</v>
      </c>
      <c r="O2721">
        <f t="shared" si="252"/>
        <v>108.83333333333334</v>
      </c>
      <c r="P2721">
        <f t="shared" si="253"/>
        <v>94.637681159420296</v>
      </c>
      <c r="Q2721" s="8" t="str">
        <f t="shared" si="254"/>
        <v>theater</v>
      </c>
      <c r="R2721" t="str">
        <f t="shared" si="255"/>
        <v>spaces</v>
      </c>
      <c r="S2721" s="6">
        <f t="shared" si="256"/>
        <v>42417.822847222218</v>
      </c>
      <c r="T2721" s="6">
        <f t="shared" si="257"/>
        <v>42477.781180555547</v>
      </c>
    </row>
    <row r="2722" spans="1:20" ht="48" x14ac:dyDescent="0.2">
      <c r="A2722">
        <v>2720</v>
      </c>
      <c r="B2722" s="3" t="s">
        <v>2720</v>
      </c>
      <c r="C2722" s="3" t="s">
        <v>6830</v>
      </c>
      <c r="D2722">
        <v>25000</v>
      </c>
      <c r="E2722">
        <v>29531</v>
      </c>
      <c r="F2722" t="s">
        <v>8219</v>
      </c>
      <c r="G2722" t="s">
        <v>8224</v>
      </c>
      <c r="H2722" t="s">
        <v>8246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8303</v>
      </c>
      <c r="O2722">
        <f t="shared" si="252"/>
        <v>118.12400000000001</v>
      </c>
      <c r="P2722">
        <f t="shared" si="253"/>
        <v>170.69942196531792</v>
      </c>
      <c r="Q2722" s="8" t="str">
        <f t="shared" si="254"/>
        <v>theater</v>
      </c>
      <c r="R2722" t="str">
        <f t="shared" si="255"/>
        <v>spaces</v>
      </c>
      <c r="S2722" s="6">
        <f t="shared" si="256"/>
        <v>42655.257557870362</v>
      </c>
      <c r="T2722" s="6">
        <f t="shared" si="257"/>
        <v>42685.299224537033</v>
      </c>
    </row>
    <row r="2723" spans="1:20" ht="48" x14ac:dyDescent="0.2">
      <c r="A2723">
        <v>2721</v>
      </c>
      <c r="B2723" s="3" t="s">
        <v>2721</v>
      </c>
      <c r="C2723" s="3" t="s">
        <v>6831</v>
      </c>
      <c r="D2723">
        <v>750</v>
      </c>
      <c r="E2723">
        <v>10965</v>
      </c>
      <c r="F2723" t="s">
        <v>8219</v>
      </c>
      <c r="G2723" t="s">
        <v>8225</v>
      </c>
      <c r="H2723" t="s">
        <v>8247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8295</v>
      </c>
      <c r="O2723">
        <f t="shared" si="252"/>
        <v>1462</v>
      </c>
      <c r="P2723">
        <f t="shared" si="253"/>
        <v>40.762081784386616</v>
      </c>
      <c r="Q2723" s="8" t="str">
        <f t="shared" si="254"/>
        <v>technology</v>
      </c>
      <c r="R2723" t="str">
        <f t="shared" si="255"/>
        <v>hardware</v>
      </c>
      <c r="S2723" s="6">
        <f t="shared" si="256"/>
        <v>41493.335625</v>
      </c>
      <c r="T2723" s="6">
        <f t="shared" si="257"/>
        <v>41523.583333333328</v>
      </c>
    </row>
    <row r="2724" spans="1:20" ht="48" x14ac:dyDescent="0.2">
      <c r="A2724">
        <v>2722</v>
      </c>
      <c r="B2724" s="3" t="s">
        <v>2722</v>
      </c>
      <c r="C2724" s="3" t="s">
        <v>6832</v>
      </c>
      <c r="D2724">
        <v>5000</v>
      </c>
      <c r="E2724">
        <v>12627</v>
      </c>
      <c r="F2724" t="s">
        <v>8219</v>
      </c>
      <c r="G2724" t="s">
        <v>8224</v>
      </c>
      <c r="H2724" t="s">
        <v>8246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8295</v>
      </c>
      <c r="O2724">
        <f t="shared" si="252"/>
        <v>252.54</v>
      </c>
      <c r="P2724">
        <f t="shared" si="253"/>
        <v>68.254054054054052</v>
      </c>
      <c r="Q2724" s="8" t="str">
        <f t="shared" si="254"/>
        <v>technology</v>
      </c>
      <c r="R2724" t="str">
        <f t="shared" si="255"/>
        <v>hardware</v>
      </c>
      <c r="S2724" s="6">
        <f t="shared" si="256"/>
        <v>42704.64876157407</v>
      </c>
      <c r="T2724" s="6">
        <f t="shared" si="257"/>
        <v>42764.64876157407</v>
      </c>
    </row>
    <row r="2725" spans="1:20" ht="48" x14ac:dyDescent="0.2">
      <c r="A2725">
        <v>2723</v>
      </c>
      <c r="B2725" s="3" t="s">
        <v>2723</v>
      </c>
      <c r="C2725" s="3" t="s">
        <v>6833</v>
      </c>
      <c r="D2725">
        <v>12000</v>
      </c>
      <c r="E2725">
        <v>16806</v>
      </c>
      <c r="F2725" t="s">
        <v>8219</v>
      </c>
      <c r="G2725" t="s">
        <v>8224</v>
      </c>
      <c r="H2725" t="s">
        <v>8246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8295</v>
      </c>
      <c r="O2725">
        <f t="shared" si="252"/>
        <v>140.05000000000001</v>
      </c>
      <c r="P2725">
        <f t="shared" si="253"/>
        <v>95.48863636363636</v>
      </c>
      <c r="Q2725" s="8" t="str">
        <f t="shared" si="254"/>
        <v>technology</v>
      </c>
      <c r="R2725" t="str">
        <f t="shared" si="255"/>
        <v>hardware</v>
      </c>
      <c r="S2725" s="6">
        <f t="shared" si="256"/>
        <v>41944.630648148144</v>
      </c>
      <c r="T2725" s="6">
        <f t="shared" si="257"/>
        <v>42004.672314814808</v>
      </c>
    </row>
    <row r="2726" spans="1:20" ht="48" x14ac:dyDescent="0.2">
      <c r="A2726">
        <v>2724</v>
      </c>
      <c r="B2726" s="3" t="s">
        <v>2724</v>
      </c>
      <c r="C2726" s="3" t="s">
        <v>6834</v>
      </c>
      <c r="D2726">
        <v>2468</v>
      </c>
      <c r="E2726">
        <v>7326.88</v>
      </c>
      <c r="F2726" t="s">
        <v>8219</v>
      </c>
      <c r="G2726" t="s">
        <v>8225</v>
      </c>
      <c r="H2726" t="s">
        <v>8247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8295</v>
      </c>
      <c r="O2726">
        <f t="shared" si="252"/>
        <v>296.87520259319291</v>
      </c>
      <c r="P2726">
        <f t="shared" si="253"/>
        <v>7.1902649656526005</v>
      </c>
      <c r="Q2726" s="8" t="str">
        <f t="shared" si="254"/>
        <v>technology</v>
      </c>
      <c r="R2726" t="str">
        <f t="shared" si="255"/>
        <v>hardware</v>
      </c>
      <c r="S2726" s="6">
        <f t="shared" si="256"/>
        <v>42199.118738425925</v>
      </c>
      <c r="T2726" s="6">
        <f t="shared" si="257"/>
        <v>42231.118738425925</v>
      </c>
    </row>
    <row r="2727" spans="1:20" ht="32" x14ac:dyDescent="0.2">
      <c r="A2727">
        <v>2725</v>
      </c>
      <c r="B2727" s="3" t="s">
        <v>2725</v>
      </c>
      <c r="C2727" s="3" t="s">
        <v>6835</v>
      </c>
      <c r="D2727">
        <v>40000</v>
      </c>
      <c r="E2727">
        <v>57817</v>
      </c>
      <c r="F2727" t="s">
        <v>8219</v>
      </c>
      <c r="G2727" t="s">
        <v>8229</v>
      </c>
      <c r="H2727" t="s">
        <v>8251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8295</v>
      </c>
      <c r="O2727">
        <f t="shared" si="252"/>
        <v>144.54249999999999</v>
      </c>
      <c r="P2727">
        <f t="shared" si="253"/>
        <v>511.65486725663715</v>
      </c>
      <c r="Q2727" s="8" t="str">
        <f t="shared" si="254"/>
        <v>technology</v>
      </c>
      <c r="R2727" t="str">
        <f t="shared" si="255"/>
        <v>hardware</v>
      </c>
      <c r="S2727" s="6">
        <f t="shared" si="256"/>
        <v>42745.53628472222</v>
      </c>
      <c r="T2727" s="6">
        <f t="shared" si="257"/>
        <v>42795.53628472222</v>
      </c>
    </row>
    <row r="2728" spans="1:20" ht="16" x14ac:dyDescent="0.2">
      <c r="A2728">
        <v>2726</v>
      </c>
      <c r="B2728" s="3" t="s">
        <v>2726</v>
      </c>
      <c r="C2728" s="3" t="s">
        <v>6836</v>
      </c>
      <c r="D2728">
        <v>100000</v>
      </c>
      <c r="E2728">
        <v>105745</v>
      </c>
      <c r="F2728" t="s">
        <v>8219</v>
      </c>
      <c r="G2728" t="s">
        <v>8224</v>
      </c>
      <c r="H2728" t="s">
        <v>8246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8295</v>
      </c>
      <c r="O2728">
        <f t="shared" si="252"/>
        <v>105.745</v>
      </c>
      <c r="P2728">
        <f t="shared" si="253"/>
        <v>261.74504950495049</v>
      </c>
      <c r="Q2728" s="8" t="str">
        <f t="shared" si="254"/>
        <v>technology</v>
      </c>
      <c r="R2728" t="str">
        <f t="shared" si="255"/>
        <v>hardware</v>
      </c>
      <c r="S2728" s="6">
        <f t="shared" si="256"/>
        <v>42452.371655092589</v>
      </c>
      <c r="T2728" s="6">
        <f t="shared" si="257"/>
        <v>42482.371655092589</v>
      </c>
    </row>
    <row r="2729" spans="1:20" ht="48" x14ac:dyDescent="0.2">
      <c r="A2729">
        <v>2727</v>
      </c>
      <c r="B2729" s="3" t="s">
        <v>2727</v>
      </c>
      <c r="C2729" s="3" t="s">
        <v>6837</v>
      </c>
      <c r="D2729">
        <v>10000</v>
      </c>
      <c r="E2729">
        <v>49321</v>
      </c>
      <c r="F2729" t="s">
        <v>8219</v>
      </c>
      <c r="G2729" t="s">
        <v>8224</v>
      </c>
      <c r="H2729" t="s">
        <v>8246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8295</v>
      </c>
      <c r="O2729">
        <f t="shared" si="252"/>
        <v>493.21000000000004</v>
      </c>
      <c r="P2729">
        <f t="shared" si="253"/>
        <v>69.760961810466767</v>
      </c>
      <c r="Q2729" s="8" t="str">
        <f t="shared" si="254"/>
        <v>technology</v>
      </c>
      <c r="R2729" t="str">
        <f t="shared" si="255"/>
        <v>hardware</v>
      </c>
      <c r="S2729" s="6">
        <f t="shared" si="256"/>
        <v>42198.468321759261</v>
      </c>
      <c r="T2729" s="6">
        <f t="shared" si="257"/>
        <v>42223.468321759261</v>
      </c>
    </row>
    <row r="2730" spans="1:20" ht="32" x14ac:dyDescent="0.2">
      <c r="A2730">
        <v>2728</v>
      </c>
      <c r="B2730" s="3" t="s">
        <v>2728</v>
      </c>
      <c r="C2730" s="3" t="s">
        <v>6838</v>
      </c>
      <c r="D2730">
        <v>15000</v>
      </c>
      <c r="E2730">
        <v>30274</v>
      </c>
      <c r="F2730" t="s">
        <v>8219</v>
      </c>
      <c r="G2730" t="s">
        <v>8224</v>
      </c>
      <c r="H2730" t="s">
        <v>8246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8295</v>
      </c>
      <c r="O2730">
        <f t="shared" si="252"/>
        <v>201.82666666666668</v>
      </c>
      <c r="P2730">
        <f t="shared" si="253"/>
        <v>77.229591836734699</v>
      </c>
      <c r="Q2730" s="8" t="str">
        <f t="shared" si="254"/>
        <v>technology</v>
      </c>
      <c r="R2730" t="str">
        <f t="shared" si="255"/>
        <v>hardware</v>
      </c>
      <c r="S2730" s="6">
        <f t="shared" si="256"/>
        <v>42333.391597222224</v>
      </c>
      <c r="T2730" s="6">
        <f t="shared" si="257"/>
        <v>42368.391597222224</v>
      </c>
    </row>
    <row r="2731" spans="1:20" ht="32" x14ac:dyDescent="0.2">
      <c r="A2731">
        <v>2729</v>
      </c>
      <c r="B2731" s="3" t="s">
        <v>2729</v>
      </c>
      <c r="C2731" s="3" t="s">
        <v>6839</v>
      </c>
      <c r="D2731">
        <v>7500</v>
      </c>
      <c r="E2731">
        <v>7833</v>
      </c>
      <c r="F2731" t="s">
        <v>8219</v>
      </c>
      <c r="G2731" t="s">
        <v>8224</v>
      </c>
      <c r="H2731" t="s">
        <v>8246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8295</v>
      </c>
      <c r="O2731">
        <f t="shared" si="252"/>
        <v>104.44</v>
      </c>
      <c r="P2731">
        <f t="shared" si="253"/>
        <v>340.56521739130437</v>
      </c>
      <c r="Q2731" s="8" t="str">
        <f t="shared" si="254"/>
        <v>technology</v>
      </c>
      <c r="R2731" t="str">
        <f t="shared" si="255"/>
        <v>hardware</v>
      </c>
      <c r="S2731" s="6">
        <f t="shared" si="256"/>
        <v>42095.032372685186</v>
      </c>
      <c r="T2731" s="6">
        <f t="shared" si="257"/>
        <v>42125.032372685186</v>
      </c>
    </row>
    <row r="2732" spans="1:20" ht="32" x14ac:dyDescent="0.2">
      <c r="A2732">
        <v>2730</v>
      </c>
      <c r="B2732" s="3" t="s">
        <v>2730</v>
      </c>
      <c r="C2732" s="3" t="s">
        <v>6840</v>
      </c>
      <c r="D2732">
        <v>27000</v>
      </c>
      <c r="E2732">
        <v>45979.01</v>
      </c>
      <c r="F2732" t="s">
        <v>8219</v>
      </c>
      <c r="G2732" t="s">
        <v>8224</v>
      </c>
      <c r="H2732" t="s">
        <v>8246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8295</v>
      </c>
      <c r="O2732">
        <f t="shared" si="252"/>
        <v>170.29262962962963</v>
      </c>
      <c r="P2732">
        <f t="shared" si="253"/>
        <v>67.417903225806455</v>
      </c>
      <c r="Q2732" s="8" t="str">
        <f t="shared" si="254"/>
        <v>technology</v>
      </c>
      <c r="R2732" t="str">
        <f t="shared" si="255"/>
        <v>hardware</v>
      </c>
      <c r="S2732" s="6">
        <f t="shared" si="256"/>
        <v>41351.333043981482</v>
      </c>
      <c r="T2732" s="6">
        <f t="shared" si="257"/>
        <v>41386.333043981482</v>
      </c>
    </row>
    <row r="2733" spans="1:20" ht="48" x14ac:dyDescent="0.2">
      <c r="A2733">
        <v>2731</v>
      </c>
      <c r="B2733" s="3" t="s">
        <v>2731</v>
      </c>
      <c r="C2733" s="3" t="s">
        <v>6841</v>
      </c>
      <c r="D2733">
        <v>30000</v>
      </c>
      <c r="E2733">
        <v>31291</v>
      </c>
      <c r="F2733" t="s">
        <v>8219</v>
      </c>
      <c r="G2733" t="s">
        <v>8224</v>
      </c>
      <c r="H2733" t="s">
        <v>8246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8295</v>
      </c>
      <c r="O2733">
        <f t="shared" si="252"/>
        <v>104.30333333333333</v>
      </c>
      <c r="P2733">
        <f t="shared" si="253"/>
        <v>845.70270270270271</v>
      </c>
      <c r="Q2733" s="8" t="str">
        <f t="shared" si="254"/>
        <v>technology</v>
      </c>
      <c r="R2733" t="str">
        <f t="shared" si="255"/>
        <v>hardware</v>
      </c>
      <c r="S2733" s="6">
        <f t="shared" si="256"/>
        <v>41872.317384259259</v>
      </c>
      <c r="T2733" s="6">
        <f t="shared" si="257"/>
        <v>41929.958333333328</v>
      </c>
    </row>
    <row r="2734" spans="1:20" ht="48" x14ac:dyDescent="0.2">
      <c r="A2734">
        <v>2732</v>
      </c>
      <c r="B2734" s="3" t="s">
        <v>2732</v>
      </c>
      <c r="C2734" s="3" t="s">
        <v>6842</v>
      </c>
      <c r="D2734">
        <v>12000</v>
      </c>
      <c r="E2734">
        <v>14190</v>
      </c>
      <c r="F2734" t="s">
        <v>8219</v>
      </c>
      <c r="G2734" t="s">
        <v>8224</v>
      </c>
      <c r="H2734" t="s">
        <v>8246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8295</v>
      </c>
      <c r="O2734">
        <f t="shared" si="252"/>
        <v>118.25000000000001</v>
      </c>
      <c r="P2734">
        <f t="shared" si="253"/>
        <v>97.191780821917803</v>
      </c>
      <c r="Q2734" s="8" t="str">
        <f t="shared" si="254"/>
        <v>technology</v>
      </c>
      <c r="R2734" t="str">
        <f t="shared" si="255"/>
        <v>hardware</v>
      </c>
      <c r="S2734" s="6">
        <f t="shared" si="256"/>
        <v>41389.599861111106</v>
      </c>
      <c r="T2734" s="6">
        <f t="shared" si="257"/>
        <v>41421.791666666664</v>
      </c>
    </row>
    <row r="2735" spans="1:20" ht="48" x14ac:dyDescent="0.2">
      <c r="A2735">
        <v>2733</v>
      </c>
      <c r="B2735" s="3" t="s">
        <v>2733</v>
      </c>
      <c r="C2735" s="3" t="s">
        <v>6843</v>
      </c>
      <c r="D2735">
        <v>50000</v>
      </c>
      <c r="E2735">
        <v>53769</v>
      </c>
      <c r="F2735" t="s">
        <v>8219</v>
      </c>
      <c r="G2735" t="s">
        <v>8224</v>
      </c>
      <c r="H2735" t="s">
        <v>8246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8295</v>
      </c>
      <c r="O2735">
        <f t="shared" si="252"/>
        <v>107.538</v>
      </c>
      <c r="P2735">
        <f t="shared" si="253"/>
        <v>451.84033613445376</v>
      </c>
      <c r="Q2735" s="8" t="str">
        <f t="shared" si="254"/>
        <v>technology</v>
      </c>
      <c r="R2735" t="str">
        <f t="shared" si="255"/>
        <v>hardware</v>
      </c>
      <c r="S2735" s="6">
        <f t="shared" si="256"/>
        <v>42044.064513888887</v>
      </c>
      <c r="T2735" s="6">
        <f t="shared" si="257"/>
        <v>42104.022847222215</v>
      </c>
    </row>
    <row r="2736" spans="1:20" ht="48" x14ac:dyDescent="0.2">
      <c r="A2736">
        <v>2734</v>
      </c>
      <c r="B2736" s="3" t="s">
        <v>2734</v>
      </c>
      <c r="C2736" s="3" t="s">
        <v>6844</v>
      </c>
      <c r="D2736">
        <v>1</v>
      </c>
      <c r="E2736">
        <v>22603</v>
      </c>
      <c r="F2736" t="s">
        <v>8219</v>
      </c>
      <c r="G2736" t="s">
        <v>8224</v>
      </c>
      <c r="H2736" t="s">
        <v>8246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8295</v>
      </c>
      <c r="O2736">
        <f t="shared" si="252"/>
        <v>2260300</v>
      </c>
      <c r="P2736">
        <f t="shared" si="253"/>
        <v>138.66871165644173</v>
      </c>
      <c r="Q2736" s="8" t="str">
        <f t="shared" si="254"/>
        <v>technology</v>
      </c>
      <c r="R2736" t="str">
        <f t="shared" si="255"/>
        <v>hardware</v>
      </c>
      <c r="S2736" s="6">
        <f t="shared" si="256"/>
        <v>42626.460555555554</v>
      </c>
      <c r="T2736" s="6">
        <f t="shared" si="257"/>
        <v>42656.707638888889</v>
      </c>
    </row>
    <row r="2737" spans="1:20" ht="48" x14ac:dyDescent="0.2">
      <c r="A2737">
        <v>2735</v>
      </c>
      <c r="B2737" s="3" t="s">
        <v>2735</v>
      </c>
      <c r="C2737" s="3" t="s">
        <v>6845</v>
      </c>
      <c r="D2737">
        <v>750</v>
      </c>
      <c r="E2737">
        <v>7336.01</v>
      </c>
      <c r="F2737" t="s">
        <v>8219</v>
      </c>
      <c r="G2737" t="s">
        <v>8225</v>
      </c>
      <c r="H2737" t="s">
        <v>8247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8295</v>
      </c>
      <c r="O2737">
        <f t="shared" si="252"/>
        <v>978.13466666666682</v>
      </c>
      <c r="P2737">
        <f t="shared" si="253"/>
        <v>21.640147492625371</v>
      </c>
      <c r="Q2737" s="8" t="str">
        <f t="shared" si="254"/>
        <v>technology</v>
      </c>
      <c r="R2737" t="str">
        <f t="shared" si="255"/>
        <v>hardware</v>
      </c>
      <c r="S2737" s="6">
        <f t="shared" si="256"/>
        <v>41315.912615740737</v>
      </c>
      <c r="T2737" s="6">
        <f t="shared" si="257"/>
        <v>41346.625</v>
      </c>
    </row>
    <row r="2738" spans="1:20" ht="64" x14ac:dyDescent="0.2">
      <c r="A2738">
        <v>2736</v>
      </c>
      <c r="B2738" s="3" t="s">
        <v>2736</v>
      </c>
      <c r="C2738" s="3" t="s">
        <v>6846</v>
      </c>
      <c r="D2738">
        <v>8000</v>
      </c>
      <c r="E2738">
        <v>9832</v>
      </c>
      <c r="F2738" t="s">
        <v>8219</v>
      </c>
      <c r="G2738" t="s">
        <v>8229</v>
      </c>
      <c r="H2738" t="s">
        <v>8251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8295</v>
      </c>
      <c r="O2738">
        <f t="shared" si="252"/>
        <v>122.9</v>
      </c>
      <c r="P2738">
        <f t="shared" si="253"/>
        <v>169.51724137931035</v>
      </c>
      <c r="Q2738" s="8" t="str">
        <f t="shared" si="254"/>
        <v>technology</v>
      </c>
      <c r="R2738" t="str">
        <f t="shared" si="255"/>
        <v>hardware</v>
      </c>
      <c r="S2738" s="6">
        <f t="shared" si="256"/>
        <v>41722.458020833328</v>
      </c>
      <c r="T2738" s="6">
        <f t="shared" si="257"/>
        <v>41752.458020833328</v>
      </c>
    </row>
    <row r="2739" spans="1:20" ht="48" x14ac:dyDescent="0.2">
      <c r="A2739">
        <v>2737</v>
      </c>
      <c r="B2739" s="3" t="s">
        <v>2737</v>
      </c>
      <c r="C2739" s="3" t="s">
        <v>6847</v>
      </c>
      <c r="D2739">
        <v>30000</v>
      </c>
      <c r="E2739">
        <v>73818.240000000005</v>
      </c>
      <c r="F2739" t="s">
        <v>8219</v>
      </c>
      <c r="G2739" t="s">
        <v>8224</v>
      </c>
      <c r="H2739" t="s">
        <v>8246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8295</v>
      </c>
      <c r="O2739">
        <f t="shared" si="252"/>
        <v>246.0608</v>
      </c>
      <c r="P2739">
        <f t="shared" si="253"/>
        <v>161.88210526315791</v>
      </c>
      <c r="Q2739" s="8" t="str">
        <f t="shared" si="254"/>
        <v>technology</v>
      </c>
      <c r="R2739" t="str">
        <f t="shared" si="255"/>
        <v>hardware</v>
      </c>
      <c r="S2739" s="6">
        <f t="shared" si="256"/>
        <v>41611.709340277775</v>
      </c>
      <c r="T2739" s="6">
        <f t="shared" si="257"/>
        <v>41654.583333333328</v>
      </c>
    </row>
    <row r="2740" spans="1:20" ht="48" x14ac:dyDescent="0.2">
      <c r="A2740">
        <v>2738</v>
      </c>
      <c r="B2740" s="3" t="s">
        <v>2738</v>
      </c>
      <c r="C2740" s="3" t="s">
        <v>6848</v>
      </c>
      <c r="D2740">
        <v>5000</v>
      </c>
      <c r="E2740">
        <v>7397</v>
      </c>
      <c r="F2740" t="s">
        <v>8219</v>
      </c>
      <c r="G2740" t="s">
        <v>8224</v>
      </c>
      <c r="H2740" t="s">
        <v>8246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8295</v>
      </c>
      <c r="O2740">
        <f t="shared" si="252"/>
        <v>147.94</v>
      </c>
      <c r="P2740">
        <f t="shared" si="253"/>
        <v>493.13333333333333</v>
      </c>
      <c r="Q2740" s="8" t="str">
        <f t="shared" si="254"/>
        <v>technology</v>
      </c>
      <c r="R2740" t="str">
        <f t="shared" si="255"/>
        <v>hardware</v>
      </c>
      <c r="S2740" s="6">
        <f t="shared" si="256"/>
        <v>42619.935231481482</v>
      </c>
      <c r="T2740" s="6">
        <f t="shared" si="257"/>
        <v>42679.935231481482</v>
      </c>
    </row>
    <row r="2741" spans="1:20" ht="48" x14ac:dyDescent="0.2">
      <c r="A2741">
        <v>2739</v>
      </c>
      <c r="B2741" s="3" t="s">
        <v>2739</v>
      </c>
      <c r="C2741" s="3" t="s">
        <v>6849</v>
      </c>
      <c r="D2741">
        <v>1100</v>
      </c>
      <c r="E2741">
        <v>4225</v>
      </c>
      <c r="F2741" t="s">
        <v>8219</v>
      </c>
      <c r="G2741" t="s">
        <v>8225</v>
      </c>
      <c r="H2741" t="s">
        <v>8247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8295</v>
      </c>
      <c r="O2741">
        <f t="shared" si="252"/>
        <v>384.09090909090907</v>
      </c>
      <c r="P2741">
        <f t="shared" si="253"/>
        <v>22.120418848167539</v>
      </c>
      <c r="Q2741" s="8" t="str">
        <f t="shared" si="254"/>
        <v>technology</v>
      </c>
      <c r="R2741" t="str">
        <f t="shared" si="255"/>
        <v>hardware</v>
      </c>
      <c r="S2741" s="6">
        <f t="shared" si="256"/>
        <v>41719.679594907408</v>
      </c>
      <c r="T2741" s="6">
        <f t="shared" si="257"/>
        <v>41764.679594907408</v>
      </c>
    </row>
    <row r="2742" spans="1:20" ht="32" x14ac:dyDescent="0.2">
      <c r="A2742">
        <v>2740</v>
      </c>
      <c r="B2742" s="3" t="s">
        <v>2740</v>
      </c>
      <c r="C2742" s="3" t="s">
        <v>6850</v>
      </c>
      <c r="D2742">
        <v>300</v>
      </c>
      <c r="E2742">
        <v>310</v>
      </c>
      <c r="F2742" t="s">
        <v>8219</v>
      </c>
      <c r="G2742" t="s">
        <v>8224</v>
      </c>
      <c r="H2742" t="s">
        <v>8246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8295</v>
      </c>
      <c r="O2742">
        <f t="shared" si="252"/>
        <v>103.33333333333334</v>
      </c>
      <c r="P2742">
        <f t="shared" si="253"/>
        <v>18.235294117647058</v>
      </c>
      <c r="Q2742" s="8" t="str">
        <f t="shared" si="254"/>
        <v>technology</v>
      </c>
      <c r="R2742" t="str">
        <f t="shared" si="255"/>
        <v>hardware</v>
      </c>
      <c r="S2742" s="6">
        <f t="shared" si="256"/>
        <v>42044.823518518511</v>
      </c>
      <c r="T2742" s="6">
        <f t="shared" si="257"/>
        <v>42074.781851851854</v>
      </c>
    </row>
    <row r="2743" spans="1:20" ht="32" x14ac:dyDescent="0.2">
      <c r="A2743">
        <v>2741</v>
      </c>
      <c r="B2743" s="3" t="s">
        <v>2741</v>
      </c>
      <c r="C2743" s="3" t="s">
        <v>6851</v>
      </c>
      <c r="D2743">
        <v>8000</v>
      </c>
      <c r="E2743">
        <v>35</v>
      </c>
      <c r="F2743" t="s">
        <v>8221</v>
      </c>
      <c r="G2743" t="s">
        <v>8224</v>
      </c>
      <c r="H2743" t="s">
        <v>8246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8304</v>
      </c>
      <c r="O2743">
        <f t="shared" si="252"/>
        <v>0.43750000000000006</v>
      </c>
      <c r="P2743">
        <f t="shared" si="253"/>
        <v>8.75</v>
      </c>
      <c r="Q2743" s="8" t="str">
        <f t="shared" si="254"/>
        <v>publishing</v>
      </c>
      <c r="R2743" t="str">
        <f t="shared" si="255"/>
        <v>children's books</v>
      </c>
      <c r="S2743" s="6">
        <f t="shared" si="256"/>
        <v>41911.449097222219</v>
      </c>
      <c r="T2743" s="6">
        <f t="shared" si="257"/>
        <v>41931.879861111105</v>
      </c>
    </row>
    <row r="2744" spans="1:20" ht="48" x14ac:dyDescent="0.2">
      <c r="A2744">
        <v>2742</v>
      </c>
      <c r="B2744" s="3" t="s">
        <v>2742</v>
      </c>
      <c r="C2744" s="3" t="s">
        <v>6852</v>
      </c>
      <c r="D2744">
        <v>2500</v>
      </c>
      <c r="E2744">
        <v>731</v>
      </c>
      <c r="F2744" t="s">
        <v>8221</v>
      </c>
      <c r="G2744" t="s">
        <v>8224</v>
      </c>
      <c r="H2744" t="s">
        <v>8246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8304</v>
      </c>
      <c r="O2744">
        <f t="shared" si="252"/>
        <v>29.24</v>
      </c>
      <c r="P2744">
        <f t="shared" si="253"/>
        <v>40.611111111111114</v>
      </c>
      <c r="Q2744" s="8" t="str">
        <f t="shared" si="254"/>
        <v>publishing</v>
      </c>
      <c r="R2744" t="str">
        <f t="shared" si="255"/>
        <v>children's books</v>
      </c>
      <c r="S2744" s="6">
        <f t="shared" si="256"/>
        <v>41030.511423611111</v>
      </c>
      <c r="T2744" s="6">
        <f t="shared" si="257"/>
        <v>41044.511423611111</v>
      </c>
    </row>
    <row r="2745" spans="1:20" ht="64" x14ac:dyDescent="0.2">
      <c r="A2745">
        <v>2743</v>
      </c>
      <c r="B2745" s="3" t="s">
        <v>2743</v>
      </c>
      <c r="C2745" s="3" t="s">
        <v>6853</v>
      </c>
      <c r="D2745">
        <v>5999</v>
      </c>
      <c r="E2745">
        <v>0</v>
      </c>
      <c r="F2745" t="s">
        <v>8221</v>
      </c>
      <c r="G2745" t="s">
        <v>8224</v>
      </c>
      <c r="H2745" t="s">
        <v>8246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8304</v>
      </c>
      <c r="O2745">
        <f t="shared" si="252"/>
        <v>0</v>
      </c>
      <c r="P2745" t="e">
        <f t="shared" si="253"/>
        <v>#DIV/0!</v>
      </c>
      <c r="Q2745" s="8" t="str">
        <f t="shared" si="254"/>
        <v>publishing</v>
      </c>
      <c r="R2745" t="str">
        <f t="shared" si="255"/>
        <v>children's books</v>
      </c>
      <c r="S2745" s="6">
        <f t="shared" si="256"/>
        <v>42632.120451388888</v>
      </c>
      <c r="T2745" s="6">
        <f t="shared" si="257"/>
        <v>42662.120451388888</v>
      </c>
    </row>
    <row r="2746" spans="1:20" ht="48" x14ac:dyDescent="0.2">
      <c r="A2746">
        <v>2744</v>
      </c>
      <c r="B2746" s="3" t="s">
        <v>2744</v>
      </c>
      <c r="C2746" s="3" t="s">
        <v>6854</v>
      </c>
      <c r="D2746">
        <v>16000</v>
      </c>
      <c r="E2746">
        <v>835</v>
      </c>
      <c r="F2746" t="s">
        <v>8221</v>
      </c>
      <c r="G2746" t="s">
        <v>8224</v>
      </c>
      <c r="H2746" t="s">
        <v>8246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8304</v>
      </c>
      <c r="O2746">
        <f t="shared" si="252"/>
        <v>5.21875</v>
      </c>
      <c r="P2746">
        <f t="shared" si="253"/>
        <v>37.954545454545453</v>
      </c>
      <c r="Q2746" s="8" t="str">
        <f t="shared" si="254"/>
        <v>publishing</v>
      </c>
      <c r="R2746" t="str">
        <f t="shared" si="255"/>
        <v>children's books</v>
      </c>
      <c r="S2746" s="6">
        <f t="shared" si="256"/>
        <v>40937.854143518518</v>
      </c>
      <c r="T2746" s="6">
        <f t="shared" si="257"/>
        <v>40967.854143518518</v>
      </c>
    </row>
    <row r="2747" spans="1:20" ht="48" x14ac:dyDescent="0.2">
      <c r="A2747">
        <v>2745</v>
      </c>
      <c r="B2747" s="3" t="s">
        <v>2745</v>
      </c>
      <c r="C2747" s="3" t="s">
        <v>6855</v>
      </c>
      <c r="D2747">
        <v>8000</v>
      </c>
      <c r="E2747">
        <v>1751</v>
      </c>
      <c r="F2747" t="s">
        <v>8221</v>
      </c>
      <c r="G2747" t="s">
        <v>8224</v>
      </c>
      <c r="H2747" t="s">
        <v>8246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8304</v>
      </c>
      <c r="O2747">
        <f t="shared" si="252"/>
        <v>21.887499999999999</v>
      </c>
      <c r="P2747">
        <f t="shared" si="253"/>
        <v>35.734693877551024</v>
      </c>
      <c r="Q2747" s="8" t="str">
        <f t="shared" si="254"/>
        <v>publishing</v>
      </c>
      <c r="R2747" t="str">
        <f t="shared" si="255"/>
        <v>children's books</v>
      </c>
      <c r="S2747" s="6">
        <f t="shared" si="256"/>
        <v>41044.779722222222</v>
      </c>
      <c r="T2747" s="6">
        <f t="shared" si="257"/>
        <v>41104.779722222222</v>
      </c>
    </row>
    <row r="2748" spans="1:20" ht="48" x14ac:dyDescent="0.2">
      <c r="A2748">
        <v>2746</v>
      </c>
      <c r="B2748" s="3" t="s">
        <v>2746</v>
      </c>
      <c r="C2748" s="3" t="s">
        <v>6856</v>
      </c>
      <c r="D2748">
        <v>3000</v>
      </c>
      <c r="E2748">
        <v>801</v>
      </c>
      <c r="F2748" t="s">
        <v>8221</v>
      </c>
      <c r="G2748" t="s">
        <v>8224</v>
      </c>
      <c r="H2748" t="s">
        <v>8246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8304</v>
      </c>
      <c r="O2748">
        <f t="shared" si="252"/>
        <v>26.700000000000003</v>
      </c>
      <c r="P2748">
        <f t="shared" si="253"/>
        <v>42.157894736842103</v>
      </c>
      <c r="Q2748" s="8" t="str">
        <f t="shared" si="254"/>
        <v>publishing</v>
      </c>
      <c r="R2748" t="str">
        <f t="shared" si="255"/>
        <v>children's books</v>
      </c>
      <c r="S2748" s="6">
        <f t="shared" si="256"/>
        <v>41850.57304398148</v>
      </c>
      <c r="T2748" s="6">
        <f t="shared" si="257"/>
        <v>41880.57304398148</v>
      </c>
    </row>
    <row r="2749" spans="1:20" ht="48" x14ac:dyDescent="0.2">
      <c r="A2749">
        <v>2747</v>
      </c>
      <c r="B2749" s="3" t="s">
        <v>2747</v>
      </c>
      <c r="C2749" s="3" t="s">
        <v>6857</v>
      </c>
      <c r="D2749">
        <v>500</v>
      </c>
      <c r="E2749">
        <v>140</v>
      </c>
      <c r="F2749" t="s">
        <v>8221</v>
      </c>
      <c r="G2749" t="s">
        <v>8224</v>
      </c>
      <c r="H2749" t="s">
        <v>8246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8304</v>
      </c>
      <c r="O2749">
        <f t="shared" si="252"/>
        <v>28.000000000000004</v>
      </c>
      <c r="P2749">
        <f t="shared" si="253"/>
        <v>35</v>
      </c>
      <c r="Q2749" s="8" t="str">
        <f t="shared" si="254"/>
        <v>publishing</v>
      </c>
      <c r="R2749" t="str">
        <f t="shared" si="255"/>
        <v>children's books</v>
      </c>
      <c r="S2749" s="6">
        <f t="shared" si="256"/>
        <v>41044.439780092594</v>
      </c>
      <c r="T2749" s="6">
        <f t="shared" si="257"/>
        <v>41075.923611111109</v>
      </c>
    </row>
    <row r="2750" spans="1:20" ht="32" x14ac:dyDescent="0.2">
      <c r="A2750">
        <v>2748</v>
      </c>
      <c r="B2750" s="3" t="s">
        <v>2748</v>
      </c>
      <c r="C2750" s="3" t="s">
        <v>6858</v>
      </c>
      <c r="D2750">
        <v>5000</v>
      </c>
      <c r="E2750">
        <v>53</v>
      </c>
      <c r="F2750" t="s">
        <v>8221</v>
      </c>
      <c r="G2750" t="s">
        <v>8224</v>
      </c>
      <c r="H2750" t="s">
        <v>8246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8304</v>
      </c>
      <c r="O2750">
        <f t="shared" si="252"/>
        <v>1.06</v>
      </c>
      <c r="P2750">
        <f t="shared" si="253"/>
        <v>13.25</v>
      </c>
      <c r="Q2750" s="8" t="str">
        <f t="shared" si="254"/>
        <v>publishing</v>
      </c>
      <c r="R2750" t="str">
        <f t="shared" si="255"/>
        <v>children's books</v>
      </c>
      <c r="S2750" s="6">
        <f t="shared" si="256"/>
        <v>42585.502337962964</v>
      </c>
      <c r="T2750" s="6">
        <f t="shared" si="257"/>
        <v>42615.502337962964</v>
      </c>
    </row>
    <row r="2751" spans="1:20" ht="32" x14ac:dyDescent="0.2">
      <c r="A2751">
        <v>2749</v>
      </c>
      <c r="B2751" s="3" t="s">
        <v>2749</v>
      </c>
      <c r="C2751" s="3" t="s">
        <v>6859</v>
      </c>
      <c r="D2751">
        <v>10000</v>
      </c>
      <c r="E2751">
        <v>110</v>
      </c>
      <c r="F2751" t="s">
        <v>8221</v>
      </c>
      <c r="G2751" t="s">
        <v>8224</v>
      </c>
      <c r="H2751" t="s">
        <v>8246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8304</v>
      </c>
      <c r="O2751">
        <f t="shared" si="252"/>
        <v>1.0999999999999999</v>
      </c>
      <c r="P2751">
        <f t="shared" si="253"/>
        <v>55</v>
      </c>
      <c r="Q2751" s="8" t="str">
        <f t="shared" si="254"/>
        <v>publishing</v>
      </c>
      <c r="R2751" t="str">
        <f t="shared" si="255"/>
        <v>children's books</v>
      </c>
      <c r="S2751" s="6">
        <f t="shared" si="256"/>
        <v>42068.59070601852</v>
      </c>
      <c r="T2751" s="6">
        <f t="shared" si="257"/>
        <v>42098.549039351848</v>
      </c>
    </row>
    <row r="2752" spans="1:20" ht="48" x14ac:dyDescent="0.2">
      <c r="A2752">
        <v>2750</v>
      </c>
      <c r="B2752" s="3" t="s">
        <v>2750</v>
      </c>
      <c r="C2752" s="3" t="s">
        <v>6860</v>
      </c>
      <c r="D2752">
        <v>1999</v>
      </c>
      <c r="E2752">
        <v>0</v>
      </c>
      <c r="F2752" t="s">
        <v>8221</v>
      </c>
      <c r="G2752" t="s">
        <v>8224</v>
      </c>
      <c r="H2752" t="s">
        <v>8246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8304</v>
      </c>
      <c r="O2752">
        <f t="shared" si="252"/>
        <v>0</v>
      </c>
      <c r="P2752" t="e">
        <f t="shared" si="253"/>
        <v>#DIV/0!</v>
      </c>
      <c r="Q2752" s="8" t="str">
        <f t="shared" si="254"/>
        <v>publishing</v>
      </c>
      <c r="R2752" t="str">
        <f t="shared" si="255"/>
        <v>children's books</v>
      </c>
      <c r="S2752" s="6">
        <f t="shared" si="256"/>
        <v>41078.69149305555</v>
      </c>
      <c r="T2752" s="6">
        <f t="shared" si="257"/>
        <v>41090.625</v>
      </c>
    </row>
    <row r="2753" spans="1:20" ht="48" x14ac:dyDescent="0.2">
      <c r="A2753">
        <v>2751</v>
      </c>
      <c r="B2753" s="3" t="s">
        <v>2751</v>
      </c>
      <c r="C2753" s="3" t="s">
        <v>6861</v>
      </c>
      <c r="D2753">
        <v>3274</v>
      </c>
      <c r="E2753">
        <v>0</v>
      </c>
      <c r="F2753" t="s">
        <v>8221</v>
      </c>
      <c r="G2753" t="s">
        <v>8224</v>
      </c>
      <c r="H2753" t="s">
        <v>8246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8304</v>
      </c>
      <c r="O2753">
        <f t="shared" si="252"/>
        <v>0</v>
      </c>
      <c r="P2753" t="e">
        <f t="shared" si="253"/>
        <v>#DIV/0!</v>
      </c>
      <c r="Q2753" s="8" t="str">
        <f t="shared" si="254"/>
        <v>publishing</v>
      </c>
      <c r="R2753" t="str">
        <f t="shared" si="255"/>
        <v>children's books</v>
      </c>
      <c r="S2753" s="6">
        <f t="shared" si="256"/>
        <v>41747.678726851853</v>
      </c>
      <c r="T2753" s="6">
        <f t="shared" si="257"/>
        <v>41807.678726851853</v>
      </c>
    </row>
    <row r="2754" spans="1:20" ht="48" x14ac:dyDescent="0.2">
      <c r="A2754">
        <v>2752</v>
      </c>
      <c r="B2754" s="3" t="s">
        <v>2752</v>
      </c>
      <c r="C2754" s="3" t="s">
        <v>6862</v>
      </c>
      <c r="D2754">
        <v>4800</v>
      </c>
      <c r="E2754">
        <v>550</v>
      </c>
      <c r="F2754" t="s">
        <v>8221</v>
      </c>
      <c r="G2754" t="s">
        <v>8224</v>
      </c>
      <c r="H2754" t="s">
        <v>8246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8304</v>
      </c>
      <c r="O2754">
        <f t="shared" si="252"/>
        <v>11.458333333333332</v>
      </c>
      <c r="P2754">
        <f t="shared" si="253"/>
        <v>39.285714285714285</v>
      </c>
      <c r="Q2754" s="8" t="str">
        <f t="shared" si="254"/>
        <v>publishing</v>
      </c>
      <c r="R2754" t="str">
        <f t="shared" si="255"/>
        <v>children's books</v>
      </c>
      <c r="S2754" s="6">
        <f t="shared" si="256"/>
        <v>40855.556759259256</v>
      </c>
      <c r="T2754" s="6">
        <f t="shared" si="257"/>
        <v>40895.556759259256</v>
      </c>
    </row>
    <row r="2755" spans="1:20" ht="48" x14ac:dyDescent="0.2">
      <c r="A2755">
        <v>2753</v>
      </c>
      <c r="B2755" s="3" t="s">
        <v>2753</v>
      </c>
      <c r="C2755" s="3" t="s">
        <v>6863</v>
      </c>
      <c r="D2755">
        <v>2000</v>
      </c>
      <c r="E2755">
        <v>380</v>
      </c>
      <c r="F2755" t="s">
        <v>8221</v>
      </c>
      <c r="G2755" t="s">
        <v>8224</v>
      </c>
      <c r="H2755" t="s">
        <v>8246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8304</v>
      </c>
      <c r="O2755">
        <f t="shared" ref="O2755:O2818" si="258">E2755/D2755*100</f>
        <v>19</v>
      </c>
      <c r="P2755">
        <f t="shared" ref="P2755:P2818" si="259">E2755/L2755</f>
        <v>47.5</v>
      </c>
      <c r="Q2755" s="8" t="str">
        <f t="shared" ref="Q2755:Q2818" si="260">LEFT(N2755,SEARCH("/",N2755)-1)</f>
        <v>publishing</v>
      </c>
      <c r="R2755" t="str">
        <f t="shared" ref="R2755:R2818" si="261">RIGHT(N2755,LEN(N2755)-SEARCH("/",N2755))</f>
        <v>children's books</v>
      </c>
      <c r="S2755" s="6">
        <f t="shared" ref="S2755:S2818" si="262">(((J2755/60)/60)/24)+DATE(1970,1,1)+(-5/24)</f>
        <v>41117.692395833328</v>
      </c>
      <c r="T2755" s="6">
        <f t="shared" ref="T2755:T2818" si="263">(((I2755/60)/60)/24)+DATE(1970,1,1)+(-5/24)</f>
        <v>41147.692395833328</v>
      </c>
    </row>
    <row r="2756" spans="1:20" ht="48" x14ac:dyDescent="0.2">
      <c r="A2756">
        <v>2754</v>
      </c>
      <c r="B2756" s="3" t="s">
        <v>2754</v>
      </c>
      <c r="C2756" s="3" t="s">
        <v>6864</v>
      </c>
      <c r="D2756">
        <v>10000</v>
      </c>
      <c r="E2756">
        <v>0</v>
      </c>
      <c r="F2756" t="s">
        <v>8221</v>
      </c>
      <c r="G2756" t="s">
        <v>8224</v>
      </c>
      <c r="H2756" t="s">
        <v>8246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8304</v>
      </c>
      <c r="O2756">
        <f t="shared" si="258"/>
        <v>0</v>
      </c>
      <c r="P2756" t="e">
        <f t="shared" si="259"/>
        <v>#DIV/0!</v>
      </c>
      <c r="Q2756" s="8" t="str">
        <f t="shared" si="260"/>
        <v>publishing</v>
      </c>
      <c r="R2756" t="str">
        <f t="shared" si="261"/>
        <v>children's books</v>
      </c>
      <c r="S2756" s="6">
        <f t="shared" si="262"/>
        <v>41863.427673611113</v>
      </c>
      <c r="T2756" s="6">
        <f t="shared" si="263"/>
        <v>41893.427673611113</v>
      </c>
    </row>
    <row r="2757" spans="1:20" ht="32" x14ac:dyDescent="0.2">
      <c r="A2757">
        <v>2755</v>
      </c>
      <c r="B2757" s="3" t="s">
        <v>2755</v>
      </c>
      <c r="C2757" s="3" t="s">
        <v>6865</v>
      </c>
      <c r="D2757">
        <v>500</v>
      </c>
      <c r="E2757">
        <v>260</v>
      </c>
      <c r="F2757" t="s">
        <v>8221</v>
      </c>
      <c r="G2757" t="s">
        <v>8241</v>
      </c>
      <c r="H2757" t="s">
        <v>8249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8304</v>
      </c>
      <c r="O2757">
        <f t="shared" si="258"/>
        <v>52</v>
      </c>
      <c r="P2757">
        <f t="shared" si="259"/>
        <v>17.333333333333332</v>
      </c>
      <c r="Q2757" s="8" t="str">
        <f t="shared" si="260"/>
        <v>publishing</v>
      </c>
      <c r="R2757" t="str">
        <f t="shared" si="261"/>
        <v>children's books</v>
      </c>
      <c r="S2757" s="6">
        <f t="shared" si="262"/>
        <v>42072.582488425927</v>
      </c>
      <c r="T2757" s="6">
        <f t="shared" si="263"/>
        <v>42102.582488425927</v>
      </c>
    </row>
    <row r="2758" spans="1:20" ht="48" x14ac:dyDescent="0.2">
      <c r="A2758">
        <v>2756</v>
      </c>
      <c r="B2758" s="3" t="s">
        <v>2756</v>
      </c>
      <c r="C2758" s="3" t="s">
        <v>6866</v>
      </c>
      <c r="D2758">
        <v>10000</v>
      </c>
      <c r="E2758">
        <v>1048</v>
      </c>
      <c r="F2758" t="s">
        <v>8221</v>
      </c>
      <c r="G2758" t="s">
        <v>8224</v>
      </c>
      <c r="H2758" t="s">
        <v>8246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8304</v>
      </c>
      <c r="O2758">
        <f t="shared" si="258"/>
        <v>10.48</v>
      </c>
      <c r="P2758">
        <f t="shared" si="259"/>
        <v>31.757575757575758</v>
      </c>
      <c r="Q2758" s="8" t="str">
        <f t="shared" si="260"/>
        <v>publishing</v>
      </c>
      <c r="R2758" t="str">
        <f t="shared" si="261"/>
        <v>children's books</v>
      </c>
      <c r="S2758" s="6">
        <f t="shared" si="262"/>
        <v>41620.692141203705</v>
      </c>
      <c r="T2758" s="6">
        <f t="shared" si="263"/>
        <v>41650.692141203705</v>
      </c>
    </row>
    <row r="2759" spans="1:20" ht="32" x14ac:dyDescent="0.2">
      <c r="A2759">
        <v>2757</v>
      </c>
      <c r="B2759" s="3" t="s">
        <v>2757</v>
      </c>
      <c r="C2759" s="3" t="s">
        <v>6867</v>
      </c>
      <c r="D2759">
        <v>1500</v>
      </c>
      <c r="E2759">
        <v>10</v>
      </c>
      <c r="F2759" t="s">
        <v>8221</v>
      </c>
      <c r="G2759" t="s">
        <v>8224</v>
      </c>
      <c r="H2759" t="s">
        <v>8246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8304</v>
      </c>
      <c r="O2759">
        <f t="shared" si="258"/>
        <v>0.66666666666666674</v>
      </c>
      <c r="P2759">
        <f t="shared" si="259"/>
        <v>5</v>
      </c>
      <c r="Q2759" s="8" t="str">
        <f t="shared" si="260"/>
        <v>publishing</v>
      </c>
      <c r="R2759" t="str">
        <f t="shared" si="261"/>
        <v>children's books</v>
      </c>
      <c r="S2759" s="6">
        <f t="shared" si="262"/>
        <v>42573.448287037034</v>
      </c>
      <c r="T2759" s="6">
        <f t="shared" si="263"/>
        <v>42588.448287037034</v>
      </c>
    </row>
    <row r="2760" spans="1:20" ht="48" x14ac:dyDescent="0.2">
      <c r="A2760">
        <v>2758</v>
      </c>
      <c r="B2760" s="3" t="s">
        <v>2758</v>
      </c>
      <c r="C2760" s="3" t="s">
        <v>6868</v>
      </c>
      <c r="D2760">
        <v>2000</v>
      </c>
      <c r="E2760">
        <v>234</v>
      </c>
      <c r="F2760" t="s">
        <v>8221</v>
      </c>
      <c r="G2760" t="s">
        <v>8226</v>
      </c>
      <c r="H2760" t="s">
        <v>8248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8304</v>
      </c>
      <c r="O2760">
        <f t="shared" si="258"/>
        <v>11.700000000000001</v>
      </c>
      <c r="P2760">
        <f t="shared" si="259"/>
        <v>39</v>
      </c>
      <c r="Q2760" s="8" t="str">
        <f t="shared" si="260"/>
        <v>publishing</v>
      </c>
      <c r="R2760" t="str">
        <f t="shared" si="261"/>
        <v>children's books</v>
      </c>
      <c r="S2760" s="6">
        <f t="shared" si="262"/>
        <v>42639.23359953703</v>
      </c>
      <c r="T2760" s="6">
        <f t="shared" si="263"/>
        <v>42653.23359953703</v>
      </c>
    </row>
    <row r="2761" spans="1:20" ht="48" x14ac:dyDescent="0.2">
      <c r="A2761">
        <v>2759</v>
      </c>
      <c r="B2761" s="3" t="s">
        <v>2759</v>
      </c>
      <c r="C2761" s="3" t="s">
        <v>6869</v>
      </c>
      <c r="D2761">
        <v>1000</v>
      </c>
      <c r="E2761">
        <v>105</v>
      </c>
      <c r="F2761" t="s">
        <v>8221</v>
      </c>
      <c r="G2761" t="s">
        <v>8226</v>
      </c>
      <c r="H2761" t="s">
        <v>8248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8304</v>
      </c>
      <c r="O2761">
        <f t="shared" si="258"/>
        <v>10.5</v>
      </c>
      <c r="P2761">
        <f t="shared" si="259"/>
        <v>52.5</v>
      </c>
      <c r="Q2761" s="8" t="str">
        <f t="shared" si="260"/>
        <v>publishing</v>
      </c>
      <c r="R2761" t="str">
        <f t="shared" si="261"/>
        <v>children's books</v>
      </c>
      <c r="S2761" s="6">
        <f t="shared" si="262"/>
        <v>42524.158171296294</v>
      </c>
      <c r="T2761" s="6">
        <f t="shared" si="263"/>
        <v>42567.158171296294</v>
      </c>
    </row>
    <row r="2762" spans="1:20" ht="48" x14ac:dyDescent="0.2">
      <c r="A2762">
        <v>2760</v>
      </c>
      <c r="B2762" s="3" t="s">
        <v>2760</v>
      </c>
      <c r="C2762" s="3" t="s">
        <v>6870</v>
      </c>
      <c r="D2762">
        <v>5000</v>
      </c>
      <c r="E2762">
        <v>0</v>
      </c>
      <c r="F2762" t="s">
        <v>8221</v>
      </c>
      <c r="G2762" t="s">
        <v>8225</v>
      </c>
      <c r="H2762" t="s">
        <v>8247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8304</v>
      </c>
      <c r="O2762">
        <f t="shared" si="258"/>
        <v>0</v>
      </c>
      <c r="P2762" t="e">
        <f t="shared" si="259"/>
        <v>#DIV/0!</v>
      </c>
      <c r="Q2762" s="8" t="str">
        <f t="shared" si="260"/>
        <v>publishing</v>
      </c>
      <c r="R2762" t="str">
        <f t="shared" si="261"/>
        <v>children's books</v>
      </c>
      <c r="S2762" s="6">
        <f t="shared" si="262"/>
        <v>41415.252986111111</v>
      </c>
      <c r="T2762" s="6">
        <f t="shared" si="263"/>
        <v>41445.252986111111</v>
      </c>
    </row>
    <row r="2763" spans="1:20" ht="32" x14ac:dyDescent="0.2">
      <c r="A2763">
        <v>2761</v>
      </c>
      <c r="B2763" s="3" t="s">
        <v>2761</v>
      </c>
      <c r="C2763" s="3" t="s">
        <v>6871</v>
      </c>
      <c r="D2763">
        <v>5000</v>
      </c>
      <c r="E2763">
        <v>36</v>
      </c>
      <c r="F2763" t="s">
        <v>8221</v>
      </c>
      <c r="G2763" t="s">
        <v>8224</v>
      </c>
      <c r="H2763" t="s">
        <v>8246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8304</v>
      </c>
      <c r="O2763">
        <f t="shared" si="258"/>
        <v>0.72</v>
      </c>
      <c r="P2763">
        <f t="shared" si="259"/>
        <v>9</v>
      </c>
      <c r="Q2763" s="8" t="str">
        <f t="shared" si="260"/>
        <v>publishing</v>
      </c>
      <c r="R2763" t="str">
        <f t="shared" si="261"/>
        <v>children's books</v>
      </c>
      <c r="S2763" s="6">
        <f t="shared" si="262"/>
        <v>41246.85524305555</v>
      </c>
      <c r="T2763" s="6">
        <f t="shared" si="263"/>
        <v>41276.85524305555</v>
      </c>
    </row>
    <row r="2764" spans="1:20" ht="48" x14ac:dyDescent="0.2">
      <c r="A2764">
        <v>2762</v>
      </c>
      <c r="B2764" s="3" t="s">
        <v>2762</v>
      </c>
      <c r="C2764" s="3" t="s">
        <v>6872</v>
      </c>
      <c r="D2764">
        <v>3250</v>
      </c>
      <c r="E2764">
        <v>25</v>
      </c>
      <c r="F2764" t="s">
        <v>8221</v>
      </c>
      <c r="G2764" t="s">
        <v>8224</v>
      </c>
      <c r="H2764" t="s">
        <v>8246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8304</v>
      </c>
      <c r="O2764">
        <f t="shared" si="258"/>
        <v>0.76923076923076927</v>
      </c>
      <c r="P2764">
        <f t="shared" si="259"/>
        <v>25</v>
      </c>
      <c r="Q2764" s="8" t="str">
        <f t="shared" si="260"/>
        <v>publishing</v>
      </c>
      <c r="R2764" t="str">
        <f t="shared" si="261"/>
        <v>children's books</v>
      </c>
      <c r="S2764" s="6">
        <f t="shared" si="262"/>
        <v>40926.828645833331</v>
      </c>
      <c r="T2764" s="6">
        <f t="shared" si="263"/>
        <v>40986.786979166667</v>
      </c>
    </row>
    <row r="2765" spans="1:20" ht="32" x14ac:dyDescent="0.2">
      <c r="A2765">
        <v>2763</v>
      </c>
      <c r="B2765" s="3" t="s">
        <v>2763</v>
      </c>
      <c r="C2765" s="3" t="s">
        <v>6873</v>
      </c>
      <c r="D2765">
        <v>39400</v>
      </c>
      <c r="E2765">
        <v>90</v>
      </c>
      <c r="F2765" t="s">
        <v>8221</v>
      </c>
      <c r="G2765" t="s">
        <v>8224</v>
      </c>
      <c r="H2765" t="s">
        <v>8246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8304</v>
      </c>
      <c r="O2765">
        <f t="shared" si="258"/>
        <v>0.22842639593908631</v>
      </c>
      <c r="P2765">
        <f t="shared" si="259"/>
        <v>30</v>
      </c>
      <c r="Q2765" s="8" t="str">
        <f t="shared" si="260"/>
        <v>publishing</v>
      </c>
      <c r="R2765" t="str">
        <f t="shared" si="261"/>
        <v>children's books</v>
      </c>
      <c r="S2765" s="6">
        <f t="shared" si="262"/>
        <v>41373.371342592589</v>
      </c>
      <c r="T2765" s="6">
        <f t="shared" si="263"/>
        <v>41418.371342592589</v>
      </c>
    </row>
    <row r="2766" spans="1:20" ht="48" x14ac:dyDescent="0.2">
      <c r="A2766">
        <v>2764</v>
      </c>
      <c r="B2766" s="3" t="s">
        <v>2764</v>
      </c>
      <c r="C2766" s="3" t="s">
        <v>6874</v>
      </c>
      <c r="D2766">
        <v>4000</v>
      </c>
      <c r="E2766">
        <v>45</v>
      </c>
      <c r="F2766" t="s">
        <v>8221</v>
      </c>
      <c r="G2766" t="s">
        <v>8224</v>
      </c>
      <c r="H2766" t="s">
        <v>8246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8304</v>
      </c>
      <c r="O2766">
        <f t="shared" si="258"/>
        <v>1.125</v>
      </c>
      <c r="P2766">
        <f t="shared" si="259"/>
        <v>11.25</v>
      </c>
      <c r="Q2766" s="8" t="str">
        <f t="shared" si="260"/>
        <v>publishing</v>
      </c>
      <c r="R2766" t="str">
        <f t="shared" si="261"/>
        <v>children's books</v>
      </c>
      <c r="S2766" s="6">
        <f t="shared" si="262"/>
        <v>41030.083692129629</v>
      </c>
      <c r="T2766" s="6">
        <f t="shared" si="263"/>
        <v>41059.583333333328</v>
      </c>
    </row>
    <row r="2767" spans="1:20" ht="48" x14ac:dyDescent="0.2">
      <c r="A2767">
        <v>2765</v>
      </c>
      <c r="B2767" s="3" t="s">
        <v>2765</v>
      </c>
      <c r="C2767" s="3" t="s">
        <v>6875</v>
      </c>
      <c r="D2767">
        <v>4000</v>
      </c>
      <c r="E2767">
        <v>0</v>
      </c>
      <c r="F2767" t="s">
        <v>8221</v>
      </c>
      <c r="G2767" t="s">
        <v>8224</v>
      </c>
      <c r="H2767" t="s">
        <v>8246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8304</v>
      </c>
      <c r="O2767">
        <f t="shared" si="258"/>
        <v>0</v>
      </c>
      <c r="P2767" t="e">
        <f t="shared" si="259"/>
        <v>#DIV/0!</v>
      </c>
      <c r="Q2767" s="8" t="str">
        <f t="shared" si="260"/>
        <v>publishing</v>
      </c>
      <c r="R2767" t="str">
        <f t="shared" si="261"/>
        <v>children's books</v>
      </c>
      <c r="S2767" s="6">
        <f t="shared" si="262"/>
        <v>41194.370694444442</v>
      </c>
      <c r="T2767" s="6">
        <f t="shared" si="263"/>
        <v>41210.370694444442</v>
      </c>
    </row>
    <row r="2768" spans="1:20" ht="48" x14ac:dyDescent="0.2">
      <c r="A2768">
        <v>2766</v>
      </c>
      <c r="B2768" s="3" t="s">
        <v>2766</v>
      </c>
      <c r="C2768" s="3" t="s">
        <v>6876</v>
      </c>
      <c r="D2768">
        <v>5000</v>
      </c>
      <c r="E2768">
        <v>100</v>
      </c>
      <c r="F2768" t="s">
        <v>8221</v>
      </c>
      <c r="G2768" t="s">
        <v>8224</v>
      </c>
      <c r="H2768" t="s">
        <v>8246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8304</v>
      </c>
      <c r="O2768">
        <f t="shared" si="258"/>
        <v>2</v>
      </c>
      <c r="P2768">
        <f t="shared" si="259"/>
        <v>25</v>
      </c>
      <c r="Q2768" s="8" t="str">
        <f t="shared" si="260"/>
        <v>publishing</v>
      </c>
      <c r="R2768" t="str">
        <f t="shared" si="261"/>
        <v>children's books</v>
      </c>
      <c r="S2768" s="6">
        <f t="shared" si="262"/>
        <v>40736.459699074068</v>
      </c>
      <c r="T2768" s="6">
        <f t="shared" si="263"/>
        <v>40766.459699074068</v>
      </c>
    </row>
    <row r="2769" spans="1:20" ht="48" x14ac:dyDescent="0.2">
      <c r="A2769">
        <v>2767</v>
      </c>
      <c r="B2769" s="3" t="s">
        <v>2767</v>
      </c>
      <c r="C2769" s="3" t="s">
        <v>6877</v>
      </c>
      <c r="D2769">
        <v>4000</v>
      </c>
      <c r="E2769">
        <v>34</v>
      </c>
      <c r="F2769" t="s">
        <v>8221</v>
      </c>
      <c r="G2769" t="s">
        <v>8229</v>
      </c>
      <c r="H2769" t="s">
        <v>8251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8304</v>
      </c>
      <c r="O2769">
        <f t="shared" si="258"/>
        <v>0.85000000000000009</v>
      </c>
      <c r="P2769">
        <f t="shared" si="259"/>
        <v>11.333333333333334</v>
      </c>
      <c r="Q2769" s="8" t="str">
        <f t="shared" si="260"/>
        <v>publishing</v>
      </c>
      <c r="R2769" t="str">
        <f t="shared" si="261"/>
        <v>children's books</v>
      </c>
      <c r="S2769" s="6">
        <f t="shared" si="262"/>
        <v>42172.750578703701</v>
      </c>
      <c r="T2769" s="6">
        <f t="shared" si="263"/>
        <v>42232.750578703701</v>
      </c>
    </row>
    <row r="2770" spans="1:20" ht="48" x14ac:dyDescent="0.2">
      <c r="A2770">
        <v>2768</v>
      </c>
      <c r="B2770" s="3" t="s">
        <v>2768</v>
      </c>
      <c r="C2770" s="3" t="s">
        <v>6878</v>
      </c>
      <c r="D2770">
        <v>7000</v>
      </c>
      <c r="E2770">
        <v>1002</v>
      </c>
      <c r="F2770" t="s">
        <v>8221</v>
      </c>
      <c r="G2770" t="s">
        <v>8224</v>
      </c>
      <c r="H2770" t="s">
        <v>8246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8304</v>
      </c>
      <c r="O2770">
        <f t="shared" si="258"/>
        <v>14.314285714285715</v>
      </c>
      <c r="P2770">
        <f t="shared" si="259"/>
        <v>29.470588235294116</v>
      </c>
      <c r="Q2770" s="8" t="str">
        <f t="shared" si="260"/>
        <v>publishing</v>
      </c>
      <c r="R2770" t="str">
        <f t="shared" si="261"/>
        <v>children's books</v>
      </c>
      <c r="S2770" s="6">
        <f t="shared" si="262"/>
        <v>40967.4065162037</v>
      </c>
      <c r="T2770" s="6">
        <f t="shared" si="263"/>
        <v>40997.364849537036</v>
      </c>
    </row>
    <row r="2771" spans="1:20" ht="48" x14ac:dyDescent="0.2">
      <c r="A2771">
        <v>2769</v>
      </c>
      <c r="B2771" s="3" t="s">
        <v>2769</v>
      </c>
      <c r="C2771" s="3" t="s">
        <v>6879</v>
      </c>
      <c r="D2771">
        <v>800</v>
      </c>
      <c r="E2771">
        <v>2</v>
      </c>
      <c r="F2771" t="s">
        <v>8221</v>
      </c>
      <c r="G2771" t="s">
        <v>8225</v>
      </c>
      <c r="H2771" t="s">
        <v>8247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8304</v>
      </c>
      <c r="O2771">
        <f t="shared" si="258"/>
        <v>0.25</v>
      </c>
      <c r="P2771">
        <f t="shared" si="259"/>
        <v>1</v>
      </c>
      <c r="Q2771" s="8" t="str">
        <f t="shared" si="260"/>
        <v>publishing</v>
      </c>
      <c r="R2771" t="str">
        <f t="shared" si="261"/>
        <v>children's books</v>
      </c>
      <c r="S2771" s="6">
        <f t="shared" si="262"/>
        <v>41745.617939814809</v>
      </c>
      <c r="T2771" s="6">
        <f t="shared" si="263"/>
        <v>41795.617939814809</v>
      </c>
    </row>
    <row r="2772" spans="1:20" ht="48" x14ac:dyDescent="0.2">
      <c r="A2772">
        <v>2770</v>
      </c>
      <c r="B2772" s="3" t="s">
        <v>2770</v>
      </c>
      <c r="C2772" s="3" t="s">
        <v>6880</v>
      </c>
      <c r="D2772">
        <v>20000</v>
      </c>
      <c r="E2772">
        <v>2082.25</v>
      </c>
      <c r="F2772" t="s">
        <v>8221</v>
      </c>
      <c r="G2772" t="s">
        <v>8224</v>
      </c>
      <c r="H2772" t="s">
        <v>8246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8304</v>
      </c>
      <c r="O2772">
        <f t="shared" si="258"/>
        <v>10.411249999999999</v>
      </c>
      <c r="P2772">
        <f t="shared" si="259"/>
        <v>63.098484848484851</v>
      </c>
      <c r="Q2772" s="8" t="str">
        <f t="shared" si="260"/>
        <v>publishing</v>
      </c>
      <c r="R2772" t="str">
        <f t="shared" si="261"/>
        <v>children's books</v>
      </c>
      <c r="S2772" s="6">
        <f t="shared" si="262"/>
        <v>41686.496874999997</v>
      </c>
      <c r="T2772" s="6">
        <f t="shared" si="263"/>
        <v>41716.455208333333</v>
      </c>
    </row>
    <row r="2773" spans="1:20" ht="48" x14ac:dyDescent="0.2">
      <c r="A2773">
        <v>2771</v>
      </c>
      <c r="B2773" s="3" t="s">
        <v>2771</v>
      </c>
      <c r="C2773" s="3" t="s">
        <v>6881</v>
      </c>
      <c r="D2773">
        <v>19980</v>
      </c>
      <c r="E2773">
        <v>0</v>
      </c>
      <c r="F2773" t="s">
        <v>8221</v>
      </c>
      <c r="G2773" t="s">
        <v>8224</v>
      </c>
      <c r="H2773" t="s">
        <v>8246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8304</v>
      </c>
      <c r="O2773">
        <f t="shared" si="258"/>
        <v>0</v>
      </c>
      <c r="P2773" t="e">
        <f t="shared" si="259"/>
        <v>#DIV/0!</v>
      </c>
      <c r="Q2773" s="8" t="str">
        <f t="shared" si="260"/>
        <v>publishing</v>
      </c>
      <c r="R2773" t="str">
        <f t="shared" si="261"/>
        <v>children's books</v>
      </c>
      <c r="S2773" s="6">
        <f t="shared" si="262"/>
        <v>41257.323379629626</v>
      </c>
      <c r="T2773" s="6">
        <f t="shared" si="263"/>
        <v>41306.5</v>
      </c>
    </row>
    <row r="2774" spans="1:20" ht="48" x14ac:dyDescent="0.2">
      <c r="A2774">
        <v>2772</v>
      </c>
      <c r="B2774" s="3" t="s">
        <v>2772</v>
      </c>
      <c r="C2774" s="3" t="s">
        <v>6882</v>
      </c>
      <c r="D2774">
        <v>8000</v>
      </c>
      <c r="E2774">
        <v>0</v>
      </c>
      <c r="F2774" t="s">
        <v>8221</v>
      </c>
      <c r="G2774" t="s">
        <v>8224</v>
      </c>
      <c r="H2774" t="s">
        <v>8246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8304</v>
      </c>
      <c r="O2774">
        <f t="shared" si="258"/>
        <v>0</v>
      </c>
      <c r="P2774" t="e">
        <f t="shared" si="259"/>
        <v>#DIV/0!</v>
      </c>
      <c r="Q2774" s="8" t="str">
        <f t="shared" si="260"/>
        <v>publishing</v>
      </c>
      <c r="R2774" t="str">
        <f t="shared" si="261"/>
        <v>children's books</v>
      </c>
      <c r="S2774" s="6">
        <f t="shared" si="262"/>
        <v>41537.660810185182</v>
      </c>
      <c r="T2774" s="6">
        <f t="shared" si="263"/>
        <v>41552.660810185182</v>
      </c>
    </row>
    <row r="2775" spans="1:20" ht="48" x14ac:dyDescent="0.2">
      <c r="A2775">
        <v>2773</v>
      </c>
      <c r="B2775" s="3" t="s">
        <v>2773</v>
      </c>
      <c r="C2775" s="3" t="s">
        <v>6883</v>
      </c>
      <c r="D2775">
        <v>530</v>
      </c>
      <c r="E2775">
        <v>1</v>
      </c>
      <c r="F2775" t="s">
        <v>8221</v>
      </c>
      <c r="G2775" t="s">
        <v>8229</v>
      </c>
      <c r="H2775" t="s">
        <v>8251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8304</v>
      </c>
      <c r="O2775">
        <f t="shared" si="258"/>
        <v>0.18867924528301888</v>
      </c>
      <c r="P2775">
        <f t="shared" si="259"/>
        <v>1</v>
      </c>
      <c r="Q2775" s="8" t="str">
        <f t="shared" si="260"/>
        <v>publishing</v>
      </c>
      <c r="R2775" t="str">
        <f t="shared" si="261"/>
        <v>children's books</v>
      </c>
      <c r="S2775" s="6">
        <f t="shared" si="262"/>
        <v>42474.656493055554</v>
      </c>
      <c r="T2775" s="6">
        <f t="shared" si="263"/>
        <v>42484.656493055554</v>
      </c>
    </row>
    <row r="2776" spans="1:20" ht="48" x14ac:dyDescent="0.2">
      <c r="A2776">
        <v>2774</v>
      </c>
      <c r="B2776" s="3" t="s">
        <v>2774</v>
      </c>
      <c r="C2776" s="3" t="s">
        <v>6884</v>
      </c>
      <c r="D2776">
        <v>4000</v>
      </c>
      <c r="E2776">
        <v>570</v>
      </c>
      <c r="F2776" t="s">
        <v>8221</v>
      </c>
      <c r="G2776" t="s">
        <v>8224</v>
      </c>
      <c r="H2776" t="s">
        <v>8246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8304</v>
      </c>
      <c r="O2776">
        <f t="shared" si="258"/>
        <v>14.249999999999998</v>
      </c>
      <c r="P2776">
        <f t="shared" si="259"/>
        <v>43.846153846153847</v>
      </c>
      <c r="Q2776" s="8" t="str">
        <f t="shared" si="260"/>
        <v>publishing</v>
      </c>
      <c r="R2776" t="str">
        <f t="shared" si="261"/>
        <v>children's books</v>
      </c>
      <c r="S2776" s="6">
        <f t="shared" si="262"/>
        <v>41310.918148148143</v>
      </c>
      <c r="T2776" s="6">
        <f t="shared" si="263"/>
        <v>41340.918148148143</v>
      </c>
    </row>
    <row r="2777" spans="1:20" ht="48" x14ac:dyDescent="0.2">
      <c r="A2777">
        <v>2775</v>
      </c>
      <c r="B2777" s="3" t="s">
        <v>2775</v>
      </c>
      <c r="C2777" s="3" t="s">
        <v>6885</v>
      </c>
      <c r="D2777">
        <v>5000</v>
      </c>
      <c r="E2777">
        <v>150</v>
      </c>
      <c r="F2777" t="s">
        <v>8221</v>
      </c>
      <c r="G2777" t="s">
        <v>8224</v>
      </c>
      <c r="H2777" t="s">
        <v>8246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8304</v>
      </c>
      <c r="O2777">
        <f t="shared" si="258"/>
        <v>3</v>
      </c>
      <c r="P2777">
        <f t="shared" si="259"/>
        <v>75</v>
      </c>
      <c r="Q2777" s="8" t="str">
        <f t="shared" si="260"/>
        <v>publishing</v>
      </c>
      <c r="R2777" t="str">
        <f t="shared" si="261"/>
        <v>children's books</v>
      </c>
      <c r="S2777" s="6">
        <f t="shared" si="262"/>
        <v>40862.805023148147</v>
      </c>
      <c r="T2777" s="6">
        <f t="shared" si="263"/>
        <v>40892.805023148147</v>
      </c>
    </row>
    <row r="2778" spans="1:20" ht="48" x14ac:dyDescent="0.2">
      <c r="A2778">
        <v>2776</v>
      </c>
      <c r="B2778" s="3" t="s">
        <v>2776</v>
      </c>
      <c r="C2778" s="3" t="s">
        <v>6886</v>
      </c>
      <c r="D2778">
        <v>21000</v>
      </c>
      <c r="E2778">
        <v>1655</v>
      </c>
      <c r="F2778" t="s">
        <v>8221</v>
      </c>
      <c r="G2778" t="s">
        <v>8224</v>
      </c>
      <c r="H2778" t="s">
        <v>8246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8304</v>
      </c>
      <c r="O2778">
        <f t="shared" si="258"/>
        <v>7.8809523809523814</v>
      </c>
      <c r="P2778">
        <f t="shared" si="259"/>
        <v>45.972222222222221</v>
      </c>
      <c r="Q2778" s="8" t="str">
        <f t="shared" si="260"/>
        <v>publishing</v>
      </c>
      <c r="R2778" t="str">
        <f t="shared" si="261"/>
        <v>children's books</v>
      </c>
      <c r="S2778" s="6">
        <f t="shared" si="262"/>
        <v>42136.088842592588</v>
      </c>
      <c r="T2778" s="6">
        <f t="shared" si="263"/>
        <v>42167.088842592588</v>
      </c>
    </row>
    <row r="2779" spans="1:20" ht="48" x14ac:dyDescent="0.2">
      <c r="A2779">
        <v>2777</v>
      </c>
      <c r="B2779" s="3" t="s">
        <v>2777</v>
      </c>
      <c r="C2779" s="3" t="s">
        <v>6887</v>
      </c>
      <c r="D2779">
        <v>3000</v>
      </c>
      <c r="E2779">
        <v>10</v>
      </c>
      <c r="F2779" t="s">
        <v>8221</v>
      </c>
      <c r="G2779" t="s">
        <v>8224</v>
      </c>
      <c r="H2779" t="s">
        <v>8246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8304</v>
      </c>
      <c r="O2779">
        <f t="shared" si="258"/>
        <v>0.33333333333333337</v>
      </c>
      <c r="P2779">
        <f t="shared" si="259"/>
        <v>10</v>
      </c>
      <c r="Q2779" s="8" t="str">
        <f t="shared" si="260"/>
        <v>publishing</v>
      </c>
      <c r="R2779" t="str">
        <f t="shared" si="261"/>
        <v>children's books</v>
      </c>
      <c r="S2779" s="6">
        <f t="shared" si="262"/>
        <v>42172.460694444446</v>
      </c>
      <c r="T2779" s="6">
        <f t="shared" si="263"/>
        <v>42202.460694444446</v>
      </c>
    </row>
    <row r="2780" spans="1:20" ht="64" x14ac:dyDescent="0.2">
      <c r="A2780">
        <v>2778</v>
      </c>
      <c r="B2780" s="3" t="s">
        <v>2778</v>
      </c>
      <c r="C2780" s="3" t="s">
        <v>6888</v>
      </c>
      <c r="D2780">
        <v>5500</v>
      </c>
      <c r="E2780">
        <v>1405</v>
      </c>
      <c r="F2780" t="s">
        <v>8221</v>
      </c>
      <c r="G2780" t="s">
        <v>8224</v>
      </c>
      <c r="H2780" t="s">
        <v>8246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8304</v>
      </c>
      <c r="O2780">
        <f t="shared" si="258"/>
        <v>25.545454545454543</v>
      </c>
      <c r="P2780">
        <f t="shared" si="259"/>
        <v>93.666666666666671</v>
      </c>
      <c r="Q2780" s="8" t="str">
        <f t="shared" si="260"/>
        <v>publishing</v>
      </c>
      <c r="R2780" t="str">
        <f t="shared" si="261"/>
        <v>children's books</v>
      </c>
      <c r="S2780" s="6">
        <f t="shared" si="262"/>
        <v>41846.769745370366</v>
      </c>
      <c r="T2780" s="6">
        <f t="shared" si="263"/>
        <v>41876.769745370366</v>
      </c>
    </row>
    <row r="2781" spans="1:20" ht="48" x14ac:dyDescent="0.2">
      <c r="A2781">
        <v>2779</v>
      </c>
      <c r="B2781" s="3" t="s">
        <v>2779</v>
      </c>
      <c r="C2781" s="3" t="s">
        <v>6889</v>
      </c>
      <c r="D2781">
        <v>2500</v>
      </c>
      <c r="E2781">
        <v>53</v>
      </c>
      <c r="F2781" t="s">
        <v>8221</v>
      </c>
      <c r="G2781" t="s">
        <v>8224</v>
      </c>
      <c r="H2781" t="s">
        <v>8246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8304</v>
      </c>
      <c r="O2781">
        <f t="shared" si="258"/>
        <v>2.12</v>
      </c>
      <c r="P2781">
        <f t="shared" si="259"/>
        <v>53</v>
      </c>
      <c r="Q2781" s="8" t="str">
        <f t="shared" si="260"/>
        <v>publishing</v>
      </c>
      <c r="R2781" t="str">
        <f t="shared" si="261"/>
        <v>children's books</v>
      </c>
      <c r="S2781" s="6">
        <f t="shared" si="262"/>
        <v>42300.377557870372</v>
      </c>
      <c r="T2781" s="6">
        <f t="shared" si="263"/>
        <v>42330.419224537036</v>
      </c>
    </row>
    <row r="2782" spans="1:20" ht="32" x14ac:dyDescent="0.2">
      <c r="A2782">
        <v>2780</v>
      </c>
      <c r="B2782" s="3" t="s">
        <v>2780</v>
      </c>
      <c r="C2782" s="3" t="s">
        <v>6890</v>
      </c>
      <c r="D2782">
        <v>100000</v>
      </c>
      <c r="E2782">
        <v>0</v>
      </c>
      <c r="F2782" t="s">
        <v>8221</v>
      </c>
      <c r="G2782" t="s">
        <v>8237</v>
      </c>
      <c r="H2782" t="s">
        <v>8249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8304</v>
      </c>
      <c r="O2782">
        <f t="shared" si="258"/>
        <v>0</v>
      </c>
      <c r="P2782" t="e">
        <f t="shared" si="259"/>
        <v>#DIV/0!</v>
      </c>
      <c r="Q2782" s="8" t="str">
        <f t="shared" si="260"/>
        <v>publishing</v>
      </c>
      <c r="R2782" t="str">
        <f t="shared" si="261"/>
        <v>children's books</v>
      </c>
      <c r="S2782" s="6">
        <f t="shared" si="262"/>
        <v>42774.239444444444</v>
      </c>
      <c r="T2782" s="6">
        <f t="shared" si="263"/>
        <v>42804.239444444444</v>
      </c>
    </row>
    <row r="2783" spans="1:20" ht="32" x14ac:dyDescent="0.2">
      <c r="A2783">
        <v>2781</v>
      </c>
      <c r="B2783" s="3" t="s">
        <v>2781</v>
      </c>
      <c r="C2783" s="3" t="s">
        <v>6891</v>
      </c>
      <c r="D2783">
        <v>1250</v>
      </c>
      <c r="E2783">
        <v>1316</v>
      </c>
      <c r="F2783" t="s">
        <v>8219</v>
      </c>
      <c r="G2783" t="s">
        <v>8224</v>
      </c>
      <c r="H2783" t="s">
        <v>8246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8271</v>
      </c>
      <c r="O2783">
        <f t="shared" si="258"/>
        <v>105.28</v>
      </c>
      <c r="P2783">
        <f t="shared" si="259"/>
        <v>47</v>
      </c>
      <c r="Q2783" s="8" t="str">
        <f t="shared" si="260"/>
        <v>theater</v>
      </c>
      <c r="R2783" t="str">
        <f t="shared" si="261"/>
        <v>plays</v>
      </c>
      <c r="S2783" s="6">
        <f t="shared" si="262"/>
        <v>42018.733263888884</v>
      </c>
      <c r="T2783" s="6">
        <f t="shared" si="263"/>
        <v>42047.083333333336</v>
      </c>
    </row>
    <row r="2784" spans="1:20" ht="32" x14ac:dyDescent="0.2">
      <c r="A2784">
        <v>2782</v>
      </c>
      <c r="B2784" s="3" t="s">
        <v>2782</v>
      </c>
      <c r="C2784" s="3" t="s">
        <v>6892</v>
      </c>
      <c r="D2784">
        <v>1000</v>
      </c>
      <c r="E2784">
        <v>1200</v>
      </c>
      <c r="F2784" t="s">
        <v>8219</v>
      </c>
      <c r="G2784" t="s">
        <v>8224</v>
      </c>
      <c r="H2784" t="s">
        <v>8246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8271</v>
      </c>
      <c r="O2784">
        <f t="shared" si="258"/>
        <v>120</v>
      </c>
      <c r="P2784">
        <f t="shared" si="259"/>
        <v>66.666666666666671</v>
      </c>
      <c r="Q2784" s="8" t="str">
        <f t="shared" si="260"/>
        <v>theater</v>
      </c>
      <c r="R2784" t="str">
        <f t="shared" si="261"/>
        <v>plays</v>
      </c>
      <c r="S2784" s="6">
        <f t="shared" si="262"/>
        <v>42026.716643518514</v>
      </c>
      <c r="T2784" s="6">
        <f t="shared" si="263"/>
        <v>42051.999305555553</v>
      </c>
    </row>
    <row r="2785" spans="1:20" ht="48" x14ac:dyDescent="0.2">
      <c r="A2785">
        <v>2783</v>
      </c>
      <c r="B2785" s="3" t="s">
        <v>2783</v>
      </c>
      <c r="C2785" s="3" t="s">
        <v>6893</v>
      </c>
      <c r="D2785">
        <v>1000</v>
      </c>
      <c r="E2785">
        <v>1145</v>
      </c>
      <c r="F2785" t="s">
        <v>8219</v>
      </c>
      <c r="G2785" t="s">
        <v>8225</v>
      </c>
      <c r="H2785" t="s">
        <v>8247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8271</v>
      </c>
      <c r="O2785">
        <f t="shared" si="258"/>
        <v>114.5</v>
      </c>
      <c r="P2785">
        <f t="shared" si="259"/>
        <v>18.770491803278688</v>
      </c>
      <c r="Q2785" s="8" t="str">
        <f t="shared" si="260"/>
        <v>theater</v>
      </c>
      <c r="R2785" t="str">
        <f t="shared" si="261"/>
        <v>plays</v>
      </c>
      <c r="S2785" s="6">
        <f t="shared" si="262"/>
        <v>42103.326921296299</v>
      </c>
      <c r="T2785" s="6">
        <f t="shared" si="263"/>
        <v>42117.326921296299</v>
      </c>
    </row>
    <row r="2786" spans="1:20" ht="48" x14ac:dyDescent="0.2">
      <c r="A2786">
        <v>2784</v>
      </c>
      <c r="B2786" s="3" t="s">
        <v>2784</v>
      </c>
      <c r="C2786" s="3" t="s">
        <v>6894</v>
      </c>
      <c r="D2786">
        <v>6000</v>
      </c>
      <c r="E2786">
        <v>7140</v>
      </c>
      <c r="F2786" t="s">
        <v>8219</v>
      </c>
      <c r="G2786" t="s">
        <v>8224</v>
      </c>
      <c r="H2786" t="s">
        <v>8246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8271</v>
      </c>
      <c r="O2786">
        <f t="shared" si="258"/>
        <v>119</v>
      </c>
      <c r="P2786">
        <f t="shared" si="259"/>
        <v>66.111111111111114</v>
      </c>
      <c r="Q2786" s="8" t="str">
        <f t="shared" si="260"/>
        <v>theater</v>
      </c>
      <c r="R2786" t="str">
        <f t="shared" si="261"/>
        <v>plays</v>
      </c>
      <c r="S2786" s="6">
        <f t="shared" si="262"/>
        <v>41920.579201388886</v>
      </c>
      <c r="T2786" s="6">
        <f t="shared" si="263"/>
        <v>41941.579201388886</v>
      </c>
    </row>
    <row r="2787" spans="1:20" ht="48" x14ac:dyDescent="0.2">
      <c r="A2787">
        <v>2785</v>
      </c>
      <c r="B2787" s="3" t="s">
        <v>2785</v>
      </c>
      <c r="C2787" s="3" t="s">
        <v>6895</v>
      </c>
      <c r="D2787">
        <v>5000</v>
      </c>
      <c r="E2787">
        <v>5234</v>
      </c>
      <c r="F2787" t="s">
        <v>8219</v>
      </c>
      <c r="G2787" t="s">
        <v>8224</v>
      </c>
      <c r="H2787" t="s">
        <v>8246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8271</v>
      </c>
      <c r="O2787">
        <f t="shared" si="258"/>
        <v>104.67999999999999</v>
      </c>
      <c r="P2787">
        <f t="shared" si="259"/>
        <v>36.859154929577464</v>
      </c>
      <c r="Q2787" s="8" t="str">
        <f t="shared" si="260"/>
        <v>theater</v>
      </c>
      <c r="R2787" t="str">
        <f t="shared" si="261"/>
        <v>plays</v>
      </c>
      <c r="S2787" s="6">
        <f t="shared" si="262"/>
        <v>42557.981099537035</v>
      </c>
      <c r="T2787" s="6">
        <f t="shared" si="263"/>
        <v>42587.666666666664</v>
      </c>
    </row>
    <row r="2788" spans="1:20" ht="32" x14ac:dyDescent="0.2">
      <c r="A2788">
        <v>2786</v>
      </c>
      <c r="B2788" s="3" t="s">
        <v>2786</v>
      </c>
      <c r="C2788" s="3" t="s">
        <v>6896</v>
      </c>
      <c r="D2788">
        <v>2500</v>
      </c>
      <c r="E2788">
        <v>2946</v>
      </c>
      <c r="F2788" t="s">
        <v>8219</v>
      </c>
      <c r="G2788" t="s">
        <v>8225</v>
      </c>
      <c r="H2788" t="s">
        <v>8247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8271</v>
      </c>
      <c r="O2788">
        <f t="shared" si="258"/>
        <v>117.83999999999999</v>
      </c>
      <c r="P2788">
        <f t="shared" si="259"/>
        <v>39.810810810810814</v>
      </c>
      <c r="Q2788" s="8" t="str">
        <f t="shared" si="260"/>
        <v>theater</v>
      </c>
      <c r="R2788" t="str">
        <f t="shared" si="261"/>
        <v>plays</v>
      </c>
      <c r="S2788" s="6">
        <f t="shared" si="262"/>
        <v>41815.360879629625</v>
      </c>
      <c r="T2788" s="6">
        <f t="shared" si="263"/>
        <v>41829.360879629625</v>
      </c>
    </row>
    <row r="2789" spans="1:20" ht="48" x14ac:dyDescent="0.2">
      <c r="A2789">
        <v>2787</v>
      </c>
      <c r="B2789" s="3" t="s">
        <v>2787</v>
      </c>
      <c r="C2789" s="3" t="s">
        <v>6897</v>
      </c>
      <c r="D2789">
        <v>1000</v>
      </c>
      <c r="E2789">
        <v>1197</v>
      </c>
      <c r="F2789" t="s">
        <v>8219</v>
      </c>
      <c r="G2789" t="s">
        <v>8224</v>
      </c>
      <c r="H2789" t="s">
        <v>8246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8271</v>
      </c>
      <c r="O2789">
        <f t="shared" si="258"/>
        <v>119.7</v>
      </c>
      <c r="P2789">
        <f t="shared" si="259"/>
        <v>31.5</v>
      </c>
      <c r="Q2789" s="8" t="str">
        <f t="shared" si="260"/>
        <v>theater</v>
      </c>
      <c r="R2789" t="str">
        <f t="shared" si="261"/>
        <v>plays</v>
      </c>
      <c r="S2789" s="6">
        <f t="shared" si="262"/>
        <v>41807.990185185183</v>
      </c>
      <c r="T2789" s="6">
        <f t="shared" si="263"/>
        <v>41837.990185185183</v>
      </c>
    </row>
    <row r="2790" spans="1:20" ht="32" x14ac:dyDescent="0.2">
      <c r="A2790">
        <v>2788</v>
      </c>
      <c r="B2790" s="3" t="s">
        <v>2788</v>
      </c>
      <c r="C2790" s="3" t="s">
        <v>6898</v>
      </c>
      <c r="D2790">
        <v>2000</v>
      </c>
      <c r="E2790">
        <v>2050</v>
      </c>
      <c r="F2790" t="s">
        <v>8219</v>
      </c>
      <c r="G2790" t="s">
        <v>8224</v>
      </c>
      <c r="H2790" t="s">
        <v>8246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8271</v>
      </c>
      <c r="O2790">
        <f t="shared" si="258"/>
        <v>102.49999999999999</v>
      </c>
      <c r="P2790">
        <f t="shared" si="259"/>
        <v>102.5</v>
      </c>
      <c r="Q2790" s="8" t="str">
        <f t="shared" si="260"/>
        <v>theater</v>
      </c>
      <c r="R2790" t="str">
        <f t="shared" si="261"/>
        <v>plays</v>
      </c>
      <c r="S2790" s="6">
        <f t="shared" si="262"/>
        <v>42550.493553240733</v>
      </c>
      <c r="T2790" s="6">
        <f t="shared" si="263"/>
        <v>42580.493553240733</v>
      </c>
    </row>
    <row r="2791" spans="1:20" ht="32" x14ac:dyDescent="0.2">
      <c r="A2791">
        <v>2789</v>
      </c>
      <c r="B2791" s="3" t="s">
        <v>2789</v>
      </c>
      <c r="C2791" s="3" t="s">
        <v>6899</v>
      </c>
      <c r="D2791">
        <v>3000</v>
      </c>
      <c r="E2791">
        <v>3035</v>
      </c>
      <c r="F2791" t="s">
        <v>8219</v>
      </c>
      <c r="G2791" t="s">
        <v>8224</v>
      </c>
      <c r="H2791" t="s">
        <v>8246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8271</v>
      </c>
      <c r="O2791">
        <f t="shared" si="258"/>
        <v>101.16666666666667</v>
      </c>
      <c r="P2791">
        <f t="shared" si="259"/>
        <v>126.45833333333333</v>
      </c>
      <c r="Q2791" s="8" t="str">
        <f t="shared" si="260"/>
        <v>theater</v>
      </c>
      <c r="R2791" t="str">
        <f t="shared" si="261"/>
        <v>plays</v>
      </c>
      <c r="S2791" s="6">
        <f t="shared" si="262"/>
        <v>42055.804791666662</v>
      </c>
      <c r="T2791" s="6">
        <f t="shared" si="263"/>
        <v>42074.958333333336</v>
      </c>
    </row>
    <row r="2792" spans="1:20" ht="48" x14ac:dyDescent="0.2">
      <c r="A2792">
        <v>2790</v>
      </c>
      <c r="B2792" s="3" t="s">
        <v>2790</v>
      </c>
      <c r="C2792" s="3" t="s">
        <v>6900</v>
      </c>
      <c r="D2792">
        <v>3000</v>
      </c>
      <c r="E2792">
        <v>3160</v>
      </c>
      <c r="F2792" t="s">
        <v>8219</v>
      </c>
      <c r="G2792" t="s">
        <v>8224</v>
      </c>
      <c r="H2792" t="s">
        <v>8246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8271</v>
      </c>
      <c r="O2792">
        <f t="shared" si="258"/>
        <v>105.33333333333333</v>
      </c>
      <c r="P2792">
        <f t="shared" si="259"/>
        <v>47.878787878787875</v>
      </c>
      <c r="Q2792" s="8" t="str">
        <f t="shared" si="260"/>
        <v>theater</v>
      </c>
      <c r="R2792" t="str">
        <f t="shared" si="261"/>
        <v>plays</v>
      </c>
      <c r="S2792" s="6">
        <f t="shared" si="262"/>
        <v>42016.730358796289</v>
      </c>
      <c r="T2792" s="6">
        <f t="shared" si="263"/>
        <v>42046.730358796289</v>
      </c>
    </row>
    <row r="2793" spans="1:20" ht="48" x14ac:dyDescent="0.2">
      <c r="A2793">
        <v>2791</v>
      </c>
      <c r="B2793" s="3" t="s">
        <v>2791</v>
      </c>
      <c r="C2793" s="3" t="s">
        <v>6901</v>
      </c>
      <c r="D2793">
        <v>2000</v>
      </c>
      <c r="E2793">
        <v>2050</v>
      </c>
      <c r="F2793" t="s">
        <v>8219</v>
      </c>
      <c r="G2793" t="s">
        <v>8224</v>
      </c>
      <c r="H2793" t="s">
        <v>8246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8271</v>
      </c>
      <c r="O2793">
        <f t="shared" si="258"/>
        <v>102.49999999999999</v>
      </c>
      <c r="P2793">
        <f t="shared" si="259"/>
        <v>73.214285714285708</v>
      </c>
      <c r="Q2793" s="8" t="str">
        <f t="shared" si="260"/>
        <v>theater</v>
      </c>
      <c r="R2793" t="str">
        <f t="shared" si="261"/>
        <v>plays</v>
      </c>
      <c r="S2793" s="6">
        <f t="shared" si="262"/>
        <v>42591.691655092589</v>
      </c>
      <c r="T2793" s="6">
        <f t="shared" si="263"/>
        <v>42621.958333333336</v>
      </c>
    </row>
    <row r="2794" spans="1:20" ht="48" x14ac:dyDescent="0.2">
      <c r="A2794">
        <v>2792</v>
      </c>
      <c r="B2794" s="3" t="s">
        <v>2792</v>
      </c>
      <c r="C2794" s="3" t="s">
        <v>6902</v>
      </c>
      <c r="D2794">
        <v>2000</v>
      </c>
      <c r="E2794">
        <v>2152</v>
      </c>
      <c r="F2794" t="s">
        <v>8219</v>
      </c>
      <c r="G2794" t="s">
        <v>8224</v>
      </c>
      <c r="H2794" t="s">
        <v>8246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8271</v>
      </c>
      <c r="O2794">
        <f t="shared" si="258"/>
        <v>107.60000000000001</v>
      </c>
      <c r="P2794">
        <f t="shared" si="259"/>
        <v>89.666666666666671</v>
      </c>
      <c r="Q2794" s="8" t="str">
        <f t="shared" si="260"/>
        <v>theater</v>
      </c>
      <c r="R2794" t="str">
        <f t="shared" si="261"/>
        <v>plays</v>
      </c>
      <c r="S2794" s="6">
        <f t="shared" si="262"/>
        <v>42183.022673611107</v>
      </c>
      <c r="T2794" s="6">
        <f t="shared" si="263"/>
        <v>42228.022673611107</v>
      </c>
    </row>
    <row r="2795" spans="1:20" ht="64" x14ac:dyDescent="0.2">
      <c r="A2795">
        <v>2793</v>
      </c>
      <c r="B2795" s="3" t="s">
        <v>2793</v>
      </c>
      <c r="C2795" s="3" t="s">
        <v>6903</v>
      </c>
      <c r="D2795">
        <v>10000</v>
      </c>
      <c r="E2795">
        <v>11056.75</v>
      </c>
      <c r="F2795" t="s">
        <v>8219</v>
      </c>
      <c r="G2795" t="s">
        <v>8226</v>
      </c>
      <c r="H2795" t="s">
        <v>8248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8271</v>
      </c>
      <c r="O2795">
        <f t="shared" si="258"/>
        <v>110.5675</v>
      </c>
      <c r="P2795">
        <f t="shared" si="259"/>
        <v>151.4623287671233</v>
      </c>
      <c r="Q2795" s="8" t="str">
        <f t="shared" si="260"/>
        <v>theater</v>
      </c>
      <c r="R2795" t="str">
        <f t="shared" si="261"/>
        <v>plays</v>
      </c>
      <c r="S2795" s="6">
        <f t="shared" si="262"/>
        <v>42176.210706018515</v>
      </c>
      <c r="T2795" s="6">
        <f t="shared" si="263"/>
        <v>42206.210706018515</v>
      </c>
    </row>
    <row r="2796" spans="1:20" ht="48" x14ac:dyDescent="0.2">
      <c r="A2796">
        <v>2794</v>
      </c>
      <c r="B2796" s="3" t="s">
        <v>2794</v>
      </c>
      <c r="C2796" s="3" t="s">
        <v>6904</v>
      </c>
      <c r="D2796">
        <v>50</v>
      </c>
      <c r="E2796">
        <v>75</v>
      </c>
      <c r="F2796" t="s">
        <v>8219</v>
      </c>
      <c r="G2796" t="s">
        <v>8225</v>
      </c>
      <c r="H2796" t="s">
        <v>8247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8271</v>
      </c>
      <c r="O2796">
        <f t="shared" si="258"/>
        <v>150</v>
      </c>
      <c r="P2796">
        <f t="shared" si="259"/>
        <v>25</v>
      </c>
      <c r="Q2796" s="8" t="str">
        <f t="shared" si="260"/>
        <v>theater</v>
      </c>
      <c r="R2796" t="str">
        <f t="shared" si="261"/>
        <v>plays</v>
      </c>
      <c r="S2796" s="6">
        <f t="shared" si="262"/>
        <v>42416.48332175926</v>
      </c>
      <c r="T2796" s="6">
        <f t="shared" si="263"/>
        <v>42432.583333333336</v>
      </c>
    </row>
    <row r="2797" spans="1:20" ht="48" x14ac:dyDescent="0.2">
      <c r="A2797">
        <v>2795</v>
      </c>
      <c r="B2797" s="3" t="s">
        <v>2795</v>
      </c>
      <c r="C2797" s="3" t="s">
        <v>6905</v>
      </c>
      <c r="D2797">
        <v>700</v>
      </c>
      <c r="E2797">
        <v>730</v>
      </c>
      <c r="F2797" t="s">
        <v>8219</v>
      </c>
      <c r="G2797" t="s">
        <v>8224</v>
      </c>
      <c r="H2797" t="s">
        <v>8246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8271</v>
      </c>
      <c r="O2797">
        <f t="shared" si="258"/>
        <v>104.28571428571429</v>
      </c>
      <c r="P2797">
        <f t="shared" si="259"/>
        <v>36.5</v>
      </c>
      <c r="Q2797" s="8" t="str">
        <f t="shared" si="260"/>
        <v>theater</v>
      </c>
      <c r="R2797" t="str">
        <f t="shared" si="261"/>
        <v>plays</v>
      </c>
      <c r="S2797" s="6">
        <f t="shared" si="262"/>
        <v>41780.317604166667</v>
      </c>
      <c r="T2797" s="6">
        <f t="shared" si="263"/>
        <v>41796.75</v>
      </c>
    </row>
    <row r="2798" spans="1:20" ht="48" x14ac:dyDescent="0.2">
      <c r="A2798">
        <v>2796</v>
      </c>
      <c r="B2798" s="3" t="s">
        <v>2796</v>
      </c>
      <c r="C2798" s="3" t="s">
        <v>6906</v>
      </c>
      <c r="D2798">
        <v>800</v>
      </c>
      <c r="E2798">
        <v>924</v>
      </c>
      <c r="F2798" t="s">
        <v>8219</v>
      </c>
      <c r="G2798" t="s">
        <v>8225</v>
      </c>
      <c r="H2798" t="s">
        <v>8247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8271</v>
      </c>
      <c r="O2798">
        <f t="shared" si="258"/>
        <v>115.5</v>
      </c>
      <c r="P2798">
        <f t="shared" si="259"/>
        <v>44</v>
      </c>
      <c r="Q2798" s="8" t="str">
        <f t="shared" si="260"/>
        <v>theater</v>
      </c>
      <c r="R2798" t="str">
        <f t="shared" si="261"/>
        <v>plays</v>
      </c>
      <c r="S2798" s="6">
        <f t="shared" si="262"/>
        <v>41795.319768518515</v>
      </c>
      <c r="T2798" s="6">
        <f t="shared" si="263"/>
        <v>41825.319768518515</v>
      </c>
    </row>
    <row r="2799" spans="1:20" ht="48" x14ac:dyDescent="0.2">
      <c r="A2799">
        <v>2797</v>
      </c>
      <c r="B2799" s="3" t="s">
        <v>2797</v>
      </c>
      <c r="C2799" s="3" t="s">
        <v>6907</v>
      </c>
      <c r="D2799">
        <v>8000</v>
      </c>
      <c r="E2799">
        <v>8211.61</v>
      </c>
      <c r="F2799" t="s">
        <v>8219</v>
      </c>
      <c r="G2799" t="s">
        <v>8225</v>
      </c>
      <c r="H2799" t="s">
        <v>8247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8271</v>
      </c>
      <c r="O2799">
        <f t="shared" si="258"/>
        <v>102.64512500000001</v>
      </c>
      <c r="P2799">
        <f t="shared" si="259"/>
        <v>87.357553191489373</v>
      </c>
      <c r="Q2799" s="8" t="str">
        <f t="shared" si="260"/>
        <v>theater</v>
      </c>
      <c r="R2799" t="str">
        <f t="shared" si="261"/>
        <v>plays</v>
      </c>
      <c r="S2799" s="6">
        <f t="shared" si="262"/>
        <v>41798.731944444444</v>
      </c>
      <c r="T2799" s="6">
        <f t="shared" si="263"/>
        <v>41828.731944444444</v>
      </c>
    </row>
    <row r="2800" spans="1:20" ht="48" x14ac:dyDescent="0.2">
      <c r="A2800">
        <v>2798</v>
      </c>
      <c r="B2800" s="3" t="s">
        <v>2798</v>
      </c>
      <c r="C2800" s="3" t="s">
        <v>6908</v>
      </c>
      <c r="D2800">
        <v>5000</v>
      </c>
      <c r="E2800">
        <v>5070</v>
      </c>
      <c r="F2800" t="s">
        <v>8219</v>
      </c>
      <c r="G2800" t="s">
        <v>8225</v>
      </c>
      <c r="H2800" t="s">
        <v>8247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8271</v>
      </c>
      <c r="O2800">
        <f t="shared" si="258"/>
        <v>101.4</v>
      </c>
      <c r="P2800">
        <f t="shared" si="259"/>
        <v>36.474820143884891</v>
      </c>
      <c r="Q2800" s="8" t="str">
        <f t="shared" si="260"/>
        <v>theater</v>
      </c>
      <c r="R2800" t="str">
        <f t="shared" si="261"/>
        <v>plays</v>
      </c>
      <c r="S2800" s="6">
        <f t="shared" si="262"/>
        <v>42201.466678240737</v>
      </c>
      <c r="T2800" s="6">
        <f t="shared" si="263"/>
        <v>42216.458333333336</v>
      </c>
    </row>
    <row r="2801" spans="1:20" ht="48" x14ac:dyDescent="0.2">
      <c r="A2801">
        <v>2799</v>
      </c>
      <c r="B2801" s="3" t="s">
        <v>2799</v>
      </c>
      <c r="C2801" s="3" t="s">
        <v>6909</v>
      </c>
      <c r="D2801">
        <v>5000</v>
      </c>
      <c r="E2801">
        <v>5831.74</v>
      </c>
      <c r="F2801" t="s">
        <v>8219</v>
      </c>
      <c r="G2801" t="s">
        <v>8225</v>
      </c>
      <c r="H2801" t="s">
        <v>8247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8271</v>
      </c>
      <c r="O2801">
        <f t="shared" si="258"/>
        <v>116.6348</v>
      </c>
      <c r="P2801">
        <f t="shared" si="259"/>
        <v>44.859538461538463</v>
      </c>
      <c r="Q2801" s="8" t="str">
        <f t="shared" si="260"/>
        <v>theater</v>
      </c>
      <c r="R2801" t="str">
        <f t="shared" si="261"/>
        <v>plays</v>
      </c>
      <c r="S2801" s="6">
        <f t="shared" si="262"/>
        <v>42507.05636574074</v>
      </c>
      <c r="T2801" s="6">
        <f t="shared" si="263"/>
        <v>42538.458333333336</v>
      </c>
    </row>
    <row r="2802" spans="1:20" ht="48" x14ac:dyDescent="0.2">
      <c r="A2802">
        <v>2800</v>
      </c>
      <c r="B2802" s="3" t="s">
        <v>2800</v>
      </c>
      <c r="C2802" s="3" t="s">
        <v>6910</v>
      </c>
      <c r="D2802">
        <v>1000</v>
      </c>
      <c r="E2802">
        <v>1330</v>
      </c>
      <c r="F2802" t="s">
        <v>8219</v>
      </c>
      <c r="G2802" t="s">
        <v>8225</v>
      </c>
      <c r="H2802" t="s">
        <v>8247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8271</v>
      </c>
      <c r="O2802">
        <f t="shared" si="258"/>
        <v>133</v>
      </c>
      <c r="P2802">
        <f t="shared" si="259"/>
        <v>42.903225806451616</v>
      </c>
      <c r="Q2802" s="8" t="str">
        <f t="shared" si="260"/>
        <v>theater</v>
      </c>
      <c r="R2802" t="str">
        <f t="shared" si="261"/>
        <v>plays</v>
      </c>
      <c r="S2802" s="6">
        <f t="shared" si="262"/>
        <v>41948.344513888886</v>
      </c>
      <c r="T2802" s="6">
        <f t="shared" si="263"/>
        <v>42008.344513888886</v>
      </c>
    </row>
    <row r="2803" spans="1:20" ht="48" x14ac:dyDescent="0.2">
      <c r="A2803">
        <v>2801</v>
      </c>
      <c r="B2803" s="3" t="s">
        <v>2801</v>
      </c>
      <c r="C2803" s="3" t="s">
        <v>6911</v>
      </c>
      <c r="D2803">
        <v>500</v>
      </c>
      <c r="E2803">
        <v>666</v>
      </c>
      <c r="F2803" t="s">
        <v>8219</v>
      </c>
      <c r="G2803" t="s">
        <v>8226</v>
      </c>
      <c r="H2803" t="s">
        <v>8248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8271</v>
      </c>
      <c r="O2803">
        <f t="shared" si="258"/>
        <v>133.20000000000002</v>
      </c>
      <c r="P2803">
        <f t="shared" si="259"/>
        <v>51.230769230769234</v>
      </c>
      <c r="Q2803" s="8" t="str">
        <f t="shared" si="260"/>
        <v>theater</v>
      </c>
      <c r="R2803" t="str">
        <f t="shared" si="261"/>
        <v>plays</v>
      </c>
      <c r="S2803" s="6">
        <f t="shared" si="262"/>
        <v>41900.034826388888</v>
      </c>
      <c r="T2803" s="6">
        <f t="shared" si="263"/>
        <v>41922.25</v>
      </c>
    </row>
    <row r="2804" spans="1:20" ht="48" x14ac:dyDescent="0.2">
      <c r="A2804">
        <v>2802</v>
      </c>
      <c r="B2804" s="3" t="s">
        <v>2802</v>
      </c>
      <c r="C2804" s="3" t="s">
        <v>6912</v>
      </c>
      <c r="D2804">
        <v>3000</v>
      </c>
      <c r="E2804">
        <v>3055</v>
      </c>
      <c r="F2804" t="s">
        <v>8219</v>
      </c>
      <c r="G2804" t="s">
        <v>8225</v>
      </c>
      <c r="H2804" t="s">
        <v>8247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8271</v>
      </c>
      <c r="O2804">
        <f t="shared" si="258"/>
        <v>101.83333333333333</v>
      </c>
      <c r="P2804">
        <f t="shared" si="259"/>
        <v>33.944444444444443</v>
      </c>
      <c r="Q2804" s="8" t="str">
        <f t="shared" si="260"/>
        <v>theater</v>
      </c>
      <c r="R2804" t="str">
        <f t="shared" si="261"/>
        <v>plays</v>
      </c>
      <c r="S2804" s="6">
        <f t="shared" si="262"/>
        <v>42192.438738425924</v>
      </c>
      <c r="T2804" s="6">
        <f t="shared" si="263"/>
        <v>42222.438738425924</v>
      </c>
    </row>
    <row r="2805" spans="1:20" ht="48" x14ac:dyDescent="0.2">
      <c r="A2805">
        <v>2803</v>
      </c>
      <c r="B2805" s="3" t="s">
        <v>2803</v>
      </c>
      <c r="C2805" s="3" t="s">
        <v>6913</v>
      </c>
      <c r="D2805">
        <v>10000</v>
      </c>
      <c r="E2805">
        <v>12795</v>
      </c>
      <c r="F2805" t="s">
        <v>8219</v>
      </c>
      <c r="G2805" t="s">
        <v>8224</v>
      </c>
      <c r="H2805" t="s">
        <v>8246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8271</v>
      </c>
      <c r="O2805">
        <f t="shared" si="258"/>
        <v>127.95</v>
      </c>
      <c r="P2805">
        <f t="shared" si="259"/>
        <v>90.744680851063833</v>
      </c>
      <c r="Q2805" s="8" t="str">
        <f t="shared" si="260"/>
        <v>theater</v>
      </c>
      <c r="R2805" t="str">
        <f t="shared" si="261"/>
        <v>plays</v>
      </c>
      <c r="S2805" s="6">
        <f t="shared" si="262"/>
        <v>42157.857361111113</v>
      </c>
      <c r="T2805" s="6">
        <f t="shared" si="263"/>
        <v>42200.791666666664</v>
      </c>
    </row>
    <row r="2806" spans="1:20" ht="48" x14ac:dyDescent="0.2">
      <c r="A2806">
        <v>2804</v>
      </c>
      <c r="B2806" s="3" t="s">
        <v>2804</v>
      </c>
      <c r="C2806" s="3" t="s">
        <v>6914</v>
      </c>
      <c r="D2806">
        <v>1000</v>
      </c>
      <c r="E2806">
        <v>1150</v>
      </c>
      <c r="F2806" t="s">
        <v>8219</v>
      </c>
      <c r="G2806" t="s">
        <v>8225</v>
      </c>
      <c r="H2806" t="s">
        <v>8247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8271</v>
      </c>
      <c r="O2806">
        <f t="shared" si="258"/>
        <v>114.99999999999999</v>
      </c>
      <c r="P2806">
        <f t="shared" si="259"/>
        <v>50</v>
      </c>
      <c r="Q2806" s="8" t="str">
        <f t="shared" si="260"/>
        <v>theater</v>
      </c>
      <c r="R2806" t="str">
        <f t="shared" si="261"/>
        <v>plays</v>
      </c>
      <c r="S2806" s="6">
        <f t="shared" si="262"/>
        <v>41881.245254629626</v>
      </c>
      <c r="T2806" s="6">
        <f t="shared" si="263"/>
        <v>41911.245254629626</v>
      </c>
    </row>
    <row r="2807" spans="1:20" ht="64" x14ac:dyDescent="0.2">
      <c r="A2807">
        <v>2805</v>
      </c>
      <c r="B2807" s="3" t="s">
        <v>2805</v>
      </c>
      <c r="C2807" s="3" t="s">
        <v>6915</v>
      </c>
      <c r="D2807">
        <v>400</v>
      </c>
      <c r="E2807">
        <v>440</v>
      </c>
      <c r="F2807" t="s">
        <v>8219</v>
      </c>
      <c r="G2807" t="s">
        <v>8225</v>
      </c>
      <c r="H2807" t="s">
        <v>8247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8271</v>
      </c>
      <c r="O2807">
        <f t="shared" si="258"/>
        <v>110.00000000000001</v>
      </c>
      <c r="P2807">
        <f t="shared" si="259"/>
        <v>24.444444444444443</v>
      </c>
      <c r="Q2807" s="8" t="str">
        <f t="shared" si="260"/>
        <v>theater</v>
      </c>
      <c r="R2807" t="str">
        <f t="shared" si="261"/>
        <v>plays</v>
      </c>
      <c r="S2807" s="6">
        <f t="shared" si="262"/>
        <v>42213.2971412037</v>
      </c>
      <c r="T2807" s="6">
        <f t="shared" si="263"/>
        <v>42238.2971412037</v>
      </c>
    </row>
    <row r="2808" spans="1:20" ht="48" x14ac:dyDescent="0.2">
      <c r="A2808">
        <v>2806</v>
      </c>
      <c r="B2808" s="3" t="s">
        <v>2806</v>
      </c>
      <c r="C2808" s="3" t="s">
        <v>6916</v>
      </c>
      <c r="D2808">
        <v>3000</v>
      </c>
      <c r="E2808">
        <v>3363</v>
      </c>
      <c r="F2808" t="s">
        <v>8219</v>
      </c>
      <c r="G2808" t="s">
        <v>8225</v>
      </c>
      <c r="H2808" t="s">
        <v>8247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8271</v>
      </c>
      <c r="O2808">
        <f t="shared" si="258"/>
        <v>112.1</v>
      </c>
      <c r="P2808">
        <f t="shared" si="259"/>
        <v>44.25</v>
      </c>
      <c r="Q2808" s="8" t="str">
        <f t="shared" si="260"/>
        <v>theater</v>
      </c>
      <c r="R2808" t="str">
        <f t="shared" si="261"/>
        <v>plays</v>
      </c>
      <c r="S2808" s="6">
        <f t="shared" si="262"/>
        <v>42185.058912037035</v>
      </c>
      <c r="T2808" s="6">
        <f t="shared" si="263"/>
        <v>42221.249999999993</v>
      </c>
    </row>
    <row r="2809" spans="1:20" ht="16" x14ac:dyDescent="0.2">
      <c r="A2809">
        <v>2807</v>
      </c>
      <c r="B2809" s="3" t="s">
        <v>2807</v>
      </c>
      <c r="C2809" s="3" t="s">
        <v>6917</v>
      </c>
      <c r="D2809">
        <v>5000</v>
      </c>
      <c r="E2809">
        <v>6300</v>
      </c>
      <c r="F2809" t="s">
        <v>8219</v>
      </c>
      <c r="G2809" t="s">
        <v>8224</v>
      </c>
      <c r="H2809" t="s">
        <v>8246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8271</v>
      </c>
      <c r="O2809">
        <f t="shared" si="258"/>
        <v>126</v>
      </c>
      <c r="P2809">
        <f t="shared" si="259"/>
        <v>67.741935483870961</v>
      </c>
      <c r="Q2809" s="8" t="str">
        <f t="shared" si="260"/>
        <v>theater</v>
      </c>
      <c r="R2809" t="str">
        <f t="shared" si="261"/>
        <v>plays</v>
      </c>
      <c r="S2809" s="6">
        <f t="shared" si="262"/>
        <v>42154.664791666662</v>
      </c>
      <c r="T2809" s="6">
        <f t="shared" si="263"/>
        <v>42184.664791666662</v>
      </c>
    </row>
    <row r="2810" spans="1:20" ht="48" x14ac:dyDescent="0.2">
      <c r="A2810">
        <v>2808</v>
      </c>
      <c r="B2810" s="3" t="s">
        <v>2808</v>
      </c>
      <c r="C2810" s="3" t="s">
        <v>6918</v>
      </c>
      <c r="D2810">
        <v>4500</v>
      </c>
      <c r="E2810">
        <v>4511</v>
      </c>
      <c r="F2810" t="s">
        <v>8219</v>
      </c>
      <c r="G2810" t="s">
        <v>8224</v>
      </c>
      <c r="H2810" t="s">
        <v>8246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8271</v>
      </c>
      <c r="O2810">
        <f t="shared" si="258"/>
        <v>100.24444444444444</v>
      </c>
      <c r="P2810">
        <f t="shared" si="259"/>
        <v>65.376811594202906</v>
      </c>
      <c r="Q2810" s="8" t="str">
        <f t="shared" si="260"/>
        <v>theater</v>
      </c>
      <c r="R2810" t="str">
        <f t="shared" si="261"/>
        <v>plays</v>
      </c>
      <c r="S2810" s="6">
        <f t="shared" si="262"/>
        <v>42208.638136574074</v>
      </c>
      <c r="T2810" s="6">
        <f t="shared" si="263"/>
        <v>42238.638136574074</v>
      </c>
    </row>
    <row r="2811" spans="1:20" ht="48" x14ac:dyDescent="0.2">
      <c r="A2811">
        <v>2809</v>
      </c>
      <c r="B2811" s="3" t="s">
        <v>2809</v>
      </c>
      <c r="C2811" s="3" t="s">
        <v>6919</v>
      </c>
      <c r="D2811">
        <v>2500</v>
      </c>
      <c r="E2811">
        <v>2560</v>
      </c>
      <c r="F2811" t="s">
        <v>8219</v>
      </c>
      <c r="G2811" t="s">
        <v>8224</v>
      </c>
      <c r="H2811" t="s">
        <v>8246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8271</v>
      </c>
      <c r="O2811">
        <f t="shared" si="258"/>
        <v>102.4</v>
      </c>
      <c r="P2811">
        <f t="shared" si="259"/>
        <v>121.9047619047619</v>
      </c>
      <c r="Q2811" s="8" t="str">
        <f t="shared" si="260"/>
        <v>theater</v>
      </c>
      <c r="R2811" t="str">
        <f t="shared" si="261"/>
        <v>plays</v>
      </c>
      <c r="S2811" s="6">
        <f t="shared" si="262"/>
        <v>42451.288483796299</v>
      </c>
      <c r="T2811" s="6">
        <f t="shared" si="263"/>
        <v>42459.402083333327</v>
      </c>
    </row>
    <row r="2812" spans="1:20" ht="48" x14ac:dyDescent="0.2">
      <c r="A2812">
        <v>2810</v>
      </c>
      <c r="B2812" s="3" t="s">
        <v>2810</v>
      </c>
      <c r="C2812" s="3" t="s">
        <v>6920</v>
      </c>
      <c r="D2812">
        <v>2500</v>
      </c>
      <c r="E2812">
        <v>2705</v>
      </c>
      <c r="F2812" t="s">
        <v>8219</v>
      </c>
      <c r="G2812" t="s">
        <v>8224</v>
      </c>
      <c r="H2812" t="s">
        <v>8246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8271</v>
      </c>
      <c r="O2812">
        <f t="shared" si="258"/>
        <v>108.2</v>
      </c>
      <c r="P2812">
        <f t="shared" si="259"/>
        <v>47.456140350877192</v>
      </c>
      <c r="Q2812" s="8" t="str">
        <f t="shared" si="260"/>
        <v>theater</v>
      </c>
      <c r="R2812" t="str">
        <f t="shared" si="261"/>
        <v>plays</v>
      </c>
      <c r="S2812" s="6">
        <f t="shared" si="262"/>
        <v>41758.931296296294</v>
      </c>
      <c r="T2812" s="6">
        <f t="shared" si="263"/>
        <v>41790.957638888889</v>
      </c>
    </row>
    <row r="2813" spans="1:20" ht="48" x14ac:dyDescent="0.2">
      <c r="A2813">
        <v>2811</v>
      </c>
      <c r="B2813" s="3" t="s">
        <v>2811</v>
      </c>
      <c r="C2813" s="3" t="s">
        <v>6921</v>
      </c>
      <c r="D2813">
        <v>10000</v>
      </c>
      <c r="E2813">
        <v>10027</v>
      </c>
      <c r="F2813" t="s">
        <v>8219</v>
      </c>
      <c r="G2813" t="s">
        <v>8225</v>
      </c>
      <c r="H2813" t="s">
        <v>8247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8271</v>
      </c>
      <c r="O2813">
        <f t="shared" si="258"/>
        <v>100.27</v>
      </c>
      <c r="P2813">
        <f t="shared" si="259"/>
        <v>92.842592592592595</v>
      </c>
      <c r="Q2813" s="8" t="str">
        <f t="shared" si="260"/>
        <v>theater</v>
      </c>
      <c r="R2813" t="str">
        <f t="shared" si="261"/>
        <v>plays</v>
      </c>
      <c r="S2813" s="6">
        <f t="shared" si="262"/>
        <v>42028.288229166668</v>
      </c>
      <c r="T2813" s="6">
        <f t="shared" si="263"/>
        <v>42058.288229166668</v>
      </c>
    </row>
    <row r="2814" spans="1:20" ht="48" x14ac:dyDescent="0.2">
      <c r="A2814">
        <v>2812</v>
      </c>
      <c r="B2814" s="3" t="s">
        <v>2812</v>
      </c>
      <c r="C2814" s="3" t="s">
        <v>6922</v>
      </c>
      <c r="D2814">
        <v>5000</v>
      </c>
      <c r="E2814">
        <v>5665</v>
      </c>
      <c r="F2814" t="s">
        <v>8219</v>
      </c>
      <c r="G2814" t="s">
        <v>8229</v>
      </c>
      <c r="H2814" t="s">
        <v>8251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8271</v>
      </c>
      <c r="O2814">
        <f t="shared" si="258"/>
        <v>113.3</v>
      </c>
      <c r="P2814">
        <f t="shared" si="259"/>
        <v>68.253012048192772</v>
      </c>
      <c r="Q2814" s="8" t="str">
        <f t="shared" si="260"/>
        <v>theater</v>
      </c>
      <c r="R2814" t="str">
        <f t="shared" si="261"/>
        <v>plays</v>
      </c>
      <c r="S2814" s="6">
        <f t="shared" si="262"/>
        <v>42054.535856481474</v>
      </c>
      <c r="T2814" s="6">
        <f t="shared" si="263"/>
        <v>42099.958333333336</v>
      </c>
    </row>
    <row r="2815" spans="1:20" ht="48" x14ac:dyDescent="0.2">
      <c r="A2815">
        <v>2813</v>
      </c>
      <c r="B2815" s="3" t="s">
        <v>2813</v>
      </c>
      <c r="C2815" s="3" t="s">
        <v>6923</v>
      </c>
      <c r="D2815">
        <v>2800</v>
      </c>
      <c r="E2815">
        <v>3572.12</v>
      </c>
      <c r="F2815" t="s">
        <v>8219</v>
      </c>
      <c r="G2815" t="s">
        <v>8224</v>
      </c>
      <c r="H2815" t="s">
        <v>8246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8271</v>
      </c>
      <c r="O2815">
        <f t="shared" si="258"/>
        <v>127.57571428571428</v>
      </c>
      <c r="P2815">
        <f t="shared" si="259"/>
        <v>37.209583333333335</v>
      </c>
      <c r="Q2815" s="8" t="str">
        <f t="shared" si="260"/>
        <v>theater</v>
      </c>
      <c r="R2815" t="str">
        <f t="shared" si="261"/>
        <v>plays</v>
      </c>
      <c r="S2815" s="6">
        <f t="shared" si="262"/>
        <v>42693.534270833326</v>
      </c>
      <c r="T2815" s="6">
        <f t="shared" si="263"/>
        <v>42718.534270833326</v>
      </c>
    </row>
    <row r="2816" spans="1:20" ht="48" x14ac:dyDescent="0.2">
      <c r="A2816">
        <v>2814</v>
      </c>
      <c r="B2816" s="3" t="s">
        <v>2814</v>
      </c>
      <c r="C2816" s="3" t="s">
        <v>6924</v>
      </c>
      <c r="D2816">
        <v>1500</v>
      </c>
      <c r="E2816">
        <v>1616</v>
      </c>
      <c r="F2816" t="s">
        <v>8219</v>
      </c>
      <c r="G2816" t="s">
        <v>8225</v>
      </c>
      <c r="H2816" t="s">
        <v>8247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8271</v>
      </c>
      <c r="O2816">
        <f t="shared" si="258"/>
        <v>107.73333333333332</v>
      </c>
      <c r="P2816">
        <f t="shared" si="259"/>
        <v>25.25</v>
      </c>
      <c r="Q2816" s="8" t="str">
        <f t="shared" si="260"/>
        <v>theater</v>
      </c>
      <c r="R2816" t="str">
        <f t="shared" si="261"/>
        <v>plays</v>
      </c>
      <c r="S2816" s="6">
        <f t="shared" si="262"/>
        <v>42103.191145833327</v>
      </c>
      <c r="T2816" s="6">
        <f t="shared" si="263"/>
        <v>42133.191145833327</v>
      </c>
    </row>
    <row r="2817" spans="1:20" ht="48" x14ac:dyDescent="0.2">
      <c r="A2817">
        <v>2815</v>
      </c>
      <c r="B2817" s="3" t="s">
        <v>2815</v>
      </c>
      <c r="C2817" s="3" t="s">
        <v>6925</v>
      </c>
      <c r="D2817">
        <v>250</v>
      </c>
      <c r="E2817">
        <v>605</v>
      </c>
      <c r="F2817" t="s">
        <v>8219</v>
      </c>
      <c r="G2817" t="s">
        <v>8229</v>
      </c>
      <c r="H2817" t="s">
        <v>8251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8271</v>
      </c>
      <c r="O2817">
        <f t="shared" si="258"/>
        <v>242</v>
      </c>
      <c r="P2817">
        <f t="shared" si="259"/>
        <v>43.214285714285715</v>
      </c>
      <c r="Q2817" s="8" t="str">
        <f t="shared" si="260"/>
        <v>theater</v>
      </c>
      <c r="R2817" t="str">
        <f t="shared" si="261"/>
        <v>plays</v>
      </c>
      <c r="S2817" s="6">
        <f t="shared" si="262"/>
        <v>42559.568391203698</v>
      </c>
      <c r="T2817" s="6">
        <f t="shared" si="263"/>
        <v>42589.568391203698</v>
      </c>
    </row>
    <row r="2818" spans="1:20" ht="48" x14ac:dyDescent="0.2">
      <c r="A2818">
        <v>2816</v>
      </c>
      <c r="B2818" s="3" t="s">
        <v>2816</v>
      </c>
      <c r="C2818" s="3" t="s">
        <v>6926</v>
      </c>
      <c r="D2818">
        <v>3000</v>
      </c>
      <c r="E2818">
        <v>4247</v>
      </c>
      <c r="F2818" t="s">
        <v>8219</v>
      </c>
      <c r="G2818" t="s">
        <v>8225</v>
      </c>
      <c r="H2818" t="s">
        <v>8247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8271</v>
      </c>
      <c r="O2818">
        <f t="shared" si="258"/>
        <v>141.56666666666666</v>
      </c>
      <c r="P2818">
        <f t="shared" si="259"/>
        <v>25.130177514792898</v>
      </c>
      <c r="Q2818" s="8" t="str">
        <f t="shared" si="260"/>
        <v>theater</v>
      </c>
      <c r="R2818" t="str">
        <f t="shared" si="261"/>
        <v>plays</v>
      </c>
      <c r="S2818" s="6">
        <f t="shared" si="262"/>
        <v>42188.259166666663</v>
      </c>
      <c r="T2818" s="6">
        <f t="shared" si="263"/>
        <v>42218.458333333336</v>
      </c>
    </row>
    <row r="2819" spans="1:20" ht="48" x14ac:dyDescent="0.2">
      <c r="A2819">
        <v>2817</v>
      </c>
      <c r="B2819" s="3" t="s">
        <v>2817</v>
      </c>
      <c r="C2819" s="3" t="s">
        <v>6927</v>
      </c>
      <c r="D2819">
        <v>600</v>
      </c>
      <c r="E2819">
        <v>780</v>
      </c>
      <c r="F2819" t="s">
        <v>8219</v>
      </c>
      <c r="G2819" t="s">
        <v>8225</v>
      </c>
      <c r="H2819" t="s">
        <v>8247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8271</v>
      </c>
      <c r="O2819">
        <f t="shared" ref="O2819:O2882" si="264">E2819/D2819*100</f>
        <v>130</v>
      </c>
      <c r="P2819">
        <f t="shared" ref="P2819:P2882" si="265">E2819/L2819</f>
        <v>23.636363636363637</v>
      </c>
      <c r="Q2819" s="8" t="str">
        <f t="shared" ref="Q2819:Q2882" si="266">LEFT(N2819,SEARCH("/",N2819)-1)</f>
        <v>theater</v>
      </c>
      <c r="R2819" t="str">
        <f t="shared" ref="R2819:R2882" si="267">RIGHT(N2819,LEN(N2819)-SEARCH("/",N2819))</f>
        <v>plays</v>
      </c>
      <c r="S2819" s="6">
        <f t="shared" ref="S2819:S2882" si="268">(((J2819/60)/60)/24)+DATE(1970,1,1)+(-5/24)</f>
        <v>42023.42664351852</v>
      </c>
      <c r="T2819" s="6">
        <f t="shared" ref="T2819:T2882" si="269">(((I2819/60)/60)/24)+DATE(1970,1,1)+(-5/24)</f>
        <v>42063.42664351852</v>
      </c>
    </row>
    <row r="2820" spans="1:20" ht="48" x14ac:dyDescent="0.2">
      <c r="A2820">
        <v>2818</v>
      </c>
      <c r="B2820" s="3" t="s">
        <v>2818</v>
      </c>
      <c r="C2820" s="3" t="s">
        <v>6928</v>
      </c>
      <c r="D2820">
        <v>10000</v>
      </c>
      <c r="E2820">
        <v>10603</v>
      </c>
      <c r="F2820" t="s">
        <v>8219</v>
      </c>
      <c r="G2820" t="s">
        <v>8224</v>
      </c>
      <c r="H2820" t="s">
        <v>8246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8271</v>
      </c>
      <c r="O2820">
        <f t="shared" si="264"/>
        <v>106.03</v>
      </c>
      <c r="P2820">
        <f t="shared" si="265"/>
        <v>103.95098039215686</v>
      </c>
      <c r="Q2820" s="8" t="str">
        <f t="shared" si="266"/>
        <v>theater</v>
      </c>
      <c r="R2820" t="str">
        <f t="shared" si="267"/>
        <v>plays</v>
      </c>
      <c r="S2820" s="6">
        <f t="shared" si="268"/>
        <v>42250.389884259253</v>
      </c>
      <c r="T2820" s="6">
        <f t="shared" si="269"/>
        <v>42270.389884259253</v>
      </c>
    </row>
    <row r="2821" spans="1:20" ht="48" x14ac:dyDescent="0.2">
      <c r="A2821">
        <v>2819</v>
      </c>
      <c r="B2821" s="3" t="s">
        <v>2819</v>
      </c>
      <c r="C2821" s="3" t="s">
        <v>6929</v>
      </c>
      <c r="D2821">
        <v>5000</v>
      </c>
      <c r="E2821">
        <v>5240</v>
      </c>
      <c r="F2821" t="s">
        <v>8219</v>
      </c>
      <c r="G2821" t="s">
        <v>8225</v>
      </c>
      <c r="H2821" t="s">
        <v>8247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8271</v>
      </c>
      <c r="O2821">
        <f t="shared" si="264"/>
        <v>104.80000000000001</v>
      </c>
      <c r="P2821">
        <f t="shared" si="265"/>
        <v>50.384615384615387</v>
      </c>
      <c r="Q2821" s="8" t="str">
        <f t="shared" si="266"/>
        <v>theater</v>
      </c>
      <c r="R2821" t="str">
        <f t="shared" si="267"/>
        <v>plays</v>
      </c>
      <c r="S2821" s="6">
        <f t="shared" si="268"/>
        <v>42139.317233796297</v>
      </c>
      <c r="T2821" s="6">
        <f t="shared" si="269"/>
        <v>42169.317233796297</v>
      </c>
    </row>
    <row r="2822" spans="1:20" ht="48" x14ac:dyDescent="0.2">
      <c r="A2822">
        <v>2820</v>
      </c>
      <c r="B2822" s="3" t="s">
        <v>2820</v>
      </c>
      <c r="C2822" s="3" t="s">
        <v>6930</v>
      </c>
      <c r="D2822">
        <v>200</v>
      </c>
      <c r="E2822">
        <v>272</v>
      </c>
      <c r="F2822" t="s">
        <v>8219</v>
      </c>
      <c r="G2822" t="s">
        <v>8225</v>
      </c>
      <c r="H2822" t="s">
        <v>8247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8271</v>
      </c>
      <c r="O2822">
        <f t="shared" si="264"/>
        <v>136</v>
      </c>
      <c r="P2822">
        <f t="shared" si="265"/>
        <v>13.6</v>
      </c>
      <c r="Q2822" s="8" t="str">
        <f t="shared" si="266"/>
        <v>theater</v>
      </c>
      <c r="R2822" t="str">
        <f t="shared" si="267"/>
        <v>plays</v>
      </c>
      <c r="S2822" s="6">
        <f t="shared" si="268"/>
        <v>42401.402650462966</v>
      </c>
      <c r="T2822" s="6">
        <f t="shared" si="269"/>
        <v>42425.791666666664</v>
      </c>
    </row>
    <row r="2823" spans="1:20" ht="48" x14ac:dyDescent="0.2">
      <c r="A2823">
        <v>2821</v>
      </c>
      <c r="B2823" s="3" t="s">
        <v>2821</v>
      </c>
      <c r="C2823" s="3" t="s">
        <v>6931</v>
      </c>
      <c r="D2823">
        <v>1000</v>
      </c>
      <c r="E2823">
        <v>1000</v>
      </c>
      <c r="F2823" t="s">
        <v>8219</v>
      </c>
      <c r="G2823" t="s">
        <v>8225</v>
      </c>
      <c r="H2823" t="s">
        <v>8247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8271</v>
      </c>
      <c r="O2823">
        <f t="shared" si="264"/>
        <v>100</v>
      </c>
      <c r="P2823">
        <f t="shared" si="265"/>
        <v>28.571428571428573</v>
      </c>
      <c r="Q2823" s="8" t="str">
        <f t="shared" si="266"/>
        <v>theater</v>
      </c>
      <c r="R2823" t="str">
        <f t="shared" si="267"/>
        <v>plays</v>
      </c>
      <c r="S2823" s="6">
        <f t="shared" si="268"/>
        <v>41875.714525462965</v>
      </c>
      <c r="T2823" s="6">
        <f t="shared" si="269"/>
        <v>41905.714525462965</v>
      </c>
    </row>
    <row r="2824" spans="1:20" ht="48" x14ac:dyDescent="0.2">
      <c r="A2824">
        <v>2822</v>
      </c>
      <c r="B2824" s="3" t="s">
        <v>2822</v>
      </c>
      <c r="C2824" s="3" t="s">
        <v>6932</v>
      </c>
      <c r="D2824">
        <v>6000</v>
      </c>
      <c r="E2824">
        <v>6000</v>
      </c>
      <c r="F2824" t="s">
        <v>8219</v>
      </c>
      <c r="G2824" t="s">
        <v>8224</v>
      </c>
      <c r="H2824" t="s">
        <v>8246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8271</v>
      </c>
      <c r="O2824">
        <f t="shared" si="264"/>
        <v>100</v>
      </c>
      <c r="P2824">
        <f t="shared" si="265"/>
        <v>63.829787234042556</v>
      </c>
      <c r="Q2824" s="8" t="str">
        <f t="shared" si="266"/>
        <v>theater</v>
      </c>
      <c r="R2824" t="str">
        <f t="shared" si="267"/>
        <v>plays</v>
      </c>
      <c r="S2824" s="6">
        <f t="shared" si="268"/>
        <v>42060.475601851846</v>
      </c>
      <c r="T2824" s="6">
        <f t="shared" si="269"/>
        <v>42090.433935185189</v>
      </c>
    </row>
    <row r="2825" spans="1:20" ht="48" x14ac:dyDescent="0.2">
      <c r="A2825">
        <v>2823</v>
      </c>
      <c r="B2825" s="3" t="s">
        <v>2823</v>
      </c>
      <c r="C2825" s="3" t="s">
        <v>6933</v>
      </c>
      <c r="D2825">
        <v>100</v>
      </c>
      <c r="E2825">
        <v>124</v>
      </c>
      <c r="F2825" t="s">
        <v>8219</v>
      </c>
      <c r="G2825" t="s">
        <v>8225</v>
      </c>
      <c r="H2825" t="s">
        <v>8247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8271</v>
      </c>
      <c r="O2825">
        <f t="shared" si="264"/>
        <v>124</v>
      </c>
      <c r="P2825">
        <f t="shared" si="265"/>
        <v>8.8571428571428577</v>
      </c>
      <c r="Q2825" s="8" t="str">
        <f t="shared" si="266"/>
        <v>theater</v>
      </c>
      <c r="R2825" t="str">
        <f t="shared" si="267"/>
        <v>plays</v>
      </c>
      <c r="S2825" s="6">
        <f t="shared" si="268"/>
        <v>42066.803310185183</v>
      </c>
      <c r="T2825" s="6">
        <f t="shared" si="269"/>
        <v>42094.749305555553</v>
      </c>
    </row>
    <row r="2826" spans="1:20" ht="32" x14ac:dyDescent="0.2">
      <c r="A2826">
        <v>2824</v>
      </c>
      <c r="B2826" s="3" t="s">
        <v>2824</v>
      </c>
      <c r="C2826" s="3" t="s">
        <v>6934</v>
      </c>
      <c r="D2826">
        <v>650</v>
      </c>
      <c r="E2826">
        <v>760</v>
      </c>
      <c r="F2826" t="s">
        <v>8219</v>
      </c>
      <c r="G2826" t="s">
        <v>8224</v>
      </c>
      <c r="H2826" t="s">
        <v>8246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8271</v>
      </c>
      <c r="O2826">
        <f t="shared" si="264"/>
        <v>116.92307692307693</v>
      </c>
      <c r="P2826">
        <f t="shared" si="265"/>
        <v>50.666666666666664</v>
      </c>
      <c r="Q2826" s="8" t="str">
        <f t="shared" si="266"/>
        <v>theater</v>
      </c>
      <c r="R2826" t="str">
        <f t="shared" si="267"/>
        <v>plays</v>
      </c>
      <c r="S2826" s="6">
        <f t="shared" si="268"/>
        <v>42136.0624537037</v>
      </c>
      <c r="T2826" s="6">
        <f t="shared" si="269"/>
        <v>42167.863194444442</v>
      </c>
    </row>
    <row r="2827" spans="1:20" ht="48" x14ac:dyDescent="0.2">
      <c r="A2827">
        <v>2825</v>
      </c>
      <c r="B2827" s="3" t="s">
        <v>2825</v>
      </c>
      <c r="C2827" s="3" t="s">
        <v>6935</v>
      </c>
      <c r="D2827">
        <v>3000</v>
      </c>
      <c r="E2827">
        <v>3100</v>
      </c>
      <c r="F2827" t="s">
        <v>8219</v>
      </c>
      <c r="G2827" t="s">
        <v>8225</v>
      </c>
      <c r="H2827" t="s">
        <v>8247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8271</v>
      </c>
      <c r="O2827">
        <f t="shared" si="264"/>
        <v>103.33333333333334</v>
      </c>
      <c r="P2827">
        <f t="shared" si="265"/>
        <v>60.784313725490193</v>
      </c>
      <c r="Q2827" s="8" t="str">
        <f t="shared" si="266"/>
        <v>theater</v>
      </c>
      <c r="R2827" t="str">
        <f t="shared" si="267"/>
        <v>plays</v>
      </c>
      <c r="S2827" s="6">
        <f t="shared" si="268"/>
        <v>42312.584328703706</v>
      </c>
      <c r="T2827" s="6">
        <f t="shared" si="269"/>
        <v>42342.584328703706</v>
      </c>
    </row>
    <row r="2828" spans="1:20" ht="48" x14ac:dyDescent="0.2">
      <c r="A2828">
        <v>2826</v>
      </c>
      <c r="B2828" s="3" t="s">
        <v>2826</v>
      </c>
      <c r="C2828" s="3" t="s">
        <v>6936</v>
      </c>
      <c r="D2828">
        <v>2000</v>
      </c>
      <c r="E2828">
        <v>2155</v>
      </c>
      <c r="F2828" t="s">
        <v>8219</v>
      </c>
      <c r="G2828" t="s">
        <v>8224</v>
      </c>
      <c r="H2828" t="s">
        <v>8246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8271</v>
      </c>
      <c r="O2828">
        <f t="shared" si="264"/>
        <v>107.74999999999999</v>
      </c>
      <c r="P2828">
        <f t="shared" si="265"/>
        <v>113.42105263157895</v>
      </c>
      <c r="Q2828" s="8" t="str">
        <f t="shared" si="266"/>
        <v>theater</v>
      </c>
      <c r="R2828" t="str">
        <f t="shared" si="267"/>
        <v>plays</v>
      </c>
      <c r="S2828" s="6">
        <f t="shared" si="268"/>
        <v>42170.826527777775</v>
      </c>
      <c r="T2828" s="6">
        <f t="shared" si="269"/>
        <v>42195.083333333336</v>
      </c>
    </row>
    <row r="2829" spans="1:20" ht="48" x14ac:dyDescent="0.2">
      <c r="A2829">
        <v>2827</v>
      </c>
      <c r="B2829" s="3" t="s">
        <v>2827</v>
      </c>
      <c r="C2829" s="3" t="s">
        <v>6937</v>
      </c>
      <c r="D2829">
        <v>2000</v>
      </c>
      <c r="E2829">
        <v>2405</v>
      </c>
      <c r="F2829" t="s">
        <v>8219</v>
      </c>
      <c r="G2829" t="s">
        <v>8224</v>
      </c>
      <c r="H2829" t="s">
        <v>8246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8271</v>
      </c>
      <c r="O2829">
        <f t="shared" si="264"/>
        <v>120.24999999999999</v>
      </c>
      <c r="P2829">
        <f t="shared" si="265"/>
        <v>104.56521739130434</v>
      </c>
      <c r="Q2829" s="8" t="str">
        <f t="shared" si="266"/>
        <v>theater</v>
      </c>
      <c r="R2829" t="str">
        <f t="shared" si="267"/>
        <v>plays</v>
      </c>
      <c r="S2829" s="6">
        <f t="shared" si="268"/>
        <v>42494.475300925922</v>
      </c>
      <c r="T2829" s="6">
        <f t="shared" si="269"/>
        <v>42524.479166666664</v>
      </c>
    </row>
    <row r="2830" spans="1:20" ht="48" x14ac:dyDescent="0.2">
      <c r="A2830">
        <v>2828</v>
      </c>
      <c r="B2830" s="3" t="s">
        <v>2828</v>
      </c>
      <c r="C2830" s="3" t="s">
        <v>6938</v>
      </c>
      <c r="D2830">
        <v>9500</v>
      </c>
      <c r="E2830">
        <v>9536</v>
      </c>
      <c r="F2830" t="s">
        <v>8219</v>
      </c>
      <c r="G2830" t="s">
        <v>8225</v>
      </c>
      <c r="H2830" t="s">
        <v>8247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8271</v>
      </c>
      <c r="O2830">
        <f t="shared" si="264"/>
        <v>100.37894736842105</v>
      </c>
      <c r="P2830">
        <f t="shared" si="265"/>
        <v>98.30927835051547</v>
      </c>
      <c r="Q2830" s="8" t="str">
        <f t="shared" si="266"/>
        <v>theater</v>
      </c>
      <c r="R2830" t="str">
        <f t="shared" si="267"/>
        <v>plays</v>
      </c>
      <c r="S2830" s="6">
        <f t="shared" si="268"/>
        <v>42254.056354166663</v>
      </c>
      <c r="T2830" s="6">
        <f t="shared" si="269"/>
        <v>42279.749999999993</v>
      </c>
    </row>
    <row r="2831" spans="1:20" ht="48" x14ac:dyDescent="0.2">
      <c r="A2831">
        <v>2829</v>
      </c>
      <c r="B2831" s="3" t="s">
        <v>2829</v>
      </c>
      <c r="C2831" s="3" t="s">
        <v>6939</v>
      </c>
      <c r="D2831">
        <v>2500</v>
      </c>
      <c r="E2831">
        <v>2663</v>
      </c>
      <c r="F2831" t="s">
        <v>8219</v>
      </c>
      <c r="G2831" t="s">
        <v>8225</v>
      </c>
      <c r="H2831" t="s">
        <v>8247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8271</v>
      </c>
      <c r="O2831">
        <f t="shared" si="264"/>
        <v>106.52</v>
      </c>
      <c r="P2831">
        <f t="shared" si="265"/>
        <v>35.039473684210527</v>
      </c>
      <c r="Q2831" s="8" t="str">
        <f t="shared" si="266"/>
        <v>theater</v>
      </c>
      <c r="R2831" t="str">
        <f t="shared" si="267"/>
        <v>plays</v>
      </c>
      <c r="S2831" s="6">
        <f t="shared" si="268"/>
        <v>42495.225902777776</v>
      </c>
      <c r="T2831" s="6">
        <f t="shared" si="269"/>
        <v>42523.225902777776</v>
      </c>
    </row>
    <row r="2832" spans="1:20" ht="32" x14ac:dyDescent="0.2">
      <c r="A2832">
        <v>2830</v>
      </c>
      <c r="B2832" s="3" t="s">
        <v>2830</v>
      </c>
      <c r="C2832" s="3" t="s">
        <v>6940</v>
      </c>
      <c r="D2832">
        <v>3000</v>
      </c>
      <c r="E2832">
        <v>3000</v>
      </c>
      <c r="F2832" t="s">
        <v>8219</v>
      </c>
      <c r="G2832" t="s">
        <v>8224</v>
      </c>
      <c r="H2832" t="s">
        <v>8246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8271</v>
      </c>
      <c r="O2832">
        <f t="shared" si="264"/>
        <v>100</v>
      </c>
      <c r="P2832">
        <f t="shared" si="265"/>
        <v>272.72727272727275</v>
      </c>
      <c r="Q2832" s="8" t="str">
        <f t="shared" si="266"/>
        <v>theater</v>
      </c>
      <c r="R2832" t="str">
        <f t="shared" si="267"/>
        <v>plays</v>
      </c>
      <c r="S2832" s="6">
        <f t="shared" si="268"/>
        <v>41758.631342592591</v>
      </c>
      <c r="T2832" s="6">
        <f t="shared" si="269"/>
        <v>41770.957638888889</v>
      </c>
    </row>
    <row r="2833" spans="1:20" ht="32" x14ac:dyDescent="0.2">
      <c r="A2833">
        <v>2831</v>
      </c>
      <c r="B2833" s="3" t="s">
        <v>2831</v>
      </c>
      <c r="C2833" s="3" t="s">
        <v>6941</v>
      </c>
      <c r="D2833">
        <v>3000</v>
      </c>
      <c r="E2833">
        <v>3320</v>
      </c>
      <c r="F2833" t="s">
        <v>8219</v>
      </c>
      <c r="G2833" t="s">
        <v>8224</v>
      </c>
      <c r="H2833" t="s">
        <v>8246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8271</v>
      </c>
      <c r="O2833">
        <f t="shared" si="264"/>
        <v>110.66666666666667</v>
      </c>
      <c r="P2833">
        <f t="shared" si="265"/>
        <v>63.846153846153847</v>
      </c>
      <c r="Q2833" s="8" t="str">
        <f t="shared" si="266"/>
        <v>theater</v>
      </c>
      <c r="R2833" t="str">
        <f t="shared" si="267"/>
        <v>plays</v>
      </c>
      <c r="S2833" s="6">
        <f t="shared" si="268"/>
        <v>42171.616550925923</v>
      </c>
      <c r="T2833" s="6">
        <f t="shared" si="269"/>
        <v>42201.616550925923</v>
      </c>
    </row>
    <row r="2834" spans="1:20" ht="48" x14ac:dyDescent="0.2">
      <c r="A2834">
        <v>2832</v>
      </c>
      <c r="B2834" s="3" t="s">
        <v>2832</v>
      </c>
      <c r="C2834" s="3" t="s">
        <v>6942</v>
      </c>
      <c r="D2834">
        <v>2500</v>
      </c>
      <c r="E2834">
        <v>2867.99</v>
      </c>
      <c r="F2834" t="s">
        <v>8219</v>
      </c>
      <c r="G2834" t="s">
        <v>8225</v>
      </c>
      <c r="H2834" t="s">
        <v>8247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8271</v>
      </c>
      <c r="O2834">
        <f t="shared" si="264"/>
        <v>114.71959999999999</v>
      </c>
      <c r="P2834">
        <f t="shared" si="265"/>
        <v>30.189368421052631</v>
      </c>
      <c r="Q2834" s="8" t="str">
        <f t="shared" si="266"/>
        <v>theater</v>
      </c>
      <c r="R2834" t="str">
        <f t="shared" si="267"/>
        <v>plays</v>
      </c>
      <c r="S2834" s="6">
        <f t="shared" si="268"/>
        <v>41938.501087962963</v>
      </c>
      <c r="T2834" s="6">
        <f t="shared" si="269"/>
        <v>41966.708333333336</v>
      </c>
    </row>
    <row r="2835" spans="1:20" ht="16" x14ac:dyDescent="0.2">
      <c r="A2835">
        <v>2833</v>
      </c>
      <c r="B2835" s="3" t="s">
        <v>2833</v>
      </c>
      <c r="C2835" s="3" t="s">
        <v>6943</v>
      </c>
      <c r="D2835">
        <v>2700</v>
      </c>
      <c r="E2835">
        <v>2923</v>
      </c>
      <c r="F2835" t="s">
        <v>8219</v>
      </c>
      <c r="G2835" t="s">
        <v>8224</v>
      </c>
      <c r="H2835" t="s">
        <v>8246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8271</v>
      </c>
      <c r="O2835">
        <f t="shared" si="264"/>
        <v>108.25925925925925</v>
      </c>
      <c r="P2835">
        <f t="shared" si="265"/>
        <v>83.51428571428572</v>
      </c>
      <c r="Q2835" s="8" t="str">
        <f t="shared" si="266"/>
        <v>theater</v>
      </c>
      <c r="R2835" t="str">
        <f t="shared" si="267"/>
        <v>plays</v>
      </c>
      <c r="S2835" s="6">
        <f t="shared" si="268"/>
        <v>42267.919363425921</v>
      </c>
      <c r="T2835" s="6">
        <f t="shared" si="269"/>
        <v>42287.874999999993</v>
      </c>
    </row>
    <row r="2836" spans="1:20" ht="48" x14ac:dyDescent="0.2">
      <c r="A2836">
        <v>2834</v>
      </c>
      <c r="B2836" s="3" t="s">
        <v>2834</v>
      </c>
      <c r="C2836" s="3" t="s">
        <v>6944</v>
      </c>
      <c r="D2836">
        <v>800</v>
      </c>
      <c r="E2836">
        <v>1360</v>
      </c>
      <c r="F2836" t="s">
        <v>8219</v>
      </c>
      <c r="G2836" t="s">
        <v>8225</v>
      </c>
      <c r="H2836" t="s">
        <v>8247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8271</v>
      </c>
      <c r="O2836">
        <f t="shared" si="264"/>
        <v>170</v>
      </c>
      <c r="P2836">
        <f t="shared" si="265"/>
        <v>64.761904761904759</v>
      </c>
      <c r="Q2836" s="8" t="str">
        <f t="shared" si="266"/>
        <v>theater</v>
      </c>
      <c r="R2836" t="str">
        <f t="shared" si="267"/>
        <v>plays</v>
      </c>
      <c r="S2836" s="6">
        <f t="shared" si="268"/>
        <v>42019.751504629625</v>
      </c>
      <c r="T2836" s="6">
        <f t="shared" si="269"/>
        <v>42034.751504629625</v>
      </c>
    </row>
    <row r="2837" spans="1:20" ht="48" x14ac:dyDescent="0.2">
      <c r="A2837">
        <v>2835</v>
      </c>
      <c r="B2837" s="3" t="s">
        <v>2835</v>
      </c>
      <c r="C2837" s="3" t="s">
        <v>6945</v>
      </c>
      <c r="D2837">
        <v>1000</v>
      </c>
      <c r="E2837">
        <v>1870.99</v>
      </c>
      <c r="F2837" t="s">
        <v>8219</v>
      </c>
      <c r="G2837" t="s">
        <v>8225</v>
      </c>
      <c r="H2837" t="s">
        <v>8247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8271</v>
      </c>
      <c r="O2837">
        <f t="shared" si="264"/>
        <v>187.09899999999999</v>
      </c>
      <c r="P2837">
        <f t="shared" si="265"/>
        <v>20.118172043010752</v>
      </c>
      <c r="Q2837" s="8" t="str">
        <f t="shared" si="266"/>
        <v>theater</v>
      </c>
      <c r="R2837" t="str">
        <f t="shared" si="267"/>
        <v>plays</v>
      </c>
      <c r="S2837" s="6">
        <f t="shared" si="268"/>
        <v>42313.495567129627</v>
      </c>
      <c r="T2837" s="6">
        <f t="shared" si="269"/>
        <v>42342.791666666664</v>
      </c>
    </row>
    <row r="2838" spans="1:20" ht="48" x14ac:dyDescent="0.2">
      <c r="A2838">
        <v>2836</v>
      </c>
      <c r="B2838" s="3" t="s">
        <v>2836</v>
      </c>
      <c r="C2838" s="3" t="s">
        <v>6946</v>
      </c>
      <c r="D2838">
        <v>450</v>
      </c>
      <c r="E2838">
        <v>485</v>
      </c>
      <c r="F2838" t="s">
        <v>8219</v>
      </c>
      <c r="G2838" t="s">
        <v>8224</v>
      </c>
      <c r="H2838" t="s">
        <v>8246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8271</v>
      </c>
      <c r="O2838">
        <f t="shared" si="264"/>
        <v>107.77777777777777</v>
      </c>
      <c r="P2838">
        <f t="shared" si="265"/>
        <v>44.090909090909093</v>
      </c>
      <c r="Q2838" s="8" t="str">
        <f t="shared" si="266"/>
        <v>theater</v>
      </c>
      <c r="R2838" t="str">
        <f t="shared" si="267"/>
        <v>plays</v>
      </c>
      <c r="S2838" s="6">
        <f t="shared" si="268"/>
        <v>42746.053449074076</v>
      </c>
      <c r="T2838" s="6">
        <f t="shared" si="269"/>
        <v>42783.999305555553</v>
      </c>
    </row>
    <row r="2839" spans="1:20" ht="64" x14ac:dyDescent="0.2">
      <c r="A2839">
        <v>2837</v>
      </c>
      <c r="B2839" s="3" t="s">
        <v>2837</v>
      </c>
      <c r="C2839" s="3" t="s">
        <v>6947</v>
      </c>
      <c r="D2839">
        <v>850</v>
      </c>
      <c r="E2839">
        <v>850</v>
      </c>
      <c r="F2839" t="s">
        <v>8219</v>
      </c>
      <c r="G2839" t="s">
        <v>8229</v>
      </c>
      <c r="H2839" t="s">
        <v>8251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8271</v>
      </c>
      <c r="O2839">
        <f t="shared" si="264"/>
        <v>100</v>
      </c>
      <c r="P2839">
        <f t="shared" si="265"/>
        <v>40.476190476190474</v>
      </c>
      <c r="Q2839" s="8" t="str">
        <f t="shared" si="266"/>
        <v>theater</v>
      </c>
      <c r="R2839" t="str">
        <f t="shared" si="267"/>
        <v>plays</v>
      </c>
      <c r="S2839" s="6">
        <f t="shared" si="268"/>
        <v>42307.700046296297</v>
      </c>
      <c r="T2839" s="6">
        <f t="shared" si="269"/>
        <v>42347.741712962961</v>
      </c>
    </row>
    <row r="2840" spans="1:20" ht="48" x14ac:dyDescent="0.2">
      <c r="A2840">
        <v>2838</v>
      </c>
      <c r="B2840" s="3" t="s">
        <v>2838</v>
      </c>
      <c r="C2840" s="3" t="s">
        <v>6948</v>
      </c>
      <c r="D2840">
        <v>2000</v>
      </c>
      <c r="E2840">
        <v>2405</v>
      </c>
      <c r="F2840" t="s">
        <v>8219</v>
      </c>
      <c r="G2840" t="s">
        <v>8224</v>
      </c>
      <c r="H2840" t="s">
        <v>8246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8271</v>
      </c>
      <c r="O2840">
        <f t="shared" si="264"/>
        <v>120.24999999999999</v>
      </c>
      <c r="P2840">
        <f t="shared" si="265"/>
        <v>44.537037037037038</v>
      </c>
      <c r="Q2840" s="8" t="str">
        <f t="shared" si="266"/>
        <v>theater</v>
      </c>
      <c r="R2840" t="str">
        <f t="shared" si="267"/>
        <v>plays</v>
      </c>
      <c r="S2840" s="6">
        <f t="shared" si="268"/>
        <v>41842.399259259255</v>
      </c>
      <c r="T2840" s="6">
        <f t="shared" si="269"/>
        <v>41864.708333333328</v>
      </c>
    </row>
    <row r="2841" spans="1:20" ht="48" x14ac:dyDescent="0.2">
      <c r="A2841">
        <v>2839</v>
      </c>
      <c r="B2841" s="3" t="s">
        <v>2839</v>
      </c>
      <c r="C2841" s="3" t="s">
        <v>6949</v>
      </c>
      <c r="D2841">
        <v>3500</v>
      </c>
      <c r="E2841">
        <v>3900</v>
      </c>
      <c r="F2841" t="s">
        <v>8219</v>
      </c>
      <c r="G2841" t="s">
        <v>8224</v>
      </c>
      <c r="H2841" t="s">
        <v>8246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8271</v>
      </c>
      <c r="O2841">
        <f t="shared" si="264"/>
        <v>111.42857142857143</v>
      </c>
      <c r="P2841">
        <f t="shared" si="265"/>
        <v>125.80645161290323</v>
      </c>
      <c r="Q2841" s="8" t="str">
        <f t="shared" si="266"/>
        <v>theater</v>
      </c>
      <c r="R2841" t="str">
        <f t="shared" si="267"/>
        <v>plays</v>
      </c>
      <c r="S2841" s="6">
        <f t="shared" si="268"/>
        <v>41853.031874999993</v>
      </c>
      <c r="T2841" s="6">
        <f t="shared" si="269"/>
        <v>41875.999305555553</v>
      </c>
    </row>
    <row r="2842" spans="1:20" ht="48" x14ac:dyDescent="0.2">
      <c r="A2842">
        <v>2840</v>
      </c>
      <c r="B2842" s="3" t="s">
        <v>2840</v>
      </c>
      <c r="C2842" s="3" t="s">
        <v>6950</v>
      </c>
      <c r="D2842">
        <v>2500</v>
      </c>
      <c r="E2842">
        <v>2600</v>
      </c>
      <c r="F2842" t="s">
        <v>8219</v>
      </c>
      <c r="G2842" t="s">
        <v>8225</v>
      </c>
      <c r="H2842" t="s">
        <v>8247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8271</v>
      </c>
      <c r="O2842">
        <f t="shared" si="264"/>
        <v>104</v>
      </c>
      <c r="P2842">
        <f t="shared" si="265"/>
        <v>19.696969696969695</v>
      </c>
      <c r="Q2842" s="8" t="str">
        <f t="shared" si="266"/>
        <v>theater</v>
      </c>
      <c r="R2842" t="str">
        <f t="shared" si="267"/>
        <v>plays</v>
      </c>
      <c r="S2842" s="6">
        <f t="shared" si="268"/>
        <v>42059.827303240738</v>
      </c>
      <c r="T2842" s="6">
        <f t="shared" si="269"/>
        <v>42081.499999999993</v>
      </c>
    </row>
    <row r="2843" spans="1:20" ht="48" x14ac:dyDescent="0.2">
      <c r="A2843">
        <v>2841</v>
      </c>
      <c r="B2843" s="3" t="s">
        <v>2841</v>
      </c>
      <c r="C2843" s="3" t="s">
        <v>6951</v>
      </c>
      <c r="D2843">
        <v>1000</v>
      </c>
      <c r="E2843">
        <v>10</v>
      </c>
      <c r="F2843" t="s">
        <v>8221</v>
      </c>
      <c r="G2843" t="s">
        <v>8225</v>
      </c>
      <c r="H2843" t="s">
        <v>8247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8271</v>
      </c>
      <c r="O2843">
        <f t="shared" si="264"/>
        <v>1</v>
      </c>
      <c r="P2843">
        <f t="shared" si="265"/>
        <v>10</v>
      </c>
      <c r="Q2843" s="8" t="str">
        <f t="shared" si="266"/>
        <v>theater</v>
      </c>
      <c r="R2843" t="str">
        <f t="shared" si="267"/>
        <v>plays</v>
      </c>
      <c r="S2843" s="6">
        <f t="shared" si="268"/>
        <v>42291.53121527777</v>
      </c>
      <c r="T2843" s="6">
        <f t="shared" si="269"/>
        <v>42351.572881944441</v>
      </c>
    </row>
    <row r="2844" spans="1:20" ht="48" x14ac:dyDescent="0.2">
      <c r="A2844">
        <v>2842</v>
      </c>
      <c r="B2844" s="3" t="s">
        <v>2842</v>
      </c>
      <c r="C2844" s="3" t="s">
        <v>6952</v>
      </c>
      <c r="D2844">
        <v>1500</v>
      </c>
      <c r="E2844">
        <v>0</v>
      </c>
      <c r="F2844" t="s">
        <v>8221</v>
      </c>
      <c r="G2844" t="s">
        <v>8225</v>
      </c>
      <c r="H2844" t="s">
        <v>8247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8271</v>
      </c>
      <c r="O2844">
        <f t="shared" si="264"/>
        <v>0</v>
      </c>
      <c r="P2844" t="e">
        <f t="shared" si="265"/>
        <v>#DIV/0!</v>
      </c>
      <c r="Q2844" s="8" t="str">
        <f t="shared" si="266"/>
        <v>theater</v>
      </c>
      <c r="R2844" t="str">
        <f t="shared" si="267"/>
        <v>plays</v>
      </c>
      <c r="S2844" s="6">
        <f t="shared" si="268"/>
        <v>41784.744155092587</v>
      </c>
      <c r="T2844" s="6">
        <f t="shared" si="269"/>
        <v>41811.25</v>
      </c>
    </row>
    <row r="2845" spans="1:20" ht="48" x14ac:dyDescent="0.2">
      <c r="A2845">
        <v>2843</v>
      </c>
      <c r="B2845" s="3" t="s">
        <v>2843</v>
      </c>
      <c r="C2845" s="3" t="s">
        <v>6953</v>
      </c>
      <c r="D2845">
        <v>1200</v>
      </c>
      <c r="E2845">
        <v>0</v>
      </c>
      <c r="F2845" t="s">
        <v>8221</v>
      </c>
      <c r="G2845" t="s">
        <v>8224</v>
      </c>
      <c r="H2845" t="s">
        <v>8246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8271</v>
      </c>
      <c r="O2845">
        <f t="shared" si="264"/>
        <v>0</v>
      </c>
      <c r="P2845" t="e">
        <f t="shared" si="265"/>
        <v>#DIV/0!</v>
      </c>
      <c r="Q2845" s="8" t="str">
        <f t="shared" si="266"/>
        <v>theater</v>
      </c>
      <c r="R2845" t="str">
        <f t="shared" si="267"/>
        <v>plays</v>
      </c>
      <c r="S2845" s="6">
        <f t="shared" si="268"/>
        <v>42492.529513888883</v>
      </c>
      <c r="T2845" s="6">
        <f t="shared" si="269"/>
        <v>42533.958333333336</v>
      </c>
    </row>
    <row r="2846" spans="1:20" ht="48" x14ac:dyDescent="0.2">
      <c r="A2846">
        <v>2844</v>
      </c>
      <c r="B2846" s="3" t="s">
        <v>2844</v>
      </c>
      <c r="C2846" s="3" t="s">
        <v>6954</v>
      </c>
      <c r="D2846">
        <v>550</v>
      </c>
      <c r="E2846">
        <v>30</v>
      </c>
      <c r="F2846" t="s">
        <v>8221</v>
      </c>
      <c r="G2846" t="s">
        <v>8239</v>
      </c>
      <c r="H2846" t="s">
        <v>8249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8271</v>
      </c>
      <c r="O2846">
        <f t="shared" si="264"/>
        <v>5.4545454545454541</v>
      </c>
      <c r="P2846">
        <f t="shared" si="265"/>
        <v>30</v>
      </c>
      <c r="Q2846" s="8" t="str">
        <f t="shared" si="266"/>
        <v>theater</v>
      </c>
      <c r="R2846" t="str">
        <f t="shared" si="267"/>
        <v>plays</v>
      </c>
      <c r="S2846" s="6">
        <f t="shared" si="268"/>
        <v>42709.337731481479</v>
      </c>
      <c r="T2846" s="6">
        <f t="shared" si="269"/>
        <v>42739.337731481479</v>
      </c>
    </row>
    <row r="2847" spans="1:20" ht="48" x14ac:dyDescent="0.2">
      <c r="A2847">
        <v>2845</v>
      </c>
      <c r="B2847" s="3" t="s">
        <v>2845</v>
      </c>
      <c r="C2847" s="3" t="s">
        <v>6955</v>
      </c>
      <c r="D2847">
        <v>7500</v>
      </c>
      <c r="E2847">
        <v>2366</v>
      </c>
      <c r="F2847" t="s">
        <v>8221</v>
      </c>
      <c r="G2847" t="s">
        <v>8224</v>
      </c>
      <c r="H2847" t="s">
        <v>8246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8271</v>
      </c>
      <c r="O2847">
        <f t="shared" si="264"/>
        <v>31.546666666666667</v>
      </c>
      <c r="P2847">
        <f t="shared" si="265"/>
        <v>60.666666666666664</v>
      </c>
      <c r="Q2847" s="8" t="str">
        <f t="shared" si="266"/>
        <v>theater</v>
      </c>
      <c r="R2847" t="str">
        <f t="shared" si="267"/>
        <v>plays</v>
      </c>
      <c r="S2847" s="6">
        <f t="shared" si="268"/>
        <v>42102.808252314811</v>
      </c>
      <c r="T2847" s="6">
        <f t="shared" si="269"/>
        <v>42162.808252314811</v>
      </c>
    </row>
    <row r="2848" spans="1:20" ht="48" x14ac:dyDescent="0.2">
      <c r="A2848">
        <v>2846</v>
      </c>
      <c r="B2848" s="3" t="s">
        <v>2846</v>
      </c>
      <c r="C2848" s="3" t="s">
        <v>6956</v>
      </c>
      <c r="D2848">
        <v>8000</v>
      </c>
      <c r="E2848">
        <v>0</v>
      </c>
      <c r="F2848" t="s">
        <v>8221</v>
      </c>
      <c r="G2848" t="s">
        <v>8224</v>
      </c>
      <c r="H2848" t="s">
        <v>8246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8271</v>
      </c>
      <c r="O2848">
        <f t="shared" si="264"/>
        <v>0</v>
      </c>
      <c r="P2848" t="e">
        <f t="shared" si="265"/>
        <v>#DIV/0!</v>
      </c>
      <c r="Q2848" s="8" t="str">
        <f t="shared" si="266"/>
        <v>theater</v>
      </c>
      <c r="R2848" t="str">
        <f t="shared" si="267"/>
        <v>plays</v>
      </c>
      <c r="S2848" s="6">
        <f t="shared" si="268"/>
        <v>42108.483726851853</v>
      </c>
      <c r="T2848" s="6">
        <f t="shared" si="269"/>
        <v>42153.483726851853</v>
      </c>
    </row>
    <row r="2849" spans="1:20" ht="48" x14ac:dyDescent="0.2">
      <c r="A2849">
        <v>2847</v>
      </c>
      <c r="B2849" s="3" t="s">
        <v>2847</v>
      </c>
      <c r="C2849" s="3" t="s">
        <v>6957</v>
      </c>
      <c r="D2849">
        <v>2000</v>
      </c>
      <c r="E2849">
        <v>0</v>
      </c>
      <c r="F2849" t="s">
        <v>8221</v>
      </c>
      <c r="G2849" t="s">
        <v>8224</v>
      </c>
      <c r="H2849" t="s">
        <v>8246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8271</v>
      </c>
      <c r="O2849">
        <f t="shared" si="264"/>
        <v>0</v>
      </c>
      <c r="P2849" t="e">
        <f t="shared" si="265"/>
        <v>#DIV/0!</v>
      </c>
      <c r="Q2849" s="8" t="str">
        <f t="shared" si="266"/>
        <v>theater</v>
      </c>
      <c r="R2849" t="str">
        <f t="shared" si="267"/>
        <v>plays</v>
      </c>
      <c r="S2849" s="6">
        <f t="shared" si="268"/>
        <v>42453.597974537035</v>
      </c>
      <c r="T2849" s="6">
        <f t="shared" si="269"/>
        <v>42513.597974537035</v>
      </c>
    </row>
    <row r="2850" spans="1:20" ht="48" x14ac:dyDescent="0.2">
      <c r="A2850">
        <v>2848</v>
      </c>
      <c r="B2850" s="3" t="s">
        <v>2848</v>
      </c>
      <c r="C2850" s="3" t="s">
        <v>6958</v>
      </c>
      <c r="D2850">
        <v>35000</v>
      </c>
      <c r="E2850">
        <v>70</v>
      </c>
      <c r="F2850" t="s">
        <v>8221</v>
      </c>
      <c r="G2850" t="s">
        <v>8224</v>
      </c>
      <c r="H2850" t="s">
        <v>8246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8271</v>
      </c>
      <c r="O2850">
        <f t="shared" si="264"/>
        <v>0.2</v>
      </c>
      <c r="P2850">
        <f t="shared" si="265"/>
        <v>23.333333333333332</v>
      </c>
      <c r="Q2850" s="8" t="str">
        <f t="shared" si="266"/>
        <v>theater</v>
      </c>
      <c r="R2850" t="str">
        <f t="shared" si="267"/>
        <v>plays</v>
      </c>
      <c r="S2850" s="6">
        <f t="shared" si="268"/>
        <v>42123.440497685187</v>
      </c>
      <c r="T2850" s="6">
        <f t="shared" si="269"/>
        <v>42153.440497685187</v>
      </c>
    </row>
    <row r="2851" spans="1:20" ht="48" x14ac:dyDescent="0.2">
      <c r="A2851">
        <v>2849</v>
      </c>
      <c r="B2851" s="3" t="s">
        <v>2849</v>
      </c>
      <c r="C2851" s="3" t="s">
        <v>6959</v>
      </c>
      <c r="D2851">
        <v>500</v>
      </c>
      <c r="E2851">
        <v>5</v>
      </c>
      <c r="F2851" t="s">
        <v>8221</v>
      </c>
      <c r="G2851" t="s">
        <v>8225</v>
      </c>
      <c r="H2851" t="s">
        <v>8247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8271</v>
      </c>
      <c r="O2851">
        <f t="shared" si="264"/>
        <v>1</v>
      </c>
      <c r="P2851">
        <f t="shared" si="265"/>
        <v>5</v>
      </c>
      <c r="Q2851" s="8" t="str">
        <f t="shared" si="266"/>
        <v>theater</v>
      </c>
      <c r="R2851" t="str">
        <f t="shared" si="267"/>
        <v>plays</v>
      </c>
      <c r="S2851" s="6">
        <f t="shared" si="268"/>
        <v>42453.219907407409</v>
      </c>
      <c r="T2851" s="6">
        <f t="shared" si="269"/>
        <v>42483.219907407409</v>
      </c>
    </row>
    <row r="2852" spans="1:20" ht="48" x14ac:dyDescent="0.2">
      <c r="A2852">
        <v>2850</v>
      </c>
      <c r="B2852" s="3" t="s">
        <v>2850</v>
      </c>
      <c r="C2852" s="3" t="s">
        <v>6960</v>
      </c>
      <c r="D2852">
        <v>8000</v>
      </c>
      <c r="E2852">
        <v>311</v>
      </c>
      <c r="F2852" t="s">
        <v>8221</v>
      </c>
      <c r="G2852" t="s">
        <v>8224</v>
      </c>
      <c r="H2852" t="s">
        <v>8246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8271</v>
      </c>
      <c r="O2852">
        <f t="shared" si="264"/>
        <v>3.8875000000000002</v>
      </c>
      <c r="P2852">
        <f t="shared" si="265"/>
        <v>23.923076923076923</v>
      </c>
      <c r="Q2852" s="8" t="str">
        <f t="shared" si="266"/>
        <v>theater</v>
      </c>
      <c r="R2852" t="str">
        <f t="shared" si="267"/>
        <v>plays</v>
      </c>
      <c r="S2852" s="6">
        <f t="shared" si="268"/>
        <v>41857.798738425925</v>
      </c>
      <c r="T2852" s="6">
        <f t="shared" si="269"/>
        <v>41887.798738425925</v>
      </c>
    </row>
    <row r="2853" spans="1:20" ht="48" x14ac:dyDescent="0.2">
      <c r="A2853">
        <v>2851</v>
      </c>
      <c r="B2853" s="3" t="s">
        <v>2851</v>
      </c>
      <c r="C2853" s="3" t="s">
        <v>6961</v>
      </c>
      <c r="D2853">
        <v>4500</v>
      </c>
      <c r="E2853">
        <v>0</v>
      </c>
      <c r="F2853" t="s">
        <v>8221</v>
      </c>
      <c r="G2853" t="s">
        <v>8241</v>
      </c>
      <c r="H2853" t="s">
        <v>8249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8271</v>
      </c>
      <c r="O2853">
        <f t="shared" si="264"/>
        <v>0</v>
      </c>
      <c r="P2853" t="e">
        <f t="shared" si="265"/>
        <v>#DIV/0!</v>
      </c>
      <c r="Q2853" s="8" t="str">
        <f t="shared" si="266"/>
        <v>theater</v>
      </c>
      <c r="R2853" t="str">
        <f t="shared" si="267"/>
        <v>plays</v>
      </c>
      <c r="S2853" s="6">
        <f t="shared" si="268"/>
        <v>42389.794317129628</v>
      </c>
      <c r="T2853" s="6">
        <f t="shared" si="269"/>
        <v>42398.761805555558</v>
      </c>
    </row>
    <row r="2854" spans="1:20" ht="48" x14ac:dyDescent="0.2">
      <c r="A2854">
        <v>2852</v>
      </c>
      <c r="B2854" s="3" t="s">
        <v>2852</v>
      </c>
      <c r="C2854" s="3" t="s">
        <v>6962</v>
      </c>
      <c r="D2854">
        <v>5000</v>
      </c>
      <c r="E2854">
        <v>95</v>
      </c>
      <c r="F2854" t="s">
        <v>8221</v>
      </c>
      <c r="G2854" t="s">
        <v>8224</v>
      </c>
      <c r="H2854" t="s">
        <v>8246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8271</v>
      </c>
      <c r="O2854">
        <f t="shared" si="264"/>
        <v>1.9</v>
      </c>
      <c r="P2854">
        <f t="shared" si="265"/>
        <v>15.833333333333334</v>
      </c>
      <c r="Q2854" s="8" t="str">
        <f t="shared" si="266"/>
        <v>theater</v>
      </c>
      <c r="R2854" t="str">
        <f t="shared" si="267"/>
        <v>plays</v>
      </c>
      <c r="S2854" s="6">
        <f t="shared" si="268"/>
        <v>41780.836840277778</v>
      </c>
      <c r="T2854" s="6">
        <f t="shared" si="269"/>
        <v>41810.836840277778</v>
      </c>
    </row>
    <row r="2855" spans="1:20" ht="48" x14ac:dyDescent="0.2">
      <c r="A2855">
        <v>2853</v>
      </c>
      <c r="B2855" s="3" t="s">
        <v>2853</v>
      </c>
      <c r="C2855" s="3" t="s">
        <v>6963</v>
      </c>
      <c r="D2855">
        <v>9500</v>
      </c>
      <c r="E2855">
        <v>0</v>
      </c>
      <c r="F2855" t="s">
        <v>8221</v>
      </c>
      <c r="G2855" t="s">
        <v>8229</v>
      </c>
      <c r="H2855" t="s">
        <v>8251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8271</v>
      </c>
      <c r="O2855">
        <f t="shared" si="264"/>
        <v>0</v>
      </c>
      <c r="P2855" t="e">
        <f t="shared" si="265"/>
        <v>#DIV/0!</v>
      </c>
      <c r="Q2855" s="8" t="str">
        <f t="shared" si="266"/>
        <v>theater</v>
      </c>
      <c r="R2855" t="str">
        <f t="shared" si="267"/>
        <v>plays</v>
      </c>
      <c r="S2855" s="6">
        <f t="shared" si="268"/>
        <v>41835.98260416666</v>
      </c>
      <c r="T2855" s="6">
        <f t="shared" si="269"/>
        <v>41895.98260416666</v>
      </c>
    </row>
    <row r="2856" spans="1:20" ht="48" x14ac:dyDescent="0.2">
      <c r="A2856">
        <v>2854</v>
      </c>
      <c r="B2856" s="3" t="s">
        <v>2854</v>
      </c>
      <c r="C2856" s="3" t="s">
        <v>6964</v>
      </c>
      <c r="D2856">
        <v>1000</v>
      </c>
      <c r="E2856">
        <v>417</v>
      </c>
      <c r="F2856" t="s">
        <v>8221</v>
      </c>
      <c r="G2856" t="s">
        <v>8225</v>
      </c>
      <c r="H2856" t="s">
        <v>8247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8271</v>
      </c>
      <c r="O2856">
        <f t="shared" si="264"/>
        <v>41.699999999999996</v>
      </c>
      <c r="P2856">
        <f t="shared" si="265"/>
        <v>29.785714285714285</v>
      </c>
      <c r="Q2856" s="8" t="str">
        <f t="shared" si="266"/>
        <v>theater</v>
      </c>
      <c r="R2856" t="str">
        <f t="shared" si="267"/>
        <v>plays</v>
      </c>
      <c r="S2856" s="6">
        <f t="shared" si="268"/>
        <v>42111.508321759255</v>
      </c>
      <c r="T2856" s="6">
        <f t="shared" si="269"/>
        <v>42131.508321759255</v>
      </c>
    </row>
    <row r="2857" spans="1:20" ht="48" x14ac:dyDescent="0.2">
      <c r="A2857">
        <v>2855</v>
      </c>
      <c r="B2857" s="3" t="s">
        <v>2855</v>
      </c>
      <c r="C2857" s="3" t="s">
        <v>6965</v>
      </c>
      <c r="D2857">
        <v>600</v>
      </c>
      <c r="E2857">
        <v>300</v>
      </c>
      <c r="F2857" t="s">
        <v>8221</v>
      </c>
      <c r="G2857" t="s">
        <v>8224</v>
      </c>
      <c r="H2857" t="s">
        <v>8246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8271</v>
      </c>
      <c r="O2857">
        <f t="shared" si="264"/>
        <v>50</v>
      </c>
      <c r="P2857">
        <f t="shared" si="265"/>
        <v>60</v>
      </c>
      <c r="Q2857" s="8" t="str">
        <f t="shared" si="266"/>
        <v>theater</v>
      </c>
      <c r="R2857" t="str">
        <f t="shared" si="267"/>
        <v>plays</v>
      </c>
      <c r="S2857" s="6">
        <f t="shared" si="268"/>
        <v>42369.799432870372</v>
      </c>
      <c r="T2857" s="6">
        <f t="shared" si="269"/>
        <v>42398.773611111108</v>
      </c>
    </row>
    <row r="2858" spans="1:20" ht="48" x14ac:dyDescent="0.2">
      <c r="A2858">
        <v>2856</v>
      </c>
      <c r="B2858" s="3" t="s">
        <v>2856</v>
      </c>
      <c r="C2858" s="3" t="s">
        <v>6966</v>
      </c>
      <c r="D2858">
        <v>3000</v>
      </c>
      <c r="E2858">
        <v>146</v>
      </c>
      <c r="F2858" t="s">
        <v>8221</v>
      </c>
      <c r="G2858" t="s">
        <v>8224</v>
      </c>
      <c r="H2858" t="s">
        <v>8246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8271</v>
      </c>
      <c r="O2858">
        <f t="shared" si="264"/>
        <v>4.8666666666666663</v>
      </c>
      <c r="P2858">
        <f t="shared" si="265"/>
        <v>24.333333333333332</v>
      </c>
      <c r="Q2858" s="8" t="str">
        <f t="shared" si="266"/>
        <v>theater</v>
      </c>
      <c r="R2858" t="str">
        <f t="shared" si="267"/>
        <v>plays</v>
      </c>
      <c r="S2858" s="6">
        <f t="shared" si="268"/>
        <v>42164.829247685186</v>
      </c>
      <c r="T2858" s="6">
        <f t="shared" si="269"/>
        <v>42224.69027777778</v>
      </c>
    </row>
    <row r="2859" spans="1:20" ht="64" x14ac:dyDescent="0.2">
      <c r="A2859">
        <v>2857</v>
      </c>
      <c r="B2859" s="3" t="s">
        <v>2857</v>
      </c>
      <c r="C2859" s="3" t="s">
        <v>6967</v>
      </c>
      <c r="D2859">
        <v>38000</v>
      </c>
      <c r="E2859">
        <v>7500</v>
      </c>
      <c r="F2859" t="s">
        <v>8221</v>
      </c>
      <c r="G2859" t="s">
        <v>8238</v>
      </c>
      <c r="H2859" t="s">
        <v>8256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8271</v>
      </c>
      <c r="O2859">
        <f t="shared" si="264"/>
        <v>19.736842105263158</v>
      </c>
      <c r="P2859">
        <f t="shared" si="265"/>
        <v>500</v>
      </c>
      <c r="Q2859" s="8" t="str">
        <f t="shared" si="266"/>
        <v>theater</v>
      </c>
      <c r="R2859" t="str">
        <f t="shared" si="267"/>
        <v>plays</v>
      </c>
      <c r="S2859" s="6">
        <f t="shared" si="268"/>
        <v>42726.711747685178</v>
      </c>
      <c r="T2859" s="6">
        <f t="shared" si="269"/>
        <v>42786.541666666664</v>
      </c>
    </row>
    <row r="2860" spans="1:20" ht="48" x14ac:dyDescent="0.2">
      <c r="A2860">
        <v>2858</v>
      </c>
      <c r="B2860" s="3" t="s">
        <v>2858</v>
      </c>
      <c r="C2860" s="3" t="s">
        <v>6968</v>
      </c>
      <c r="D2860">
        <v>1000</v>
      </c>
      <c r="E2860">
        <v>0</v>
      </c>
      <c r="F2860" t="s">
        <v>8221</v>
      </c>
      <c r="G2860" t="s">
        <v>8233</v>
      </c>
      <c r="H2860" t="s">
        <v>8249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8271</v>
      </c>
      <c r="O2860">
        <f t="shared" si="264"/>
        <v>0</v>
      </c>
      <c r="P2860" t="e">
        <f t="shared" si="265"/>
        <v>#DIV/0!</v>
      </c>
      <c r="Q2860" s="8" t="str">
        <f t="shared" si="266"/>
        <v>theater</v>
      </c>
      <c r="R2860" t="str">
        <f t="shared" si="267"/>
        <v>plays</v>
      </c>
      <c r="S2860" s="6">
        <f t="shared" si="268"/>
        <v>41954.336747685178</v>
      </c>
      <c r="T2860" s="6">
        <f t="shared" si="269"/>
        <v>41978.269444444442</v>
      </c>
    </row>
    <row r="2861" spans="1:20" ht="32" x14ac:dyDescent="0.2">
      <c r="A2861">
        <v>2859</v>
      </c>
      <c r="B2861" s="3" t="s">
        <v>2859</v>
      </c>
      <c r="C2861" s="3" t="s">
        <v>6969</v>
      </c>
      <c r="D2861">
        <v>2000</v>
      </c>
      <c r="E2861">
        <v>35</v>
      </c>
      <c r="F2861" t="s">
        <v>8221</v>
      </c>
      <c r="G2861" t="s">
        <v>8226</v>
      </c>
      <c r="H2861" t="s">
        <v>8248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8271</v>
      </c>
      <c r="O2861">
        <f t="shared" si="264"/>
        <v>1.7500000000000002</v>
      </c>
      <c r="P2861">
        <f t="shared" si="265"/>
        <v>35</v>
      </c>
      <c r="Q2861" s="8" t="str">
        <f t="shared" si="266"/>
        <v>theater</v>
      </c>
      <c r="R2861" t="str">
        <f t="shared" si="267"/>
        <v>plays</v>
      </c>
      <c r="S2861" s="6">
        <f t="shared" si="268"/>
        <v>42233.153981481482</v>
      </c>
      <c r="T2861" s="6">
        <f t="shared" si="269"/>
        <v>42293.153981481482</v>
      </c>
    </row>
    <row r="2862" spans="1:20" ht="48" x14ac:dyDescent="0.2">
      <c r="A2862">
        <v>2860</v>
      </c>
      <c r="B2862" s="3" t="s">
        <v>2860</v>
      </c>
      <c r="C2862" s="3" t="s">
        <v>6970</v>
      </c>
      <c r="D2862">
        <v>4000</v>
      </c>
      <c r="E2862">
        <v>266</v>
      </c>
      <c r="F2862" t="s">
        <v>8221</v>
      </c>
      <c r="G2862" t="s">
        <v>8224</v>
      </c>
      <c r="H2862" t="s">
        <v>8246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8271</v>
      </c>
      <c r="O2862">
        <f t="shared" si="264"/>
        <v>6.65</v>
      </c>
      <c r="P2862">
        <f t="shared" si="265"/>
        <v>29.555555555555557</v>
      </c>
      <c r="Q2862" s="8" t="str">
        <f t="shared" si="266"/>
        <v>theater</v>
      </c>
      <c r="R2862" t="str">
        <f t="shared" si="267"/>
        <v>plays</v>
      </c>
      <c r="S2862" s="6">
        <f t="shared" si="268"/>
        <v>42480.592314814807</v>
      </c>
      <c r="T2862" s="6">
        <f t="shared" si="269"/>
        <v>42540.592314814807</v>
      </c>
    </row>
    <row r="2863" spans="1:20" ht="48" x14ac:dyDescent="0.2">
      <c r="A2863">
        <v>2861</v>
      </c>
      <c r="B2863" s="3" t="s">
        <v>2861</v>
      </c>
      <c r="C2863" s="3" t="s">
        <v>6971</v>
      </c>
      <c r="D2863">
        <v>250</v>
      </c>
      <c r="E2863">
        <v>80</v>
      </c>
      <c r="F2863" t="s">
        <v>8221</v>
      </c>
      <c r="G2863" t="s">
        <v>8226</v>
      </c>
      <c r="H2863" t="s">
        <v>8248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8271</v>
      </c>
      <c r="O2863">
        <f t="shared" si="264"/>
        <v>32</v>
      </c>
      <c r="P2863">
        <f t="shared" si="265"/>
        <v>26.666666666666668</v>
      </c>
      <c r="Q2863" s="8" t="str">
        <f t="shared" si="266"/>
        <v>theater</v>
      </c>
      <c r="R2863" t="str">
        <f t="shared" si="267"/>
        <v>plays</v>
      </c>
      <c r="S2863" s="6">
        <f t="shared" si="268"/>
        <v>42257.3825</v>
      </c>
      <c r="T2863" s="6">
        <f t="shared" si="269"/>
        <v>42271.3825</v>
      </c>
    </row>
    <row r="2864" spans="1:20" ht="48" x14ac:dyDescent="0.2">
      <c r="A2864">
        <v>2862</v>
      </c>
      <c r="B2864" s="3" t="s">
        <v>2862</v>
      </c>
      <c r="C2864" s="3" t="s">
        <v>6972</v>
      </c>
      <c r="D2864">
        <v>12700</v>
      </c>
      <c r="E2864">
        <v>55</v>
      </c>
      <c r="F2864" t="s">
        <v>8221</v>
      </c>
      <c r="G2864" t="s">
        <v>8224</v>
      </c>
      <c r="H2864" t="s">
        <v>8246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8271</v>
      </c>
      <c r="O2864">
        <f t="shared" si="264"/>
        <v>0.43307086614173229</v>
      </c>
      <c r="P2864">
        <f t="shared" si="265"/>
        <v>18.333333333333332</v>
      </c>
      <c r="Q2864" s="8" t="str">
        <f t="shared" si="266"/>
        <v>theater</v>
      </c>
      <c r="R2864" t="str">
        <f t="shared" si="267"/>
        <v>plays</v>
      </c>
      <c r="S2864" s="6">
        <f t="shared" si="268"/>
        <v>41784.581354166665</v>
      </c>
      <c r="T2864" s="6">
        <f t="shared" si="269"/>
        <v>41814.581354166665</v>
      </c>
    </row>
    <row r="2865" spans="1:20" ht="48" x14ac:dyDescent="0.2">
      <c r="A2865">
        <v>2863</v>
      </c>
      <c r="B2865" s="3" t="s">
        <v>2863</v>
      </c>
      <c r="C2865" s="3" t="s">
        <v>6973</v>
      </c>
      <c r="D2865">
        <v>50000</v>
      </c>
      <c r="E2865">
        <v>20</v>
      </c>
      <c r="F2865" t="s">
        <v>8221</v>
      </c>
      <c r="G2865" t="s">
        <v>8224</v>
      </c>
      <c r="H2865" t="s">
        <v>8246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8271</v>
      </c>
      <c r="O2865">
        <f t="shared" si="264"/>
        <v>0.04</v>
      </c>
      <c r="P2865">
        <f t="shared" si="265"/>
        <v>20</v>
      </c>
      <c r="Q2865" s="8" t="str">
        <f t="shared" si="266"/>
        <v>theater</v>
      </c>
      <c r="R2865" t="str">
        <f t="shared" si="267"/>
        <v>plays</v>
      </c>
      <c r="S2865" s="6">
        <f t="shared" si="268"/>
        <v>41831.46670138889</v>
      </c>
      <c r="T2865" s="6">
        <f t="shared" si="269"/>
        <v>41891.46670138889</v>
      </c>
    </row>
    <row r="2866" spans="1:20" ht="16" x14ac:dyDescent="0.2">
      <c r="A2866">
        <v>2864</v>
      </c>
      <c r="B2866" s="3" t="s">
        <v>2864</v>
      </c>
      <c r="C2866" s="3" t="s">
        <v>6974</v>
      </c>
      <c r="D2866">
        <v>2500</v>
      </c>
      <c r="E2866">
        <v>40</v>
      </c>
      <c r="F2866" t="s">
        <v>8221</v>
      </c>
      <c r="G2866" t="s">
        <v>8225</v>
      </c>
      <c r="H2866" t="s">
        <v>8247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8271</v>
      </c>
      <c r="O2866">
        <f t="shared" si="264"/>
        <v>1.6</v>
      </c>
      <c r="P2866">
        <f t="shared" si="265"/>
        <v>13.333333333333334</v>
      </c>
      <c r="Q2866" s="8" t="str">
        <f t="shared" si="266"/>
        <v>theater</v>
      </c>
      <c r="R2866" t="str">
        <f t="shared" si="267"/>
        <v>plays</v>
      </c>
      <c r="S2866" s="6">
        <f t="shared" si="268"/>
        <v>42172.405173611107</v>
      </c>
      <c r="T2866" s="6">
        <f t="shared" si="269"/>
        <v>42202.345833333333</v>
      </c>
    </row>
    <row r="2867" spans="1:20" ht="48" x14ac:dyDescent="0.2">
      <c r="A2867">
        <v>2865</v>
      </c>
      <c r="B2867" s="3" t="s">
        <v>2865</v>
      </c>
      <c r="C2867" s="3" t="s">
        <v>6975</v>
      </c>
      <c r="D2867">
        <v>2888</v>
      </c>
      <c r="E2867">
        <v>0</v>
      </c>
      <c r="F2867" t="s">
        <v>8221</v>
      </c>
      <c r="G2867" t="s">
        <v>8224</v>
      </c>
      <c r="H2867" t="s">
        <v>8246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8271</v>
      </c>
      <c r="O2867">
        <f t="shared" si="264"/>
        <v>0</v>
      </c>
      <c r="P2867" t="e">
        <f t="shared" si="265"/>
        <v>#DIV/0!</v>
      </c>
      <c r="Q2867" s="8" t="str">
        <f t="shared" si="266"/>
        <v>theater</v>
      </c>
      <c r="R2867" t="str">
        <f t="shared" si="267"/>
        <v>plays</v>
      </c>
      <c r="S2867" s="6">
        <f t="shared" si="268"/>
        <v>41949.905775462961</v>
      </c>
      <c r="T2867" s="6">
        <f t="shared" si="269"/>
        <v>42009.905775462961</v>
      </c>
    </row>
    <row r="2868" spans="1:20" ht="48" x14ac:dyDescent="0.2">
      <c r="A2868">
        <v>2866</v>
      </c>
      <c r="B2868" s="3" t="s">
        <v>2866</v>
      </c>
      <c r="C2868" s="3" t="s">
        <v>6976</v>
      </c>
      <c r="D2868">
        <v>5000</v>
      </c>
      <c r="E2868">
        <v>45</v>
      </c>
      <c r="F2868" t="s">
        <v>8221</v>
      </c>
      <c r="G2868" t="s">
        <v>8224</v>
      </c>
      <c r="H2868" t="s">
        <v>8246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8271</v>
      </c>
      <c r="O2868">
        <f t="shared" si="264"/>
        <v>0.89999999999999991</v>
      </c>
      <c r="P2868">
        <f t="shared" si="265"/>
        <v>22.5</v>
      </c>
      <c r="Q2868" s="8" t="str">
        <f t="shared" si="266"/>
        <v>theater</v>
      </c>
      <c r="R2868" t="str">
        <f t="shared" si="267"/>
        <v>plays</v>
      </c>
      <c r="S2868" s="6">
        <f t="shared" si="268"/>
        <v>42627.746770833335</v>
      </c>
      <c r="T2868" s="6">
        <f t="shared" si="269"/>
        <v>42657.708333333336</v>
      </c>
    </row>
    <row r="2869" spans="1:20" ht="48" x14ac:dyDescent="0.2">
      <c r="A2869">
        <v>2867</v>
      </c>
      <c r="B2869" s="3" t="s">
        <v>2867</v>
      </c>
      <c r="C2869" s="3" t="s">
        <v>6977</v>
      </c>
      <c r="D2869">
        <v>2500</v>
      </c>
      <c r="E2869">
        <v>504</v>
      </c>
      <c r="F2869" t="s">
        <v>8221</v>
      </c>
      <c r="G2869" t="s">
        <v>8224</v>
      </c>
      <c r="H2869" t="s">
        <v>8246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8271</v>
      </c>
      <c r="O2869">
        <f t="shared" si="264"/>
        <v>20.16</v>
      </c>
      <c r="P2869">
        <f t="shared" si="265"/>
        <v>50.4</v>
      </c>
      <c r="Q2869" s="8" t="str">
        <f t="shared" si="266"/>
        <v>theater</v>
      </c>
      <c r="R2869" t="str">
        <f t="shared" si="267"/>
        <v>plays</v>
      </c>
      <c r="S2869" s="6">
        <f t="shared" si="268"/>
        <v>42530.986944444441</v>
      </c>
      <c r="T2869" s="6">
        <f t="shared" si="269"/>
        <v>42554.958333333336</v>
      </c>
    </row>
    <row r="2870" spans="1:20" ht="48" x14ac:dyDescent="0.2">
      <c r="A2870">
        <v>2868</v>
      </c>
      <c r="B2870" s="3" t="s">
        <v>2868</v>
      </c>
      <c r="C2870" s="3" t="s">
        <v>6978</v>
      </c>
      <c r="D2870">
        <v>15000</v>
      </c>
      <c r="E2870">
        <v>6301.76</v>
      </c>
      <c r="F2870" t="s">
        <v>8221</v>
      </c>
      <c r="G2870" t="s">
        <v>8224</v>
      </c>
      <c r="H2870" t="s">
        <v>8246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8271</v>
      </c>
      <c r="O2870">
        <f t="shared" si="264"/>
        <v>42.011733333333332</v>
      </c>
      <c r="P2870">
        <f t="shared" si="265"/>
        <v>105.02933333333334</v>
      </c>
      <c r="Q2870" s="8" t="str">
        <f t="shared" si="266"/>
        <v>theater</v>
      </c>
      <c r="R2870" t="str">
        <f t="shared" si="267"/>
        <v>plays</v>
      </c>
      <c r="S2870" s="6">
        <f t="shared" si="268"/>
        <v>42618.618680555555</v>
      </c>
      <c r="T2870" s="6">
        <f t="shared" si="269"/>
        <v>42648.618680555555</v>
      </c>
    </row>
    <row r="2871" spans="1:20" ht="48" x14ac:dyDescent="0.2">
      <c r="A2871">
        <v>2869</v>
      </c>
      <c r="B2871" s="3" t="s">
        <v>2869</v>
      </c>
      <c r="C2871" s="3" t="s">
        <v>6979</v>
      </c>
      <c r="D2871">
        <v>20000</v>
      </c>
      <c r="E2871">
        <v>177</v>
      </c>
      <c r="F2871" t="s">
        <v>8221</v>
      </c>
      <c r="G2871" t="s">
        <v>8224</v>
      </c>
      <c r="H2871" t="s">
        <v>8246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8271</v>
      </c>
      <c r="O2871">
        <f t="shared" si="264"/>
        <v>0.88500000000000001</v>
      </c>
      <c r="P2871">
        <f t="shared" si="265"/>
        <v>35.4</v>
      </c>
      <c r="Q2871" s="8" t="str">
        <f t="shared" si="266"/>
        <v>theater</v>
      </c>
      <c r="R2871" t="str">
        <f t="shared" si="267"/>
        <v>plays</v>
      </c>
      <c r="S2871" s="6">
        <f t="shared" si="268"/>
        <v>42540.385196759256</v>
      </c>
      <c r="T2871" s="6">
        <f t="shared" si="269"/>
        <v>42570.385196759256</v>
      </c>
    </row>
    <row r="2872" spans="1:20" ht="48" x14ac:dyDescent="0.2">
      <c r="A2872">
        <v>2870</v>
      </c>
      <c r="B2872" s="3" t="s">
        <v>2870</v>
      </c>
      <c r="C2872" s="3" t="s">
        <v>6980</v>
      </c>
      <c r="D2872">
        <v>5000</v>
      </c>
      <c r="E2872">
        <v>750</v>
      </c>
      <c r="F2872" t="s">
        <v>8221</v>
      </c>
      <c r="G2872" t="s">
        <v>8224</v>
      </c>
      <c r="H2872" t="s">
        <v>8246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8271</v>
      </c>
      <c r="O2872">
        <f t="shared" si="264"/>
        <v>15</v>
      </c>
      <c r="P2872">
        <f t="shared" si="265"/>
        <v>83.333333333333329</v>
      </c>
      <c r="Q2872" s="8" t="str">
        <f t="shared" si="266"/>
        <v>theater</v>
      </c>
      <c r="R2872" t="str">
        <f t="shared" si="267"/>
        <v>plays</v>
      </c>
      <c r="S2872" s="6">
        <f t="shared" si="268"/>
        <v>41745.981076388889</v>
      </c>
      <c r="T2872" s="6">
        <f t="shared" si="269"/>
        <v>41775.981076388889</v>
      </c>
    </row>
    <row r="2873" spans="1:20" ht="48" x14ac:dyDescent="0.2">
      <c r="A2873">
        <v>2871</v>
      </c>
      <c r="B2873" s="3" t="s">
        <v>2871</v>
      </c>
      <c r="C2873" s="3" t="s">
        <v>6981</v>
      </c>
      <c r="D2873">
        <v>10000</v>
      </c>
      <c r="E2873">
        <v>467</v>
      </c>
      <c r="F2873" t="s">
        <v>8221</v>
      </c>
      <c r="G2873" t="s">
        <v>8224</v>
      </c>
      <c r="H2873" t="s">
        <v>8246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8271</v>
      </c>
      <c r="O2873">
        <f t="shared" si="264"/>
        <v>4.67</v>
      </c>
      <c r="P2873">
        <f t="shared" si="265"/>
        <v>35.92307692307692</v>
      </c>
      <c r="Q2873" s="8" t="str">
        <f t="shared" si="266"/>
        <v>theater</v>
      </c>
      <c r="R2873" t="str">
        <f t="shared" si="267"/>
        <v>plays</v>
      </c>
      <c r="S2873" s="6">
        <f t="shared" si="268"/>
        <v>41974.530243055553</v>
      </c>
      <c r="T2873" s="6">
        <f t="shared" si="269"/>
        <v>41994.530243055553</v>
      </c>
    </row>
    <row r="2874" spans="1:20" ht="32" x14ac:dyDescent="0.2">
      <c r="A2874">
        <v>2872</v>
      </c>
      <c r="B2874" s="3" t="s">
        <v>2872</v>
      </c>
      <c r="C2874" s="3" t="s">
        <v>6982</v>
      </c>
      <c r="D2874">
        <v>3000</v>
      </c>
      <c r="E2874">
        <v>0</v>
      </c>
      <c r="F2874" t="s">
        <v>8221</v>
      </c>
      <c r="G2874" t="s">
        <v>8224</v>
      </c>
      <c r="H2874" t="s">
        <v>8246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8271</v>
      </c>
      <c r="O2874">
        <f t="shared" si="264"/>
        <v>0</v>
      </c>
      <c r="P2874" t="e">
        <f t="shared" si="265"/>
        <v>#DIV/0!</v>
      </c>
      <c r="Q2874" s="8" t="str">
        <f t="shared" si="266"/>
        <v>theater</v>
      </c>
      <c r="R2874" t="str">
        <f t="shared" si="267"/>
        <v>plays</v>
      </c>
      <c r="S2874" s="6">
        <f t="shared" si="268"/>
        <v>42114.907847222225</v>
      </c>
      <c r="T2874" s="6">
        <f t="shared" si="269"/>
        <v>42174.907847222225</v>
      </c>
    </row>
    <row r="2875" spans="1:20" ht="48" x14ac:dyDescent="0.2">
      <c r="A2875">
        <v>2873</v>
      </c>
      <c r="B2875" s="3" t="s">
        <v>2873</v>
      </c>
      <c r="C2875" s="3" t="s">
        <v>6983</v>
      </c>
      <c r="D2875">
        <v>2500</v>
      </c>
      <c r="E2875">
        <v>953</v>
      </c>
      <c r="F2875" t="s">
        <v>8221</v>
      </c>
      <c r="G2875" t="s">
        <v>8224</v>
      </c>
      <c r="H2875" t="s">
        <v>8246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8271</v>
      </c>
      <c r="O2875">
        <f t="shared" si="264"/>
        <v>38.119999999999997</v>
      </c>
      <c r="P2875">
        <f t="shared" si="265"/>
        <v>119.125</v>
      </c>
      <c r="Q2875" s="8" t="str">
        <f t="shared" si="266"/>
        <v>theater</v>
      </c>
      <c r="R2875" t="str">
        <f t="shared" si="267"/>
        <v>plays</v>
      </c>
      <c r="S2875" s="6">
        <f t="shared" si="268"/>
        <v>42002.609155092585</v>
      </c>
      <c r="T2875" s="6">
        <f t="shared" si="269"/>
        <v>42032.609155092585</v>
      </c>
    </row>
    <row r="2876" spans="1:20" ht="48" x14ac:dyDescent="0.2">
      <c r="A2876">
        <v>2874</v>
      </c>
      <c r="B2876" s="3" t="s">
        <v>2874</v>
      </c>
      <c r="C2876" s="3" t="s">
        <v>6984</v>
      </c>
      <c r="D2876">
        <v>5000</v>
      </c>
      <c r="E2876">
        <v>271</v>
      </c>
      <c r="F2876" t="s">
        <v>8221</v>
      </c>
      <c r="G2876" t="s">
        <v>8224</v>
      </c>
      <c r="H2876" t="s">
        <v>8246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8271</v>
      </c>
      <c r="O2876">
        <f t="shared" si="264"/>
        <v>5.42</v>
      </c>
      <c r="P2876">
        <f t="shared" si="265"/>
        <v>90.333333333333329</v>
      </c>
      <c r="Q2876" s="8" t="str">
        <f t="shared" si="266"/>
        <v>theater</v>
      </c>
      <c r="R2876" t="str">
        <f t="shared" si="267"/>
        <v>plays</v>
      </c>
      <c r="S2876" s="6">
        <f t="shared" si="268"/>
        <v>42722.636412037034</v>
      </c>
      <c r="T2876" s="6">
        <f t="shared" si="269"/>
        <v>42752.636412037034</v>
      </c>
    </row>
    <row r="2877" spans="1:20" ht="48" x14ac:dyDescent="0.2">
      <c r="A2877">
        <v>2875</v>
      </c>
      <c r="B2877" s="3" t="s">
        <v>2875</v>
      </c>
      <c r="C2877" s="3" t="s">
        <v>6985</v>
      </c>
      <c r="D2877">
        <v>20000</v>
      </c>
      <c r="E2877">
        <v>7</v>
      </c>
      <c r="F2877" t="s">
        <v>8221</v>
      </c>
      <c r="G2877" t="s">
        <v>8224</v>
      </c>
      <c r="H2877" t="s">
        <v>8246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8271</v>
      </c>
      <c r="O2877">
        <f t="shared" si="264"/>
        <v>3.4999999999999996E-2</v>
      </c>
      <c r="P2877">
        <f t="shared" si="265"/>
        <v>2.3333333333333335</v>
      </c>
      <c r="Q2877" s="8" t="str">
        <f t="shared" si="266"/>
        <v>theater</v>
      </c>
      <c r="R2877" t="str">
        <f t="shared" si="267"/>
        <v>plays</v>
      </c>
      <c r="S2877" s="6">
        <f t="shared" si="268"/>
        <v>42464.920057870368</v>
      </c>
      <c r="T2877" s="6">
        <f t="shared" si="269"/>
        <v>42494.920057870368</v>
      </c>
    </row>
    <row r="2878" spans="1:20" ht="48" x14ac:dyDescent="0.2">
      <c r="A2878">
        <v>2876</v>
      </c>
      <c r="B2878" s="3" t="s">
        <v>2876</v>
      </c>
      <c r="C2878" s="3" t="s">
        <v>6986</v>
      </c>
      <c r="D2878">
        <v>150000</v>
      </c>
      <c r="E2878">
        <v>0</v>
      </c>
      <c r="F2878" t="s">
        <v>8221</v>
      </c>
      <c r="G2878" t="s">
        <v>8224</v>
      </c>
      <c r="H2878" t="s">
        <v>8246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8271</v>
      </c>
      <c r="O2878">
        <f t="shared" si="264"/>
        <v>0</v>
      </c>
      <c r="P2878" t="e">
        <f t="shared" si="265"/>
        <v>#DIV/0!</v>
      </c>
      <c r="Q2878" s="8" t="str">
        <f t="shared" si="266"/>
        <v>theater</v>
      </c>
      <c r="R2878" t="str">
        <f t="shared" si="267"/>
        <v>plays</v>
      </c>
      <c r="S2878" s="6">
        <f t="shared" si="268"/>
        <v>42171.535636574066</v>
      </c>
      <c r="T2878" s="6">
        <f t="shared" si="269"/>
        <v>42201.535636574066</v>
      </c>
    </row>
    <row r="2879" spans="1:20" ht="48" x14ac:dyDescent="0.2">
      <c r="A2879">
        <v>2877</v>
      </c>
      <c r="B2879" s="3" t="s">
        <v>2877</v>
      </c>
      <c r="C2879" s="3" t="s">
        <v>6987</v>
      </c>
      <c r="D2879">
        <v>6000</v>
      </c>
      <c r="E2879">
        <v>650</v>
      </c>
      <c r="F2879" t="s">
        <v>8221</v>
      </c>
      <c r="G2879" t="s">
        <v>8224</v>
      </c>
      <c r="H2879" t="s">
        <v>8246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8271</v>
      </c>
      <c r="O2879">
        <f t="shared" si="264"/>
        <v>10.833333333333334</v>
      </c>
      <c r="P2879">
        <f t="shared" si="265"/>
        <v>108.33333333333333</v>
      </c>
      <c r="Q2879" s="8" t="str">
        <f t="shared" si="266"/>
        <v>theater</v>
      </c>
      <c r="R2879" t="str">
        <f t="shared" si="267"/>
        <v>plays</v>
      </c>
      <c r="S2879" s="6">
        <f t="shared" si="268"/>
        <v>42672.746805555551</v>
      </c>
      <c r="T2879" s="6">
        <f t="shared" si="269"/>
        <v>42704.499999999993</v>
      </c>
    </row>
    <row r="2880" spans="1:20" ht="48" x14ac:dyDescent="0.2">
      <c r="A2880">
        <v>2878</v>
      </c>
      <c r="B2880" s="3" t="s">
        <v>2878</v>
      </c>
      <c r="C2880" s="3" t="s">
        <v>6988</v>
      </c>
      <c r="D2880">
        <v>3000</v>
      </c>
      <c r="E2880">
        <v>63</v>
      </c>
      <c r="F2880" t="s">
        <v>8221</v>
      </c>
      <c r="G2880" t="s">
        <v>8225</v>
      </c>
      <c r="H2880" t="s">
        <v>8247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8271</v>
      </c>
      <c r="O2880">
        <f t="shared" si="264"/>
        <v>2.1</v>
      </c>
      <c r="P2880">
        <f t="shared" si="265"/>
        <v>15.75</v>
      </c>
      <c r="Q2880" s="8" t="str">
        <f t="shared" si="266"/>
        <v>theater</v>
      </c>
      <c r="R2880" t="str">
        <f t="shared" si="267"/>
        <v>plays</v>
      </c>
      <c r="S2880" s="6">
        <f t="shared" si="268"/>
        <v>42128.407349537032</v>
      </c>
      <c r="T2880" s="6">
        <f t="shared" si="269"/>
        <v>42188.407349537032</v>
      </c>
    </row>
    <row r="2881" spans="1:20" ht="48" x14ac:dyDescent="0.2">
      <c r="A2881">
        <v>2879</v>
      </c>
      <c r="B2881" s="3" t="s">
        <v>2879</v>
      </c>
      <c r="C2881" s="3" t="s">
        <v>6989</v>
      </c>
      <c r="D2881">
        <v>11200</v>
      </c>
      <c r="E2881">
        <v>29</v>
      </c>
      <c r="F2881" t="s">
        <v>8221</v>
      </c>
      <c r="G2881" t="s">
        <v>8224</v>
      </c>
      <c r="H2881" t="s">
        <v>8246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8271</v>
      </c>
      <c r="O2881">
        <f t="shared" si="264"/>
        <v>0.2589285714285714</v>
      </c>
      <c r="P2881">
        <f t="shared" si="265"/>
        <v>29</v>
      </c>
      <c r="Q2881" s="8" t="str">
        <f t="shared" si="266"/>
        <v>theater</v>
      </c>
      <c r="R2881" t="str">
        <f t="shared" si="267"/>
        <v>plays</v>
      </c>
      <c r="S2881" s="6">
        <f t="shared" si="268"/>
        <v>42359.516909722217</v>
      </c>
      <c r="T2881" s="6">
        <f t="shared" si="269"/>
        <v>42389.516909722217</v>
      </c>
    </row>
    <row r="2882" spans="1:20" ht="48" x14ac:dyDescent="0.2">
      <c r="A2882">
        <v>2880</v>
      </c>
      <c r="B2882" s="3" t="s">
        <v>2880</v>
      </c>
      <c r="C2882" s="3" t="s">
        <v>6990</v>
      </c>
      <c r="D2882">
        <v>12000</v>
      </c>
      <c r="E2882">
        <v>2800</v>
      </c>
      <c r="F2882" t="s">
        <v>8221</v>
      </c>
      <c r="G2882" t="s">
        <v>8224</v>
      </c>
      <c r="H2882" t="s">
        <v>8246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8271</v>
      </c>
      <c r="O2882">
        <f t="shared" si="264"/>
        <v>23.333333333333332</v>
      </c>
      <c r="P2882">
        <f t="shared" si="265"/>
        <v>96.551724137931032</v>
      </c>
      <c r="Q2882" s="8" t="str">
        <f t="shared" si="266"/>
        <v>theater</v>
      </c>
      <c r="R2882" t="str">
        <f t="shared" si="267"/>
        <v>plays</v>
      </c>
      <c r="S2882" s="6">
        <f t="shared" si="268"/>
        <v>42192.69736111111</v>
      </c>
      <c r="T2882" s="6">
        <f t="shared" si="269"/>
        <v>42236.503472222219</v>
      </c>
    </row>
    <row r="2883" spans="1:20" ht="48" x14ac:dyDescent="0.2">
      <c r="A2883">
        <v>2881</v>
      </c>
      <c r="B2883" s="3" t="s">
        <v>2881</v>
      </c>
      <c r="C2883" s="3" t="s">
        <v>6991</v>
      </c>
      <c r="D2883">
        <v>5500</v>
      </c>
      <c r="E2883">
        <v>0</v>
      </c>
      <c r="F2883" t="s">
        <v>8221</v>
      </c>
      <c r="G2883" t="s">
        <v>8224</v>
      </c>
      <c r="H2883" t="s">
        <v>8246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8271</v>
      </c>
      <c r="O2883">
        <f t="shared" ref="O2883:O2946" si="270">E2883/D2883*100</f>
        <v>0</v>
      </c>
      <c r="P2883" t="e">
        <f t="shared" ref="P2883:P2946" si="271">E2883/L2883</f>
        <v>#DIV/0!</v>
      </c>
      <c r="Q2883" s="8" t="str">
        <f t="shared" ref="Q2883:Q2946" si="272">LEFT(N2883,SEARCH("/",N2883)-1)</f>
        <v>theater</v>
      </c>
      <c r="R2883" t="str">
        <f t="shared" ref="R2883:R2946" si="273">RIGHT(N2883,LEN(N2883)-SEARCH("/",N2883))</f>
        <v>plays</v>
      </c>
      <c r="S2883" s="6">
        <f t="shared" ref="S2883:S2946" si="274">(((J2883/60)/60)/24)+DATE(1970,1,1)+(-5/24)</f>
        <v>41916.389305555553</v>
      </c>
      <c r="T2883" s="6">
        <f t="shared" ref="T2883:T2946" si="275">(((I2883/60)/60)/24)+DATE(1970,1,1)+(-5/24)</f>
        <v>41976.430972222217</v>
      </c>
    </row>
    <row r="2884" spans="1:20" ht="48" x14ac:dyDescent="0.2">
      <c r="A2884">
        <v>2882</v>
      </c>
      <c r="B2884" s="3" t="s">
        <v>2882</v>
      </c>
      <c r="C2884" s="3" t="s">
        <v>6992</v>
      </c>
      <c r="D2884">
        <v>750</v>
      </c>
      <c r="E2884">
        <v>252</v>
      </c>
      <c r="F2884" t="s">
        <v>8221</v>
      </c>
      <c r="G2884" t="s">
        <v>8224</v>
      </c>
      <c r="H2884" t="s">
        <v>8246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8271</v>
      </c>
      <c r="O2884">
        <f t="shared" si="270"/>
        <v>33.6</v>
      </c>
      <c r="P2884">
        <f t="shared" si="271"/>
        <v>63</v>
      </c>
      <c r="Q2884" s="8" t="str">
        <f t="shared" si="272"/>
        <v>theater</v>
      </c>
      <c r="R2884" t="str">
        <f t="shared" si="273"/>
        <v>plays</v>
      </c>
      <c r="S2884" s="6">
        <f t="shared" si="274"/>
        <v>42461.387939814813</v>
      </c>
      <c r="T2884" s="6">
        <f t="shared" si="275"/>
        <v>42491.387939814813</v>
      </c>
    </row>
    <row r="2885" spans="1:20" ht="48" x14ac:dyDescent="0.2">
      <c r="A2885">
        <v>2883</v>
      </c>
      <c r="B2885" s="3" t="s">
        <v>2883</v>
      </c>
      <c r="C2885" s="3" t="s">
        <v>6993</v>
      </c>
      <c r="D2885">
        <v>10000</v>
      </c>
      <c r="E2885">
        <v>1908</v>
      </c>
      <c r="F2885" t="s">
        <v>8221</v>
      </c>
      <c r="G2885" t="s">
        <v>8224</v>
      </c>
      <c r="H2885" t="s">
        <v>8246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8271</v>
      </c>
      <c r="O2885">
        <f t="shared" si="270"/>
        <v>19.079999999999998</v>
      </c>
      <c r="P2885">
        <f t="shared" si="271"/>
        <v>381.6</v>
      </c>
      <c r="Q2885" s="8" t="str">
        <f t="shared" si="272"/>
        <v>theater</v>
      </c>
      <c r="R2885" t="str">
        <f t="shared" si="273"/>
        <v>plays</v>
      </c>
      <c r="S2885" s="6">
        <f t="shared" si="274"/>
        <v>42370.694872685184</v>
      </c>
      <c r="T2885" s="6">
        <f t="shared" si="275"/>
        <v>42405.999305555553</v>
      </c>
    </row>
    <row r="2886" spans="1:20" ht="32" x14ac:dyDescent="0.2">
      <c r="A2886">
        <v>2884</v>
      </c>
      <c r="B2886" s="3" t="s">
        <v>2884</v>
      </c>
      <c r="C2886" s="3" t="s">
        <v>6994</v>
      </c>
      <c r="D2886">
        <v>45000</v>
      </c>
      <c r="E2886">
        <v>185</v>
      </c>
      <c r="F2886" t="s">
        <v>8221</v>
      </c>
      <c r="G2886" t="s">
        <v>8224</v>
      </c>
      <c r="H2886" t="s">
        <v>8246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8271</v>
      </c>
      <c r="O2886">
        <f t="shared" si="270"/>
        <v>0.41111111111111115</v>
      </c>
      <c r="P2886">
        <f t="shared" si="271"/>
        <v>46.25</v>
      </c>
      <c r="Q2886" s="8" t="str">
        <f t="shared" si="272"/>
        <v>theater</v>
      </c>
      <c r="R2886" t="str">
        <f t="shared" si="273"/>
        <v>plays</v>
      </c>
      <c r="S2886" s="6">
        <f t="shared" si="274"/>
        <v>41948.518923611111</v>
      </c>
      <c r="T2886" s="6">
        <f t="shared" si="275"/>
        <v>41978.518923611111</v>
      </c>
    </row>
    <row r="2887" spans="1:20" ht="32" x14ac:dyDescent="0.2">
      <c r="A2887">
        <v>2885</v>
      </c>
      <c r="B2887" s="3" t="s">
        <v>2885</v>
      </c>
      <c r="C2887" s="3" t="s">
        <v>6995</v>
      </c>
      <c r="D2887">
        <v>400</v>
      </c>
      <c r="E2887">
        <v>130</v>
      </c>
      <c r="F2887" t="s">
        <v>8221</v>
      </c>
      <c r="G2887" t="s">
        <v>8224</v>
      </c>
      <c r="H2887" t="s">
        <v>8246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8271</v>
      </c>
      <c r="O2887">
        <f t="shared" si="270"/>
        <v>32.5</v>
      </c>
      <c r="P2887">
        <f t="shared" si="271"/>
        <v>26</v>
      </c>
      <c r="Q2887" s="8" t="str">
        <f t="shared" si="272"/>
        <v>theater</v>
      </c>
      <c r="R2887" t="str">
        <f t="shared" si="273"/>
        <v>plays</v>
      </c>
      <c r="S2887" s="6">
        <f t="shared" si="274"/>
        <v>42046.868067129624</v>
      </c>
      <c r="T2887" s="6">
        <f t="shared" si="275"/>
        <v>42076.82640046296</v>
      </c>
    </row>
    <row r="2888" spans="1:20" ht="48" x14ac:dyDescent="0.2">
      <c r="A2888">
        <v>2886</v>
      </c>
      <c r="B2888" s="3" t="s">
        <v>2886</v>
      </c>
      <c r="C2888" s="3" t="s">
        <v>6996</v>
      </c>
      <c r="D2888">
        <v>200</v>
      </c>
      <c r="E2888">
        <v>10</v>
      </c>
      <c r="F2888" t="s">
        <v>8221</v>
      </c>
      <c r="G2888" t="s">
        <v>8224</v>
      </c>
      <c r="H2888" t="s">
        <v>8246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8271</v>
      </c>
      <c r="O2888">
        <f t="shared" si="270"/>
        <v>5</v>
      </c>
      <c r="P2888">
        <f t="shared" si="271"/>
        <v>10</v>
      </c>
      <c r="Q2888" s="8" t="str">
        <f t="shared" si="272"/>
        <v>theater</v>
      </c>
      <c r="R2888" t="str">
        <f t="shared" si="273"/>
        <v>plays</v>
      </c>
      <c r="S2888" s="6">
        <f t="shared" si="274"/>
        <v>42261.424583333333</v>
      </c>
      <c r="T2888" s="6">
        <f t="shared" si="275"/>
        <v>42265.957638888889</v>
      </c>
    </row>
    <row r="2889" spans="1:20" ht="48" x14ac:dyDescent="0.2">
      <c r="A2889">
        <v>2887</v>
      </c>
      <c r="B2889" s="3" t="s">
        <v>2887</v>
      </c>
      <c r="C2889" s="3" t="s">
        <v>6997</v>
      </c>
      <c r="D2889">
        <v>3000</v>
      </c>
      <c r="E2889">
        <v>5</v>
      </c>
      <c r="F2889" t="s">
        <v>8221</v>
      </c>
      <c r="G2889" t="s">
        <v>8224</v>
      </c>
      <c r="H2889" t="s">
        <v>8246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8271</v>
      </c>
      <c r="O2889">
        <f t="shared" si="270"/>
        <v>0.16666666666666669</v>
      </c>
      <c r="P2889">
        <f t="shared" si="271"/>
        <v>5</v>
      </c>
      <c r="Q2889" s="8" t="str">
        <f t="shared" si="272"/>
        <v>theater</v>
      </c>
      <c r="R2889" t="str">
        <f t="shared" si="273"/>
        <v>plays</v>
      </c>
      <c r="S2889" s="6">
        <f t="shared" si="274"/>
        <v>41985.219027777777</v>
      </c>
      <c r="T2889" s="6">
        <f t="shared" si="275"/>
        <v>42015.219027777777</v>
      </c>
    </row>
    <row r="2890" spans="1:20" ht="48" x14ac:dyDescent="0.2">
      <c r="A2890">
        <v>2888</v>
      </c>
      <c r="B2890" s="3" t="s">
        <v>2888</v>
      </c>
      <c r="C2890" s="3" t="s">
        <v>6998</v>
      </c>
      <c r="D2890">
        <v>30000</v>
      </c>
      <c r="E2890">
        <v>0</v>
      </c>
      <c r="F2890" t="s">
        <v>8221</v>
      </c>
      <c r="G2890" t="s">
        <v>8224</v>
      </c>
      <c r="H2890" t="s">
        <v>8246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8271</v>
      </c>
      <c r="O2890">
        <f t="shared" si="270"/>
        <v>0</v>
      </c>
      <c r="P2890" t="e">
        <f t="shared" si="271"/>
        <v>#DIV/0!</v>
      </c>
      <c r="Q2890" s="8" t="str">
        <f t="shared" si="272"/>
        <v>theater</v>
      </c>
      <c r="R2890" t="str">
        <f t="shared" si="273"/>
        <v>plays</v>
      </c>
      <c r="S2890" s="6">
        <f t="shared" si="274"/>
        <v>41922.326851851853</v>
      </c>
      <c r="T2890" s="6">
        <f t="shared" si="275"/>
        <v>41929.999305555553</v>
      </c>
    </row>
    <row r="2891" spans="1:20" ht="48" x14ac:dyDescent="0.2">
      <c r="A2891">
        <v>2889</v>
      </c>
      <c r="B2891" s="3" t="s">
        <v>2889</v>
      </c>
      <c r="C2891" s="3" t="s">
        <v>6999</v>
      </c>
      <c r="D2891">
        <v>3000</v>
      </c>
      <c r="E2891">
        <v>1142</v>
      </c>
      <c r="F2891" t="s">
        <v>8221</v>
      </c>
      <c r="G2891" t="s">
        <v>8224</v>
      </c>
      <c r="H2891" t="s">
        <v>8246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8271</v>
      </c>
      <c r="O2891">
        <f t="shared" si="270"/>
        <v>38.066666666666663</v>
      </c>
      <c r="P2891">
        <f t="shared" si="271"/>
        <v>81.571428571428569</v>
      </c>
      <c r="Q2891" s="8" t="str">
        <f t="shared" si="272"/>
        <v>theater</v>
      </c>
      <c r="R2891" t="str">
        <f t="shared" si="273"/>
        <v>plays</v>
      </c>
      <c r="S2891" s="6">
        <f t="shared" si="274"/>
        <v>41850.654918981476</v>
      </c>
      <c r="T2891" s="6">
        <f t="shared" si="275"/>
        <v>41880.654918981476</v>
      </c>
    </row>
    <row r="2892" spans="1:20" ht="48" x14ac:dyDescent="0.2">
      <c r="A2892">
        <v>2890</v>
      </c>
      <c r="B2892" s="3" t="s">
        <v>2890</v>
      </c>
      <c r="C2892" s="3" t="s">
        <v>7000</v>
      </c>
      <c r="D2892">
        <v>2000</v>
      </c>
      <c r="E2892">
        <v>21</v>
      </c>
      <c r="F2892" t="s">
        <v>8221</v>
      </c>
      <c r="G2892" t="s">
        <v>8224</v>
      </c>
      <c r="H2892" t="s">
        <v>8246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8271</v>
      </c>
      <c r="O2892">
        <f t="shared" si="270"/>
        <v>1.05</v>
      </c>
      <c r="P2892">
        <f t="shared" si="271"/>
        <v>7</v>
      </c>
      <c r="Q2892" s="8" t="str">
        <f t="shared" si="272"/>
        <v>theater</v>
      </c>
      <c r="R2892" t="str">
        <f t="shared" si="273"/>
        <v>plays</v>
      </c>
      <c r="S2892" s="6">
        <f t="shared" si="274"/>
        <v>41831.534629629627</v>
      </c>
      <c r="T2892" s="6">
        <f t="shared" si="275"/>
        <v>41859.916666666664</v>
      </c>
    </row>
    <row r="2893" spans="1:20" ht="48" x14ac:dyDescent="0.2">
      <c r="A2893">
        <v>2891</v>
      </c>
      <c r="B2893" s="3" t="s">
        <v>2891</v>
      </c>
      <c r="C2893" s="3" t="s">
        <v>7001</v>
      </c>
      <c r="D2893">
        <v>10000</v>
      </c>
      <c r="E2893">
        <v>273</v>
      </c>
      <c r="F2893" t="s">
        <v>8221</v>
      </c>
      <c r="G2893" t="s">
        <v>8224</v>
      </c>
      <c r="H2893" t="s">
        <v>8246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8271</v>
      </c>
      <c r="O2893">
        <f t="shared" si="270"/>
        <v>2.73</v>
      </c>
      <c r="P2893">
        <f t="shared" si="271"/>
        <v>27.3</v>
      </c>
      <c r="Q2893" s="8" t="str">
        <f t="shared" si="272"/>
        <v>theater</v>
      </c>
      <c r="R2893" t="str">
        <f t="shared" si="273"/>
        <v>plays</v>
      </c>
      <c r="S2893" s="6">
        <f t="shared" si="274"/>
        <v>42415.675092592595</v>
      </c>
      <c r="T2893" s="6">
        <f t="shared" si="275"/>
        <v>42475.633425925924</v>
      </c>
    </row>
    <row r="2894" spans="1:20" ht="48" x14ac:dyDescent="0.2">
      <c r="A2894">
        <v>2892</v>
      </c>
      <c r="B2894" s="3" t="s">
        <v>2892</v>
      </c>
      <c r="C2894" s="3" t="s">
        <v>7002</v>
      </c>
      <c r="D2894">
        <v>5500</v>
      </c>
      <c r="E2894">
        <v>500</v>
      </c>
      <c r="F2894" t="s">
        <v>8221</v>
      </c>
      <c r="G2894" t="s">
        <v>8224</v>
      </c>
      <c r="H2894" t="s">
        <v>8246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8271</v>
      </c>
      <c r="O2894">
        <f t="shared" si="270"/>
        <v>9.0909090909090917</v>
      </c>
      <c r="P2894">
        <f t="shared" si="271"/>
        <v>29.411764705882351</v>
      </c>
      <c r="Q2894" s="8" t="str">
        <f t="shared" si="272"/>
        <v>theater</v>
      </c>
      <c r="R2894" t="str">
        <f t="shared" si="273"/>
        <v>plays</v>
      </c>
      <c r="S2894" s="6">
        <f t="shared" si="274"/>
        <v>41869.505833333329</v>
      </c>
      <c r="T2894" s="6">
        <f t="shared" si="275"/>
        <v>41876.666666666664</v>
      </c>
    </row>
    <row r="2895" spans="1:20" ht="16" x14ac:dyDescent="0.2">
      <c r="A2895">
        <v>2893</v>
      </c>
      <c r="B2895" s="3" t="s">
        <v>2893</v>
      </c>
      <c r="C2895" s="3" t="s">
        <v>7003</v>
      </c>
      <c r="D2895">
        <v>5000</v>
      </c>
      <c r="E2895">
        <v>25</v>
      </c>
      <c r="F2895" t="s">
        <v>8221</v>
      </c>
      <c r="G2895" t="s">
        <v>8224</v>
      </c>
      <c r="H2895" t="s">
        <v>8246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8271</v>
      </c>
      <c r="O2895">
        <f t="shared" si="270"/>
        <v>0.5</v>
      </c>
      <c r="P2895">
        <f t="shared" si="271"/>
        <v>12.5</v>
      </c>
      <c r="Q2895" s="8" t="str">
        <f t="shared" si="272"/>
        <v>theater</v>
      </c>
      <c r="R2895" t="str">
        <f t="shared" si="273"/>
        <v>plays</v>
      </c>
      <c r="S2895" s="6">
        <f t="shared" si="274"/>
        <v>41953.564756944441</v>
      </c>
      <c r="T2895" s="6">
        <f t="shared" si="275"/>
        <v>42012.874999999993</v>
      </c>
    </row>
    <row r="2896" spans="1:20" ht="32" x14ac:dyDescent="0.2">
      <c r="A2896">
        <v>2894</v>
      </c>
      <c r="B2896" s="3" t="s">
        <v>2894</v>
      </c>
      <c r="C2896" s="3" t="s">
        <v>7004</v>
      </c>
      <c r="D2896">
        <v>50000</v>
      </c>
      <c r="E2896">
        <v>0</v>
      </c>
      <c r="F2896" t="s">
        <v>8221</v>
      </c>
      <c r="G2896" t="s">
        <v>8224</v>
      </c>
      <c r="H2896" t="s">
        <v>8246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8271</v>
      </c>
      <c r="O2896">
        <f t="shared" si="270"/>
        <v>0</v>
      </c>
      <c r="P2896" t="e">
        <f t="shared" si="271"/>
        <v>#DIV/0!</v>
      </c>
      <c r="Q2896" s="8" t="str">
        <f t="shared" si="272"/>
        <v>theater</v>
      </c>
      <c r="R2896" t="str">
        <f t="shared" si="273"/>
        <v>plays</v>
      </c>
      <c r="S2896" s="6">
        <f t="shared" si="274"/>
        <v>42037.777951388889</v>
      </c>
      <c r="T2896" s="6">
        <f t="shared" si="275"/>
        <v>42097.736284722218</v>
      </c>
    </row>
    <row r="2897" spans="1:20" ht="48" x14ac:dyDescent="0.2">
      <c r="A2897">
        <v>2895</v>
      </c>
      <c r="B2897" s="3" t="s">
        <v>2895</v>
      </c>
      <c r="C2897" s="3" t="s">
        <v>7005</v>
      </c>
      <c r="D2897">
        <v>500</v>
      </c>
      <c r="E2897">
        <v>23</v>
      </c>
      <c r="F2897" t="s">
        <v>8221</v>
      </c>
      <c r="G2897" t="s">
        <v>8224</v>
      </c>
      <c r="H2897" t="s">
        <v>8246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8271</v>
      </c>
      <c r="O2897">
        <f t="shared" si="270"/>
        <v>4.5999999999999996</v>
      </c>
      <c r="P2897">
        <f t="shared" si="271"/>
        <v>5.75</v>
      </c>
      <c r="Q2897" s="8" t="str">
        <f t="shared" si="272"/>
        <v>theater</v>
      </c>
      <c r="R2897" t="str">
        <f t="shared" si="273"/>
        <v>plays</v>
      </c>
      <c r="S2897" s="6">
        <f t="shared" si="274"/>
        <v>41811.347129629627</v>
      </c>
      <c r="T2897" s="6">
        <f t="shared" si="275"/>
        <v>41812.666666666664</v>
      </c>
    </row>
    <row r="2898" spans="1:20" ht="48" x14ac:dyDescent="0.2">
      <c r="A2898">
        <v>2896</v>
      </c>
      <c r="B2898" s="3" t="s">
        <v>2896</v>
      </c>
      <c r="C2898" s="3" t="s">
        <v>7006</v>
      </c>
      <c r="D2898">
        <v>3000</v>
      </c>
      <c r="E2898">
        <v>625</v>
      </c>
      <c r="F2898" t="s">
        <v>8221</v>
      </c>
      <c r="G2898" t="s">
        <v>8224</v>
      </c>
      <c r="H2898" t="s">
        <v>8246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8271</v>
      </c>
      <c r="O2898">
        <f t="shared" si="270"/>
        <v>20.833333333333336</v>
      </c>
      <c r="P2898">
        <f t="shared" si="271"/>
        <v>52.083333333333336</v>
      </c>
      <c r="Q2898" s="8" t="str">
        <f t="shared" si="272"/>
        <v>theater</v>
      </c>
      <c r="R2898" t="str">
        <f t="shared" si="273"/>
        <v>plays</v>
      </c>
      <c r="S2898" s="6">
        <f t="shared" si="274"/>
        <v>42701.700474537036</v>
      </c>
      <c r="T2898" s="6">
        <f t="shared" si="275"/>
        <v>42716.041666666664</v>
      </c>
    </row>
    <row r="2899" spans="1:20" ht="48" x14ac:dyDescent="0.2">
      <c r="A2899">
        <v>2897</v>
      </c>
      <c r="B2899" s="3" t="s">
        <v>2897</v>
      </c>
      <c r="C2899" s="3" t="s">
        <v>7007</v>
      </c>
      <c r="D2899">
        <v>12000</v>
      </c>
      <c r="E2899">
        <v>550</v>
      </c>
      <c r="F2899" t="s">
        <v>8221</v>
      </c>
      <c r="G2899" t="s">
        <v>8224</v>
      </c>
      <c r="H2899" t="s">
        <v>8246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8271</v>
      </c>
      <c r="O2899">
        <f t="shared" si="270"/>
        <v>4.583333333333333</v>
      </c>
      <c r="P2899">
        <f t="shared" si="271"/>
        <v>183.33333333333334</v>
      </c>
      <c r="Q2899" s="8" t="str">
        <f t="shared" si="272"/>
        <v>theater</v>
      </c>
      <c r="R2899" t="str">
        <f t="shared" si="273"/>
        <v>plays</v>
      </c>
      <c r="S2899" s="6">
        <f t="shared" si="274"/>
        <v>42258.438171296293</v>
      </c>
      <c r="T2899" s="6">
        <f t="shared" si="275"/>
        <v>42288.436863425923</v>
      </c>
    </row>
    <row r="2900" spans="1:20" ht="48" x14ac:dyDescent="0.2">
      <c r="A2900">
        <v>2898</v>
      </c>
      <c r="B2900" s="3" t="s">
        <v>2898</v>
      </c>
      <c r="C2900" s="3" t="s">
        <v>7008</v>
      </c>
      <c r="D2900">
        <v>7500</v>
      </c>
      <c r="E2900">
        <v>316</v>
      </c>
      <c r="F2900" t="s">
        <v>8221</v>
      </c>
      <c r="G2900" t="s">
        <v>8224</v>
      </c>
      <c r="H2900" t="s">
        <v>8246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8271</v>
      </c>
      <c r="O2900">
        <f t="shared" si="270"/>
        <v>4.2133333333333338</v>
      </c>
      <c r="P2900">
        <f t="shared" si="271"/>
        <v>26.333333333333332</v>
      </c>
      <c r="Q2900" s="8" t="str">
        <f t="shared" si="272"/>
        <v>theater</v>
      </c>
      <c r="R2900" t="str">
        <f t="shared" si="273"/>
        <v>plays</v>
      </c>
      <c r="S2900" s="6">
        <f t="shared" si="274"/>
        <v>42278.456631944442</v>
      </c>
      <c r="T2900" s="6">
        <f t="shared" si="275"/>
        <v>42308.456631944442</v>
      </c>
    </row>
    <row r="2901" spans="1:20" ht="48" x14ac:dyDescent="0.2">
      <c r="A2901">
        <v>2899</v>
      </c>
      <c r="B2901" s="3" t="s">
        <v>2899</v>
      </c>
      <c r="C2901" s="3" t="s">
        <v>7009</v>
      </c>
      <c r="D2901">
        <v>10000</v>
      </c>
      <c r="E2901">
        <v>0</v>
      </c>
      <c r="F2901" t="s">
        <v>8221</v>
      </c>
      <c r="G2901" t="s">
        <v>8224</v>
      </c>
      <c r="H2901" t="s">
        <v>8246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8271</v>
      </c>
      <c r="O2901">
        <f t="shared" si="270"/>
        <v>0</v>
      </c>
      <c r="P2901" t="e">
        <f t="shared" si="271"/>
        <v>#DIV/0!</v>
      </c>
      <c r="Q2901" s="8" t="str">
        <f t="shared" si="272"/>
        <v>theater</v>
      </c>
      <c r="R2901" t="str">
        <f t="shared" si="273"/>
        <v>plays</v>
      </c>
      <c r="S2901" s="6">
        <f t="shared" si="274"/>
        <v>42514.869884259257</v>
      </c>
      <c r="T2901" s="6">
        <f t="shared" si="275"/>
        <v>42574.869884259257</v>
      </c>
    </row>
    <row r="2902" spans="1:20" ht="48" x14ac:dyDescent="0.2">
      <c r="A2902">
        <v>2900</v>
      </c>
      <c r="B2902" s="3" t="s">
        <v>2900</v>
      </c>
      <c r="C2902" s="3" t="s">
        <v>7010</v>
      </c>
      <c r="D2902">
        <v>5500</v>
      </c>
      <c r="E2902">
        <v>3405</v>
      </c>
      <c r="F2902" t="s">
        <v>8221</v>
      </c>
      <c r="G2902" t="s">
        <v>8224</v>
      </c>
      <c r="H2902" t="s">
        <v>8246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8271</v>
      </c>
      <c r="O2902">
        <f t="shared" si="270"/>
        <v>61.909090909090914</v>
      </c>
      <c r="P2902">
        <f t="shared" si="271"/>
        <v>486.42857142857144</v>
      </c>
      <c r="Q2902" s="8" t="str">
        <f t="shared" si="272"/>
        <v>theater</v>
      </c>
      <c r="R2902" t="str">
        <f t="shared" si="273"/>
        <v>plays</v>
      </c>
      <c r="S2902" s="6">
        <f t="shared" si="274"/>
        <v>41830.025833333333</v>
      </c>
      <c r="T2902" s="6">
        <f t="shared" si="275"/>
        <v>41860.025833333333</v>
      </c>
    </row>
    <row r="2903" spans="1:20" ht="48" x14ac:dyDescent="0.2">
      <c r="A2903">
        <v>2901</v>
      </c>
      <c r="B2903" s="3" t="s">
        <v>2901</v>
      </c>
      <c r="C2903" s="3" t="s">
        <v>7011</v>
      </c>
      <c r="D2903">
        <v>750</v>
      </c>
      <c r="E2903">
        <v>6</v>
      </c>
      <c r="F2903" t="s">
        <v>8221</v>
      </c>
      <c r="G2903" t="s">
        <v>8224</v>
      </c>
      <c r="H2903" t="s">
        <v>8246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8271</v>
      </c>
      <c r="O2903">
        <f t="shared" si="270"/>
        <v>0.8</v>
      </c>
      <c r="P2903">
        <f t="shared" si="271"/>
        <v>3</v>
      </c>
      <c r="Q2903" s="8" t="str">
        <f t="shared" si="272"/>
        <v>theater</v>
      </c>
      <c r="R2903" t="str">
        <f t="shared" si="273"/>
        <v>plays</v>
      </c>
      <c r="S2903" s="6">
        <f t="shared" si="274"/>
        <v>41982.696053240739</v>
      </c>
      <c r="T2903" s="6">
        <f t="shared" si="275"/>
        <v>42042.696053240739</v>
      </c>
    </row>
    <row r="2904" spans="1:20" ht="32" x14ac:dyDescent="0.2">
      <c r="A2904">
        <v>2902</v>
      </c>
      <c r="B2904" s="3" t="s">
        <v>2902</v>
      </c>
      <c r="C2904" s="3" t="s">
        <v>7012</v>
      </c>
      <c r="D2904">
        <v>150000</v>
      </c>
      <c r="E2904">
        <v>25</v>
      </c>
      <c r="F2904" t="s">
        <v>8221</v>
      </c>
      <c r="G2904" t="s">
        <v>8224</v>
      </c>
      <c r="H2904" t="s">
        <v>8246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8271</v>
      </c>
      <c r="O2904">
        <f t="shared" si="270"/>
        <v>1.6666666666666666E-2</v>
      </c>
      <c r="P2904">
        <f t="shared" si="271"/>
        <v>25</v>
      </c>
      <c r="Q2904" s="8" t="str">
        <f t="shared" si="272"/>
        <v>theater</v>
      </c>
      <c r="R2904" t="str">
        <f t="shared" si="273"/>
        <v>plays</v>
      </c>
      <c r="S2904" s="6">
        <f t="shared" si="274"/>
        <v>42210.231435185182</v>
      </c>
      <c r="T2904" s="6">
        <f t="shared" si="275"/>
        <v>42240.231435185182</v>
      </c>
    </row>
    <row r="2905" spans="1:20" ht="48" x14ac:dyDescent="0.2">
      <c r="A2905">
        <v>2903</v>
      </c>
      <c r="B2905" s="3" t="s">
        <v>2903</v>
      </c>
      <c r="C2905" s="3" t="s">
        <v>7013</v>
      </c>
      <c r="D2905">
        <v>5000</v>
      </c>
      <c r="E2905">
        <v>39</v>
      </c>
      <c r="F2905" t="s">
        <v>8221</v>
      </c>
      <c r="G2905" t="s">
        <v>8224</v>
      </c>
      <c r="H2905" t="s">
        <v>8246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8271</v>
      </c>
      <c r="O2905">
        <f t="shared" si="270"/>
        <v>0.77999999999999992</v>
      </c>
      <c r="P2905">
        <f t="shared" si="271"/>
        <v>9.75</v>
      </c>
      <c r="Q2905" s="8" t="str">
        <f t="shared" si="272"/>
        <v>theater</v>
      </c>
      <c r="R2905" t="str">
        <f t="shared" si="273"/>
        <v>plays</v>
      </c>
      <c r="S2905" s="6">
        <f t="shared" si="274"/>
        <v>42195.95854166666</v>
      </c>
      <c r="T2905" s="6">
        <f t="shared" si="275"/>
        <v>42255.95854166666</v>
      </c>
    </row>
    <row r="2906" spans="1:20" ht="48" x14ac:dyDescent="0.2">
      <c r="A2906">
        <v>2904</v>
      </c>
      <c r="B2906" s="3" t="s">
        <v>2904</v>
      </c>
      <c r="C2906" s="3" t="s">
        <v>7014</v>
      </c>
      <c r="D2906">
        <v>1500</v>
      </c>
      <c r="E2906">
        <v>75</v>
      </c>
      <c r="F2906" t="s">
        <v>8221</v>
      </c>
      <c r="G2906" t="s">
        <v>8225</v>
      </c>
      <c r="H2906" t="s">
        <v>8247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8271</v>
      </c>
      <c r="O2906">
        <f t="shared" si="270"/>
        <v>5</v>
      </c>
      <c r="P2906">
        <f t="shared" si="271"/>
        <v>18.75</v>
      </c>
      <c r="Q2906" s="8" t="str">
        <f t="shared" si="272"/>
        <v>theater</v>
      </c>
      <c r="R2906" t="str">
        <f t="shared" si="273"/>
        <v>plays</v>
      </c>
      <c r="S2906" s="6">
        <f t="shared" si="274"/>
        <v>41940.759618055556</v>
      </c>
      <c r="T2906" s="6">
        <f t="shared" si="275"/>
        <v>41952.291666666664</v>
      </c>
    </row>
    <row r="2907" spans="1:20" ht="48" x14ac:dyDescent="0.2">
      <c r="A2907">
        <v>2905</v>
      </c>
      <c r="B2907" s="3" t="s">
        <v>2905</v>
      </c>
      <c r="C2907" s="3" t="s">
        <v>7015</v>
      </c>
      <c r="D2907">
        <v>3500</v>
      </c>
      <c r="E2907">
        <v>622</v>
      </c>
      <c r="F2907" t="s">
        <v>8221</v>
      </c>
      <c r="G2907" t="s">
        <v>8224</v>
      </c>
      <c r="H2907" t="s">
        <v>8246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8271</v>
      </c>
      <c r="O2907">
        <f t="shared" si="270"/>
        <v>17.771428571428572</v>
      </c>
      <c r="P2907">
        <f t="shared" si="271"/>
        <v>36.588235294117645</v>
      </c>
      <c r="Q2907" s="8" t="str">
        <f t="shared" si="272"/>
        <v>theater</v>
      </c>
      <c r="R2907" t="str">
        <f t="shared" si="273"/>
        <v>plays</v>
      </c>
      <c r="S2907" s="6">
        <f t="shared" si="274"/>
        <v>42605.848530092589</v>
      </c>
      <c r="T2907" s="6">
        <f t="shared" si="275"/>
        <v>42619.848530092589</v>
      </c>
    </row>
    <row r="2908" spans="1:20" ht="48" x14ac:dyDescent="0.2">
      <c r="A2908">
        <v>2906</v>
      </c>
      <c r="B2908" s="3" t="s">
        <v>2906</v>
      </c>
      <c r="C2908" s="3" t="s">
        <v>7016</v>
      </c>
      <c r="D2908">
        <v>6000</v>
      </c>
      <c r="E2908">
        <v>565</v>
      </c>
      <c r="F2908" t="s">
        <v>8221</v>
      </c>
      <c r="G2908" t="s">
        <v>8224</v>
      </c>
      <c r="H2908" t="s">
        <v>8246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8271</v>
      </c>
      <c r="O2908">
        <f t="shared" si="270"/>
        <v>9.4166666666666661</v>
      </c>
      <c r="P2908">
        <f t="shared" si="271"/>
        <v>80.714285714285708</v>
      </c>
      <c r="Q2908" s="8" t="str">
        <f t="shared" si="272"/>
        <v>theater</v>
      </c>
      <c r="R2908" t="str">
        <f t="shared" si="273"/>
        <v>plays</v>
      </c>
      <c r="S2908" s="6">
        <f t="shared" si="274"/>
        <v>42199.440578703703</v>
      </c>
      <c r="T2908" s="6">
        <f t="shared" si="275"/>
        <v>42216.833333333336</v>
      </c>
    </row>
    <row r="2909" spans="1:20" ht="48" x14ac:dyDescent="0.2">
      <c r="A2909">
        <v>2907</v>
      </c>
      <c r="B2909" s="3" t="s">
        <v>2907</v>
      </c>
      <c r="C2909" s="3" t="s">
        <v>7017</v>
      </c>
      <c r="D2909">
        <v>2500</v>
      </c>
      <c r="E2909">
        <v>2</v>
      </c>
      <c r="F2909" t="s">
        <v>8221</v>
      </c>
      <c r="G2909" t="s">
        <v>8224</v>
      </c>
      <c r="H2909" t="s">
        <v>8246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8271</v>
      </c>
      <c r="O2909">
        <f t="shared" si="270"/>
        <v>0.08</v>
      </c>
      <c r="P2909">
        <f t="shared" si="271"/>
        <v>1</v>
      </c>
      <c r="Q2909" s="8" t="str">
        <f t="shared" si="272"/>
        <v>theater</v>
      </c>
      <c r="R2909" t="str">
        <f t="shared" si="273"/>
        <v>plays</v>
      </c>
      <c r="S2909" s="6">
        <f t="shared" si="274"/>
        <v>42444.669409722213</v>
      </c>
      <c r="T2909" s="6">
        <f t="shared" si="275"/>
        <v>42504.669409722213</v>
      </c>
    </row>
    <row r="2910" spans="1:20" ht="64" x14ac:dyDescent="0.2">
      <c r="A2910">
        <v>2908</v>
      </c>
      <c r="B2910" s="3" t="s">
        <v>2908</v>
      </c>
      <c r="C2910" s="3" t="s">
        <v>7018</v>
      </c>
      <c r="D2910">
        <v>9600</v>
      </c>
      <c r="E2910">
        <v>264</v>
      </c>
      <c r="F2910" t="s">
        <v>8221</v>
      </c>
      <c r="G2910" t="s">
        <v>8224</v>
      </c>
      <c r="H2910" t="s">
        <v>8246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8271</v>
      </c>
      <c r="O2910">
        <f t="shared" si="270"/>
        <v>2.75</v>
      </c>
      <c r="P2910">
        <f t="shared" si="271"/>
        <v>52.8</v>
      </c>
      <c r="Q2910" s="8" t="str">
        <f t="shared" si="272"/>
        <v>theater</v>
      </c>
      <c r="R2910" t="str">
        <f t="shared" si="273"/>
        <v>plays</v>
      </c>
      <c r="S2910" s="6">
        <f t="shared" si="274"/>
        <v>42499.523368055547</v>
      </c>
      <c r="T2910" s="6">
        <f t="shared" si="275"/>
        <v>42529.523368055547</v>
      </c>
    </row>
    <row r="2911" spans="1:20" ht="48" x14ac:dyDescent="0.2">
      <c r="A2911">
        <v>2909</v>
      </c>
      <c r="B2911" s="3" t="s">
        <v>2909</v>
      </c>
      <c r="C2911" s="3" t="s">
        <v>7019</v>
      </c>
      <c r="D2911">
        <v>180000</v>
      </c>
      <c r="E2911">
        <v>20</v>
      </c>
      <c r="F2911" t="s">
        <v>8221</v>
      </c>
      <c r="G2911" t="s">
        <v>8224</v>
      </c>
      <c r="H2911" t="s">
        <v>8246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8271</v>
      </c>
      <c r="O2911">
        <f t="shared" si="270"/>
        <v>1.1111111111111112E-2</v>
      </c>
      <c r="P2911">
        <f t="shared" si="271"/>
        <v>20</v>
      </c>
      <c r="Q2911" s="8" t="str">
        <f t="shared" si="272"/>
        <v>theater</v>
      </c>
      <c r="R2911" t="str">
        <f t="shared" si="273"/>
        <v>plays</v>
      </c>
      <c r="S2911" s="6">
        <f t="shared" si="274"/>
        <v>41929.057881944442</v>
      </c>
      <c r="T2911" s="6">
        <f t="shared" si="275"/>
        <v>41968.615277777775</v>
      </c>
    </row>
    <row r="2912" spans="1:20" ht="48" x14ac:dyDescent="0.2">
      <c r="A2912">
        <v>2910</v>
      </c>
      <c r="B2912" s="3" t="s">
        <v>2910</v>
      </c>
      <c r="C2912" s="3" t="s">
        <v>7020</v>
      </c>
      <c r="D2912">
        <v>30000</v>
      </c>
      <c r="E2912">
        <v>1</v>
      </c>
      <c r="F2912" t="s">
        <v>8221</v>
      </c>
      <c r="G2912" t="s">
        <v>8225</v>
      </c>
      <c r="H2912" t="s">
        <v>8247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8271</v>
      </c>
      <c r="O2912">
        <f t="shared" si="270"/>
        <v>3.3333333333333335E-3</v>
      </c>
      <c r="P2912">
        <f t="shared" si="271"/>
        <v>1</v>
      </c>
      <c r="Q2912" s="8" t="str">
        <f t="shared" si="272"/>
        <v>theater</v>
      </c>
      <c r="R2912" t="str">
        <f t="shared" si="273"/>
        <v>plays</v>
      </c>
      <c r="S2912" s="6">
        <f t="shared" si="274"/>
        <v>42107.632951388885</v>
      </c>
      <c r="T2912" s="6">
        <f t="shared" si="275"/>
        <v>42167.632951388885</v>
      </c>
    </row>
    <row r="2913" spans="1:20" ht="48" x14ac:dyDescent="0.2">
      <c r="A2913">
        <v>2911</v>
      </c>
      <c r="B2913" s="3" t="s">
        <v>2911</v>
      </c>
      <c r="C2913" s="3" t="s">
        <v>7021</v>
      </c>
      <c r="D2913">
        <v>1800</v>
      </c>
      <c r="E2913">
        <v>657</v>
      </c>
      <c r="F2913" t="s">
        <v>8221</v>
      </c>
      <c r="G2913" t="s">
        <v>8224</v>
      </c>
      <c r="H2913" t="s">
        <v>8246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8271</v>
      </c>
      <c r="O2913">
        <f t="shared" si="270"/>
        <v>36.5</v>
      </c>
      <c r="P2913">
        <f t="shared" si="271"/>
        <v>46.928571428571431</v>
      </c>
      <c r="Q2913" s="8" t="str">
        <f t="shared" si="272"/>
        <v>theater</v>
      </c>
      <c r="R2913" t="str">
        <f t="shared" si="273"/>
        <v>plays</v>
      </c>
      <c r="S2913" s="6">
        <f t="shared" si="274"/>
        <v>42142.560486111113</v>
      </c>
      <c r="T2913" s="6">
        <f t="shared" si="275"/>
        <v>42182.560486111113</v>
      </c>
    </row>
    <row r="2914" spans="1:20" ht="48" x14ac:dyDescent="0.2">
      <c r="A2914">
        <v>2912</v>
      </c>
      <c r="B2914" s="3" t="s">
        <v>2912</v>
      </c>
      <c r="C2914" s="3" t="s">
        <v>7022</v>
      </c>
      <c r="D2914">
        <v>14440</v>
      </c>
      <c r="E2914">
        <v>2030</v>
      </c>
      <c r="F2914" t="s">
        <v>8221</v>
      </c>
      <c r="G2914" t="s">
        <v>8224</v>
      </c>
      <c r="H2914" t="s">
        <v>8246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8271</v>
      </c>
      <c r="O2914">
        <f t="shared" si="270"/>
        <v>14.058171745152354</v>
      </c>
      <c r="P2914">
        <f t="shared" si="271"/>
        <v>78.07692307692308</v>
      </c>
      <c r="Q2914" s="8" t="str">
        <f t="shared" si="272"/>
        <v>theater</v>
      </c>
      <c r="R2914" t="str">
        <f t="shared" si="273"/>
        <v>plays</v>
      </c>
      <c r="S2914" s="6">
        <f t="shared" si="274"/>
        <v>42353.923310185179</v>
      </c>
      <c r="T2914" s="6">
        <f t="shared" si="275"/>
        <v>42383.923310185179</v>
      </c>
    </row>
    <row r="2915" spans="1:20" ht="48" x14ac:dyDescent="0.2">
      <c r="A2915">
        <v>2913</v>
      </c>
      <c r="B2915" s="3" t="s">
        <v>2913</v>
      </c>
      <c r="C2915" s="3" t="s">
        <v>7023</v>
      </c>
      <c r="D2915">
        <v>10000</v>
      </c>
      <c r="E2915">
        <v>2</v>
      </c>
      <c r="F2915" t="s">
        <v>8221</v>
      </c>
      <c r="G2915" t="s">
        <v>8224</v>
      </c>
      <c r="H2915" t="s">
        <v>8246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8271</v>
      </c>
      <c r="O2915">
        <f t="shared" si="270"/>
        <v>0.02</v>
      </c>
      <c r="P2915">
        <f t="shared" si="271"/>
        <v>1</v>
      </c>
      <c r="Q2915" s="8" t="str">
        <f t="shared" si="272"/>
        <v>theater</v>
      </c>
      <c r="R2915" t="str">
        <f t="shared" si="273"/>
        <v>plays</v>
      </c>
      <c r="S2915" s="6">
        <f t="shared" si="274"/>
        <v>41828.714571759258</v>
      </c>
      <c r="T2915" s="6">
        <f t="shared" si="275"/>
        <v>41888.714571759258</v>
      </c>
    </row>
    <row r="2916" spans="1:20" ht="32" x14ac:dyDescent="0.2">
      <c r="A2916">
        <v>2914</v>
      </c>
      <c r="B2916" s="3" t="s">
        <v>2914</v>
      </c>
      <c r="C2916" s="3" t="s">
        <v>7024</v>
      </c>
      <c r="D2916">
        <v>25000</v>
      </c>
      <c r="E2916">
        <v>1</v>
      </c>
      <c r="F2916" t="s">
        <v>8221</v>
      </c>
      <c r="G2916" t="s">
        <v>8225</v>
      </c>
      <c r="H2916" t="s">
        <v>8247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8271</v>
      </c>
      <c r="O2916">
        <f t="shared" si="270"/>
        <v>4.0000000000000001E-3</v>
      </c>
      <c r="P2916">
        <f t="shared" si="271"/>
        <v>1</v>
      </c>
      <c r="Q2916" s="8" t="str">
        <f t="shared" si="272"/>
        <v>theater</v>
      </c>
      <c r="R2916" t="str">
        <f t="shared" si="273"/>
        <v>plays</v>
      </c>
      <c r="S2916" s="6">
        <f t="shared" si="274"/>
        <v>42017.699004629627</v>
      </c>
      <c r="T2916" s="6">
        <f t="shared" si="275"/>
        <v>42077.657337962963</v>
      </c>
    </row>
    <row r="2917" spans="1:20" ht="48" x14ac:dyDescent="0.2">
      <c r="A2917">
        <v>2915</v>
      </c>
      <c r="B2917" s="3" t="s">
        <v>2915</v>
      </c>
      <c r="C2917" s="3" t="s">
        <v>7025</v>
      </c>
      <c r="D2917">
        <v>1000</v>
      </c>
      <c r="E2917">
        <v>611</v>
      </c>
      <c r="F2917" t="s">
        <v>8221</v>
      </c>
      <c r="G2917" t="s">
        <v>8225</v>
      </c>
      <c r="H2917" t="s">
        <v>8247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8271</v>
      </c>
      <c r="O2917">
        <f t="shared" si="270"/>
        <v>61.1</v>
      </c>
      <c r="P2917">
        <f t="shared" si="271"/>
        <v>203.66666666666666</v>
      </c>
      <c r="Q2917" s="8" t="str">
        <f t="shared" si="272"/>
        <v>theater</v>
      </c>
      <c r="R2917" t="str">
        <f t="shared" si="273"/>
        <v>plays</v>
      </c>
      <c r="S2917" s="6">
        <f t="shared" si="274"/>
        <v>42415.189699074072</v>
      </c>
      <c r="T2917" s="6">
        <f t="shared" si="275"/>
        <v>42445.1480324074</v>
      </c>
    </row>
    <row r="2918" spans="1:20" ht="32" x14ac:dyDescent="0.2">
      <c r="A2918">
        <v>2916</v>
      </c>
      <c r="B2918" s="3" t="s">
        <v>2916</v>
      </c>
      <c r="C2918" s="3" t="s">
        <v>7026</v>
      </c>
      <c r="D2918">
        <v>1850</v>
      </c>
      <c r="E2918">
        <v>145</v>
      </c>
      <c r="F2918" t="s">
        <v>8221</v>
      </c>
      <c r="G2918" t="s">
        <v>8225</v>
      </c>
      <c r="H2918" t="s">
        <v>8247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8271</v>
      </c>
      <c r="O2918">
        <f t="shared" si="270"/>
        <v>7.8378378378378386</v>
      </c>
      <c r="P2918">
        <f t="shared" si="271"/>
        <v>20.714285714285715</v>
      </c>
      <c r="Q2918" s="8" t="str">
        <f t="shared" si="272"/>
        <v>theater</v>
      </c>
      <c r="R2918" t="str">
        <f t="shared" si="273"/>
        <v>plays</v>
      </c>
      <c r="S2918" s="6">
        <f t="shared" si="274"/>
        <v>41755.268391203703</v>
      </c>
      <c r="T2918" s="6">
        <f t="shared" si="275"/>
        <v>41778.268391203703</v>
      </c>
    </row>
    <row r="2919" spans="1:20" ht="48" x14ac:dyDescent="0.2">
      <c r="A2919">
        <v>2917</v>
      </c>
      <c r="B2919" s="3" t="s">
        <v>2917</v>
      </c>
      <c r="C2919" s="3" t="s">
        <v>7027</v>
      </c>
      <c r="D2919">
        <v>2000</v>
      </c>
      <c r="E2919">
        <v>437</v>
      </c>
      <c r="F2919" t="s">
        <v>8221</v>
      </c>
      <c r="G2919" t="s">
        <v>8224</v>
      </c>
      <c r="H2919" t="s">
        <v>8246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8271</v>
      </c>
      <c r="O2919">
        <f t="shared" si="270"/>
        <v>21.85</v>
      </c>
      <c r="P2919">
        <f t="shared" si="271"/>
        <v>48.555555555555557</v>
      </c>
      <c r="Q2919" s="8" t="str">
        <f t="shared" si="272"/>
        <v>theater</v>
      </c>
      <c r="R2919" t="str">
        <f t="shared" si="273"/>
        <v>plays</v>
      </c>
      <c r="S2919" s="6">
        <f t="shared" si="274"/>
        <v>42245.026006944441</v>
      </c>
      <c r="T2919" s="6">
        <f t="shared" si="275"/>
        <v>42263.026006944441</v>
      </c>
    </row>
    <row r="2920" spans="1:20" ht="48" x14ac:dyDescent="0.2">
      <c r="A2920">
        <v>2918</v>
      </c>
      <c r="B2920" s="3" t="s">
        <v>2918</v>
      </c>
      <c r="C2920" s="3" t="s">
        <v>7028</v>
      </c>
      <c r="D2920">
        <v>5000</v>
      </c>
      <c r="E2920">
        <v>1362</v>
      </c>
      <c r="F2920" t="s">
        <v>8221</v>
      </c>
      <c r="G2920" t="s">
        <v>8224</v>
      </c>
      <c r="H2920" t="s">
        <v>8246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8271</v>
      </c>
      <c r="O2920">
        <f t="shared" si="270"/>
        <v>27.24</v>
      </c>
      <c r="P2920">
        <f t="shared" si="271"/>
        <v>68.099999999999994</v>
      </c>
      <c r="Q2920" s="8" t="str">
        <f t="shared" si="272"/>
        <v>theater</v>
      </c>
      <c r="R2920" t="str">
        <f t="shared" si="273"/>
        <v>plays</v>
      </c>
      <c r="S2920" s="6">
        <f t="shared" si="274"/>
        <v>42278.421377314815</v>
      </c>
      <c r="T2920" s="6">
        <f t="shared" si="275"/>
        <v>42306.421377314815</v>
      </c>
    </row>
    <row r="2921" spans="1:20" ht="48" x14ac:dyDescent="0.2">
      <c r="A2921">
        <v>2919</v>
      </c>
      <c r="B2921" s="3" t="s">
        <v>2919</v>
      </c>
      <c r="C2921" s="3" t="s">
        <v>7029</v>
      </c>
      <c r="D2921">
        <v>600</v>
      </c>
      <c r="E2921">
        <v>51</v>
      </c>
      <c r="F2921" t="s">
        <v>8221</v>
      </c>
      <c r="G2921" t="s">
        <v>8224</v>
      </c>
      <c r="H2921" t="s">
        <v>8246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8271</v>
      </c>
      <c r="O2921">
        <f t="shared" si="270"/>
        <v>8.5</v>
      </c>
      <c r="P2921">
        <f t="shared" si="271"/>
        <v>8.5</v>
      </c>
      <c r="Q2921" s="8" t="str">
        <f t="shared" si="272"/>
        <v>theater</v>
      </c>
      <c r="R2921" t="str">
        <f t="shared" si="273"/>
        <v>plays</v>
      </c>
      <c r="S2921" s="6">
        <f t="shared" si="274"/>
        <v>41826.411215277774</v>
      </c>
      <c r="T2921" s="6">
        <f t="shared" si="275"/>
        <v>41856.411215277774</v>
      </c>
    </row>
    <row r="2922" spans="1:20" ht="48" x14ac:dyDescent="0.2">
      <c r="A2922">
        <v>2920</v>
      </c>
      <c r="B2922" s="3" t="s">
        <v>2920</v>
      </c>
      <c r="C2922" s="3" t="s">
        <v>7030</v>
      </c>
      <c r="D2922">
        <v>2500</v>
      </c>
      <c r="E2922">
        <v>671</v>
      </c>
      <c r="F2922" t="s">
        <v>8221</v>
      </c>
      <c r="G2922" t="s">
        <v>8229</v>
      </c>
      <c r="H2922" t="s">
        <v>8251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8271</v>
      </c>
      <c r="O2922">
        <f t="shared" si="270"/>
        <v>26.840000000000003</v>
      </c>
      <c r="P2922">
        <f t="shared" si="271"/>
        <v>51.615384615384613</v>
      </c>
      <c r="Q2922" s="8" t="str">
        <f t="shared" si="272"/>
        <v>theater</v>
      </c>
      <c r="R2922" t="str">
        <f t="shared" si="273"/>
        <v>plays</v>
      </c>
      <c r="S2922" s="6">
        <f t="shared" si="274"/>
        <v>42058.584143518521</v>
      </c>
      <c r="T2922" s="6">
        <f t="shared" si="275"/>
        <v>42088.54247685185</v>
      </c>
    </row>
    <row r="2923" spans="1:20" ht="32" x14ac:dyDescent="0.2">
      <c r="A2923">
        <v>2921</v>
      </c>
      <c r="B2923" s="3" t="s">
        <v>2921</v>
      </c>
      <c r="C2923" s="3" t="s">
        <v>7031</v>
      </c>
      <c r="D2923">
        <v>100</v>
      </c>
      <c r="E2923">
        <v>129</v>
      </c>
      <c r="F2923" t="s">
        <v>8219</v>
      </c>
      <c r="G2923" t="s">
        <v>8224</v>
      </c>
      <c r="H2923" t="s">
        <v>8246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8305</v>
      </c>
      <c r="O2923">
        <f t="shared" si="270"/>
        <v>129</v>
      </c>
      <c r="P2923">
        <f t="shared" si="271"/>
        <v>43</v>
      </c>
      <c r="Q2923" s="8" t="str">
        <f t="shared" si="272"/>
        <v>theater</v>
      </c>
      <c r="R2923" t="str">
        <f t="shared" si="273"/>
        <v>musical</v>
      </c>
      <c r="S2923" s="6">
        <f t="shared" si="274"/>
        <v>41877.678287037037</v>
      </c>
      <c r="T2923" s="6">
        <f t="shared" si="275"/>
        <v>41907.678287037037</v>
      </c>
    </row>
    <row r="2924" spans="1:20" ht="48" x14ac:dyDescent="0.2">
      <c r="A2924">
        <v>2922</v>
      </c>
      <c r="B2924" s="3" t="s">
        <v>2922</v>
      </c>
      <c r="C2924" s="3" t="s">
        <v>7032</v>
      </c>
      <c r="D2924">
        <v>500</v>
      </c>
      <c r="E2924">
        <v>500</v>
      </c>
      <c r="F2924" t="s">
        <v>8219</v>
      </c>
      <c r="G2924" t="s">
        <v>8225</v>
      </c>
      <c r="H2924" t="s">
        <v>8247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8305</v>
      </c>
      <c r="O2924">
        <f t="shared" si="270"/>
        <v>100</v>
      </c>
      <c r="P2924">
        <f t="shared" si="271"/>
        <v>83.333333333333329</v>
      </c>
      <c r="Q2924" s="8" t="str">
        <f t="shared" si="272"/>
        <v>theater</v>
      </c>
      <c r="R2924" t="str">
        <f t="shared" si="273"/>
        <v>musical</v>
      </c>
      <c r="S2924" s="6">
        <f t="shared" si="274"/>
        <v>42097.665821759256</v>
      </c>
      <c r="T2924" s="6">
        <f t="shared" si="275"/>
        <v>42142.665821759256</v>
      </c>
    </row>
    <row r="2925" spans="1:20" ht="48" x14ac:dyDescent="0.2">
      <c r="A2925">
        <v>2923</v>
      </c>
      <c r="B2925" s="3" t="s">
        <v>2923</v>
      </c>
      <c r="C2925" s="3" t="s">
        <v>7033</v>
      </c>
      <c r="D2925">
        <v>300</v>
      </c>
      <c r="E2925">
        <v>300</v>
      </c>
      <c r="F2925" t="s">
        <v>8219</v>
      </c>
      <c r="G2925" t="s">
        <v>8224</v>
      </c>
      <c r="H2925" t="s">
        <v>8246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8305</v>
      </c>
      <c r="O2925">
        <f t="shared" si="270"/>
        <v>100</v>
      </c>
      <c r="P2925">
        <f t="shared" si="271"/>
        <v>30</v>
      </c>
      <c r="Q2925" s="8" t="str">
        <f t="shared" si="272"/>
        <v>theater</v>
      </c>
      <c r="R2925" t="str">
        <f t="shared" si="273"/>
        <v>musical</v>
      </c>
      <c r="S2925" s="6">
        <f t="shared" si="274"/>
        <v>42012.944201388884</v>
      </c>
      <c r="T2925" s="6">
        <f t="shared" si="275"/>
        <v>42027.916666666664</v>
      </c>
    </row>
    <row r="2926" spans="1:20" ht="48" x14ac:dyDescent="0.2">
      <c r="A2926">
        <v>2924</v>
      </c>
      <c r="B2926" s="3" t="s">
        <v>2924</v>
      </c>
      <c r="C2926" s="3" t="s">
        <v>7034</v>
      </c>
      <c r="D2926">
        <v>25000</v>
      </c>
      <c r="E2926">
        <v>25800</v>
      </c>
      <c r="F2926" t="s">
        <v>8219</v>
      </c>
      <c r="G2926" t="s">
        <v>8224</v>
      </c>
      <c r="H2926" t="s">
        <v>8246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8305</v>
      </c>
      <c r="O2926">
        <f t="shared" si="270"/>
        <v>103.2</v>
      </c>
      <c r="P2926">
        <f t="shared" si="271"/>
        <v>175.51020408163265</v>
      </c>
      <c r="Q2926" s="8" t="str">
        <f t="shared" si="272"/>
        <v>theater</v>
      </c>
      <c r="R2926" t="str">
        <f t="shared" si="273"/>
        <v>musical</v>
      </c>
      <c r="S2926" s="6">
        <f t="shared" si="274"/>
        <v>42103.348495370366</v>
      </c>
      <c r="T2926" s="6">
        <f t="shared" si="275"/>
        <v>42132.957638888889</v>
      </c>
    </row>
    <row r="2927" spans="1:20" ht="48" x14ac:dyDescent="0.2">
      <c r="A2927">
        <v>2925</v>
      </c>
      <c r="B2927" s="3" t="s">
        <v>2925</v>
      </c>
      <c r="C2927" s="3" t="s">
        <v>7035</v>
      </c>
      <c r="D2927">
        <v>45000</v>
      </c>
      <c r="E2927">
        <v>46100.69</v>
      </c>
      <c r="F2927" t="s">
        <v>8219</v>
      </c>
      <c r="G2927" t="s">
        <v>8224</v>
      </c>
      <c r="H2927" t="s">
        <v>8246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8305</v>
      </c>
      <c r="O2927">
        <f t="shared" si="270"/>
        <v>102.44597777777777</v>
      </c>
      <c r="P2927">
        <f t="shared" si="271"/>
        <v>231.66175879396985</v>
      </c>
      <c r="Q2927" s="8" t="str">
        <f t="shared" si="272"/>
        <v>theater</v>
      </c>
      <c r="R2927" t="str">
        <f t="shared" si="273"/>
        <v>musical</v>
      </c>
      <c r="S2927" s="6">
        <f t="shared" si="274"/>
        <v>41863.375787037032</v>
      </c>
      <c r="T2927" s="6">
        <f t="shared" si="275"/>
        <v>41893.375787037032</v>
      </c>
    </row>
    <row r="2928" spans="1:20" ht="48" x14ac:dyDescent="0.2">
      <c r="A2928">
        <v>2926</v>
      </c>
      <c r="B2928" s="3" t="s">
        <v>2926</v>
      </c>
      <c r="C2928" s="3" t="s">
        <v>7036</v>
      </c>
      <c r="D2928">
        <v>3000</v>
      </c>
      <c r="E2928">
        <v>3750</v>
      </c>
      <c r="F2928" t="s">
        <v>8219</v>
      </c>
      <c r="G2928" t="s">
        <v>8224</v>
      </c>
      <c r="H2928" t="s">
        <v>8246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8305</v>
      </c>
      <c r="O2928">
        <f t="shared" si="270"/>
        <v>125</v>
      </c>
      <c r="P2928">
        <f t="shared" si="271"/>
        <v>75</v>
      </c>
      <c r="Q2928" s="8" t="str">
        <f t="shared" si="272"/>
        <v>theater</v>
      </c>
      <c r="R2928" t="str">
        <f t="shared" si="273"/>
        <v>musical</v>
      </c>
      <c r="S2928" s="6">
        <f t="shared" si="274"/>
        <v>42044.557627314811</v>
      </c>
      <c r="T2928" s="6">
        <f t="shared" si="275"/>
        <v>42058.557627314811</v>
      </c>
    </row>
    <row r="2929" spans="1:20" ht="48" x14ac:dyDescent="0.2">
      <c r="A2929">
        <v>2927</v>
      </c>
      <c r="B2929" s="3" t="s">
        <v>2927</v>
      </c>
      <c r="C2929" s="3" t="s">
        <v>7037</v>
      </c>
      <c r="D2929">
        <v>1800</v>
      </c>
      <c r="E2929">
        <v>2355</v>
      </c>
      <c r="F2929" t="s">
        <v>8219</v>
      </c>
      <c r="G2929" t="s">
        <v>8224</v>
      </c>
      <c r="H2929" t="s">
        <v>8246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8305</v>
      </c>
      <c r="O2929">
        <f t="shared" si="270"/>
        <v>130.83333333333334</v>
      </c>
      <c r="P2929">
        <f t="shared" si="271"/>
        <v>112.14285714285714</v>
      </c>
      <c r="Q2929" s="8" t="str">
        <f t="shared" si="272"/>
        <v>theater</v>
      </c>
      <c r="R2929" t="str">
        <f t="shared" si="273"/>
        <v>musical</v>
      </c>
      <c r="S2929" s="6">
        <f t="shared" si="274"/>
        <v>41806.460983796293</v>
      </c>
      <c r="T2929" s="6">
        <f t="shared" si="275"/>
        <v>41835</v>
      </c>
    </row>
    <row r="2930" spans="1:20" ht="32" x14ac:dyDescent="0.2">
      <c r="A2930">
        <v>2928</v>
      </c>
      <c r="B2930" s="3" t="s">
        <v>2928</v>
      </c>
      <c r="C2930" s="3" t="s">
        <v>7038</v>
      </c>
      <c r="D2930">
        <v>1000</v>
      </c>
      <c r="E2930">
        <v>1000</v>
      </c>
      <c r="F2930" t="s">
        <v>8219</v>
      </c>
      <c r="G2930" t="s">
        <v>8224</v>
      </c>
      <c r="H2930" t="s">
        <v>8246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8305</v>
      </c>
      <c r="O2930">
        <f t="shared" si="270"/>
        <v>100</v>
      </c>
      <c r="P2930">
        <f t="shared" si="271"/>
        <v>41.666666666666664</v>
      </c>
      <c r="Q2930" s="8" t="str">
        <f t="shared" si="272"/>
        <v>theater</v>
      </c>
      <c r="R2930" t="str">
        <f t="shared" si="273"/>
        <v>musical</v>
      </c>
      <c r="S2930" s="6">
        <f t="shared" si="274"/>
        <v>42403.789884259262</v>
      </c>
      <c r="T2930" s="6">
        <f t="shared" si="275"/>
        <v>42433.789884259262</v>
      </c>
    </row>
    <row r="2931" spans="1:20" ht="48" x14ac:dyDescent="0.2">
      <c r="A2931">
        <v>2929</v>
      </c>
      <c r="B2931" s="3" t="s">
        <v>2929</v>
      </c>
      <c r="C2931" s="3" t="s">
        <v>7039</v>
      </c>
      <c r="D2931">
        <v>8000</v>
      </c>
      <c r="E2931">
        <v>8165.55</v>
      </c>
      <c r="F2931" t="s">
        <v>8219</v>
      </c>
      <c r="G2931" t="s">
        <v>8224</v>
      </c>
      <c r="H2931" t="s">
        <v>8246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8305</v>
      </c>
      <c r="O2931">
        <f t="shared" si="270"/>
        <v>102.06937499999999</v>
      </c>
      <c r="P2931">
        <f t="shared" si="271"/>
        <v>255.17343750000001</v>
      </c>
      <c r="Q2931" s="8" t="str">
        <f t="shared" si="272"/>
        <v>theater</v>
      </c>
      <c r="R2931" t="str">
        <f t="shared" si="273"/>
        <v>musical</v>
      </c>
      <c r="S2931" s="6">
        <f t="shared" si="274"/>
        <v>41754.355995370366</v>
      </c>
      <c r="T2931" s="6">
        <f t="shared" si="275"/>
        <v>41784.355995370366</v>
      </c>
    </row>
    <row r="2932" spans="1:20" ht="48" x14ac:dyDescent="0.2">
      <c r="A2932">
        <v>2930</v>
      </c>
      <c r="B2932" s="3" t="s">
        <v>2930</v>
      </c>
      <c r="C2932" s="3" t="s">
        <v>7040</v>
      </c>
      <c r="D2932">
        <v>10000</v>
      </c>
      <c r="E2932">
        <v>10092</v>
      </c>
      <c r="F2932" t="s">
        <v>8219</v>
      </c>
      <c r="G2932" t="s">
        <v>8225</v>
      </c>
      <c r="H2932" t="s">
        <v>8247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8305</v>
      </c>
      <c r="O2932">
        <f t="shared" si="270"/>
        <v>100.92000000000002</v>
      </c>
      <c r="P2932">
        <f t="shared" si="271"/>
        <v>162.7741935483871</v>
      </c>
      <c r="Q2932" s="8" t="str">
        <f t="shared" si="272"/>
        <v>theater</v>
      </c>
      <c r="R2932" t="str">
        <f t="shared" si="273"/>
        <v>musical</v>
      </c>
      <c r="S2932" s="6">
        <f t="shared" si="274"/>
        <v>42101.375740740739</v>
      </c>
      <c r="T2932" s="6">
        <f t="shared" si="275"/>
        <v>42131.375740740739</v>
      </c>
    </row>
    <row r="2933" spans="1:20" ht="48" x14ac:dyDescent="0.2">
      <c r="A2933">
        <v>2931</v>
      </c>
      <c r="B2933" s="3" t="s">
        <v>2931</v>
      </c>
      <c r="C2933" s="3" t="s">
        <v>7041</v>
      </c>
      <c r="D2933">
        <v>750</v>
      </c>
      <c r="E2933">
        <v>795</v>
      </c>
      <c r="F2933" t="s">
        <v>8219</v>
      </c>
      <c r="G2933" t="s">
        <v>8229</v>
      </c>
      <c r="H2933" t="s">
        <v>8251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8305</v>
      </c>
      <c r="O2933">
        <f t="shared" si="270"/>
        <v>106</v>
      </c>
      <c r="P2933">
        <f t="shared" si="271"/>
        <v>88.333333333333329</v>
      </c>
      <c r="Q2933" s="8" t="str">
        <f t="shared" si="272"/>
        <v>theater</v>
      </c>
      <c r="R2933" t="str">
        <f t="shared" si="273"/>
        <v>musical</v>
      </c>
      <c r="S2933" s="6">
        <f t="shared" si="274"/>
        <v>41872.082905092589</v>
      </c>
      <c r="T2933" s="6">
        <f t="shared" si="275"/>
        <v>41897.047222222223</v>
      </c>
    </row>
    <row r="2934" spans="1:20" ht="48" x14ac:dyDescent="0.2">
      <c r="A2934">
        <v>2932</v>
      </c>
      <c r="B2934" s="3" t="s">
        <v>2932</v>
      </c>
      <c r="C2934" s="3" t="s">
        <v>7042</v>
      </c>
      <c r="D2934">
        <v>3100</v>
      </c>
      <c r="E2934">
        <v>3258</v>
      </c>
      <c r="F2934" t="s">
        <v>8219</v>
      </c>
      <c r="G2934" t="s">
        <v>8226</v>
      </c>
      <c r="H2934" t="s">
        <v>8248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8305</v>
      </c>
      <c r="O2934">
        <f t="shared" si="270"/>
        <v>105.0967741935484</v>
      </c>
      <c r="P2934">
        <f t="shared" si="271"/>
        <v>85.736842105263165</v>
      </c>
      <c r="Q2934" s="8" t="str">
        <f t="shared" si="272"/>
        <v>theater</v>
      </c>
      <c r="R2934" t="str">
        <f t="shared" si="273"/>
        <v>musical</v>
      </c>
      <c r="S2934" s="6">
        <f t="shared" si="274"/>
        <v>42024.956446759257</v>
      </c>
      <c r="T2934" s="6">
        <f t="shared" si="275"/>
        <v>42056.249999999993</v>
      </c>
    </row>
    <row r="2935" spans="1:20" ht="48" x14ac:dyDescent="0.2">
      <c r="A2935">
        <v>2933</v>
      </c>
      <c r="B2935" s="3" t="s">
        <v>2933</v>
      </c>
      <c r="C2935" s="3" t="s">
        <v>7043</v>
      </c>
      <c r="D2935">
        <v>2500</v>
      </c>
      <c r="E2935">
        <v>2569</v>
      </c>
      <c r="F2935" t="s">
        <v>8219</v>
      </c>
      <c r="G2935" t="s">
        <v>8224</v>
      </c>
      <c r="H2935" t="s">
        <v>8246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8305</v>
      </c>
      <c r="O2935">
        <f t="shared" si="270"/>
        <v>102.76</v>
      </c>
      <c r="P2935">
        <f t="shared" si="271"/>
        <v>47.574074074074076</v>
      </c>
      <c r="Q2935" s="8" t="str">
        <f t="shared" si="272"/>
        <v>theater</v>
      </c>
      <c r="R2935" t="str">
        <f t="shared" si="273"/>
        <v>musical</v>
      </c>
      <c r="S2935" s="6">
        <f t="shared" si="274"/>
        <v>42495.748298611106</v>
      </c>
      <c r="T2935" s="6">
        <f t="shared" si="275"/>
        <v>42525.748298611106</v>
      </c>
    </row>
    <row r="2936" spans="1:20" ht="48" x14ac:dyDescent="0.2">
      <c r="A2936">
        <v>2934</v>
      </c>
      <c r="B2936" s="3" t="s">
        <v>2934</v>
      </c>
      <c r="C2936" s="3" t="s">
        <v>7044</v>
      </c>
      <c r="D2936">
        <v>2500</v>
      </c>
      <c r="E2936">
        <v>2700</v>
      </c>
      <c r="F2936" t="s">
        <v>8219</v>
      </c>
      <c r="G2936" t="s">
        <v>8229</v>
      </c>
      <c r="H2936" t="s">
        <v>8251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8305</v>
      </c>
      <c r="O2936">
        <f t="shared" si="270"/>
        <v>108</v>
      </c>
      <c r="P2936">
        <f t="shared" si="271"/>
        <v>72.972972972972968</v>
      </c>
      <c r="Q2936" s="8" t="str">
        <f t="shared" si="272"/>
        <v>theater</v>
      </c>
      <c r="R2936" t="str">
        <f t="shared" si="273"/>
        <v>musical</v>
      </c>
      <c r="S2936" s="6">
        <f t="shared" si="274"/>
        <v>41775.427824074075</v>
      </c>
      <c r="T2936" s="6">
        <f t="shared" si="275"/>
        <v>41805.427824074075</v>
      </c>
    </row>
    <row r="2937" spans="1:20" ht="48" x14ac:dyDescent="0.2">
      <c r="A2937">
        <v>2935</v>
      </c>
      <c r="B2937" s="3" t="s">
        <v>2935</v>
      </c>
      <c r="C2937" s="3" t="s">
        <v>7045</v>
      </c>
      <c r="D2937">
        <v>3500</v>
      </c>
      <c r="E2937">
        <v>3531</v>
      </c>
      <c r="F2937" t="s">
        <v>8219</v>
      </c>
      <c r="G2937" t="s">
        <v>8224</v>
      </c>
      <c r="H2937" t="s">
        <v>8246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8305</v>
      </c>
      <c r="O2937">
        <f t="shared" si="270"/>
        <v>100.88571428571429</v>
      </c>
      <c r="P2937">
        <f t="shared" si="271"/>
        <v>90.538461538461533</v>
      </c>
      <c r="Q2937" s="8" t="str">
        <f t="shared" si="272"/>
        <v>theater</v>
      </c>
      <c r="R2937" t="str">
        <f t="shared" si="273"/>
        <v>musical</v>
      </c>
      <c r="S2937" s="6">
        <f t="shared" si="274"/>
        <v>42553.375092592592</v>
      </c>
      <c r="T2937" s="6">
        <f t="shared" si="275"/>
        <v>42611.499999999993</v>
      </c>
    </row>
    <row r="2938" spans="1:20" ht="48" x14ac:dyDescent="0.2">
      <c r="A2938">
        <v>2936</v>
      </c>
      <c r="B2938" s="3" t="s">
        <v>2936</v>
      </c>
      <c r="C2938" s="3" t="s">
        <v>7046</v>
      </c>
      <c r="D2938">
        <v>1000</v>
      </c>
      <c r="E2938">
        <v>1280</v>
      </c>
      <c r="F2938" t="s">
        <v>8219</v>
      </c>
      <c r="G2938" t="s">
        <v>8224</v>
      </c>
      <c r="H2938" t="s">
        <v>8246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8305</v>
      </c>
      <c r="O2938">
        <f t="shared" si="270"/>
        <v>128</v>
      </c>
      <c r="P2938">
        <f t="shared" si="271"/>
        <v>37.647058823529413</v>
      </c>
      <c r="Q2938" s="8" t="str">
        <f t="shared" si="272"/>
        <v>theater</v>
      </c>
      <c r="R2938" t="str">
        <f t="shared" si="273"/>
        <v>musical</v>
      </c>
      <c r="S2938" s="6">
        <f t="shared" si="274"/>
        <v>41912.442395833328</v>
      </c>
      <c r="T2938" s="6">
        <f t="shared" si="275"/>
        <v>41924.999305555553</v>
      </c>
    </row>
    <row r="2939" spans="1:20" ht="32" x14ac:dyDescent="0.2">
      <c r="A2939">
        <v>2937</v>
      </c>
      <c r="B2939" s="3" t="s">
        <v>2937</v>
      </c>
      <c r="C2939" s="3" t="s">
        <v>7047</v>
      </c>
      <c r="D2939">
        <v>1500</v>
      </c>
      <c r="E2939">
        <v>2000</v>
      </c>
      <c r="F2939" t="s">
        <v>8219</v>
      </c>
      <c r="G2939" t="s">
        <v>8225</v>
      </c>
      <c r="H2939" t="s">
        <v>8247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8305</v>
      </c>
      <c r="O2939">
        <f t="shared" si="270"/>
        <v>133.33333333333331</v>
      </c>
      <c r="P2939">
        <f t="shared" si="271"/>
        <v>36.363636363636367</v>
      </c>
      <c r="Q2939" s="8" t="str">
        <f t="shared" si="272"/>
        <v>theater</v>
      </c>
      <c r="R2939" t="str">
        <f t="shared" si="273"/>
        <v>musical</v>
      </c>
      <c r="S2939" s="6">
        <f t="shared" si="274"/>
        <v>41803.248993055553</v>
      </c>
      <c r="T2939" s="6">
        <f t="shared" si="275"/>
        <v>41833.248993055553</v>
      </c>
    </row>
    <row r="2940" spans="1:20" ht="48" x14ac:dyDescent="0.2">
      <c r="A2940">
        <v>2938</v>
      </c>
      <c r="B2940" s="3" t="s">
        <v>2938</v>
      </c>
      <c r="C2940" s="3" t="s">
        <v>7048</v>
      </c>
      <c r="D2940">
        <v>4000</v>
      </c>
      <c r="E2940">
        <v>4055</v>
      </c>
      <c r="F2940" t="s">
        <v>8219</v>
      </c>
      <c r="G2940" t="s">
        <v>8224</v>
      </c>
      <c r="H2940" t="s">
        <v>8246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8305</v>
      </c>
      <c r="O2940">
        <f t="shared" si="270"/>
        <v>101.375</v>
      </c>
      <c r="P2940">
        <f t="shared" si="271"/>
        <v>126.71875</v>
      </c>
      <c r="Q2940" s="8" t="str">
        <f t="shared" si="272"/>
        <v>theater</v>
      </c>
      <c r="R2940" t="str">
        <f t="shared" si="273"/>
        <v>musical</v>
      </c>
      <c r="S2940" s="6">
        <f t="shared" si="274"/>
        <v>42004.495532407404</v>
      </c>
      <c r="T2940" s="6">
        <f t="shared" si="275"/>
        <v>42034.495532407404</v>
      </c>
    </row>
    <row r="2941" spans="1:20" ht="48" x14ac:dyDescent="0.2">
      <c r="A2941">
        <v>2939</v>
      </c>
      <c r="B2941" s="3" t="s">
        <v>2939</v>
      </c>
      <c r="C2941" s="3" t="s">
        <v>7049</v>
      </c>
      <c r="D2941">
        <v>8000</v>
      </c>
      <c r="E2941">
        <v>8230</v>
      </c>
      <c r="F2941" t="s">
        <v>8219</v>
      </c>
      <c r="G2941" t="s">
        <v>8224</v>
      </c>
      <c r="H2941" t="s">
        <v>8246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8305</v>
      </c>
      <c r="O2941">
        <f t="shared" si="270"/>
        <v>102.875</v>
      </c>
      <c r="P2941">
        <f t="shared" si="271"/>
        <v>329.2</v>
      </c>
      <c r="Q2941" s="8" t="str">
        <f t="shared" si="272"/>
        <v>theater</v>
      </c>
      <c r="R2941" t="str">
        <f t="shared" si="273"/>
        <v>musical</v>
      </c>
      <c r="S2941" s="6">
        <f t="shared" si="274"/>
        <v>41845.60083333333</v>
      </c>
      <c r="T2941" s="6">
        <f t="shared" si="275"/>
        <v>41878.833333333328</v>
      </c>
    </row>
    <row r="2942" spans="1:20" ht="48" x14ac:dyDescent="0.2">
      <c r="A2942">
        <v>2940</v>
      </c>
      <c r="B2942" s="3" t="s">
        <v>2940</v>
      </c>
      <c r="C2942" s="3" t="s">
        <v>7050</v>
      </c>
      <c r="D2942">
        <v>2500</v>
      </c>
      <c r="E2942">
        <v>2681</v>
      </c>
      <c r="F2942" t="s">
        <v>8219</v>
      </c>
      <c r="G2942" t="s">
        <v>8224</v>
      </c>
      <c r="H2942" t="s">
        <v>8246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8305</v>
      </c>
      <c r="O2942">
        <f t="shared" si="270"/>
        <v>107.24000000000001</v>
      </c>
      <c r="P2942">
        <f t="shared" si="271"/>
        <v>81.242424242424249</v>
      </c>
      <c r="Q2942" s="8" t="str">
        <f t="shared" si="272"/>
        <v>theater</v>
      </c>
      <c r="R2942" t="str">
        <f t="shared" si="273"/>
        <v>musical</v>
      </c>
      <c r="S2942" s="6">
        <f t="shared" si="274"/>
        <v>41982.565023148149</v>
      </c>
      <c r="T2942" s="6">
        <f t="shared" si="275"/>
        <v>42022.565023148149</v>
      </c>
    </row>
    <row r="2943" spans="1:20" ht="48" x14ac:dyDescent="0.2">
      <c r="A2943">
        <v>2941</v>
      </c>
      <c r="B2943" s="3" t="s">
        <v>2941</v>
      </c>
      <c r="C2943" s="3" t="s">
        <v>7051</v>
      </c>
      <c r="D2943">
        <v>25000</v>
      </c>
      <c r="E2943">
        <v>1</v>
      </c>
      <c r="F2943" t="s">
        <v>8221</v>
      </c>
      <c r="G2943" t="s">
        <v>8224</v>
      </c>
      <c r="H2943" t="s">
        <v>8246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8303</v>
      </c>
      <c r="O2943">
        <f t="shared" si="270"/>
        <v>4.0000000000000001E-3</v>
      </c>
      <c r="P2943">
        <f t="shared" si="271"/>
        <v>1</v>
      </c>
      <c r="Q2943" s="8" t="str">
        <f t="shared" si="272"/>
        <v>theater</v>
      </c>
      <c r="R2943" t="str">
        <f t="shared" si="273"/>
        <v>spaces</v>
      </c>
      <c r="S2943" s="6">
        <f t="shared" si="274"/>
        <v>42034.751793981479</v>
      </c>
      <c r="T2943" s="6">
        <f t="shared" si="275"/>
        <v>42064.751793981479</v>
      </c>
    </row>
    <row r="2944" spans="1:20" ht="48" x14ac:dyDescent="0.2">
      <c r="A2944">
        <v>2942</v>
      </c>
      <c r="B2944" s="3" t="s">
        <v>2942</v>
      </c>
      <c r="C2944" s="3" t="s">
        <v>7052</v>
      </c>
      <c r="D2944">
        <v>200000</v>
      </c>
      <c r="E2944">
        <v>40850</v>
      </c>
      <c r="F2944" t="s">
        <v>8221</v>
      </c>
      <c r="G2944" t="s">
        <v>8229</v>
      </c>
      <c r="H2944" t="s">
        <v>8251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8303</v>
      </c>
      <c r="O2944">
        <f t="shared" si="270"/>
        <v>20.424999999999997</v>
      </c>
      <c r="P2944">
        <f t="shared" si="271"/>
        <v>202.22772277227722</v>
      </c>
      <c r="Q2944" s="8" t="str">
        <f t="shared" si="272"/>
        <v>theater</v>
      </c>
      <c r="R2944" t="str">
        <f t="shared" si="273"/>
        <v>spaces</v>
      </c>
      <c r="S2944" s="6">
        <f t="shared" si="274"/>
        <v>42334.595590277771</v>
      </c>
      <c r="T2944" s="6">
        <f t="shared" si="275"/>
        <v>42354.637499999997</v>
      </c>
    </row>
    <row r="2945" spans="1:20" ht="48" x14ac:dyDescent="0.2">
      <c r="A2945">
        <v>2943</v>
      </c>
      <c r="B2945" s="3" t="s">
        <v>2943</v>
      </c>
      <c r="C2945" s="3" t="s">
        <v>7053</v>
      </c>
      <c r="D2945">
        <v>3000</v>
      </c>
      <c r="E2945">
        <v>0</v>
      </c>
      <c r="F2945" t="s">
        <v>8221</v>
      </c>
      <c r="G2945" t="s">
        <v>8224</v>
      </c>
      <c r="H2945" t="s">
        <v>8246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8303</v>
      </c>
      <c r="O2945">
        <f t="shared" si="270"/>
        <v>0</v>
      </c>
      <c r="P2945" t="e">
        <f t="shared" si="271"/>
        <v>#DIV/0!</v>
      </c>
      <c r="Q2945" s="8" t="str">
        <f t="shared" si="272"/>
        <v>theater</v>
      </c>
      <c r="R2945" t="str">
        <f t="shared" si="273"/>
        <v>spaces</v>
      </c>
      <c r="S2945" s="6">
        <f t="shared" si="274"/>
        <v>42076.921064814807</v>
      </c>
      <c r="T2945" s="6">
        <f t="shared" si="275"/>
        <v>42106.921064814807</v>
      </c>
    </row>
    <row r="2946" spans="1:20" ht="32" x14ac:dyDescent="0.2">
      <c r="A2946">
        <v>2944</v>
      </c>
      <c r="B2946" s="3" t="s">
        <v>2944</v>
      </c>
      <c r="C2946" s="3" t="s">
        <v>7054</v>
      </c>
      <c r="D2946">
        <v>10000</v>
      </c>
      <c r="E2946">
        <v>100</v>
      </c>
      <c r="F2946" t="s">
        <v>8221</v>
      </c>
      <c r="G2946" t="s">
        <v>8224</v>
      </c>
      <c r="H2946" t="s">
        <v>8246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8303</v>
      </c>
      <c r="O2946">
        <f t="shared" si="270"/>
        <v>1</v>
      </c>
      <c r="P2946">
        <f t="shared" si="271"/>
        <v>100</v>
      </c>
      <c r="Q2946" s="8" t="str">
        <f t="shared" si="272"/>
        <v>theater</v>
      </c>
      <c r="R2946" t="str">
        <f t="shared" si="273"/>
        <v>spaces</v>
      </c>
      <c r="S2946" s="6">
        <f t="shared" si="274"/>
        <v>42132.705995370365</v>
      </c>
      <c r="T2946" s="6">
        <f t="shared" si="275"/>
        <v>42162.705995370365</v>
      </c>
    </row>
    <row r="2947" spans="1:20" ht="48" x14ac:dyDescent="0.2">
      <c r="A2947">
        <v>2945</v>
      </c>
      <c r="B2947" s="3" t="s">
        <v>2945</v>
      </c>
      <c r="C2947" s="3" t="s">
        <v>7055</v>
      </c>
      <c r="D2947">
        <v>50000</v>
      </c>
      <c r="E2947">
        <v>0</v>
      </c>
      <c r="F2947" t="s">
        <v>8221</v>
      </c>
      <c r="G2947" t="s">
        <v>8224</v>
      </c>
      <c r="H2947" t="s">
        <v>8246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8303</v>
      </c>
      <c r="O2947">
        <f t="shared" ref="O2947:O3010" si="276">E2947/D2947*100</f>
        <v>0</v>
      </c>
      <c r="P2947" t="e">
        <f t="shared" ref="P2947:P3010" si="277">E2947/L2947</f>
        <v>#DIV/0!</v>
      </c>
      <c r="Q2947" s="8" t="str">
        <f t="shared" ref="Q2947:Q3010" si="278">LEFT(N2947,SEARCH("/",N2947)-1)</f>
        <v>theater</v>
      </c>
      <c r="R2947" t="str">
        <f t="shared" ref="R2947:R3010" si="279">RIGHT(N2947,LEN(N2947)-SEARCH("/",N2947))</f>
        <v>spaces</v>
      </c>
      <c r="S2947" s="6">
        <f t="shared" ref="S2947:S3010" si="280">(((J2947/60)/60)/24)+DATE(1970,1,1)+(-5/24)</f>
        <v>42117.931250000001</v>
      </c>
      <c r="T2947" s="6">
        <f t="shared" ref="T2947:T3010" si="281">(((I2947/60)/60)/24)+DATE(1970,1,1)+(-5/24)</f>
        <v>42147.931250000001</v>
      </c>
    </row>
    <row r="2948" spans="1:20" ht="48" x14ac:dyDescent="0.2">
      <c r="A2948">
        <v>2946</v>
      </c>
      <c r="B2948" s="3" t="s">
        <v>2946</v>
      </c>
      <c r="C2948" s="3" t="s">
        <v>7056</v>
      </c>
      <c r="D2948">
        <v>2000</v>
      </c>
      <c r="E2948">
        <v>2</v>
      </c>
      <c r="F2948" t="s">
        <v>8221</v>
      </c>
      <c r="G2948" t="s">
        <v>8225</v>
      </c>
      <c r="H2948" t="s">
        <v>8247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8303</v>
      </c>
      <c r="O2948">
        <f t="shared" si="276"/>
        <v>0.1</v>
      </c>
      <c r="P2948">
        <f t="shared" si="277"/>
        <v>1</v>
      </c>
      <c r="Q2948" s="8" t="str">
        <f t="shared" si="278"/>
        <v>theater</v>
      </c>
      <c r="R2948" t="str">
        <f t="shared" si="279"/>
        <v>spaces</v>
      </c>
      <c r="S2948" s="6">
        <f t="shared" si="280"/>
        <v>42567.322824074072</v>
      </c>
      <c r="T2948" s="6">
        <f t="shared" si="281"/>
        <v>42597.322824074072</v>
      </c>
    </row>
    <row r="2949" spans="1:20" ht="48" x14ac:dyDescent="0.2">
      <c r="A2949">
        <v>2947</v>
      </c>
      <c r="B2949" s="3" t="s">
        <v>2947</v>
      </c>
      <c r="C2949" s="3" t="s">
        <v>7057</v>
      </c>
      <c r="D2949">
        <v>25000</v>
      </c>
      <c r="E2949">
        <v>1072</v>
      </c>
      <c r="F2949" t="s">
        <v>8221</v>
      </c>
      <c r="G2949" t="s">
        <v>8224</v>
      </c>
      <c r="H2949" t="s">
        <v>8246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8303</v>
      </c>
      <c r="O2949">
        <f t="shared" si="276"/>
        <v>4.2880000000000003</v>
      </c>
      <c r="P2949">
        <f t="shared" si="277"/>
        <v>82.461538461538467</v>
      </c>
      <c r="Q2949" s="8" t="str">
        <f t="shared" si="278"/>
        <v>theater</v>
      </c>
      <c r="R2949" t="str">
        <f t="shared" si="279"/>
        <v>spaces</v>
      </c>
      <c r="S2949" s="6">
        <f t="shared" si="280"/>
        <v>42649.353784722225</v>
      </c>
      <c r="T2949" s="6">
        <f t="shared" si="281"/>
        <v>42698.507638888892</v>
      </c>
    </row>
    <row r="2950" spans="1:20" ht="48" x14ac:dyDescent="0.2">
      <c r="A2950">
        <v>2948</v>
      </c>
      <c r="B2950" s="3" t="s">
        <v>2948</v>
      </c>
      <c r="C2950" s="3" t="s">
        <v>7058</v>
      </c>
      <c r="D2950">
        <v>500000</v>
      </c>
      <c r="E2950">
        <v>24</v>
      </c>
      <c r="F2950" t="s">
        <v>8221</v>
      </c>
      <c r="G2950" t="s">
        <v>8224</v>
      </c>
      <c r="H2950" t="s">
        <v>8246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8303</v>
      </c>
      <c r="O2950">
        <f t="shared" si="276"/>
        <v>4.8000000000000004E-3</v>
      </c>
      <c r="P2950">
        <f t="shared" si="277"/>
        <v>2.6666666666666665</v>
      </c>
      <c r="Q2950" s="8" t="str">
        <f t="shared" si="278"/>
        <v>theater</v>
      </c>
      <c r="R2950" t="str">
        <f t="shared" si="279"/>
        <v>spaces</v>
      </c>
      <c r="S2950" s="6">
        <f t="shared" si="280"/>
        <v>42097.440891203696</v>
      </c>
      <c r="T2950" s="6">
        <f t="shared" si="281"/>
        <v>42157.440891203696</v>
      </c>
    </row>
    <row r="2951" spans="1:20" ht="48" x14ac:dyDescent="0.2">
      <c r="A2951">
        <v>2949</v>
      </c>
      <c r="B2951" s="3" t="s">
        <v>2949</v>
      </c>
      <c r="C2951" s="3" t="s">
        <v>7059</v>
      </c>
      <c r="D2951">
        <v>1000</v>
      </c>
      <c r="E2951">
        <v>25</v>
      </c>
      <c r="F2951" t="s">
        <v>8221</v>
      </c>
      <c r="G2951" t="s">
        <v>8224</v>
      </c>
      <c r="H2951" t="s">
        <v>8246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8303</v>
      </c>
      <c r="O2951">
        <f t="shared" si="276"/>
        <v>2.5</v>
      </c>
      <c r="P2951">
        <f t="shared" si="277"/>
        <v>12.5</v>
      </c>
      <c r="Q2951" s="8" t="str">
        <f t="shared" si="278"/>
        <v>theater</v>
      </c>
      <c r="R2951" t="str">
        <f t="shared" si="279"/>
        <v>spaces</v>
      </c>
      <c r="S2951" s="6">
        <f t="shared" si="280"/>
        <v>42297.61478009259</v>
      </c>
      <c r="T2951" s="6">
        <f t="shared" si="281"/>
        <v>42327.656446759262</v>
      </c>
    </row>
    <row r="2952" spans="1:20" ht="48" x14ac:dyDescent="0.2">
      <c r="A2952">
        <v>2950</v>
      </c>
      <c r="B2952" s="3" t="s">
        <v>2950</v>
      </c>
      <c r="C2952" s="3" t="s">
        <v>7060</v>
      </c>
      <c r="D2952">
        <v>5000000</v>
      </c>
      <c r="E2952">
        <v>0</v>
      </c>
      <c r="F2952" t="s">
        <v>8221</v>
      </c>
      <c r="G2952" t="s">
        <v>8224</v>
      </c>
      <c r="H2952" t="s">
        <v>8246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8303</v>
      </c>
      <c r="O2952">
        <f t="shared" si="276"/>
        <v>0</v>
      </c>
      <c r="P2952" t="e">
        <f t="shared" si="277"/>
        <v>#DIV/0!</v>
      </c>
      <c r="Q2952" s="8" t="str">
        <f t="shared" si="278"/>
        <v>theater</v>
      </c>
      <c r="R2952" t="str">
        <f t="shared" si="279"/>
        <v>spaces</v>
      </c>
      <c r="S2952" s="6">
        <f t="shared" si="280"/>
        <v>42362.156851851854</v>
      </c>
      <c r="T2952" s="6">
        <f t="shared" si="281"/>
        <v>42392.156851851854</v>
      </c>
    </row>
    <row r="2953" spans="1:20" ht="64" x14ac:dyDescent="0.2">
      <c r="A2953">
        <v>2951</v>
      </c>
      <c r="B2953" s="3" t="s">
        <v>2951</v>
      </c>
      <c r="C2953" s="3" t="s">
        <v>7061</v>
      </c>
      <c r="D2953">
        <v>50000</v>
      </c>
      <c r="E2953">
        <v>1096</v>
      </c>
      <c r="F2953" t="s">
        <v>8220</v>
      </c>
      <c r="G2953" t="s">
        <v>8224</v>
      </c>
      <c r="H2953" t="s">
        <v>8246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8303</v>
      </c>
      <c r="O2953">
        <f t="shared" si="276"/>
        <v>2.1919999999999997</v>
      </c>
      <c r="P2953">
        <f t="shared" si="277"/>
        <v>18.896551724137932</v>
      </c>
      <c r="Q2953" s="8" t="str">
        <f t="shared" si="278"/>
        <v>theater</v>
      </c>
      <c r="R2953" t="str">
        <f t="shared" si="279"/>
        <v>spaces</v>
      </c>
      <c r="S2953" s="6">
        <f t="shared" si="280"/>
        <v>41872.594594907401</v>
      </c>
      <c r="T2953" s="6">
        <f t="shared" si="281"/>
        <v>41917.594594907401</v>
      </c>
    </row>
    <row r="2954" spans="1:20" ht="48" x14ac:dyDescent="0.2">
      <c r="A2954">
        <v>2952</v>
      </c>
      <c r="B2954" s="3" t="s">
        <v>2952</v>
      </c>
      <c r="C2954" s="3" t="s">
        <v>7062</v>
      </c>
      <c r="D2954">
        <v>20000</v>
      </c>
      <c r="E2954">
        <v>1605</v>
      </c>
      <c r="F2954" t="s">
        <v>8220</v>
      </c>
      <c r="G2954" t="s">
        <v>8224</v>
      </c>
      <c r="H2954" t="s">
        <v>8246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8303</v>
      </c>
      <c r="O2954">
        <f t="shared" si="276"/>
        <v>8.0250000000000004</v>
      </c>
      <c r="P2954">
        <f t="shared" si="277"/>
        <v>200.625</v>
      </c>
      <c r="Q2954" s="8" t="str">
        <f t="shared" si="278"/>
        <v>theater</v>
      </c>
      <c r="R2954" t="str">
        <f t="shared" si="279"/>
        <v>spaces</v>
      </c>
      <c r="S2954" s="6">
        <f t="shared" si="280"/>
        <v>42628.481932870367</v>
      </c>
      <c r="T2954" s="6">
        <f t="shared" si="281"/>
        <v>42659.958333333336</v>
      </c>
    </row>
    <row r="2955" spans="1:20" ht="48" x14ac:dyDescent="0.2">
      <c r="A2955">
        <v>2953</v>
      </c>
      <c r="B2955" s="3" t="s">
        <v>2953</v>
      </c>
      <c r="C2955" s="3" t="s">
        <v>7063</v>
      </c>
      <c r="D2955">
        <v>400000</v>
      </c>
      <c r="E2955">
        <v>605</v>
      </c>
      <c r="F2955" t="s">
        <v>8220</v>
      </c>
      <c r="G2955" t="s">
        <v>8224</v>
      </c>
      <c r="H2955" t="s">
        <v>8246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8303</v>
      </c>
      <c r="O2955">
        <f t="shared" si="276"/>
        <v>0.15125</v>
      </c>
      <c r="P2955">
        <f t="shared" si="277"/>
        <v>201.66666666666666</v>
      </c>
      <c r="Q2955" s="8" t="str">
        <f t="shared" si="278"/>
        <v>theater</v>
      </c>
      <c r="R2955" t="str">
        <f t="shared" si="279"/>
        <v>spaces</v>
      </c>
      <c r="S2955" s="6">
        <f t="shared" si="280"/>
        <v>42255.583576388883</v>
      </c>
      <c r="T2955" s="6">
        <f t="shared" si="281"/>
        <v>42285.583576388883</v>
      </c>
    </row>
    <row r="2956" spans="1:20" ht="48" x14ac:dyDescent="0.2">
      <c r="A2956">
        <v>2954</v>
      </c>
      <c r="B2956" s="3" t="s">
        <v>2954</v>
      </c>
      <c r="C2956" s="3" t="s">
        <v>7064</v>
      </c>
      <c r="D2956">
        <v>15000</v>
      </c>
      <c r="E2956">
        <v>0</v>
      </c>
      <c r="F2956" t="s">
        <v>8220</v>
      </c>
      <c r="G2956" t="s">
        <v>8224</v>
      </c>
      <c r="H2956" t="s">
        <v>8246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8303</v>
      </c>
      <c r="O2956">
        <f t="shared" si="276"/>
        <v>0</v>
      </c>
      <c r="P2956" t="e">
        <f t="shared" si="277"/>
        <v>#DIV/0!</v>
      </c>
      <c r="Q2956" s="8" t="str">
        <f t="shared" si="278"/>
        <v>theater</v>
      </c>
      <c r="R2956" t="str">
        <f t="shared" si="279"/>
        <v>spaces</v>
      </c>
      <c r="S2956" s="6">
        <f t="shared" si="280"/>
        <v>42790.375034722216</v>
      </c>
      <c r="T2956" s="6">
        <f t="shared" si="281"/>
        <v>42810.333368055559</v>
      </c>
    </row>
    <row r="2957" spans="1:20" ht="32" x14ac:dyDescent="0.2">
      <c r="A2957">
        <v>2955</v>
      </c>
      <c r="B2957" s="3" t="s">
        <v>2955</v>
      </c>
      <c r="C2957" s="3" t="s">
        <v>7065</v>
      </c>
      <c r="D2957">
        <v>1200</v>
      </c>
      <c r="E2957">
        <v>715</v>
      </c>
      <c r="F2957" t="s">
        <v>8220</v>
      </c>
      <c r="G2957" t="s">
        <v>8224</v>
      </c>
      <c r="H2957" t="s">
        <v>8246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8303</v>
      </c>
      <c r="O2957">
        <f t="shared" si="276"/>
        <v>59.583333333333336</v>
      </c>
      <c r="P2957">
        <f t="shared" si="277"/>
        <v>65</v>
      </c>
      <c r="Q2957" s="8" t="str">
        <f t="shared" si="278"/>
        <v>theater</v>
      </c>
      <c r="R2957" t="str">
        <f t="shared" si="279"/>
        <v>spaces</v>
      </c>
      <c r="S2957" s="6">
        <f t="shared" si="280"/>
        <v>42141.532974537033</v>
      </c>
      <c r="T2957" s="6">
        <f t="shared" si="281"/>
        <v>42171.532974537033</v>
      </c>
    </row>
    <row r="2958" spans="1:20" ht="48" x14ac:dyDescent="0.2">
      <c r="A2958">
        <v>2956</v>
      </c>
      <c r="B2958" s="3" t="s">
        <v>2956</v>
      </c>
      <c r="C2958" s="3" t="s">
        <v>7066</v>
      </c>
      <c r="D2958">
        <v>7900</v>
      </c>
      <c r="E2958">
        <v>1322</v>
      </c>
      <c r="F2958" t="s">
        <v>8220</v>
      </c>
      <c r="G2958" t="s">
        <v>8224</v>
      </c>
      <c r="H2958" t="s">
        <v>8246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8303</v>
      </c>
      <c r="O2958">
        <f t="shared" si="276"/>
        <v>16.734177215189874</v>
      </c>
      <c r="P2958">
        <f t="shared" si="277"/>
        <v>66.099999999999994</v>
      </c>
      <c r="Q2958" s="8" t="str">
        <f t="shared" si="278"/>
        <v>theater</v>
      </c>
      <c r="R2958" t="str">
        <f t="shared" si="279"/>
        <v>spaces</v>
      </c>
      <c r="S2958" s="6">
        <f t="shared" si="280"/>
        <v>42464.750578703701</v>
      </c>
      <c r="T2958" s="6">
        <f t="shared" si="281"/>
        <v>42494.750578703701</v>
      </c>
    </row>
    <row r="2959" spans="1:20" ht="48" x14ac:dyDescent="0.2">
      <c r="A2959">
        <v>2957</v>
      </c>
      <c r="B2959" s="3" t="s">
        <v>2957</v>
      </c>
      <c r="C2959" s="3" t="s">
        <v>7067</v>
      </c>
      <c r="D2959">
        <v>15000</v>
      </c>
      <c r="E2959">
        <v>280</v>
      </c>
      <c r="F2959" t="s">
        <v>8220</v>
      </c>
      <c r="G2959" t="s">
        <v>8224</v>
      </c>
      <c r="H2959" t="s">
        <v>8246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8303</v>
      </c>
      <c r="O2959">
        <f t="shared" si="276"/>
        <v>1.8666666666666669</v>
      </c>
      <c r="P2959">
        <f t="shared" si="277"/>
        <v>93.333333333333329</v>
      </c>
      <c r="Q2959" s="8" t="str">
        <f t="shared" si="278"/>
        <v>theater</v>
      </c>
      <c r="R2959" t="str">
        <f t="shared" si="279"/>
        <v>spaces</v>
      </c>
      <c r="S2959" s="6">
        <f t="shared" si="280"/>
        <v>42030.80291666666</v>
      </c>
      <c r="T2959" s="6">
        <f t="shared" si="281"/>
        <v>42090.761249999996</v>
      </c>
    </row>
    <row r="2960" spans="1:20" ht="48" x14ac:dyDescent="0.2">
      <c r="A2960">
        <v>2958</v>
      </c>
      <c r="B2960" s="3" t="s">
        <v>2958</v>
      </c>
      <c r="C2960" s="3" t="s">
        <v>7068</v>
      </c>
      <c r="D2960">
        <v>80000</v>
      </c>
      <c r="E2960">
        <v>0</v>
      </c>
      <c r="F2960" t="s">
        <v>8220</v>
      </c>
      <c r="G2960" t="s">
        <v>8224</v>
      </c>
      <c r="H2960" t="s">
        <v>8246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8303</v>
      </c>
      <c r="O2960">
        <f t="shared" si="276"/>
        <v>0</v>
      </c>
      <c r="P2960" t="e">
        <f t="shared" si="277"/>
        <v>#DIV/0!</v>
      </c>
      <c r="Q2960" s="8" t="str">
        <f t="shared" si="278"/>
        <v>theater</v>
      </c>
      <c r="R2960" t="str">
        <f t="shared" si="279"/>
        <v>spaces</v>
      </c>
      <c r="S2960" s="6">
        <f t="shared" si="280"/>
        <v>42438.570798611108</v>
      </c>
      <c r="T2960" s="6">
        <f t="shared" si="281"/>
        <v>42498.529131944444</v>
      </c>
    </row>
    <row r="2961" spans="1:20" ht="48" x14ac:dyDescent="0.2">
      <c r="A2961">
        <v>2959</v>
      </c>
      <c r="B2961" s="3" t="s">
        <v>2959</v>
      </c>
      <c r="C2961" s="3" t="s">
        <v>7069</v>
      </c>
      <c r="D2961">
        <v>10000</v>
      </c>
      <c r="E2961">
        <v>0</v>
      </c>
      <c r="F2961" t="s">
        <v>8220</v>
      </c>
      <c r="G2961" t="s">
        <v>8225</v>
      </c>
      <c r="H2961" t="s">
        <v>8247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8303</v>
      </c>
      <c r="O2961">
        <f t="shared" si="276"/>
        <v>0</v>
      </c>
      <c r="P2961" t="e">
        <f t="shared" si="277"/>
        <v>#DIV/0!</v>
      </c>
      <c r="Q2961" s="8" t="str">
        <f t="shared" si="278"/>
        <v>theater</v>
      </c>
      <c r="R2961" t="str">
        <f t="shared" si="279"/>
        <v>spaces</v>
      </c>
      <c r="S2961" s="6">
        <f t="shared" si="280"/>
        <v>42497.800057870372</v>
      </c>
      <c r="T2961" s="6">
        <f t="shared" si="281"/>
        <v>42527.800057870372</v>
      </c>
    </row>
    <row r="2962" spans="1:20" ht="48" x14ac:dyDescent="0.2">
      <c r="A2962">
        <v>2960</v>
      </c>
      <c r="B2962" s="3" t="s">
        <v>2960</v>
      </c>
      <c r="C2962" s="3" t="s">
        <v>7070</v>
      </c>
      <c r="D2962">
        <v>30000000</v>
      </c>
      <c r="E2962">
        <v>0</v>
      </c>
      <c r="F2962" t="s">
        <v>8220</v>
      </c>
      <c r="G2962" t="s">
        <v>8224</v>
      </c>
      <c r="H2962" t="s">
        <v>8246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8303</v>
      </c>
      <c r="O2962">
        <f t="shared" si="276"/>
        <v>0</v>
      </c>
      <c r="P2962" t="e">
        <f t="shared" si="277"/>
        <v>#DIV/0!</v>
      </c>
      <c r="Q2962" s="8" t="str">
        <f t="shared" si="278"/>
        <v>theater</v>
      </c>
      <c r="R2962" t="str">
        <f t="shared" si="279"/>
        <v>spaces</v>
      </c>
      <c r="S2962" s="6">
        <f t="shared" si="280"/>
        <v>41863.54887731481</v>
      </c>
      <c r="T2962" s="6">
        <f t="shared" si="281"/>
        <v>41893.54887731481</v>
      </c>
    </row>
    <row r="2963" spans="1:20" ht="48" x14ac:dyDescent="0.2">
      <c r="A2963">
        <v>2961</v>
      </c>
      <c r="B2963" s="3" t="s">
        <v>2961</v>
      </c>
      <c r="C2963" s="3" t="s">
        <v>7071</v>
      </c>
      <c r="D2963">
        <v>5000</v>
      </c>
      <c r="E2963">
        <v>5481</v>
      </c>
      <c r="F2963" t="s">
        <v>8219</v>
      </c>
      <c r="G2963" t="s">
        <v>8224</v>
      </c>
      <c r="H2963" t="s">
        <v>8246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8271</v>
      </c>
      <c r="O2963">
        <f t="shared" si="276"/>
        <v>109.62</v>
      </c>
      <c r="P2963">
        <f t="shared" si="277"/>
        <v>50.75</v>
      </c>
      <c r="Q2963" s="8" t="str">
        <f t="shared" si="278"/>
        <v>theater</v>
      </c>
      <c r="R2963" t="str">
        <f t="shared" si="279"/>
        <v>plays</v>
      </c>
      <c r="S2963" s="6">
        <f t="shared" si="280"/>
        <v>42061.004155092589</v>
      </c>
      <c r="T2963" s="6">
        <f t="shared" si="281"/>
        <v>42088.958333333336</v>
      </c>
    </row>
    <row r="2964" spans="1:20" ht="48" x14ac:dyDescent="0.2">
      <c r="A2964">
        <v>2962</v>
      </c>
      <c r="B2964" s="3" t="s">
        <v>2962</v>
      </c>
      <c r="C2964" s="3" t="s">
        <v>7072</v>
      </c>
      <c r="D2964">
        <v>1000</v>
      </c>
      <c r="E2964">
        <v>1218</v>
      </c>
      <c r="F2964" t="s">
        <v>8219</v>
      </c>
      <c r="G2964" t="s">
        <v>8224</v>
      </c>
      <c r="H2964" t="s">
        <v>8246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8271</v>
      </c>
      <c r="O2964">
        <f t="shared" si="276"/>
        <v>121.8</v>
      </c>
      <c r="P2964">
        <f t="shared" si="277"/>
        <v>60.9</v>
      </c>
      <c r="Q2964" s="8" t="str">
        <f t="shared" si="278"/>
        <v>theater</v>
      </c>
      <c r="R2964" t="str">
        <f t="shared" si="279"/>
        <v>plays</v>
      </c>
      <c r="S2964" s="6">
        <f t="shared" si="280"/>
        <v>42036.035949074074</v>
      </c>
      <c r="T2964" s="6">
        <f t="shared" si="281"/>
        <v>42064.082638888889</v>
      </c>
    </row>
    <row r="2965" spans="1:20" ht="64" x14ac:dyDescent="0.2">
      <c r="A2965">
        <v>2963</v>
      </c>
      <c r="B2965" s="3" t="s">
        <v>2963</v>
      </c>
      <c r="C2965" s="3" t="s">
        <v>7073</v>
      </c>
      <c r="D2965">
        <v>10000</v>
      </c>
      <c r="E2965">
        <v>10685</v>
      </c>
      <c r="F2965" t="s">
        <v>8219</v>
      </c>
      <c r="G2965" t="s">
        <v>8224</v>
      </c>
      <c r="H2965" t="s">
        <v>8246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8271</v>
      </c>
      <c r="O2965">
        <f t="shared" si="276"/>
        <v>106.85</v>
      </c>
      <c r="P2965">
        <f t="shared" si="277"/>
        <v>109.03061224489795</v>
      </c>
      <c r="Q2965" s="8" t="str">
        <f t="shared" si="278"/>
        <v>theater</v>
      </c>
      <c r="R2965" t="str">
        <f t="shared" si="279"/>
        <v>plays</v>
      </c>
      <c r="S2965" s="6">
        <f t="shared" si="280"/>
        <v>42157.26185185185</v>
      </c>
      <c r="T2965" s="6">
        <f t="shared" si="281"/>
        <v>42187.26185185185</v>
      </c>
    </row>
    <row r="2966" spans="1:20" ht="48" x14ac:dyDescent="0.2">
      <c r="A2966">
        <v>2964</v>
      </c>
      <c r="B2966" s="3" t="s">
        <v>2964</v>
      </c>
      <c r="C2966" s="3" t="s">
        <v>7074</v>
      </c>
      <c r="D2966">
        <v>5000</v>
      </c>
      <c r="E2966">
        <v>5035.6899999999996</v>
      </c>
      <c r="F2966" t="s">
        <v>8219</v>
      </c>
      <c r="G2966" t="s">
        <v>8224</v>
      </c>
      <c r="H2966" t="s">
        <v>8246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8271</v>
      </c>
      <c r="O2966">
        <f t="shared" si="276"/>
        <v>100.71379999999999</v>
      </c>
      <c r="P2966">
        <f t="shared" si="277"/>
        <v>25.692295918367346</v>
      </c>
      <c r="Q2966" s="8" t="str">
        <f t="shared" si="278"/>
        <v>theater</v>
      </c>
      <c r="R2966" t="str">
        <f t="shared" si="279"/>
        <v>plays</v>
      </c>
      <c r="S2966" s="6">
        <f t="shared" si="280"/>
        <v>41827.701608796291</v>
      </c>
      <c r="T2966" s="6">
        <f t="shared" si="281"/>
        <v>41857.688888888886</v>
      </c>
    </row>
    <row r="2967" spans="1:20" ht="48" x14ac:dyDescent="0.2">
      <c r="A2967">
        <v>2965</v>
      </c>
      <c r="B2967" s="3" t="s">
        <v>2965</v>
      </c>
      <c r="C2967" s="3" t="s">
        <v>7075</v>
      </c>
      <c r="D2967">
        <v>1500</v>
      </c>
      <c r="E2967">
        <v>1635</v>
      </c>
      <c r="F2967" t="s">
        <v>8219</v>
      </c>
      <c r="G2967" t="s">
        <v>8224</v>
      </c>
      <c r="H2967" t="s">
        <v>8246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8271</v>
      </c>
      <c r="O2967">
        <f t="shared" si="276"/>
        <v>109.00000000000001</v>
      </c>
      <c r="P2967">
        <f t="shared" si="277"/>
        <v>41.92307692307692</v>
      </c>
      <c r="Q2967" s="8" t="str">
        <f t="shared" si="278"/>
        <v>theater</v>
      </c>
      <c r="R2967" t="str">
        <f t="shared" si="279"/>
        <v>plays</v>
      </c>
      <c r="S2967" s="6">
        <f t="shared" si="280"/>
        <v>42162.521215277775</v>
      </c>
      <c r="T2967" s="6">
        <f t="shared" si="281"/>
        <v>42192.521215277775</v>
      </c>
    </row>
    <row r="2968" spans="1:20" ht="48" x14ac:dyDescent="0.2">
      <c r="A2968">
        <v>2966</v>
      </c>
      <c r="B2968" s="3" t="s">
        <v>2966</v>
      </c>
      <c r="C2968" s="3" t="s">
        <v>7076</v>
      </c>
      <c r="D2968">
        <v>10000</v>
      </c>
      <c r="E2968">
        <v>11363</v>
      </c>
      <c r="F2968" t="s">
        <v>8219</v>
      </c>
      <c r="G2968" t="s">
        <v>8224</v>
      </c>
      <c r="H2968" t="s">
        <v>8246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8271</v>
      </c>
      <c r="O2968">
        <f t="shared" si="276"/>
        <v>113.63000000000001</v>
      </c>
      <c r="P2968">
        <f t="shared" si="277"/>
        <v>88.7734375</v>
      </c>
      <c r="Q2968" s="8" t="str">
        <f t="shared" si="278"/>
        <v>theater</v>
      </c>
      <c r="R2968" t="str">
        <f t="shared" si="279"/>
        <v>plays</v>
      </c>
      <c r="S2968" s="6">
        <f t="shared" si="280"/>
        <v>42233.530231481483</v>
      </c>
      <c r="T2968" s="6">
        <f t="shared" si="281"/>
        <v>42263.530231481483</v>
      </c>
    </row>
    <row r="2969" spans="1:20" ht="48" x14ac:dyDescent="0.2">
      <c r="A2969">
        <v>2967</v>
      </c>
      <c r="B2969" s="3" t="s">
        <v>2967</v>
      </c>
      <c r="C2969" s="3" t="s">
        <v>7077</v>
      </c>
      <c r="D2969">
        <v>5000</v>
      </c>
      <c r="E2969">
        <v>5696</v>
      </c>
      <c r="F2969" t="s">
        <v>8219</v>
      </c>
      <c r="G2969" t="s">
        <v>8224</v>
      </c>
      <c r="H2969" t="s">
        <v>8246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8271</v>
      </c>
      <c r="O2969">
        <f t="shared" si="276"/>
        <v>113.92</v>
      </c>
      <c r="P2969">
        <f t="shared" si="277"/>
        <v>80.225352112676063</v>
      </c>
      <c r="Q2969" s="8" t="str">
        <f t="shared" si="278"/>
        <v>theater</v>
      </c>
      <c r="R2969" t="str">
        <f t="shared" si="279"/>
        <v>plays</v>
      </c>
      <c r="S2969" s="6">
        <f t="shared" si="280"/>
        <v>42041.989490740736</v>
      </c>
      <c r="T2969" s="6">
        <f t="shared" si="281"/>
        <v>42071.947824074072</v>
      </c>
    </row>
    <row r="2970" spans="1:20" ht="32" x14ac:dyDescent="0.2">
      <c r="A2970">
        <v>2968</v>
      </c>
      <c r="B2970" s="3" t="s">
        <v>2968</v>
      </c>
      <c r="C2970" s="3" t="s">
        <v>7078</v>
      </c>
      <c r="D2970">
        <v>3500</v>
      </c>
      <c r="E2970">
        <v>3710</v>
      </c>
      <c r="F2970" t="s">
        <v>8219</v>
      </c>
      <c r="G2970" t="s">
        <v>8224</v>
      </c>
      <c r="H2970" t="s">
        <v>8246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8271</v>
      </c>
      <c r="O2970">
        <f t="shared" si="276"/>
        <v>106</v>
      </c>
      <c r="P2970">
        <f t="shared" si="277"/>
        <v>78.936170212765958</v>
      </c>
      <c r="Q2970" s="8" t="str">
        <f t="shared" si="278"/>
        <v>theater</v>
      </c>
      <c r="R2970" t="str">
        <f t="shared" si="279"/>
        <v>plays</v>
      </c>
      <c r="S2970" s="6">
        <f t="shared" si="280"/>
        <v>42585.315509259257</v>
      </c>
      <c r="T2970" s="6">
        <f t="shared" si="281"/>
        <v>42598.957638888889</v>
      </c>
    </row>
    <row r="2971" spans="1:20" ht="48" x14ac:dyDescent="0.2">
      <c r="A2971">
        <v>2969</v>
      </c>
      <c r="B2971" s="3" t="s">
        <v>2969</v>
      </c>
      <c r="C2971" s="3" t="s">
        <v>7079</v>
      </c>
      <c r="D2971">
        <v>1000</v>
      </c>
      <c r="E2971">
        <v>1625</v>
      </c>
      <c r="F2971" t="s">
        <v>8219</v>
      </c>
      <c r="G2971" t="s">
        <v>8229</v>
      </c>
      <c r="H2971" t="s">
        <v>8251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8271</v>
      </c>
      <c r="O2971">
        <f t="shared" si="276"/>
        <v>162.5</v>
      </c>
      <c r="P2971">
        <f t="shared" si="277"/>
        <v>95.588235294117652</v>
      </c>
      <c r="Q2971" s="8" t="str">
        <f t="shared" si="278"/>
        <v>theater</v>
      </c>
      <c r="R2971" t="str">
        <f t="shared" si="279"/>
        <v>plays</v>
      </c>
      <c r="S2971" s="6">
        <f t="shared" si="280"/>
        <v>42097.578159722216</v>
      </c>
      <c r="T2971" s="6">
        <f t="shared" si="281"/>
        <v>42127.743750000001</v>
      </c>
    </row>
    <row r="2972" spans="1:20" ht="48" x14ac:dyDescent="0.2">
      <c r="A2972">
        <v>2970</v>
      </c>
      <c r="B2972" s="3" t="s">
        <v>2970</v>
      </c>
      <c r="C2972" s="3" t="s">
        <v>7080</v>
      </c>
      <c r="D2972">
        <v>6000</v>
      </c>
      <c r="E2972">
        <v>6360</v>
      </c>
      <c r="F2972" t="s">
        <v>8219</v>
      </c>
      <c r="G2972" t="s">
        <v>8224</v>
      </c>
      <c r="H2972" t="s">
        <v>8246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8271</v>
      </c>
      <c r="O2972">
        <f t="shared" si="276"/>
        <v>106</v>
      </c>
      <c r="P2972">
        <f t="shared" si="277"/>
        <v>69.890109890109883</v>
      </c>
      <c r="Q2972" s="8" t="str">
        <f t="shared" si="278"/>
        <v>theater</v>
      </c>
      <c r="R2972" t="str">
        <f t="shared" si="279"/>
        <v>plays</v>
      </c>
      <c r="S2972" s="6">
        <f t="shared" si="280"/>
        <v>41808.461238425924</v>
      </c>
      <c r="T2972" s="6">
        <f t="shared" si="281"/>
        <v>41838.461238425924</v>
      </c>
    </row>
    <row r="2973" spans="1:20" ht="48" x14ac:dyDescent="0.2">
      <c r="A2973">
        <v>2971</v>
      </c>
      <c r="B2973" s="3" t="s">
        <v>2971</v>
      </c>
      <c r="C2973" s="3" t="s">
        <v>7081</v>
      </c>
      <c r="D2973">
        <v>3200</v>
      </c>
      <c r="E2973">
        <v>3205</v>
      </c>
      <c r="F2973" t="s">
        <v>8219</v>
      </c>
      <c r="G2973" t="s">
        <v>8224</v>
      </c>
      <c r="H2973" t="s">
        <v>8246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8271</v>
      </c>
      <c r="O2973">
        <f t="shared" si="276"/>
        <v>100.15624999999999</v>
      </c>
      <c r="P2973">
        <f t="shared" si="277"/>
        <v>74.534883720930239</v>
      </c>
      <c r="Q2973" s="8" t="str">
        <f t="shared" si="278"/>
        <v>theater</v>
      </c>
      <c r="R2973" t="str">
        <f t="shared" si="279"/>
        <v>plays</v>
      </c>
      <c r="S2973" s="6">
        <f t="shared" si="280"/>
        <v>41852.449976851851</v>
      </c>
      <c r="T2973" s="6">
        <f t="shared" si="281"/>
        <v>41882.449976851851</v>
      </c>
    </row>
    <row r="2974" spans="1:20" ht="32" x14ac:dyDescent="0.2">
      <c r="A2974">
        <v>2972</v>
      </c>
      <c r="B2974" s="3" t="s">
        <v>2972</v>
      </c>
      <c r="C2974" s="3" t="s">
        <v>7082</v>
      </c>
      <c r="D2974">
        <v>2000</v>
      </c>
      <c r="E2974">
        <v>2107</v>
      </c>
      <c r="F2974" t="s">
        <v>8219</v>
      </c>
      <c r="G2974" t="s">
        <v>8224</v>
      </c>
      <c r="H2974" t="s">
        <v>8246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8271</v>
      </c>
      <c r="O2974">
        <f t="shared" si="276"/>
        <v>105.35000000000001</v>
      </c>
      <c r="P2974">
        <f t="shared" si="277"/>
        <v>123.94117647058823</v>
      </c>
      <c r="Q2974" s="8" t="str">
        <f t="shared" si="278"/>
        <v>theater</v>
      </c>
      <c r="R2974" t="str">
        <f t="shared" si="279"/>
        <v>plays</v>
      </c>
      <c r="S2974" s="6">
        <f t="shared" si="280"/>
        <v>42693.90185185185</v>
      </c>
      <c r="T2974" s="6">
        <f t="shared" si="281"/>
        <v>42708.833333333336</v>
      </c>
    </row>
    <row r="2975" spans="1:20" ht="48" x14ac:dyDescent="0.2">
      <c r="A2975">
        <v>2973</v>
      </c>
      <c r="B2975" s="3" t="s">
        <v>2973</v>
      </c>
      <c r="C2975" s="3" t="s">
        <v>7083</v>
      </c>
      <c r="D2975">
        <v>5000</v>
      </c>
      <c r="E2975">
        <v>8740</v>
      </c>
      <c r="F2975" t="s">
        <v>8219</v>
      </c>
      <c r="G2975" t="s">
        <v>8224</v>
      </c>
      <c r="H2975" t="s">
        <v>8246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8271</v>
      </c>
      <c r="O2975">
        <f t="shared" si="276"/>
        <v>174.8</v>
      </c>
      <c r="P2975">
        <f t="shared" si="277"/>
        <v>264.84848484848487</v>
      </c>
      <c r="Q2975" s="8" t="str">
        <f t="shared" si="278"/>
        <v>theater</v>
      </c>
      <c r="R2975" t="str">
        <f t="shared" si="279"/>
        <v>plays</v>
      </c>
      <c r="S2975" s="6">
        <f t="shared" si="280"/>
        <v>42341.610046296293</v>
      </c>
      <c r="T2975" s="6">
        <f t="shared" si="281"/>
        <v>42369.958333333336</v>
      </c>
    </row>
    <row r="2976" spans="1:20" ht="48" x14ac:dyDescent="0.2">
      <c r="A2976">
        <v>2974</v>
      </c>
      <c r="B2976" s="3" t="s">
        <v>2974</v>
      </c>
      <c r="C2976" s="3" t="s">
        <v>7084</v>
      </c>
      <c r="D2976">
        <v>5000</v>
      </c>
      <c r="E2976">
        <v>5100</v>
      </c>
      <c r="F2976" t="s">
        <v>8219</v>
      </c>
      <c r="G2976" t="s">
        <v>8224</v>
      </c>
      <c r="H2976" t="s">
        <v>8246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8271</v>
      </c>
      <c r="O2976">
        <f t="shared" si="276"/>
        <v>102</v>
      </c>
      <c r="P2976">
        <f t="shared" si="277"/>
        <v>58.620689655172413</v>
      </c>
      <c r="Q2976" s="8" t="str">
        <f t="shared" si="278"/>
        <v>theater</v>
      </c>
      <c r="R2976" t="str">
        <f t="shared" si="279"/>
        <v>plays</v>
      </c>
      <c r="S2976" s="6">
        <f t="shared" si="280"/>
        <v>41879.852673611109</v>
      </c>
      <c r="T2976" s="6">
        <f t="shared" si="281"/>
        <v>41907.857638888883</v>
      </c>
    </row>
    <row r="2977" spans="1:20" ht="48" x14ac:dyDescent="0.2">
      <c r="A2977">
        <v>2975</v>
      </c>
      <c r="B2977" s="3" t="s">
        <v>2975</v>
      </c>
      <c r="C2977" s="3" t="s">
        <v>7085</v>
      </c>
      <c r="D2977">
        <v>8000</v>
      </c>
      <c r="E2977">
        <v>8010</v>
      </c>
      <c r="F2977" t="s">
        <v>8219</v>
      </c>
      <c r="G2977" t="s">
        <v>8224</v>
      </c>
      <c r="H2977" t="s">
        <v>8246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8271</v>
      </c>
      <c r="O2977">
        <f t="shared" si="276"/>
        <v>100.125</v>
      </c>
      <c r="P2977">
        <f t="shared" si="277"/>
        <v>70.884955752212392</v>
      </c>
      <c r="Q2977" s="8" t="str">
        <f t="shared" si="278"/>
        <v>theater</v>
      </c>
      <c r="R2977" t="str">
        <f t="shared" si="279"/>
        <v>plays</v>
      </c>
      <c r="S2977" s="6">
        <f t="shared" si="280"/>
        <v>41941.475532407407</v>
      </c>
      <c r="T2977" s="6">
        <f t="shared" si="281"/>
        <v>41969.916666666664</v>
      </c>
    </row>
    <row r="2978" spans="1:20" ht="48" x14ac:dyDescent="0.2">
      <c r="A2978">
        <v>2976</v>
      </c>
      <c r="B2978" s="3" t="s">
        <v>2976</v>
      </c>
      <c r="C2978" s="3" t="s">
        <v>7086</v>
      </c>
      <c r="D2978">
        <v>70</v>
      </c>
      <c r="E2978">
        <v>120</v>
      </c>
      <c r="F2978" t="s">
        <v>8219</v>
      </c>
      <c r="G2978" t="s">
        <v>8225</v>
      </c>
      <c r="H2978" t="s">
        <v>8247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8271</v>
      </c>
      <c r="O2978">
        <f t="shared" si="276"/>
        <v>171.42857142857142</v>
      </c>
      <c r="P2978">
        <f t="shared" si="277"/>
        <v>8.5714285714285712</v>
      </c>
      <c r="Q2978" s="8" t="str">
        <f t="shared" si="278"/>
        <v>theater</v>
      </c>
      <c r="R2978" t="str">
        <f t="shared" si="279"/>
        <v>plays</v>
      </c>
      <c r="S2978" s="6">
        <f t="shared" si="280"/>
        <v>42425.522337962961</v>
      </c>
      <c r="T2978" s="6">
        <f t="shared" si="281"/>
        <v>42442.291666666664</v>
      </c>
    </row>
    <row r="2979" spans="1:20" ht="64" x14ac:dyDescent="0.2">
      <c r="A2979">
        <v>2977</v>
      </c>
      <c r="B2979" s="3" t="s">
        <v>2977</v>
      </c>
      <c r="C2979" s="3" t="s">
        <v>7087</v>
      </c>
      <c r="D2979">
        <v>3000</v>
      </c>
      <c r="E2979">
        <v>3407</v>
      </c>
      <c r="F2979" t="s">
        <v>8219</v>
      </c>
      <c r="G2979" t="s">
        <v>8224</v>
      </c>
      <c r="H2979" t="s">
        <v>8246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8271</v>
      </c>
      <c r="O2979">
        <f t="shared" si="276"/>
        <v>113.56666666666666</v>
      </c>
      <c r="P2979">
        <f t="shared" si="277"/>
        <v>113.56666666666666</v>
      </c>
      <c r="Q2979" s="8" t="str">
        <f t="shared" si="278"/>
        <v>theater</v>
      </c>
      <c r="R2979" t="str">
        <f t="shared" si="279"/>
        <v>plays</v>
      </c>
      <c r="S2979" s="6">
        <f t="shared" si="280"/>
        <v>42026.672847222224</v>
      </c>
      <c r="T2979" s="6">
        <f t="shared" si="281"/>
        <v>42085.884722222218</v>
      </c>
    </row>
    <row r="2980" spans="1:20" ht="48" x14ac:dyDescent="0.2">
      <c r="A2980">
        <v>2978</v>
      </c>
      <c r="B2980" s="3" t="s">
        <v>2978</v>
      </c>
      <c r="C2980" s="3" t="s">
        <v>7088</v>
      </c>
      <c r="D2980">
        <v>750</v>
      </c>
      <c r="E2980">
        <v>971</v>
      </c>
      <c r="F2980" t="s">
        <v>8219</v>
      </c>
      <c r="G2980" t="s">
        <v>8224</v>
      </c>
      <c r="H2980" t="s">
        <v>8246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8271</v>
      </c>
      <c r="O2980">
        <f t="shared" si="276"/>
        <v>129.46666666666667</v>
      </c>
      <c r="P2980">
        <f t="shared" si="277"/>
        <v>60.6875</v>
      </c>
      <c r="Q2980" s="8" t="str">
        <f t="shared" si="278"/>
        <v>theater</v>
      </c>
      <c r="R2980" t="str">
        <f t="shared" si="279"/>
        <v>plays</v>
      </c>
      <c r="S2980" s="6">
        <f t="shared" si="280"/>
        <v>41922.432256944441</v>
      </c>
      <c r="T2980" s="6">
        <f t="shared" si="281"/>
        <v>41932.040972222218</v>
      </c>
    </row>
    <row r="2981" spans="1:20" ht="48" x14ac:dyDescent="0.2">
      <c r="A2981">
        <v>2979</v>
      </c>
      <c r="B2981" s="3" t="s">
        <v>2979</v>
      </c>
      <c r="C2981" s="3" t="s">
        <v>7089</v>
      </c>
      <c r="D2981">
        <v>5000</v>
      </c>
      <c r="E2981">
        <v>5070</v>
      </c>
      <c r="F2981" t="s">
        <v>8219</v>
      </c>
      <c r="G2981" t="s">
        <v>8224</v>
      </c>
      <c r="H2981" t="s">
        <v>8246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8271</v>
      </c>
      <c r="O2981">
        <f t="shared" si="276"/>
        <v>101.4</v>
      </c>
      <c r="P2981">
        <f t="shared" si="277"/>
        <v>110.21739130434783</v>
      </c>
      <c r="Q2981" s="8" t="str">
        <f t="shared" si="278"/>
        <v>theater</v>
      </c>
      <c r="R2981" t="str">
        <f t="shared" si="279"/>
        <v>plays</v>
      </c>
      <c r="S2981" s="6">
        <f t="shared" si="280"/>
        <v>41993.616006944438</v>
      </c>
      <c r="T2981" s="6">
        <f t="shared" si="281"/>
        <v>42010.041666666664</v>
      </c>
    </row>
    <row r="2982" spans="1:20" ht="48" x14ac:dyDescent="0.2">
      <c r="A2982">
        <v>2980</v>
      </c>
      <c r="B2982" s="3" t="s">
        <v>2980</v>
      </c>
      <c r="C2982" s="3" t="s">
        <v>7090</v>
      </c>
      <c r="D2982">
        <v>3000</v>
      </c>
      <c r="E2982">
        <v>3275</v>
      </c>
      <c r="F2982" t="s">
        <v>8219</v>
      </c>
      <c r="G2982" t="s">
        <v>8224</v>
      </c>
      <c r="H2982" t="s">
        <v>8246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8271</v>
      </c>
      <c r="O2982">
        <f t="shared" si="276"/>
        <v>109.16666666666666</v>
      </c>
      <c r="P2982">
        <f t="shared" si="277"/>
        <v>136.45833333333334</v>
      </c>
      <c r="Q2982" s="8" t="str">
        <f t="shared" si="278"/>
        <v>theater</v>
      </c>
      <c r="R2982" t="str">
        <f t="shared" si="279"/>
        <v>plays</v>
      </c>
      <c r="S2982" s="6">
        <f t="shared" si="280"/>
        <v>42219.70752314815</v>
      </c>
      <c r="T2982" s="6">
        <f t="shared" si="281"/>
        <v>42239.874999999993</v>
      </c>
    </row>
    <row r="2983" spans="1:20" ht="48" x14ac:dyDescent="0.2">
      <c r="A2983">
        <v>2981</v>
      </c>
      <c r="B2983" s="3" t="s">
        <v>2981</v>
      </c>
      <c r="C2983" s="3" t="s">
        <v>7091</v>
      </c>
      <c r="D2983">
        <v>4000</v>
      </c>
      <c r="E2983">
        <v>5157</v>
      </c>
      <c r="F2983" t="s">
        <v>8219</v>
      </c>
      <c r="G2983" t="s">
        <v>8241</v>
      </c>
      <c r="H2983" t="s">
        <v>8249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8303</v>
      </c>
      <c r="O2983">
        <f t="shared" si="276"/>
        <v>128.92500000000001</v>
      </c>
      <c r="P2983">
        <f t="shared" si="277"/>
        <v>53.164948453608247</v>
      </c>
      <c r="Q2983" s="8" t="str">
        <f t="shared" si="278"/>
        <v>theater</v>
      </c>
      <c r="R2983" t="str">
        <f t="shared" si="279"/>
        <v>spaces</v>
      </c>
      <c r="S2983" s="6">
        <f t="shared" si="280"/>
        <v>42225.351342592585</v>
      </c>
      <c r="T2983" s="6">
        <f t="shared" si="281"/>
        <v>42270.351342592585</v>
      </c>
    </row>
    <row r="2984" spans="1:20" ht="32" x14ac:dyDescent="0.2">
      <c r="A2984">
        <v>2982</v>
      </c>
      <c r="B2984" s="3" t="s">
        <v>2982</v>
      </c>
      <c r="C2984" s="3" t="s">
        <v>7092</v>
      </c>
      <c r="D2984">
        <v>5000</v>
      </c>
      <c r="E2984">
        <v>5103</v>
      </c>
      <c r="F2984" t="s">
        <v>8219</v>
      </c>
      <c r="G2984" t="s">
        <v>8225</v>
      </c>
      <c r="H2984" t="s">
        <v>8247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8303</v>
      </c>
      <c r="O2984">
        <f t="shared" si="276"/>
        <v>102.06</v>
      </c>
      <c r="P2984">
        <f t="shared" si="277"/>
        <v>86.491525423728817</v>
      </c>
      <c r="Q2984" s="8" t="str">
        <f t="shared" si="278"/>
        <v>theater</v>
      </c>
      <c r="R2984" t="str">
        <f t="shared" si="279"/>
        <v>spaces</v>
      </c>
      <c r="S2984" s="6">
        <f t="shared" si="280"/>
        <v>42381.478506944441</v>
      </c>
      <c r="T2984" s="6">
        <f t="shared" si="281"/>
        <v>42411.478506944441</v>
      </c>
    </row>
    <row r="2985" spans="1:20" ht="48" x14ac:dyDescent="0.2">
      <c r="A2985">
        <v>2983</v>
      </c>
      <c r="B2985" s="3" t="s">
        <v>2983</v>
      </c>
      <c r="C2985" s="3" t="s">
        <v>7093</v>
      </c>
      <c r="D2985">
        <v>116000</v>
      </c>
      <c r="E2985">
        <v>169985.91</v>
      </c>
      <c r="F2985" t="s">
        <v>8219</v>
      </c>
      <c r="G2985" t="s">
        <v>8224</v>
      </c>
      <c r="H2985" t="s">
        <v>8246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8303</v>
      </c>
      <c r="O2985">
        <f t="shared" si="276"/>
        <v>146.53957758620692</v>
      </c>
      <c r="P2985">
        <f t="shared" si="277"/>
        <v>155.23827397260274</v>
      </c>
      <c r="Q2985" s="8" t="str">
        <f t="shared" si="278"/>
        <v>theater</v>
      </c>
      <c r="R2985" t="str">
        <f t="shared" si="279"/>
        <v>spaces</v>
      </c>
      <c r="S2985" s="6">
        <f t="shared" si="280"/>
        <v>41894.424027777779</v>
      </c>
      <c r="T2985" s="6">
        <f t="shared" si="281"/>
        <v>41954.465694444443</v>
      </c>
    </row>
    <row r="2986" spans="1:20" ht="48" x14ac:dyDescent="0.2">
      <c r="A2986">
        <v>2984</v>
      </c>
      <c r="B2986" s="3" t="s">
        <v>2984</v>
      </c>
      <c r="C2986" s="3" t="s">
        <v>7094</v>
      </c>
      <c r="D2986">
        <v>25000</v>
      </c>
      <c r="E2986">
        <v>25088</v>
      </c>
      <c r="F2986" t="s">
        <v>8219</v>
      </c>
      <c r="G2986" t="s">
        <v>8224</v>
      </c>
      <c r="H2986" t="s">
        <v>8246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8303</v>
      </c>
      <c r="O2986">
        <f t="shared" si="276"/>
        <v>100.352</v>
      </c>
      <c r="P2986">
        <f t="shared" si="277"/>
        <v>115.08256880733946</v>
      </c>
      <c r="Q2986" s="8" t="str">
        <f t="shared" si="278"/>
        <v>theater</v>
      </c>
      <c r="R2986" t="str">
        <f t="shared" si="279"/>
        <v>spaces</v>
      </c>
      <c r="S2986" s="6">
        <f t="shared" si="280"/>
        <v>42576.070381944439</v>
      </c>
      <c r="T2986" s="6">
        <f t="shared" si="281"/>
        <v>42606.070381944439</v>
      </c>
    </row>
    <row r="2987" spans="1:20" ht="48" x14ac:dyDescent="0.2">
      <c r="A2987">
        <v>2985</v>
      </c>
      <c r="B2987" s="3" t="s">
        <v>2985</v>
      </c>
      <c r="C2987" s="3" t="s">
        <v>7095</v>
      </c>
      <c r="D2987">
        <v>10000</v>
      </c>
      <c r="E2987">
        <v>12165</v>
      </c>
      <c r="F2987" t="s">
        <v>8219</v>
      </c>
      <c r="G2987" t="s">
        <v>8228</v>
      </c>
      <c r="H2987" t="s">
        <v>8250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8303</v>
      </c>
      <c r="O2987">
        <f t="shared" si="276"/>
        <v>121.64999999999999</v>
      </c>
      <c r="P2987">
        <f t="shared" si="277"/>
        <v>109.5945945945946</v>
      </c>
      <c r="Q2987" s="8" t="str">
        <f t="shared" si="278"/>
        <v>theater</v>
      </c>
      <c r="R2987" t="str">
        <f t="shared" si="279"/>
        <v>spaces</v>
      </c>
      <c r="S2987" s="6">
        <f t="shared" si="280"/>
        <v>42654.765370370362</v>
      </c>
      <c r="T2987" s="6">
        <f t="shared" si="281"/>
        <v>42673.958333333336</v>
      </c>
    </row>
    <row r="2988" spans="1:20" ht="48" x14ac:dyDescent="0.2">
      <c r="A2988">
        <v>2986</v>
      </c>
      <c r="B2988" s="3" t="s">
        <v>2986</v>
      </c>
      <c r="C2988" s="3" t="s">
        <v>7096</v>
      </c>
      <c r="D2988">
        <v>2400</v>
      </c>
      <c r="E2988">
        <v>2532</v>
      </c>
      <c r="F2988" t="s">
        <v>8219</v>
      </c>
      <c r="G2988" t="s">
        <v>8225</v>
      </c>
      <c r="H2988" t="s">
        <v>8247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8303</v>
      </c>
      <c r="O2988">
        <f t="shared" si="276"/>
        <v>105.5</v>
      </c>
      <c r="P2988">
        <f t="shared" si="277"/>
        <v>45.214285714285715</v>
      </c>
      <c r="Q2988" s="8" t="str">
        <f t="shared" si="278"/>
        <v>theater</v>
      </c>
      <c r="R2988" t="str">
        <f t="shared" si="279"/>
        <v>spaces</v>
      </c>
      <c r="S2988" s="6">
        <f t="shared" si="280"/>
        <v>42431.29173611111</v>
      </c>
      <c r="T2988" s="6">
        <f t="shared" si="281"/>
        <v>42491.250069444439</v>
      </c>
    </row>
    <row r="2989" spans="1:20" ht="48" x14ac:dyDescent="0.2">
      <c r="A2989">
        <v>2987</v>
      </c>
      <c r="B2989" s="3" t="s">
        <v>2987</v>
      </c>
      <c r="C2989" s="3" t="s">
        <v>7097</v>
      </c>
      <c r="D2989">
        <v>25000</v>
      </c>
      <c r="E2989">
        <v>27600.2</v>
      </c>
      <c r="F2989" t="s">
        <v>8219</v>
      </c>
      <c r="G2989" t="s">
        <v>8224</v>
      </c>
      <c r="H2989" t="s">
        <v>8246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8303</v>
      </c>
      <c r="O2989">
        <f t="shared" si="276"/>
        <v>110.4008</v>
      </c>
      <c r="P2989">
        <f t="shared" si="277"/>
        <v>104.15169811320754</v>
      </c>
      <c r="Q2989" s="8" t="str">
        <f t="shared" si="278"/>
        <v>theater</v>
      </c>
      <c r="R2989" t="str">
        <f t="shared" si="279"/>
        <v>spaces</v>
      </c>
      <c r="S2989" s="6">
        <f t="shared" si="280"/>
        <v>42627.098969907405</v>
      </c>
      <c r="T2989" s="6">
        <f t="shared" si="281"/>
        <v>42655.791666666664</v>
      </c>
    </row>
    <row r="2990" spans="1:20" ht="48" x14ac:dyDescent="0.2">
      <c r="A2990">
        <v>2988</v>
      </c>
      <c r="B2990" s="3" t="s">
        <v>2988</v>
      </c>
      <c r="C2990" s="3" t="s">
        <v>7098</v>
      </c>
      <c r="D2990">
        <v>1000</v>
      </c>
      <c r="E2990">
        <v>1000</v>
      </c>
      <c r="F2990" t="s">
        <v>8219</v>
      </c>
      <c r="G2990" t="s">
        <v>8225</v>
      </c>
      <c r="H2990" t="s">
        <v>8247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8303</v>
      </c>
      <c r="O2990">
        <f t="shared" si="276"/>
        <v>100</v>
      </c>
      <c r="P2990">
        <f t="shared" si="277"/>
        <v>35.714285714285715</v>
      </c>
      <c r="Q2990" s="8" t="str">
        <f t="shared" si="278"/>
        <v>theater</v>
      </c>
      <c r="R2990" t="str">
        <f t="shared" si="279"/>
        <v>spaces</v>
      </c>
      <c r="S2990" s="6">
        <f t="shared" si="280"/>
        <v>42511.153715277782</v>
      </c>
      <c r="T2990" s="6">
        <f t="shared" si="281"/>
        <v>42541.153715277782</v>
      </c>
    </row>
    <row r="2991" spans="1:20" ht="16" x14ac:dyDescent="0.2">
      <c r="A2991">
        <v>2989</v>
      </c>
      <c r="B2991" s="3" t="s">
        <v>2989</v>
      </c>
      <c r="C2991" s="3" t="s">
        <v>7099</v>
      </c>
      <c r="D2991">
        <v>20000</v>
      </c>
      <c r="E2991">
        <v>35307</v>
      </c>
      <c r="F2991" t="s">
        <v>8219</v>
      </c>
      <c r="G2991" t="s">
        <v>8224</v>
      </c>
      <c r="H2991" t="s">
        <v>8246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8303</v>
      </c>
      <c r="O2991">
        <f t="shared" si="276"/>
        <v>176.535</v>
      </c>
      <c r="P2991">
        <f t="shared" si="277"/>
        <v>96.997252747252745</v>
      </c>
      <c r="Q2991" s="8" t="str">
        <f t="shared" si="278"/>
        <v>theater</v>
      </c>
      <c r="R2991" t="str">
        <f t="shared" si="279"/>
        <v>spaces</v>
      </c>
      <c r="S2991" s="6">
        <f t="shared" si="280"/>
        <v>42336.812060185184</v>
      </c>
      <c r="T2991" s="6">
        <f t="shared" si="281"/>
        <v>42358.999305555553</v>
      </c>
    </row>
    <row r="2992" spans="1:20" ht="48" x14ac:dyDescent="0.2">
      <c r="A2992">
        <v>2990</v>
      </c>
      <c r="B2992" s="3" t="s">
        <v>2990</v>
      </c>
      <c r="C2992" s="3" t="s">
        <v>7100</v>
      </c>
      <c r="D2992">
        <v>10000</v>
      </c>
      <c r="E2992">
        <v>10000</v>
      </c>
      <c r="F2992" t="s">
        <v>8219</v>
      </c>
      <c r="G2992" t="s">
        <v>8224</v>
      </c>
      <c r="H2992" t="s">
        <v>8246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8303</v>
      </c>
      <c r="O2992">
        <f t="shared" si="276"/>
        <v>100</v>
      </c>
      <c r="P2992">
        <f t="shared" si="277"/>
        <v>370.37037037037038</v>
      </c>
      <c r="Q2992" s="8" t="str">
        <f t="shared" si="278"/>
        <v>theater</v>
      </c>
      <c r="R2992" t="str">
        <f t="shared" si="279"/>
        <v>spaces</v>
      </c>
      <c r="S2992" s="6">
        <f t="shared" si="280"/>
        <v>42341.365972222215</v>
      </c>
      <c r="T2992" s="6">
        <f t="shared" si="281"/>
        <v>42376.365972222215</v>
      </c>
    </row>
    <row r="2993" spans="1:20" ht="48" x14ac:dyDescent="0.2">
      <c r="A2993">
        <v>2991</v>
      </c>
      <c r="B2993" s="3" t="s">
        <v>2991</v>
      </c>
      <c r="C2993" s="3" t="s">
        <v>7101</v>
      </c>
      <c r="D2993">
        <v>8500</v>
      </c>
      <c r="E2993">
        <v>8780</v>
      </c>
      <c r="F2993" t="s">
        <v>8219</v>
      </c>
      <c r="G2993" t="s">
        <v>8224</v>
      </c>
      <c r="H2993" t="s">
        <v>8246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8303</v>
      </c>
      <c r="O2993">
        <f t="shared" si="276"/>
        <v>103.29411764705883</v>
      </c>
      <c r="P2993">
        <f t="shared" si="277"/>
        <v>94.408602150537632</v>
      </c>
      <c r="Q2993" s="8" t="str">
        <f t="shared" si="278"/>
        <v>theater</v>
      </c>
      <c r="R2993" t="str">
        <f t="shared" si="279"/>
        <v>spaces</v>
      </c>
      <c r="S2993" s="6">
        <f t="shared" si="280"/>
        <v>42740.628819444442</v>
      </c>
      <c r="T2993" s="6">
        <f t="shared" si="281"/>
        <v>42762.628819444442</v>
      </c>
    </row>
    <row r="2994" spans="1:20" ht="48" x14ac:dyDescent="0.2">
      <c r="A2994">
        <v>2992</v>
      </c>
      <c r="B2994" s="3" t="s">
        <v>2992</v>
      </c>
      <c r="C2994" s="3" t="s">
        <v>7102</v>
      </c>
      <c r="D2994">
        <v>3000</v>
      </c>
      <c r="E2994">
        <v>3135</v>
      </c>
      <c r="F2994" t="s">
        <v>8219</v>
      </c>
      <c r="G2994" t="s">
        <v>8224</v>
      </c>
      <c r="H2994" t="s">
        <v>8246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8303</v>
      </c>
      <c r="O2994">
        <f t="shared" si="276"/>
        <v>104.5</v>
      </c>
      <c r="P2994">
        <f t="shared" si="277"/>
        <v>48.984375</v>
      </c>
      <c r="Q2994" s="8" t="str">
        <f t="shared" si="278"/>
        <v>theater</v>
      </c>
      <c r="R2994" t="str">
        <f t="shared" si="279"/>
        <v>spaces</v>
      </c>
      <c r="S2994" s="6">
        <f t="shared" si="280"/>
        <v>42622.559143518512</v>
      </c>
      <c r="T2994" s="6">
        <f t="shared" si="281"/>
        <v>42652.559143518512</v>
      </c>
    </row>
    <row r="2995" spans="1:20" ht="16" x14ac:dyDescent="0.2">
      <c r="A2995">
        <v>2993</v>
      </c>
      <c r="B2995" s="3" t="s">
        <v>2993</v>
      </c>
      <c r="C2995" s="3" t="s">
        <v>7103</v>
      </c>
      <c r="D2995">
        <v>1000</v>
      </c>
      <c r="E2995">
        <v>1003</v>
      </c>
      <c r="F2995" t="s">
        <v>8219</v>
      </c>
      <c r="G2995" t="s">
        <v>8224</v>
      </c>
      <c r="H2995" t="s">
        <v>8246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8303</v>
      </c>
      <c r="O2995">
        <f t="shared" si="276"/>
        <v>100.29999999999998</v>
      </c>
      <c r="P2995">
        <f t="shared" si="277"/>
        <v>45.590909090909093</v>
      </c>
      <c r="Q2995" s="8" t="str">
        <f t="shared" si="278"/>
        <v>theater</v>
      </c>
      <c r="R2995" t="str">
        <f t="shared" si="279"/>
        <v>spaces</v>
      </c>
      <c r="S2995" s="6">
        <f t="shared" si="280"/>
        <v>42390.63040509259</v>
      </c>
      <c r="T2995" s="6">
        <f t="shared" si="281"/>
        <v>42420.63040509259</v>
      </c>
    </row>
    <row r="2996" spans="1:20" ht="48" x14ac:dyDescent="0.2">
      <c r="A2996">
        <v>2994</v>
      </c>
      <c r="B2996" s="3" t="s">
        <v>2994</v>
      </c>
      <c r="C2996" s="3" t="s">
        <v>7104</v>
      </c>
      <c r="D2996">
        <v>300</v>
      </c>
      <c r="E2996">
        <v>1373.24</v>
      </c>
      <c r="F2996" t="s">
        <v>8219</v>
      </c>
      <c r="G2996" t="s">
        <v>8225</v>
      </c>
      <c r="H2996" t="s">
        <v>8247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8303</v>
      </c>
      <c r="O2996">
        <f t="shared" si="276"/>
        <v>457.74666666666673</v>
      </c>
      <c r="P2996">
        <f t="shared" si="277"/>
        <v>23.275254237288134</v>
      </c>
      <c r="Q2996" s="8" t="str">
        <f t="shared" si="278"/>
        <v>theater</v>
      </c>
      <c r="R2996" t="str">
        <f t="shared" si="279"/>
        <v>spaces</v>
      </c>
      <c r="S2996" s="6">
        <f t="shared" si="280"/>
        <v>41885.270509259259</v>
      </c>
      <c r="T2996" s="6">
        <f t="shared" si="281"/>
        <v>41915.270509259259</v>
      </c>
    </row>
    <row r="2997" spans="1:20" ht="48" x14ac:dyDescent="0.2">
      <c r="A2997">
        <v>2995</v>
      </c>
      <c r="B2997" s="3" t="s">
        <v>2995</v>
      </c>
      <c r="C2997" s="3" t="s">
        <v>7105</v>
      </c>
      <c r="D2997">
        <v>15000</v>
      </c>
      <c r="E2997">
        <v>15744</v>
      </c>
      <c r="F2997" t="s">
        <v>8219</v>
      </c>
      <c r="G2997" t="s">
        <v>8224</v>
      </c>
      <c r="H2997" t="s">
        <v>8246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8303</v>
      </c>
      <c r="O2997">
        <f t="shared" si="276"/>
        <v>104.96000000000001</v>
      </c>
      <c r="P2997">
        <f t="shared" si="277"/>
        <v>63.2289156626506</v>
      </c>
      <c r="Q2997" s="8" t="str">
        <f t="shared" si="278"/>
        <v>theater</v>
      </c>
      <c r="R2997" t="str">
        <f t="shared" si="279"/>
        <v>spaces</v>
      </c>
      <c r="S2997" s="6">
        <f t="shared" si="280"/>
        <v>42724.456840277773</v>
      </c>
      <c r="T2997" s="6">
        <f t="shared" si="281"/>
        <v>42754.456840277773</v>
      </c>
    </row>
    <row r="2998" spans="1:20" ht="32" x14ac:dyDescent="0.2">
      <c r="A2998">
        <v>2996</v>
      </c>
      <c r="B2998" s="3" t="s">
        <v>2996</v>
      </c>
      <c r="C2998" s="3" t="s">
        <v>7106</v>
      </c>
      <c r="D2998">
        <v>35000</v>
      </c>
      <c r="E2998">
        <v>60180</v>
      </c>
      <c r="F2998" t="s">
        <v>8219</v>
      </c>
      <c r="G2998" t="s">
        <v>8224</v>
      </c>
      <c r="H2998" t="s">
        <v>8246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8303</v>
      </c>
      <c r="O2998">
        <f t="shared" si="276"/>
        <v>171.94285714285715</v>
      </c>
      <c r="P2998">
        <f t="shared" si="277"/>
        <v>153.5204081632653</v>
      </c>
      <c r="Q2998" s="8" t="str">
        <f t="shared" si="278"/>
        <v>theater</v>
      </c>
      <c r="R2998" t="str">
        <f t="shared" si="279"/>
        <v>spaces</v>
      </c>
      <c r="S2998" s="6">
        <f t="shared" si="280"/>
        <v>42090.70416666667</v>
      </c>
      <c r="T2998" s="6">
        <f t="shared" si="281"/>
        <v>42150.70416666667</v>
      </c>
    </row>
    <row r="2999" spans="1:20" ht="48" x14ac:dyDescent="0.2">
      <c r="A2999">
        <v>2997</v>
      </c>
      <c r="B2999" s="3" t="s">
        <v>2997</v>
      </c>
      <c r="C2999" s="3" t="s">
        <v>7107</v>
      </c>
      <c r="D2999">
        <v>10000</v>
      </c>
      <c r="E2999">
        <v>10373</v>
      </c>
      <c r="F2999" t="s">
        <v>8219</v>
      </c>
      <c r="G2999" t="s">
        <v>8224</v>
      </c>
      <c r="H2999" t="s">
        <v>8246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8303</v>
      </c>
      <c r="O2999">
        <f t="shared" si="276"/>
        <v>103.73000000000002</v>
      </c>
      <c r="P2999">
        <f t="shared" si="277"/>
        <v>90.2</v>
      </c>
      <c r="Q2999" s="8" t="str">
        <f t="shared" si="278"/>
        <v>theater</v>
      </c>
      <c r="R2999" t="str">
        <f t="shared" si="279"/>
        <v>spaces</v>
      </c>
      <c r="S2999" s="6">
        <f t="shared" si="280"/>
        <v>42775.525381944441</v>
      </c>
      <c r="T2999" s="6">
        <f t="shared" si="281"/>
        <v>42792.999305555553</v>
      </c>
    </row>
    <row r="3000" spans="1:20" ht="48" x14ac:dyDescent="0.2">
      <c r="A3000">
        <v>2998</v>
      </c>
      <c r="B3000" s="3" t="s">
        <v>2998</v>
      </c>
      <c r="C3000" s="3" t="s">
        <v>7108</v>
      </c>
      <c r="D3000">
        <v>50000</v>
      </c>
      <c r="E3000">
        <v>51514.5</v>
      </c>
      <c r="F3000" t="s">
        <v>8219</v>
      </c>
      <c r="G3000" t="s">
        <v>8224</v>
      </c>
      <c r="H3000" t="s">
        <v>8246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8303</v>
      </c>
      <c r="O3000">
        <f t="shared" si="276"/>
        <v>103.029</v>
      </c>
      <c r="P3000">
        <f t="shared" si="277"/>
        <v>118.97113163972287</v>
      </c>
      <c r="Q3000" s="8" t="str">
        <f t="shared" si="278"/>
        <v>theater</v>
      </c>
      <c r="R3000" t="str">
        <f t="shared" si="279"/>
        <v>spaces</v>
      </c>
      <c r="S3000" s="6">
        <f t="shared" si="280"/>
        <v>41777.985289351847</v>
      </c>
      <c r="T3000" s="6">
        <f t="shared" si="281"/>
        <v>41805.975694444445</v>
      </c>
    </row>
    <row r="3001" spans="1:20" ht="48" x14ac:dyDescent="0.2">
      <c r="A3001">
        <v>2999</v>
      </c>
      <c r="B3001" s="3" t="s">
        <v>2999</v>
      </c>
      <c r="C3001" s="3" t="s">
        <v>7109</v>
      </c>
      <c r="D3001">
        <v>1350</v>
      </c>
      <c r="E3001">
        <v>1605</v>
      </c>
      <c r="F3001" t="s">
        <v>8219</v>
      </c>
      <c r="G3001" t="s">
        <v>8224</v>
      </c>
      <c r="H3001" t="s">
        <v>8246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8303</v>
      </c>
      <c r="O3001">
        <f t="shared" si="276"/>
        <v>118.88888888888889</v>
      </c>
      <c r="P3001">
        <f t="shared" si="277"/>
        <v>80.25</v>
      </c>
      <c r="Q3001" s="8" t="str">
        <f t="shared" si="278"/>
        <v>theater</v>
      </c>
      <c r="R3001" t="str">
        <f t="shared" si="279"/>
        <v>spaces</v>
      </c>
      <c r="S3001" s="6">
        <f t="shared" si="280"/>
        <v>42780.531944444439</v>
      </c>
      <c r="T3001" s="6">
        <f t="shared" si="281"/>
        <v>42794.874999999993</v>
      </c>
    </row>
    <row r="3002" spans="1:20" ht="48" x14ac:dyDescent="0.2">
      <c r="A3002">
        <v>3000</v>
      </c>
      <c r="B3002" s="3" t="s">
        <v>3000</v>
      </c>
      <c r="C3002" s="3" t="s">
        <v>7110</v>
      </c>
      <c r="D3002">
        <v>500</v>
      </c>
      <c r="E3002">
        <v>500</v>
      </c>
      <c r="F3002" t="s">
        <v>8219</v>
      </c>
      <c r="G3002" t="s">
        <v>8224</v>
      </c>
      <c r="H3002" t="s">
        <v>8246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8303</v>
      </c>
      <c r="O3002">
        <f t="shared" si="276"/>
        <v>100</v>
      </c>
      <c r="P3002">
        <f t="shared" si="277"/>
        <v>62.5</v>
      </c>
      <c r="Q3002" s="8" t="str">
        <f t="shared" si="278"/>
        <v>theater</v>
      </c>
      <c r="R3002" t="str">
        <f t="shared" si="279"/>
        <v>spaces</v>
      </c>
      <c r="S3002" s="6">
        <f t="shared" si="280"/>
        <v>42752.61886574074</v>
      </c>
      <c r="T3002" s="6">
        <f t="shared" si="281"/>
        <v>42766.541666666664</v>
      </c>
    </row>
    <row r="3003" spans="1:20" ht="48" x14ac:dyDescent="0.2">
      <c r="A3003">
        <v>3001</v>
      </c>
      <c r="B3003" s="3" t="s">
        <v>3001</v>
      </c>
      <c r="C3003" s="3" t="s">
        <v>7111</v>
      </c>
      <c r="D3003">
        <v>7214</v>
      </c>
      <c r="E3003">
        <v>22991.01</v>
      </c>
      <c r="F3003" t="s">
        <v>8219</v>
      </c>
      <c r="G3003" t="s">
        <v>8224</v>
      </c>
      <c r="H3003" t="s">
        <v>8246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8303</v>
      </c>
      <c r="O3003">
        <f t="shared" si="276"/>
        <v>318.69988910451895</v>
      </c>
      <c r="P3003">
        <f t="shared" si="277"/>
        <v>131.37719999999999</v>
      </c>
      <c r="Q3003" s="8" t="str">
        <f t="shared" si="278"/>
        <v>theater</v>
      </c>
      <c r="R3003" t="str">
        <f t="shared" si="279"/>
        <v>spaces</v>
      </c>
      <c r="S3003" s="6">
        <f t="shared" si="280"/>
        <v>42534.687291666669</v>
      </c>
      <c r="T3003" s="6">
        <f t="shared" si="281"/>
        <v>42564.687291666669</v>
      </c>
    </row>
    <row r="3004" spans="1:20" ht="32" x14ac:dyDescent="0.2">
      <c r="A3004">
        <v>3002</v>
      </c>
      <c r="B3004" s="3" t="s">
        <v>3002</v>
      </c>
      <c r="C3004" s="3" t="s">
        <v>7112</v>
      </c>
      <c r="D3004">
        <v>7000</v>
      </c>
      <c r="E3004">
        <v>7595.43</v>
      </c>
      <c r="F3004" t="s">
        <v>8219</v>
      </c>
      <c r="G3004" t="s">
        <v>8224</v>
      </c>
      <c r="H3004" t="s">
        <v>8246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8303</v>
      </c>
      <c r="O3004">
        <f t="shared" si="276"/>
        <v>108.50614285714286</v>
      </c>
      <c r="P3004">
        <f t="shared" si="277"/>
        <v>73.032980769230775</v>
      </c>
      <c r="Q3004" s="8" t="str">
        <f t="shared" si="278"/>
        <v>theater</v>
      </c>
      <c r="R3004" t="str">
        <f t="shared" si="279"/>
        <v>spaces</v>
      </c>
      <c r="S3004" s="6">
        <f t="shared" si="280"/>
        <v>41239.627916666665</v>
      </c>
      <c r="T3004" s="6">
        <f t="shared" si="281"/>
        <v>41269.627916666665</v>
      </c>
    </row>
    <row r="3005" spans="1:20" ht="48" x14ac:dyDescent="0.2">
      <c r="A3005">
        <v>3003</v>
      </c>
      <c r="B3005" s="3" t="s">
        <v>3003</v>
      </c>
      <c r="C3005" s="3" t="s">
        <v>7113</v>
      </c>
      <c r="D3005">
        <v>3000</v>
      </c>
      <c r="E3005">
        <v>3035</v>
      </c>
      <c r="F3005" t="s">
        <v>8219</v>
      </c>
      <c r="G3005" t="s">
        <v>8224</v>
      </c>
      <c r="H3005" t="s">
        <v>8246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8303</v>
      </c>
      <c r="O3005">
        <f t="shared" si="276"/>
        <v>101.16666666666667</v>
      </c>
      <c r="P3005">
        <f t="shared" si="277"/>
        <v>178.52941176470588</v>
      </c>
      <c r="Q3005" s="8" t="str">
        <f t="shared" si="278"/>
        <v>theater</v>
      </c>
      <c r="R3005" t="str">
        <f t="shared" si="279"/>
        <v>spaces</v>
      </c>
      <c r="S3005" s="6">
        <f t="shared" si="280"/>
        <v>42398.640925925924</v>
      </c>
      <c r="T3005" s="6">
        <f t="shared" si="281"/>
        <v>42430.040972222218</v>
      </c>
    </row>
    <row r="3006" spans="1:20" ht="48" x14ac:dyDescent="0.2">
      <c r="A3006">
        <v>3004</v>
      </c>
      <c r="B3006" s="3" t="s">
        <v>3004</v>
      </c>
      <c r="C3006" s="3" t="s">
        <v>7114</v>
      </c>
      <c r="D3006">
        <v>40000</v>
      </c>
      <c r="E3006">
        <v>45126</v>
      </c>
      <c r="F3006" t="s">
        <v>8219</v>
      </c>
      <c r="G3006" t="s">
        <v>8224</v>
      </c>
      <c r="H3006" t="s">
        <v>8246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8303</v>
      </c>
      <c r="O3006">
        <f t="shared" si="276"/>
        <v>112.815</v>
      </c>
      <c r="P3006">
        <f t="shared" si="277"/>
        <v>162.90974729241879</v>
      </c>
      <c r="Q3006" s="8" t="str">
        <f t="shared" si="278"/>
        <v>theater</v>
      </c>
      <c r="R3006" t="str">
        <f t="shared" si="279"/>
        <v>spaces</v>
      </c>
      <c r="S3006" s="6">
        <f t="shared" si="280"/>
        <v>41928.672731481478</v>
      </c>
      <c r="T3006" s="6">
        <f t="shared" si="281"/>
        <v>41958.714398148142</v>
      </c>
    </row>
    <row r="3007" spans="1:20" ht="48" x14ac:dyDescent="0.2">
      <c r="A3007">
        <v>3005</v>
      </c>
      <c r="B3007" s="3" t="s">
        <v>3005</v>
      </c>
      <c r="C3007" s="3" t="s">
        <v>7115</v>
      </c>
      <c r="D3007">
        <v>10600</v>
      </c>
      <c r="E3007">
        <v>12772.6</v>
      </c>
      <c r="F3007" t="s">
        <v>8219</v>
      </c>
      <c r="G3007" t="s">
        <v>8224</v>
      </c>
      <c r="H3007" t="s">
        <v>8246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8303</v>
      </c>
      <c r="O3007">
        <f t="shared" si="276"/>
        <v>120.49622641509434</v>
      </c>
      <c r="P3007">
        <f t="shared" si="277"/>
        <v>108.24237288135593</v>
      </c>
      <c r="Q3007" s="8" t="str">
        <f t="shared" si="278"/>
        <v>theater</v>
      </c>
      <c r="R3007" t="str">
        <f t="shared" si="279"/>
        <v>spaces</v>
      </c>
      <c r="S3007" s="6">
        <f t="shared" si="280"/>
        <v>41888.466493055552</v>
      </c>
      <c r="T3007" s="6">
        <f t="shared" si="281"/>
        <v>41918.466493055552</v>
      </c>
    </row>
    <row r="3008" spans="1:20" ht="32" x14ac:dyDescent="0.2">
      <c r="A3008">
        <v>3006</v>
      </c>
      <c r="B3008" s="3" t="s">
        <v>3006</v>
      </c>
      <c r="C3008" s="3" t="s">
        <v>7116</v>
      </c>
      <c r="D3008">
        <v>8000</v>
      </c>
      <c r="E3008">
        <v>8620</v>
      </c>
      <c r="F3008" t="s">
        <v>8219</v>
      </c>
      <c r="G3008" t="s">
        <v>8229</v>
      </c>
      <c r="H3008" t="s">
        <v>8251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8303</v>
      </c>
      <c r="O3008">
        <f t="shared" si="276"/>
        <v>107.74999999999999</v>
      </c>
      <c r="P3008">
        <f t="shared" si="277"/>
        <v>88.865979381443296</v>
      </c>
      <c r="Q3008" s="8" t="str">
        <f t="shared" si="278"/>
        <v>theater</v>
      </c>
      <c r="R3008" t="str">
        <f t="shared" si="279"/>
        <v>spaces</v>
      </c>
      <c r="S3008" s="6">
        <f t="shared" si="280"/>
        <v>41957.548506944448</v>
      </c>
      <c r="T3008" s="6">
        <f t="shared" si="281"/>
        <v>41987.548506944448</v>
      </c>
    </row>
    <row r="3009" spans="1:20" ht="32" x14ac:dyDescent="0.2">
      <c r="A3009">
        <v>3007</v>
      </c>
      <c r="B3009" s="3" t="s">
        <v>3007</v>
      </c>
      <c r="C3009" s="3" t="s">
        <v>7117</v>
      </c>
      <c r="D3009">
        <v>600</v>
      </c>
      <c r="E3009">
        <v>1080</v>
      </c>
      <c r="F3009" t="s">
        <v>8219</v>
      </c>
      <c r="G3009" t="s">
        <v>8224</v>
      </c>
      <c r="H3009" t="s">
        <v>8246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8303</v>
      </c>
      <c r="O3009">
        <f t="shared" si="276"/>
        <v>180</v>
      </c>
      <c r="P3009">
        <f t="shared" si="277"/>
        <v>54</v>
      </c>
      <c r="Q3009" s="8" t="str">
        <f t="shared" si="278"/>
        <v>theater</v>
      </c>
      <c r="R3009" t="str">
        <f t="shared" si="279"/>
        <v>spaces</v>
      </c>
      <c r="S3009" s="6">
        <f t="shared" si="280"/>
        <v>42098.007905092592</v>
      </c>
      <c r="T3009" s="6">
        <f t="shared" si="281"/>
        <v>42119.007905092592</v>
      </c>
    </row>
    <row r="3010" spans="1:20" ht="48" x14ac:dyDescent="0.2">
      <c r="A3010">
        <v>3008</v>
      </c>
      <c r="B3010" s="3" t="s">
        <v>3008</v>
      </c>
      <c r="C3010" s="3" t="s">
        <v>7118</v>
      </c>
      <c r="D3010">
        <v>3000</v>
      </c>
      <c r="E3010">
        <v>3035</v>
      </c>
      <c r="F3010" t="s">
        <v>8219</v>
      </c>
      <c r="G3010" t="s">
        <v>8224</v>
      </c>
      <c r="H3010" t="s">
        <v>8246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8303</v>
      </c>
      <c r="O3010">
        <f t="shared" si="276"/>
        <v>101.16666666666667</v>
      </c>
      <c r="P3010">
        <f t="shared" si="277"/>
        <v>116.73076923076923</v>
      </c>
      <c r="Q3010" s="8" t="str">
        <f t="shared" si="278"/>
        <v>theater</v>
      </c>
      <c r="R3010" t="str">
        <f t="shared" si="279"/>
        <v>spaces</v>
      </c>
      <c r="S3010" s="6">
        <f t="shared" si="280"/>
        <v>42360.003692129627</v>
      </c>
      <c r="T3010" s="6">
        <f t="shared" si="281"/>
        <v>42390.003692129627</v>
      </c>
    </row>
    <row r="3011" spans="1:20" ht="48" x14ac:dyDescent="0.2">
      <c r="A3011">
        <v>3009</v>
      </c>
      <c r="B3011" s="3" t="s">
        <v>3009</v>
      </c>
      <c r="C3011" s="3" t="s">
        <v>7119</v>
      </c>
      <c r="D3011">
        <v>25000</v>
      </c>
      <c r="E3011">
        <v>29939</v>
      </c>
      <c r="F3011" t="s">
        <v>8219</v>
      </c>
      <c r="G3011" t="s">
        <v>8224</v>
      </c>
      <c r="H3011" t="s">
        <v>8246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8303</v>
      </c>
      <c r="O3011">
        <f t="shared" ref="O3011:O3074" si="282">E3011/D3011*100</f>
        <v>119.756</v>
      </c>
      <c r="P3011">
        <f t="shared" ref="P3011:P3074" si="283">E3011/L3011</f>
        <v>233.8984375</v>
      </c>
      <c r="Q3011" s="8" t="str">
        <f t="shared" ref="Q3011:Q3074" si="284">LEFT(N3011,SEARCH("/",N3011)-1)</f>
        <v>theater</v>
      </c>
      <c r="R3011" t="str">
        <f t="shared" ref="R3011:R3074" si="285">RIGHT(N3011,LEN(N3011)-SEARCH("/",N3011))</f>
        <v>spaces</v>
      </c>
      <c r="S3011" s="6">
        <f t="shared" ref="S3011:S3074" si="286">(((J3011/60)/60)/24)+DATE(1970,1,1)+(-5/24)</f>
        <v>41939.361574074072</v>
      </c>
      <c r="T3011" s="6">
        <f t="shared" ref="T3011:T3074" si="287">(((I3011/60)/60)/24)+DATE(1970,1,1)+(-5/24)</f>
        <v>41969.403240740743</v>
      </c>
    </row>
    <row r="3012" spans="1:20" ht="48" x14ac:dyDescent="0.2">
      <c r="A3012">
        <v>3010</v>
      </c>
      <c r="B3012" s="3" t="s">
        <v>3010</v>
      </c>
      <c r="C3012" s="3" t="s">
        <v>7120</v>
      </c>
      <c r="D3012">
        <v>1500</v>
      </c>
      <c r="E3012">
        <v>2370</v>
      </c>
      <c r="F3012" t="s">
        <v>8219</v>
      </c>
      <c r="G3012" t="s">
        <v>8224</v>
      </c>
      <c r="H3012" t="s">
        <v>8246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8303</v>
      </c>
      <c r="O3012">
        <f t="shared" si="282"/>
        <v>158</v>
      </c>
      <c r="P3012">
        <f t="shared" si="283"/>
        <v>158</v>
      </c>
      <c r="Q3012" s="8" t="str">
        <f t="shared" si="284"/>
        <v>theater</v>
      </c>
      <c r="R3012" t="str">
        <f t="shared" si="285"/>
        <v>spaces</v>
      </c>
      <c r="S3012" s="6">
        <f t="shared" si="286"/>
        <v>41996.624062499999</v>
      </c>
      <c r="T3012" s="6">
        <f t="shared" si="287"/>
        <v>42056.624062499999</v>
      </c>
    </row>
    <row r="3013" spans="1:20" ht="48" x14ac:dyDescent="0.2">
      <c r="A3013">
        <v>3011</v>
      </c>
      <c r="B3013" s="3" t="s">
        <v>3011</v>
      </c>
      <c r="C3013" s="3" t="s">
        <v>7121</v>
      </c>
      <c r="D3013">
        <v>300</v>
      </c>
      <c r="E3013">
        <v>371</v>
      </c>
      <c r="F3013" t="s">
        <v>8219</v>
      </c>
      <c r="G3013" t="s">
        <v>8227</v>
      </c>
      <c r="H3013" t="s">
        <v>8249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8303</v>
      </c>
      <c r="O3013">
        <f t="shared" si="282"/>
        <v>123.66666666666666</v>
      </c>
      <c r="P3013">
        <f t="shared" si="283"/>
        <v>14.84</v>
      </c>
      <c r="Q3013" s="8" t="str">
        <f t="shared" si="284"/>
        <v>theater</v>
      </c>
      <c r="R3013" t="str">
        <f t="shared" si="285"/>
        <v>spaces</v>
      </c>
      <c r="S3013" s="6">
        <f t="shared" si="286"/>
        <v>42334.260601851849</v>
      </c>
      <c r="T3013" s="6">
        <f t="shared" si="287"/>
        <v>42361.749305555553</v>
      </c>
    </row>
    <row r="3014" spans="1:20" ht="48" x14ac:dyDescent="0.2">
      <c r="A3014">
        <v>3012</v>
      </c>
      <c r="B3014" s="3" t="s">
        <v>3012</v>
      </c>
      <c r="C3014" s="3" t="s">
        <v>7122</v>
      </c>
      <c r="D3014">
        <v>4000</v>
      </c>
      <c r="E3014">
        <v>4685</v>
      </c>
      <c r="F3014" t="s">
        <v>8219</v>
      </c>
      <c r="G3014" t="s">
        <v>8224</v>
      </c>
      <c r="H3014" t="s">
        <v>8246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8303</v>
      </c>
      <c r="O3014">
        <f t="shared" si="282"/>
        <v>117.12499999999999</v>
      </c>
      <c r="P3014">
        <f t="shared" si="283"/>
        <v>85.181818181818187</v>
      </c>
      <c r="Q3014" s="8" t="str">
        <f t="shared" si="284"/>
        <v>theater</v>
      </c>
      <c r="R3014" t="str">
        <f t="shared" si="285"/>
        <v>spaces</v>
      </c>
      <c r="S3014" s="6">
        <f t="shared" si="286"/>
        <v>42024.494560185187</v>
      </c>
      <c r="T3014" s="6">
        <f t="shared" si="287"/>
        <v>42045.494560185187</v>
      </c>
    </row>
    <row r="3015" spans="1:20" ht="48" x14ac:dyDescent="0.2">
      <c r="A3015">
        <v>3013</v>
      </c>
      <c r="B3015" s="3" t="s">
        <v>3013</v>
      </c>
      <c r="C3015" s="3" t="s">
        <v>7123</v>
      </c>
      <c r="D3015">
        <v>10000</v>
      </c>
      <c r="E3015">
        <v>15696</v>
      </c>
      <c r="F3015" t="s">
        <v>8219</v>
      </c>
      <c r="G3015" t="s">
        <v>8224</v>
      </c>
      <c r="H3015" t="s">
        <v>8246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8303</v>
      </c>
      <c r="O3015">
        <f t="shared" si="282"/>
        <v>156.96</v>
      </c>
      <c r="P3015">
        <f t="shared" si="283"/>
        <v>146.69158878504672</v>
      </c>
      <c r="Q3015" s="8" t="str">
        <f t="shared" si="284"/>
        <v>theater</v>
      </c>
      <c r="R3015" t="str">
        <f t="shared" si="285"/>
        <v>spaces</v>
      </c>
      <c r="S3015" s="6">
        <f t="shared" si="286"/>
        <v>42146.627881944441</v>
      </c>
      <c r="T3015" s="6">
        <f t="shared" si="287"/>
        <v>42176.627881944441</v>
      </c>
    </row>
    <row r="3016" spans="1:20" ht="48" x14ac:dyDescent="0.2">
      <c r="A3016">
        <v>3014</v>
      </c>
      <c r="B3016" s="3" t="s">
        <v>3014</v>
      </c>
      <c r="C3016" s="3" t="s">
        <v>7124</v>
      </c>
      <c r="D3016">
        <v>25000</v>
      </c>
      <c r="E3016">
        <v>28276</v>
      </c>
      <c r="F3016" t="s">
        <v>8219</v>
      </c>
      <c r="G3016" t="s">
        <v>8224</v>
      </c>
      <c r="H3016" t="s">
        <v>8246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8303</v>
      </c>
      <c r="O3016">
        <f t="shared" si="282"/>
        <v>113.104</v>
      </c>
      <c r="P3016">
        <f t="shared" si="283"/>
        <v>50.764811490125673</v>
      </c>
      <c r="Q3016" s="8" t="str">
        <f t="shared" si="284"/>
        <v>theater</v>
      </c>
      <c r="R3016" t="str">
        <f t="shared" si="285"/>
        <v>spaces</v>
      </c>
      <c r="S3016" s="6">
        <f t="shared" si="286"/>
        <v>41919.915277777778</v>
      </c>
      <c r="T3016" s="6">
        <f t="shared" si="287"/>
        <v>41948</v>
      </c>
    </row>
    <row r="3017" spans="1:20" ht="48" x14ac:dyDescent="0.2">
      <c r="A3017">
        <v>3015</v>
      </c>
      <c r="B3017" s="3" t="s">
        <v>3015</v>
      </c>
      <c r="C3017" s="3" t="s">
        <v>7125</v>
      </c>
      <c r="D3017">
        <v>3400</v>
      </c>
      <c r="E3017">
        <v>3508</v>
      </c>
      <c r="F3017" t="s">
        <v>8219</v>
      </c>
      <c r="G3017" t="s">
        <v>8224</v>
      </c>
      <c r="H3017" t="s">
        <v>8246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8303</v>
      </c>
      <c r="O3017">
        <f t="shared" si="282"/>
        <v>103.17647058823529</v>
      </c>
      <c r="P3017">
        <f t="shared" si="283"/>
        <v>87.7</v>
      </c>
      <c r="Q3017" s="8" t="str">
        <f t="shared" si="284"/>
        <v>theater</v>
      </c>
      <c r="R3017" t="str">
        <f t="shared" si="285"/>
        <v>spaces</v>
      </c>
      <c r="S3017" s="6">
        <f t="shared" si="286"/>
        <v>41785.518958333334</v>
      </c>
      <c r="T3017" s="6">
        <f t="shared" si="287"/>
        <v>41800.958333333328</v>
      </c>
    </row>
    <row r="3018" spans="1:20" ht="48" x14ac:dyDescent="0.2">
      <c r="A3018">
        <v>3016</v>
      </c>
      <c r="B3018" s="3" t="s">
        <v>3016</v>
      </c>
      <c r="C3018" s="3" t="s">
        <v>7126</v>
      </c>
      <c r="D3018">
        <v>8500</v>
      </c>
      <c r="E3018">
        <v>8722</v>
      </c>
      <c r="F3018" t="s">
        <v>8219</v>
      </c>
      <c r="G3018" t="s">
        <v>8224</v>
      </c>
      <c r="H3018" t="s">
        <v>8246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8303</v>
      </c>
      <c r="O3018">
        <f t="shared" si="282"/>
        <v>102.61176470588236</v>
      </c>
      <c r="P3018">
        <f t="shared" si="283"/>
        <v>242.27777777777777</v>
      </c>
      <c r="Q3018" s="8" t="str">
        <f t="shared" si="284"/>
        <v>theater</v>
      </c>
      <c r="R3018" t="str">
        <f t="shared" si="285"/>
        <v>spaces</v>
      </c>
      <c r="S3018" s="6">
        <f t="shared" si="286"/>
        <v>41778.339722222219</v>
      </c>
      <c r="T3018" s="6">
        <f t="shared" si="287"/>
        <v>41838.339722222219</v>
      </c>
    </row>
    <row r="3019" spans="1:20" ht="48" x14ac:dyDescent="0.2">
      <c r="A3019">
        <v>3017</v>
      </c>
      <c r="B3019" s="3" t="s">
        <v>3017</v>
      </c>
      <c r="C3019" s="3" t="s">
        <v>7127</v>
      </c>
      <c r="D3019">
        <v>22000</v>
      </c>
      <c r="E3019">
        <v>23285</v>
      </c>
      <c r="F3019" t="s">
        <v>8219</v>
      </c>
      <c r="G3019" t="s">
        <v>8224</v>
      </c>
      <c r="H3019" t="s">
        <v>8246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8303</v>
      </c>
      <c r="O3019">
        <f t="shared" si="282"/>
        <v>105.84090909090908</v>
      </c>
      <c r="P3019">
        <f t="shared" si="283"/>
        <v>146.44654088050314</v>
      </c>
      <c r="Q3019" s="8" t="str">
        <f t="shared" si="284"/>
        <v>theater</v>
      </c>
      <c r="R3019" t="str">
        <f t="shared" si="285"/>
        <v>spaces</v>
      </c>
      <c r="S3019" s="6">
        <f t="shared" si="286"/>
        <v>41841.641701388886</v>
      </c>
      <c r="T3019" s="6">
        <f t="shared" si="287"/>
        <v>41871.641701388886</v>
      </c>
    </row>
    <row r="3020" spans="1:20" ht="48" x14ac:dyDescent="0.2">
      <c r="A3020">
        <v>3018</v>
      </c>
      <c r="B3020" s="3" t="s">
        <v>3018</v>
      </c>
      <c r="C3020" s="3" t="s">
        <v>7128</v>
      </c>
      <c r="D3020">
        <v>4200</v>
      </c>
      <c r="E3020">
        <v>4230</v>
      </c>
      <c r="F3020" t="s">
        <v>8219</v>
      </c>
      <c r="G3020" t="s">
        <v>8230</v>
      </c>
      <c r="H3020" t="s">
        <v>8249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8303</v>
      </c>
      <c r="O3020">
        <f t="shared" si="282"/>
        <v>100.71428571428571</v>
      </c>
      <c r="P3020">
        <f t="shared" si="283"/>
        <v>103.17073170731707</v>
      </c>
      <c r="Q3020" s="8" t="str">
        <f t="shared" si="284"/>
        <v>theater</v>
      </c>
      <c r="R3020" t="str">
        <f t="shared" si="285"/>
        <v>spaces</v>
      </c>
      <c r="S3020" s="6">
        <f t="shared" si="286"/>
        <v>42163.090000000004</v>
      </c>
      <c r="T3020" s="6">
        <f t="shared" si="287"/>
        <v>42205.708333333336</v>
      </c>
    </row>
    <row r="3021" spans="1:20" ht="48" x14ac:dyDescent="0.2">
      <c r="A3021">
        <v>3019</v>
      </c>
      <c r="B3021" s="3" t="s">
        <v>3019</v>
      </c>
      <c r="C3021" s="3" t="s">
        <v>7129</v>
      </c>
      <c r="D3021">
        <v>15000</v>
      </c>
      <c r="E3021">
        <v>18185</v>
      </c>
      <c r="F3021" t="s">
        <v>8219</v>
      </c>
      <c r="G3021" t="s">
        <v>8224</v>
      </c>
      <c r="H3021" t="s">
        <v>8246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8303</v>
      </c>
      <c r="O3021">
        <f t="shared" si="282"/>
        <v>121.23333333333332</v>
      </c>
      <c r="P3021">
        <f t="shared" si="283"/>
        <v>80.464601769911511</v>
      </c>
      <c r="Q3021" s="8" t="str">
        <f t="shared" si="284"/>
        <v>theater</v>
      </c>
      <c r="R3021" t="str">
        <f t="shared" si="285"/>
        <v>spaces</v>
      </c>
      <c r="S3021" s="6">
        <f t="shared" si="286"/>
        <v>41758.625231481477</v>
      </c>
      <c r="T3021" s="6">
        <f t="shared" si="287"/>
        <v>41785.916666666664</v>
      </c>
    </row>
    <row r="3022" spans="1:20" ht="48" x14ac:dyDescent="0.2">
      <c r="A3022">
        <v>3020</v>
      </c>
      <c r="B3022" s="3" t="s">
        <v>3020</v>
      </c>
      <c r="C3022" s="3" t="s">
        <v>7130</v>
      </c>
      <c r="D3022">
        <v>7000</v>
      </c>
      <c r="E3022">
        <v>7040</v>
      </c>
      <c r="F3022" t="s">
        <v>8219</v>
      </c>
      <c r="G3022" t="s">
        <v>8224</v>
      </c>
      <c r="H3022" t="s">
        <v>8246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8303</v>
      </c>
      <c r="O3022">
        <f t="shared" si="282"/>
        <v>100.57142857142858</v>
      </c>
      <c r="P3022">
        <f t="shared" si="283"/>
        <v>234.66666666666666</v>
      </c>
      <c r="Q3022" s="8" t="str">
        <f t="shared" si="284"/>
        <v>theater</v>
      </c>
      <c r="R3022" t="str">
        <f t="shared" si="285"/>
        <v>spaces</v>
      </c>
      <c r="S3022" s="6">
        <f t="shared" si="286"/>
        <v>42170.638113425921</v>
      </c>
      <c r="T3022" s="6">
        <f t="shared" si="287"/>
        <v>42230.638113425921</v>
      </c>
    </row>
    <row r="3023" spans="1:20" ht="48" x14ac:dyDescent="0.2">
      <c r="A3023">
        <v>3021</v>
      </c>
      <c r="B3023" s="3" t="s">
        <v>3021</v>
      </c>
      <c r="C3023" s="3" t="s">
        <v>7131</v>
      </c>
      <c r="D3023">
        <v>4500</v>
      </c>
      <c r="E3023">
        <v>5221</v>
      </c>
      <c r="F3023" t="s">
        <v>8219</v>
      </c>
      <c r="G3023" t="s">
        <v>8224</v>
      </c>
      <c r="H3023" t="s">
        <v>8246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8303</v>
      </c>
      <c r="O3023">
        <f t="shared" si="282"/>
        <v>116.02222222222223</v>
      </c>
      <c r="P3023">
        <f t="shared" si="283"/>
        <v>50.689320388349515</v>
      </c>
      <c r="Q3023" s="8" t="str">
        <f t="shared" si="284"/>
        <v>theater</v>
      </c>
      <c r="R3023" t="str">
        <f t="shared" si="285"/>
        <v>spaces</v>
      </c>
      <c r="S3023" s="6">
        <f t="shared" si="286"/>
        <v>42660.410520833328</v>
      </c>
      <c r="T3023" s="6">
        <f t="shared" si="287"/>
        <v>42696.040972222218</v>
      </c>
    </row>
    <row r="3024" spans="1:20" ht="48" x14ac:dyDescent="0.2">
      <c r="A3024">
        <v>3022</v>
      </c>
      <c r="B3024" s="3" t="s">
        <v>3022</v>
      </c>
      <c r="C3024" s="3" t="s">
        <v>7132</v>
      </c>
      <c r="D3024">
        <v>10000</v>
      </c>
      <c r="E3024">
        <v>10088</v>
      </c>
      <c r="F3024" t="s">
        <v>8219</v>
      </c>
      <c r="G3024" t="s">
        <v>8224</v>
      </c>
      <c r="H3024" t="s">
        <v>8246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8303</v>
      </c>
      <c r="O3024">
        <f t="shared" si="282"/>
        <v>100.88</v>
      </c>
      <c r="P3024">
        <f t="shared" si="283"/>
        <v>162.70967741935485</v>
      </c>
      <c r="Q3024" s="8" t="str">
        <f t="shared" si="284"/>
        <v>theater</v>
      </c>
      <c r="R3024" t="str">
        <f t="shared" si="285"/>
        <v>spaces</v>
      </c>
      <c r="S3024" s="6">
        <f t="shared" si="286"/>
        <v>42564.745474537034</v>
      </c>
      <c r="T3024" s="6">
        <f t="shared" si="287"/>
        <v>42609.745474537034</v>
      </c>
    </row>
    <row r="3025" spans="1:20" ht="48" x14ac:dyDescent="0.2">
      <c r="A3025">
        <v>3023</v>
      </c>
      <c r="B3025" s="3" t="s">
        <v>3023</v>
      </c>
      <c r="C3025" s="3" t="s">
        <v>7133</v>
      </c>
      <c r="D3025">
        <v>700</v>
      </c>
      <c r="E3025">
        <v>721</v>
      </c>
      <c r="F3025" t="s">
        <v>8219</v>
      </c>
      <c r="G3025" t="s">
        <v>8225</v>
      </c>
      <c r="H3025" t="s">
        <v>8247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8303</v>
      </c>
      <c r="O3025">
        <f t="shared" si="282"/>
        <v>103</v>
      </c>
      <c r="P3025">
        <f t="shared" si="283"/>
        <v>120.16666666666667</v>
      </c>
      <c r="Q3025" s="8" t="str">
        <f t="shared" si="284"/>
        <v>theater</v>
      </c>
      <c r="R3025" t="str">
        <f t="shared" si="285"/>
        <v>spaces</v>
      </c>
      <c r="S3025" s="6">
        <f t="shared" si="286"/>
        <v>42121.46743055556</v>
      </c>
      <c r="T3025" s="6">
        <f t="shared" si="287"/>
        <v>42166.46743055556</v>
      </c>
    </row>
    <row r="3026" spans="1:20" ht="48" x14ac:dyDescent="0.2">
      <c r="A3026">
        <v>3024</v>
      </c>
      <c r="B3026" s="3" t="s">
        <v>3024</v>
      </c>
      <c r="C3026" s="3" t="s">
        <v>7134</v>
      </c>
      <c r="D3026">
        <v>5000</v>
      </c>
      <c r="E3026">
        <v>12321</v>
      </c>
      <c r="F3026" t="s">
        <v>8219</v>
      </c>
      <c r="G3026" t="s">
        <v>8224</v>
      </c>
      <c r="H3026" t="s">
        <v>8246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8303</v>
      </c>
      <c r="O3026">
        <f t="shared" si="282"/>
        <v>246.42</v>
      </c>
      <c r="P3026">
        <f t="shared" si="283"/>
        <v>67.697802197802204</v>
      </c>
      <c r="Q3026" s="8" t="str">
        <f t="shared" si="284"/>
        <v>theater</v>
      </c>
      <c r="R3026" t="str">
        <f t="shared" si="285"/>
        <v>spaces</v>
      </c>
      <c r="S3026" s="6">
        <f t="shared" si="286"/>
        <v>41158.785590277774</v>
      </c>
      <c r="T3026" s="6">
        <f t="shared" si="287"/>
        <v>41188.785590277774</v>
      </c>
    </row>
    <row r="3027" spans="1:20" ht="48" x14ac:dyDescent="0.2">
      <c r="A3027">
        <v>3025</v>
      </c>
      <c r="B3027" s="3" t="s">
        <v>3025</v>
      </c>
      <c r="C3027" s="3" t="s">
        <v>7135</v>
      </c>
      <c r="D3027">
        <v>2500</v>
      </c>
      <c r="E3027">
        <v>7555</v>
      </c>
      <c r="F3027" t="s">
        <v>8219</v>
      </c>
      <c r="G3027" t="s">
        <v>8225</v>
      </c>
      <c r="H3027" t="s">
        <v>8247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8303</v>
      </c>
      <c r="O3027">
        <f t="shared" si="282"/>
        <v>302.2</v>
      </c>
      <c r="P3027">
        <f t="shared" si="283"/>
        <v>52.103448275862071</v>
      </c>
      <c r="Q3027" s="8" t="str">
        <f t="shared" si="284"/>
        <v>theater</v>
      </c>
      <c r="R3027" t="str">
        <f t="shared" si="285"/>
        <v>spaces</v>
      </c>
      <c r="S3027" s="6">
        <f t="shared" si="286"/>
        <v>41761.301076388889</v>
      </c>
      <c r="T3027" s="6">
        <f t="shared" si="287"/>
        <v>41789.458333333328</v>
      </c>
    </row>
    <row r="3028" spans="1:20" ht="48" x14ac:dyDescent="0.2">
      <c r="A3028">
        <v>3026</v>
      </c>
      <c r="B3028" s="3" t="s">
        <v>3026</v>
      </c>
      <c r="C3028" s="3" t="s">
        <v>7136</v>
      </c>
      <c r="D3028">
        <v>900</v>
      </c>
      <c r="E3028">
        <v>1290</v>
      </c>
      <c r="F3028" t="s">
        <v>8219</v>
      </c>
      <c r="G3028" t="s">
        <v>8225</v>
      </c>
      <c r="H3028" t="s">
        <v>8247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8303</v>
      </c>
      <c r="O3028">
        <f t="shared" si="282"/>
        <v>143.33333333333334</v>
      </c>
      <c r="P3028">
        <f t="shared" si="283"/>
        <v>51.6</v>
      </c>
      <c r="Q3028" s="8" t="str">
        <f t="shared" si="284"/>
        <v>theater</v>
      </c>
      <c r="R3028" t="str">
        <f t="shared" si="285"/>
        <v>spaces</v>
      </c>
      <c r="S3028" s="6">
        <f t="shared" si="286"/>
        <v>42783.251064814809</v>
      </c>
      <c r="T3028" s="6">
        <f t="shared" si="287"/>
        <v>42797.251064814809</v>
      </c>
    </row>
    <row r="3029" spans="1:20" ht="32" x14ac:dyDescent="0.2">
      <c r="A3029">
        <v>3027</v>
      </c>
      <c r="B3029" s="3" t="s">
        <v>3027</v>
      </c>
      <c r="C3029" s="3" t="s">
        <v>7137</v>
      </c>
      <c r="D3029">
        <v>40000</v>
      </c>
      <c r="E3029">
        <v>52576</v>
      </c>
      <c r="F3029" t="s">
        <v>8219</v>
      </c>
      <c r="G3029" t="s">
        <v>8224</v>
      </c>
      <c r="H3029" t="s">
        <v>8246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8303</v>
      </c>
      <c r="O3029">
        <f t="shared" si="282"/>
        <v>131.44</v>
      </c>
      <c r="P3029">
        <f t="shared" si="283"/>
        <v>164.3</v>
      </c>
      <c r="Q3029" s="8" t="str">
        <f t="shared" si="284"/>
        <v>theater</v>
      </c>
      <c r="R3029" t="str">
        <f t="shared" si="285"/>
        <v>spaces</v>
      </c>
      <c r="S3029" s="6">
        <f t="shared" si="286"/>
        <v>42053.49596064815</v>
      </c>
      <c r="T3029" s="6">
        <f t="shared" si="287"/>
        <v>42083.454293981478</v>
      </c>
    </row>
    <row r="3030" spans="1:20" ht="32" x14ac:dyDescent="0.2">
      <c r="A3030">
        <v>3028</v>
      </c>
      <c r="B3030" s="3" t="s">
        <v>3028</v>
      </c>
      <c r="C3030" s="3" t="s">
        <v>7138</v>
      </c>
      <c r="D3030">
        <v>5000</v>
      </c>
      <c r="E3030">
        <v>8401</v>
      </c>
      <c r="F3030" t="s">
        <v>8219</v>
      </c>
      <c r="G3030" t="s">
        <v>8224</v>
      </c>
      <c r="H3030" t="s">
        <v>8246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8303</v>
      </c>
      <c r="O3030">
        <f t="shared" si="282"/>
        <v>168.01999999999998</v>
      </c>
      <c r="P3030">
        <f t="shared" si="283"/>
        <v>84.858585858585855</v>
      </c>
      <c r="Q3030" s="8" t="str">
        <f t="shared" si="284"/>
        <v>theater</v>
      </c>
      <c r="R3030" t="str">
        <f t="shared" si="285"/>
        <v>spaces</v>
      </c>
      <c r="S3030" s="6">
        <f t="shared" si="286"/>
        <v>42567.055844907409</v>
      </c>
      <c r="T3030" s="6">
        <f t="shared" si="287"/>
        <v>42597.055844907409</v>
      </c>
    </row>
    <row r="3031" spans="1:20" ht="48" x14ac:dyDescent="0.2">
      <c r="A3031">
        <v>3029</v>
      </c>
      <c r="B3031" s="3" t="s">
        <v>3029</v>
      </c>
      <c r="C3031" s="3" t="s">
        <v>7139</v>
      </c>
      <c r="D3031">
        <v>30000</v>
      </c>
      <c r="E3031">
        <v>32903</v>
      </c>
      <c r="F3031" t="s">
        <v>8219</v>
      </c>
      <c r="G3031" t="s">
        <v>8224</v>
      </c>
      <c r="H3031" t="s">
        <v>8246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8303</v>
      </c>
      <c r="O3031">
        <f t="shared" si="282"/>
        <v>109.67666666666666</v>
      </c>
      <c r="P3031">
        <f t="shared" si="283"/>
        <v>94.548850574712645</v>
      </c>
      <c r="Q3031" s="8" t="str">
        <f t="shared" si="284"/>
        <v>theater</v>
      </c>
      <c r="R3031" t="str">
        <f t="shared" si="285"/>
        <v>spaces</v>
      </c>
      <c r="S3031" s="6">
        <f t="shared" si="286"/>
        <v>41932.500543981478</v>
      </c>
      <c r="T3031" s="6">
        <f t="shared" si="287"/>
        <v>41960.982638888883</v>
      </c>
    </row>
    <row r="3032" spans="1:20" ht="48" x14ac:dyDescent="0.2">
      <c r="A3032">
        <v>3030</v>
      </c>
      <c r="B3032" s="3" t="s">
        <v>3030</v>
      </c>
      <c r="C3032" s="3" t="s">
        <v>7140</v>
      </c>
      <c r="D3032">
        <v>1750</v>
      </c>
      <c r="E3032">
        <v>1867</v>
      </c>
      <c r="F3032" t="s">
        <v>8219</v>
      </c>
      <c r="G3032" t="s">
        <v>8224</v>
      </c>
      <c r="H3032" t="s">
        <v>8246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8303</v>
      </c>
      <c r="O3032">
        <f t="shared" si="282"/>
        <v>106.6857142857143</v>
      </c>
      <c r="P3032">
        <f t="shared" si="283"/>
        <v>45.536585365853661</v>
      </c>
      <c r="Q3032" s="8" t="str">
        <f t="shared" si="284"/>
        <v>theater</v>
      </c>
      <c r="R3032" t="str">
        <f t="shared" si="285"/>
        <v>spaces</v>
      </c>
      <c r="S3032" s="6">
        <f t="shared" si="286"/>
        <v>42233.5390162037</v>
      </c>
      <c r="T3032" s="6">
        <f t="shared" si="287"/>
        <v>42263.5390162037</v>
      </c>
    </row>
    <row r="3033" spans="1:20" ht="80" x14ac:dyDescent="0.2">
      <c r="A3033">
        <v>3031</v>
      </c>
      <c r="B3033" s="3" t="s">
        <v>3031</v>
      </c>
      <c r="C3033" s="3" t="s">
        <v>7141</v>
      </c>
      <c r="D3033">
        <v>1500</v>
      </c>
      <c r="E3033">
        <v>1500</v>
      </c>
      <c r="F3033" t="s">
        <v>8219</v>
      </c>
      <c r="G3033" t="s">
        <v>8224</v>
      </c>
      <c r="H3033" t="s">
        <v>8246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8303</v>
      </c>
      <c r="O3033">
        <f t="shared" si="282"/>
        <v>100</v>
      </c>
      <c r="P3033">
        <f t="shared" si="283"/>
        <v>51.724137931034484</v>
      </c>
      <c r="Q3033" s="8" t="str">
        <f t="shared" si="284"/>
        <v>theater</v>
      </c>
      <c r="R3033" t="str">
        <f t="shared" si="285"/>
        <v>spaces</v>
      </c>
      <c r="S3033" s="6">
        <f t="shared" si="286"/>
        <v>42597.674155092587</v>
      </c>
      <c r="T3033" s="6">
        <f t="shared" si="287"/>
        <v>42657.674155092587</v>
      </c>
    </row>
    <row r="3034" spans="1:20" ht="48" x14ac:dyDescent="0.2">
      <c r="A3034">
        <v>3032</v>
      </c>
      <c r="B3034" s="3" t="s">
        <v>3032</v>
      </c>
      <c r="C3034" s="3" t="s">
        <v>7142</v>
      </c>
      <c r="D3034">
        <v>1000</v>
      </c>
      <c r="E3034">
        <v>1272</v>
      </c>
      <c r="F3034" t="s">
        <v>8219</v>
      </c>
      <c r="G3034" t="s">
        <v>8224</v>
      </c>
      <c r="H3034" t="s">
        <v>8246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8303</v>
      </c>
      <c r="O3034">
        <f t="shared" si="282"/>
        <v>127.2</v>
      </c>
      <c r="P3034">
        <f t="shared" si="283"/>
        <v>50.88</v>
      </c>
      <c r="Q3034" s="8" t="str">
        <f t="shared" si="284"/>
        <v>theater</v>
      </c>
      <c r="R3034" t="str">
        <f t="shared" si="285"/>
        <v>spaces</v>
      </c>
      <c r="S3034" s="6">
        <f t="shared" si="286"/>
        <v>42227.836331018516</v>
      </c>
      <c r="T3034" s="6">
        <f t="shared" si="287"/>
        <v>42257.836331018516</v>
      </c>
    </row>
    <row r="3035" spans="1:20" ht="48" x14ac:dyDescent="0.2">
      <c r="A3035">
        <v>3033</v>
      </c>
      <c r="B3035" s="3" t="s">
        <v>3033</v>
      </c>
      <c r="C3035" s="3" t="s">
        <v>7143</v>
      </c>
      <c r="D3035">
        <v>3000</v>
      </c>
      <c r="E3035">
        <v>4396</v>
      </c>
      <c r="F3035" t="s">
        <v>8219</v>
      </c>
      <c r="G3035" t="s">
        <v>8224</v>
      </c>
      <c r="H3035" t="s">
        <v>8246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8303</v>
      </c>
      <c r="O3035">
        <f t="shared" si="282"/>
        <v>146.53333333333333</v>
      </c>
      <c r="P3035">
        <f t="shared" si="283"/>
        <v>191.13043478260869</v>
      </c>
      <c r="Q3035" s="8" t="str">
        <f t="shared" si="284"/>
        <v>theater</v>
      </c>
      <c r="R3035" t="str">
        <f t="shared" si="285"/>
        <v>spaces</v>
      </c>
      <c r="S3035" s="6">
        <f t="shared" si="286"/>
        <v>42569.901909722219</v>
      </c>
      <c r="T3035" s="6">
        <f t="shared" si="287"/>
        <v>42599.901909722219</v>
      </c>
    </row>
    <row r="3036" spans="1:20" ht="64" x14ac:dyDescent="0.2">
      <c r="A3036">
        <v>3034</v>
      </c>
      <c r="B3036" s="3" t="s">
        <v>3034</v>
      </c>
      <c r="C3036" s="3" t="s">
        <v>7144</v>
      </c>
      <c r="D3036">
        <v>100000</v>
      </c>
      <c r="E3036">
        <v>112536</v>
      </c>
      <c r="F3036" t="s">
        <v>8219</v>
      </c>
      <c r="G3036" t="s">
        <v>8224</v>
      </c>
      <c r="H3036" t="s">
        <v>8246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8303</v>
      </c>
      <c r="O3036">
        <f t="shared" si="282"/>
        <v>112.53599999999999</v>
      </c>
      <c r="P3036">
        <f t="shared" si="283"/>
        <v>89.314285714285717</v>
      </c>
      <c r="Q3036" s="8" t="str">
        <f t="shared" si="284"/>
        <v>theater</v>
      </c>
      <c r="R3036" t="str">
        <f t="shared" si="285"/>
        <v>spaces</v>
      </c>
      <c r="S3036" s="6">
        <f t="shared" si="286"/>
        <v>42644.327025462961</v>
      </c>
      <c r="T3036" s="6">
        <f t="shared" si="287"/>
        <v>42674.957638888889</v>
      </c>
    </row>
    <row r="3037" spans="1:20" ht="32" x14ac:dyDescent="0.2">
      <c r="A3037">
        <v>3035</v>
      </c>
      <c r="B3037" s="3" t="s">
        <v>3035</v>
      </c>
      <c r="C3037" s="3" t="s">
        <v>7145</v>
      </c>
      <c r="D3037">
        <v>25000</v>
      </c>
      <c r="E3037">
        <v>27196.71</v>
      </c>
      <c r="F3037" t="s">
        <v>8219</v>
      </c>
      <c r="G3037" t="s">
        <v>8224</v>
      </c>
      <c r="H3037" t="s">
        <v>8246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8303</v>
      </c>
      <c r="O3037">
        <f t="shared" si="282"/>
        <v>108.78684000000001</v>
      </c>
      <c r="P3037">
        <f t="shared" si="283"/>
        <v>88.588631921824103</v>
      </c>
      <c r="Q3037" s="8" t="str">
        <f t="shared" si="284"/>
        <v>theater</v>
      </c>
      <c r="R3037" t="str">
        <f t="shared" si="285"/>
        <v>spaces</v>
      </c>
      <c r="S3037" s="6">
        <f t="shared" si="286"/>
        <v>41368.351956018516</v>
      </c>
      <c r="T3037" s="6">
        <f t="shared" si="287"/>
        <v>41398.351956018516</v>
      </c>
    </row>
    <row r="3038" spans="1:20" ht="48" x14ac:dyDescent="0.2">
      <c r="A3038">
        <v>3036</v>
      </c>
      <c r="B3038" s="3" t="s">
        <v>3036</v>
      </c>
      <c r="C3038" s="3" t="s">
        <v>7146</v>
      </c>
      <c r="D3038">
        <v>25000</v>
      </c>
      <c r="E3038">
        <v>31683</v>
      </c>
      <c r="F3038" t="s">
        <v>8219</v>
      </c>
      <c r="G3038" t="s">
        <v>8224</v>
      </c>
      <c r="H3038" t="s">
        <v>8246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8303</v>
      </c>
      <c r="O3038">
        <f t="shared" si="282"/>
        <v>126.732</v>
      </c>
      <c r="P3038">
        <f t="shared" si="283"/>
        <v>96.300911854103347</v>
      </c>
      <c r="Q3038" s="8" t="str">
        <f t="shared" si="284"/>
        <v>theater</v>
      </c>
      <c r="R3038" t="str">
        <f t="shared" si="285"/>
        <v>spaces</v>
      </c>
      <c r="S3038" s="6">
        <f t="shared" si="286"/>
        <v>41466.576898148145</v>
      </c>
      <c r="T3038" s="6">
        <f t="shared" si="287"/>
        <v>41502.290972222218</v>
      </c>
    </row>
    <row r="3039" spans="1:20" ht="64" x14ac:dyDescent="0.2">
      <c r="A3039">
        <v>3037</v>
      </c>
      <c r="B3039" s="3" t="s">
        <v>3037</v>
      </c>
      <c r="C3039" s="3" t="s">
        <v>7147</v>
      </c>
      <c r="D3039">
        <v>500</v>
      </c>
      <c r="E3039">
        <v>1066</v>
      </c>
      <c r="F3039" t="s">
        <v>8219</v>
      </c>
      <c r="G3039" t="s">
        <v>8224</v>
      </c>
      <c r="H3039" t="s">
        <v>8246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8303</v>
      </c>
      <c r="O3039">
        <f t="shared" si="282"/>
        <v>213.20000000000002</v>
      </c>
      <c r="P3039">
        <f t="shared" si="283"/>
        <v>33.3125</v>
      </c>
      <c r="Q3039" s="8" t="str">
        <f t="shared" si="284"/>
        <v>theater</v>
      </c>
      <c r="R3039" t="str">
        <f t="shared" si="285"/>
        <v>spaces</v>
      </c>
      <c r="S3039" s="6">
        <f t="shared" si="286"/>
        <v>40378.684872685182</v>
      </c>
      <c r="T3039" s="6">
        <f t="shared" si="287"/>
        <v>40452.999305555553</v>
      </c>
    </row>
    <row r="3040" spans="1:20" ht="48" x14ac:dyDescent="0.2">
      <c r="A3040">
        <v>3038</v>
      </c>
      <c r="B3040" s="3" t="s">
        <v>3038</v>
      </c>
      <c r="C3040" s="3" t="s">
        <v>7148</v>
      </c>
      <c r="D3040">
        <v>1000</v>
      </c>
      <c r="E3040">
        <v>1005</v>
      </c>
      <c r="F3040" t="s">
        <v>8219</v>
      </c>
      <c r="G3040" t="s">
        <v>8224</v>
      </c>
      <c r="H3040" t="s">
        <v>8246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8303</v>
      </c>
      <c r="O3040">
        <f t="shared" si="282"/>
        <v>100.49999999999999</v>
      </c>
      <c r="P3040">
        <f t="shared" si="283"/>
        <v>37.222222222222221</v>
      </c>
      <c r="Q3040" s="8" t="str">
        <f t="shared" si="284"/>
        <v>theater</v>
      </c>
      <c r="R3040" t="str">
        <f t="shared" si="285"/>
        <v>spaces</v>
      </c>
      <c r="S3040" s="6">
        <f t="shared" si="286"/>
        <v>42373.043946759259</v>
      </c>
      <c r="T3040" s="6">
        <f t="shared" si="287"/>
        <v>42433.043946759259</v>
      </c>
    </row>
    <row r="3041" spans="1:20" ht="48" x14ac:dyDescent="0.2">
      <c r="A3041">
        <v>3039</v>
      </c>
      <c r="B3041" s="3" t="s">
        <v>3039</v>
      </c>
      <c r="C3041" s="3" t="s">
        <v>7149</v>
      </c>
      <c r="D3041">
        <v>20000</v>
      </c>
      <c r="E3041">
        <v>21742.78</v>
      </c>
      <c r="F3041" t="s">
        <v>8219</v>
      </c>
      <c r="G3041" t="s">
        <v>8224</v>
      </c>
      <c r="H3041" t="s">
        <v>8246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8303</v>
      </c>
      <c r="O3041">
        <f t="shared" si="282"/>
        <v>108.71389999999998</v>
      </c>
      <c r="P3041">
        <f t="shared" si="283"/>
        <v>92.130423728813554</v>
      </c>
      <c r="Q3041" s="8" t="str">
        <f t="shared" si="284"/>
        <v>theater</v>
      </c>
      <c r="R3041" t="str">
        <f t="shared" si="285"/>
        <v>spaces</v>
      </c>
      <c r="S3041" s="6">
        <f t="shared" si="286"/>
        <v>41610.586087962962</v>
      </c>
      <c r="T3041" s="6">
        <f t="shared" si="287"/>
        <v>41637.124305555553</v>
      </c>
    </row>
    <row r="3042" spans="1:20" ht="48" x14ac:dyDescent="0.2">
      <c r="A3042">
        <v>3040</v>
      </c>
      <c r="B3042" s="3" t="s">
        <v>3040</v>
      </c>
      <c r="C3042" s="3" t="s">
        <v>7150</v>
      </c>
      <c r="D3042">
        <v>3000</v>
      </c>
      <c r="E3042">
        <v>3225</v>
      </c>
      <c r="F3042" t="s">
        <v>8219</v>
      </c>
      <c r="G3042" t="s">
        <v>8224</v>
      </c>
      <c r="H3042" t="s">
        <v>8246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8303</v>
      </c>
      <c r="O3042">
        <f t="shared" si="282"/>
        <v>107.5</v>
      </c>
      <c r="P3042">
        <f t="shared" si="283"/>
        <v>76.785714285714292</v>
      </c>
      <c r="Q3042" s="8" t="str">
        <f t="shared" si="284"/>
        <v>theater</v>
      </c>
      <c r="R3042" t="str">
        <f t="shared" si="285"/>
        <v>spaces</v>
      </c>
      <c r="S3042" s="6">
        <f t="shared" si="286"/>
        <v>42177.583576388883</v>
      </c>
      <c r="T3042" s="6">
        <f t="shared" si="287"/>
        <v>42181.749999999993</v>
      </c>
    </row>
    <row r="3043" spans="1:20" ht="32" x14ac:dyDescent="0.2">
      <c r="A3043">
        <v>3041</v>
      </c>
      <c r="B3043" s="3" t="s">
        <v>3041</v>
      </c>
      <c r="C3043" s="3" t="s">
        <v>7151</v>
      </c>
      <c r="D3043">
        <v>8300</v>
      </c>
      <c r="E3043">
        <v>9170</v>
      </c>
      <c r="F3043" t="s">
        <v>8219</v>
      </c>
      <c r="G3043" t="s">
        <v>8224</v>
      </c>
      <c r="H3043" t="s">
        <v>8246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8303</v>
      </c>
      <c r="O3043">
        <f t="shared" si="282"/>
        <v>110.48192771084338</v>
      </c>
      <c r="P3043">
        <f t="shared" si="283"/>
        <v>96.526315789473685</v>
      </c>
      <c r="Q3043" s="8" t="str">
        <f t="shared" si="284"/>
        <v>theater</v>
      </c>
      <c r="R3043" t="str">
        <f t="shared" si="285"/>
        <v>spaces</v>
      </c>
      <c r="S3043" s="6">
        <f t="shared" si="286"/>
        <v>42359.660277777781</v>
      </c>
      <c r="T3043" s="6">
        <f t="shared" si="287"/>
        <v>42389.660277777781</v>
      </c>
    </row>
    <row r="3044" spans="1:20" ht="48" x14ac:dyDescent="0.2">
      <c r="A3044">
        <v>3042</v>
      </c>
      <c r="B3044" s="3" t="s">
        <v>3042</v>
      </c>
      <c r="C3044" s="3" t="s">
        <v>7152</v>
      </c>
      <c r="D3044">
        <v>1500</v>
      </c>
      <c r="E3044">
        <v>1920</v>
      </c>
      <c r="F3044" t="s">
        <v>8219</v>
      </c>
      <c r="G3044" t="s">
        <v>8225</v>
      </c>
      <c r="H3044" t="s">
        <v>8247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8303</v>
      </c>
      <c r="O3044">
        <f t="shared" si="282"/>
        <v>128</v>
      </c>
      <c r="P3044">
        <f t="shared" si="283"/>
        <v>51.891891891891895</v>
      </c>
      <c r="Q3044" s="8" t="str">
        <f t="shared" si="284"/>
        <v>theater</v>
      </c>
      <c r="R3044" t="str">
        <f t="shared" si="285"/>
        <v>spaces</v>
      </c>
      <c r="S3044" s="6">
        <f t="shared" si="286"/>
        <v>42253.479710648149</v>
      </c>
      <c r="T3044" s="6">
        <f t="shared" si="287"/>
        <v>42283.479710648149</v>
      </c>
    </row>
    <row r="3045" spans="1:20" ht="48" x14ac:dyDescent="0.2">
      <c r="A3045">
        <v>3043</v>
      </c>
      <c r="B3045" s="3" t="s">
        <v>3043</v>
      </c>
      <c r="C3045" s="3" t="s">
        <v>7153</v>
      </c>
      <c r="D3045">
        <v>15000</v>
      </c>
      <c r="E3045">
        <v>16501</v>
      </c>
      <c r="F3045" t="s">
        <v>8219</v>
      </c>
      <c r="G3045" t="s">
        <v>8229</v>
      </c>
      <c r="H3045" t="s">
        <v>8251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8303</v>
      </c>
      <c r="O3045">
        <f t="shared" si="282"/>
        <v>110.00666666666667</v>
      </c>
      <c r="P3045">
        <f t="shared" si="283"/>
        <v>128.9140625</v>
      </c>
      <c r="Q3045" s="8" t="str">
        <f t="shared" si="284"/>
        <v>theater</v>
      </c>
      <c r="R3045" t="str">
        <f t="shared" si="285"/>
        <v>spaces</v>
      </c>
      <c r="S3045" s="6">
        <f t="shared" si="286"/>
        <v>42082.862256944441</v>
      </c>
      <c r="T3045" s="6">
        <f t="shared" si="287"/>
        <v>42109.909722222219</v>
      </c>
    </row>
    <row r="3046" spans="1:20" ht="48" x14ac:dyDescent="0.2">
      <c r="A3046">
        <v>3044</v>
      </c>
      <c r="B3046" s="3" t="s">
        <v>3044</v>
      </c>
      <c r="C3046" s="3" t="s">
        <v>7154</v>
      </c>
      <c r="D3046">
        <v>12000</v>
      </c>
      <c r="E3046">
        <v>13121</v>
      </c>
      <c r="F3046" t="s">
        <v>8219</v>
      </c>
      <c r="G3046" t="s">
        <v>8224</v>
      </c>
      <c r="H3046" t="s">
        <v>8246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8303</v>
      </c>
      <c r="O3046">
        <f t="shared" si="282"/>
        <v>109.34166666666667</v>
      </c>
      <c r="P3046">
        <f t="shared" si="283"/>
        <v>84.108974358974365</v>
      </c>
      <c r="Q3046" s="8" t="str">
        <f t="shared" si="284"/>
        <v>theater</v>
      </c>
      <c r="R3046" t="str">
        <f t="shared" si="285"/>
        <v>spaces</v>
      </c>
      <c r="S3046" s="6">
        <f t="shared" si="286"/>
        <v>42387.518495370365</v>
      </c>
      <c r="T3046" s="6">
        <f t="shared" si="287"/>
        <v>42402.518495370365</v>
      </c>
    </row>
    <row r="3047" spans="1:20" ht="48" x14ac:dyDescent="0.2">
      <c r="A3047">
        <v>3045</v>
      </c>
      <c r="B3047" s="3" t="s">
        <v>3045</v>
      </c>
      <c r="C3047" s="3" t="s">
        <v>7155</v>
      </c>
      <c r="D3047">
        <v>4000</v>
      </c>
      <c r="E3047">
        <v>5308.26</v>
      </c>
      <c r="F3047" t="s">
        <v>8219</v>
      </c>
      <c r="G3047" t="s">
        <v>8224</v>
      </c>
      <c r="H3047" t="s">
        <v>8246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8303</v>
      </c>
      <c r="O3047">
        <f t="shared" si="282"/>
        <v>132.70650000000001</v>
      </c>
      <c r="P3047">
        <f t="shared" si="283"/>
        <v>82.941562500000003</v>
      </c>
      <c r="Q3047" s="8" t="str">
        <f t="shared" si="284"/>
        <v>theater</v>
      </c>
      <c r="R3047" t="str">
        <f t="shared" si="285"/>
        <v>spaces</v>
      </c>
      <c r="S3047" s="6">
        <f t="shared" si="286"/>
        <v>41842.947395833333</v>
      </c>
      <c r="T3047" s="6">
        <f t="shared" si="287"/>
        <v>41872.947395833333</v>
      </c>
    </row>
    <row r="3048" spans="1:20" ht="48" x14ac:dyDescent="0.2">
      <c r="A3048">
        <v>3046</v>
      </c>
      <c r="B3048" s="3" t="s">
        <v>3046</v>
      </c>
      <c r="C3048" s="3" t="s">
        <v>7156</v>
      </c>
      <c r="D3048">
        <v>7900</v>
      </c>
      <c r="E3048">
        <v>15077</v>
      </c>
      <c r="F3048" t="s">
        <v>8219</v>
      </c>
      <c r="G3048" t="s">
        <v>8224</v>
      </c>
      <c r="H3048" t="s">
        <v>8246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8303</v>
      </c>
      <c r="O3048">
        <f t="shared" si="282"/>
        <v>190.84810126582278</v>
      </c>
      <c r="P3048">
        <f t="shared" si="283"/>
        <v>259.94827586206895</v>
      </c>
      <c r="Q3048" s="8" t="str">
        <f t="shared" si="284"/>
        <v>theater</v>
      </c>
      <c r="R3048" t="str">
        <f t="shared" si="285"/>
        <v>spaces</v>
      </c>
      <c r="S3048" s="6">
        <f t="shared" si="286"/>
        <v>41862.59474537037</v>
      </c>
      <c r="T3048" s="6">
        <f t="shared" si="287"/>
        <v>41891.994444444441</v>
      </c>
    </row>
    <row r="3049" spans="1:20" ht="48" x14ac:dyDescent="0.2">
      <c r="A3049">
        <v>3047</v>
      </c>
      <c r="B3049" s="3" t="s">
        <v>3047</v>
      </c>
      <c r="C3049" s="3" t="s">
        <v>7157</v>
      </c>
      <c r="D3049">
        <v>500</v>
      </c>
      <c r="E3049">
        <v>745</v>
      </c>
      <c r="F3049" t="s">
        <v>8219</v>
      </c>
      <c r="G3049" t="s">
        <v>8224</v>
      </c>
      <c r="H3049" t="s">
        <v>8246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8303</v>
      </c>
      <c r="O3049">
        <f t="shared" si="282"/>
        <v>149</v>
      </c>
      <c r="P3049">
        <f t="shared" si="283"/>
        <v>37.25</v>
      </c>
      <c r="Q3049" s="8" t="str">
        <f t="shared" si="284"/>
        <v>theater</v>
      </c>
      <c r="R3049" t="str">
        <f t="shared" si="285"/>
        <v>spaces</v>
      </c>
      <c r="S3049" s="6">
        <f t="shared" si="286"/>
        <v>42443.780717592592</v>
      </c>
      <c r="T3049" s="6">
        <f t="shared" si="287"/>
        <v>42487.344444444439</v>
      </c>
    </row>
    <row r="3050" spans="1:20" ht="48" x14ac:dyDescent="0.2">
      <c r="A3050">
        <v>3048</v>
      </c>
      <c r="B3050" s="3" t="s">
        <v>3048</v>
      </c>
      <c r="C3050" s="3" t="s">
        <v>7158</v>
      </c>
      <c r="D3050">
        <v>5000</v>
      </c>
      <c r="E3050">
        <v>8320</v>
      </c>
      <c r="F3050" t="s">
        <v>8219</v>
      </c>
      <c r="G3050" t="s">
        <v>8224</v>
      </c>
      <c r="H3050" t="s">
        <v>8246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8303</v>
      </c>
      <c r="O3050">
        <f t="shared" si="282"/>
        <v>166.4</v>
      </c>
      <c r="P3050">
        <f t="shared" si="283"/>
        <v>177.02127659574469</v>
      </c>
      <c r="Q3050" s="8" t="str">
        <f t="shared" si="284"/>
        <v>theater</v>
      </c>
      <c r="R3050" t="str">
        <f t="shared" si="285"/>
        <v>spaces</v>
      </c>
      <c r="S3050" s="6">
        <f t="shared" si="286"/>
        <v>41975.692847222213</v>
      </c>
      <c r="T3050" s="6">
        <f t="shared" si="287"/>
        <v>42004.681944444441</v>
      </c>
    </row>
    <row r="3051" spans="1:20" ht="48" x14ac:dyDescent="0.2">
      <c r="A3051">
        <v>3049</v>
      </c>
      <c r="B3051" s="3" t="s">
        <v>3049</v>
      </c>
      <c r="C3051" s="3" t="s">
        <v>7159</v>
      </c>
      <c r="D3051">
        <v>3750</v>
      </c>
      <c r="E3051">
        <v>4000</v>
      </c>
      <c r="F3051" t="s">
        <v>8219</v>
      </c>
      <c r="G3051" t="s">
        <v>8224</v>
      </c>
      <c r="H3051" t="s">
        <v>8246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8303</v>
      </c>
      <c r="O3051">
        <f t="shared" si="282"/>
        <v>106.66666666666667</v>
      </c>
      <c r="P3051">
        <f t="shared" si="283"/>
        <v>74.074074074074076</v>
      </c>
      <c r="Q3051" s="8" t="str">
        <f t="shared" si="284"/>
        <v>theater</v>
      </c>
      <c r="R3051" t="str">
        <f t="shared" si="285"/>
        <v>spaces</v>
      </c>
      <c r="S3051" s="6">
        <f t="shared" si="286"/>
        <v>42138.806192129625</v>
      </c>
      <c r="T3051" s="6">
        <f t="shared" si="287"/>
        <v>42168.806192129625</v>
      </c>
    </row>
    <row r="3052" spans="1:20" ht="32" x14ac:dyDescent="0.2">
      <c r="A3052">
        <v>3050</v>
      </c>
      <c r="B3052" s="3" t="s">
        <v>3050</v>
      </c>
      <c r="C3052" s="3" t="s">
        <v>7160</v>
      </c>
      <c r="D3052">
        <v>600</v>
      </c>
      <c r="E3052">
        <v>636</v>
      </c>
      <c r="F3052" t="s">
        <v>8219</v>
      </c>
      <c r="G3052" t="s">
        <v>8224</v>
      </c>
      <c r="H3052" t="s">
        <v>8246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8303</v>
      </c>
      <c r="O3052">
        <f t="shared" si="282"/>
        <v>106</v>
      </c>
      <c r="P3052">
        <f t="shared" si="283"/>
        <v>70.666666666666671</v>
      </c>
      <c r="Q3052" s="8" t="str">
        <f t="shared" si="284"/>
        <v>theater</v>
      </c>
      <c r="R3052" t="str">
        <f t="shared" si="285"/>
        <v>spaces</v>
      </c>
      <c r="S3052" s="6">
        <f t="shared" si="286"/>
        <v>42464.960185185184</v>
      </c>
      <c r="T3052" s="6">
        <f t="shared" si="287"/>
        <v>42494.960185185184</v>
      </c>
    </row>
    <row r="3053" spans="1:20" ht="48" x14ac:dyDescent="0.2">
      <c r="A3053">
        <v>3051</v>
      </c>
      <c r="B3053" s="3" t="s">
        <v>3051</v>
      </c>
      <c r="C3053" s="3" t="s">
        <v>7161</v>
      </c>
      <c r="D3053">
        <v>3500</v>
      </c>
      <c r="E3053">
        <v>827</v>
      </c>
      <c r="F3053" t="s">
        <v>8221</v>
      </c>
      <c r="G3053" t="s">
        <v>8225</v>
      </c>
      <c r="H3053" t="s">
        <v>8247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8303</v>
      </c>
      <c r="O3053">
        <f t="shared" si="282"/>
        <v>23.62857142857143</v>
      </c>
      <c r="P3053">
        <f t="shared" si="283"/>
        <v>23.62857142857143</v>
      </c>
      <c r="Q3053" s="8" t="str">
        <f t="shared" si="284"/>
        <v>theater</v>
      </c>
      <c r="R3053" t="str">
        <f t="shared" si="285"/>
        <v>spaces</v>
      </c>
      <c r="S3053" s="6">
        <f t="shared" si="286"/>
        <v>42744.207696759251</v>
      </c>
      <c r="T3053" s="6">
        <f t="shared" si="287"/>
        <v>42774.207696759251</v>
      </c>
    </row>
    <row r="3054" spans="1:20" ht="32" x14ac:dyDescent="0.2">
      <c r="A3054">
        <v>3052</v>
      </c>
      <c r="B3054" s="3" t="s">
        <v>3052</v>
      </c>
      <c r="C3054" s="3" t="s">
        <v>7162</v>
      </c>
      <c r="D3054">
        <v>50000</v>
      </c>
      <c r="E3054">
        <v>75</v>
      </c>
      <c r="F3054" t="s">
        <v>8221</v>
      </c>
      <c r="G3054" t="s">
        <v>8224</v>
      </c>
      <c r="H3054" t="s">
        <v>8246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8303</v>
      </c>
      <c r="O3054">
        <f t="shared" si="282"/>
        <v>0.15</v>
      </c>
      <c r="P3054">
        <f t="shared" si="283"/>
        <v>37.5</v>
      </c>
      <c r="Q3054" s="8" t="str">
        <f t="shared" si="284"/>
        <v>theater</v>
      </c>
      <c r="R3054" t="str">
        <f t="shared" si="285"/>
        <v>spaces</v>
      </c>
      <c r="S3054" s="6">
        <f t="shared" si="286"/>
        <v>42122.461736111109</v>
      </c>
      <c r="T3054" s="6">
        <f t="shared" si="287"/>
        <v>42152.457638888889</v>
      </c>
    </row>
    <row r="3055" spans="1:20" ht="48" x14ac:dyDescent="0.2">
      <c r="A3055">
        <v>3053</v>
      </c>
      <c r="B3055" s="3" t="s">
        <v>3053</v>
      </c>
      <c r="C3055" s="3" t="s">
        <v>7163</v>
      </c>
      <c r="D3055">
        <v>10000</v>
      </c>
      <c r="E3055">
        <v>40</v>
      </c>
      <c r="F3055" t="s">
        <v>8221</v>
      </c>
      <c r="G3055" t="s">
        <v>8224</v>
      </c>
      <c r="H3055" t="s">
        <v>8246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8303</v>
      </c>
      <c r="O3055">
        <f t="shared" si="282"/>
        <v>0.4</v>
      </c>
      <c r="P3055">
        <f t="shared" si="283"/>
        <v>13.333333333333334</v>
      </c>
      <c r="Q3055" s="8" t="str">
        <f t="shared" si="284"/>
        <v>theater</v>
      </c>
      <c r="R3055" t="str">
        <f t="shared" si="285"/>
        <v>spaces</v>
      </c>
      <c r="S3055" s="6">
        <f t="shared" si="286"/>
        <v>41862.553391203699</v>
      </c>
      <c r="T3055" s="6">
        <f t="shared" si="287"/>
        <v>41913.957638888889</v>
      </c>
    </row>
    <row r="3056" spans="1:20" ht="48" x14ac:dyDescent="0.2">
      <c r="A3056">
        <v>3054</v>
      </c>
      <c r="B3056" s="3" t="s">
        <v>3054</v>
      </c>
      <c r="C3056" s="3" t="s">
        <v>7164</v>
      </c>
      <c r="D3056">
        <v>300</v>
      </c>
      <c r="E3056">
        <v>0</v>
      </c>
      <c r="F3056" t="s">
        <v>8221</v>
      </c>
      <c r="G3056" t="s">
        <v>8224</v>
      </c>
      <c r="H3056" t="s">
        <v>8246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8303</v>
      </c>
      <c r="O3056">
        <f t="shared" si="282"/>
        <v>0</v>
      </c>
      <c r="P3056" t="e">
        <f t="shared" si="283"/>
        <v>#DIV/0!</v>
      </c>
      <c r="Q3056" s="8" t="str">
        <f t="shared" si="284"/>
        <v>theater</v>
      </c>
      <c r="R3056" t="str">
        <f t="shared" si="285"/>
        <v>spaces</v>
      </c>
      <c r="S3056" s="6">
        <f t="shared" si="286"/>
        <v>42027.624467592592</v>
      </c>
      <c r="T3056" s="6">
        <f t="shared" si="287"/>
        <v>42064.836111111108</v>
      </c>
    </row>
    <row r="3057" spans="1:20" ht="48" x14ac:dyDescent="0.2">
      <c r="A3057">
        <v>3055</v>
      </c>
      <c r="B3057" s="3" t="s">
        <v>3055</v>
      </c>
      <c r="C3057" s="3" t="s">
        <v>7165</v>
      </c>
      <c r="D3057">
        <v>20000</v>
      </c>
      <c r="E3057">
        <v>1</v>
      </c>
      <c r="F3057" t="s">
        <v>8221</v>
      </c>
      <c r="G3057" t="s">
        <v>8224</v>
      </c>
      <c r="H3057" t="s">
        <v>8246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8303</v>
      </c>
      <c r="O3057">
        <f t="shared" si="282"/>
        <v>5.0000000000000001E-3</v>
      </c>
      <c r="P3057">
        <f t="shared" si="283"/>
        <v>1</v>
      </c>
      <c r="Q3057" s="8" t="str">
        <f t="shared" si="284"/>
        <v>theater</v>
      </c>
      <c r="R3057" t="str">
        <f t="shared" si="285"/>
        <v>spaces</v>
      </c>
      <c r="S3057" s="6">
        <f t="shared" si="286"/>
        <v>41953.749884259254</v>
      </c>
      <c r="T3057" s="6">
        <f t="shared" si="287"/>
        <v>42013.749884259254</v>
      </c>
    </row>
    <row r="3058" spans="1:20" ht="48" x14ac:dyDescent="0.2">
      <c r="A3058">
        <v>3056</v>
      </c>
      <c r="B3058" s="3" t="s">
        <v>3056</v>
      </c>
      <c r="C3058" s="3" t="s">
        <v>7166</v>
      </c>
      <c r="D3058">
        <v>25000</v>
      </c>
      <c r="E3058">
        <v>0</v>
      </c>
      <c r="F3058" t="s">
        <v>8221</v>
      </c>
      <c r="G3058" t="s">
        <v>8224</v>
      </c>
      <c r="H3058" t="s">
        <v>8246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8303</v>
      </c>
      <c r="O3058">
        <f t="shared" si="282"/>
        <v>0</v>
      </c>
      <c r="P3058" t="e">
        <f t="shared" si="283"/>
        <v>#DIV/0!</v>
      </c>
      <c r="Q3058" s="8" t="str">
        <f t="shared" si="284"/>
        <v>theater</v>
      </c>
      <c r="R3058" t="str">
        <f t="shared" si="285"/>
        <v>spaces</v>
      </c>
      <c r="S3058" s="6">
        <f t="shared" si="286"/>
        <v>41851.428055555552</v>
      </c>
      <c r="T3058" s="6">
        <f t="shared" si="287"/>
        <v>41911.428055555552</v>
      </c>
    </row>
    <row r="3059" spans="1:20" ht="48" x14ac:dyDescent="0.2">
      <c r="A3059">
        <v>3057</v>
      </c>
      <c r="B3059" s="3" t="s">
        <v>3057</v>
      </c>
      <c r="C3059" s="3" t="s">
        <v>7167</v>
      </c>
      <c r="D3059">
        <v>50000</v>
      </c>
      <c r="E3059">
        <v>0</v>
      </c>
      <c r="F3059" t="s">
        <v>8221</v>
      </c>
      <c r="G3059" t="s">
        <v>8225</v>
      </c>
      <c r="H3059" t="s">
        <v>8247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8303</v>
      </c>
      <c r="O3059">
        <f t="shared" si="282"/>
        <v>0</v>
      </c>
      <c r="P3059" t="e">
        <f t="shared" si="283"/>
        <v>#DIV/0!</v>
      </c>
      <c r="Q3059" s="8" t="str">
        <f t="shared" si="284"/>
        <v>theater</v>
      </c>
      <c r="R3059" t="str">
        <f t="shared" si="285"/>
        <v>spaces</v>
      </c>
      <c r="S3059" s="6">
        <f t="shared" si="286"/>
        <v>42433.442256944443</v>
      </c>
      <c r="T3059" s="6">
        <f t="shared" si="287"/>
        <v>42463.400590277779</v>
      </c>
    </row>
    <row r="3060" spans="1:20" ht="48" x14ac:dyDescent="0.2">
      <c r="A3060">
        <v>3058</v>
      </c>
      <c r="B3060" s="3" t="s">
        <v>3058</v>
      </c>
      <c r="C3060" s="3" t="s">
        <v>7168</v>
      </c>
      <c r="D3060">
        <v>18000</v>
      </c>
      <c r="E3060">
        <v>3</v>
      </c>
      <c r="F3060" t="s">
        <v>8221</v>
      </c>
      <c r="G3060" t="s">
        <v>8237</v>
      </c>
      <c r="H3060" t="s">
        <v>8249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8303</v>
      </c>
      <c r="O3060">
        <f t="shared" si="282"/>
        <v>1.6666666666666666E-2</v>
      </c>
      <c r="P3060">
        <f t="shared" si="283"/>
        <v>1</v>
      </c>
      <c r="Q3060" s="8" t="str">
        <f t="shared" si="284"/>
        <v>theater</v>
      </c>
      <c r="R3060" t="str">
        <f t="shared" si="285"/>
        <v>spaces</v>
      </c>
      <c r="S3060" s="6">
        <f t="shared" si="286"/>
        <v>42460.165972222218</v>
      </c>
      <c r="T3060" s="6">
        <f t="shared" si="287"/>
        <v>42510.165972222218</v>
      </c>
    </row>
    <row r="3061" spans="1:20" ht="48" x14ac:dyDescent="0.2">
      <c r="A3061">
        <v>3059</v>
      </c>
      <c r="B3061" s="3" t="s">
        <v>3059</v>
      </c>
      <c r="C3061" s="3" t="s">
        <v>7169</v>
      </c>
      <c r="D3061">
        <v>15000</v>
      </c>
      <c r="E3061">
        <v>451</v>
      </c>
      <c r="F3061" t="s">
        <v>8221</v>
      </c>
      <c r="G3061" t="s">
        <v>8224</v>
      </c>
      <c r="H3061" t="s">
        <v>8246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8303</v>
      </c>
      <c r="O3061">
        <f t="shared" si="282"/>
        <v>3.0066666666666664</v>
      </c>
      <c r="P3061">
        <f t="shared" si="283"/>
        <v>41</v>
      </c>
      <c r="Q3061" s="8" t="str">
        <f t="shared" si="284"/>
        <v>theater</v>
      </c>
      <c r="R3061" t="str">
        <f t="shared" si="285"/>
        <v>spaces</v>
      </c>
      <c r="S3061" s="6">
        <f t="shared" si="286"/>
        <v>41829.727384259255</v>
      </c>
      <c r="T3061" s="6">
        <f t="shared" si="287"/>
        <v>41859.727384259255</v>
      </c>
    </row>
    <row r="3062" spans="1:20" ht="32" x14ac:dyDescent="0.2">
      <c r="A3062">
        <v>3060</v>
      </c>
      <c r="B3062" s="3" t="s">
        <v>3060</v>
      </c>
      <c r="C3062" s="3" t="s">
        <v>7170</v>
      </c>
      <c r="D3062">
        <v>220000</v>
      </c>
      <c r="E3062">
        <v>335</v>
      </c>
      <c r="F3062" t="s">
        <v>8221</v>
      </c>
      <c r="G3062" t="s">
        <v>8224</v>
      </c>
      <c r="H3062" t="s">
        <v>8246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8303</v>
      </c>
      <c r="O3062">
        <f t="shared" si="282"/>
        <v>0.15227272727272728</v>
      </c>
      <c r="P3062">
        <f t="shared" si="283"/>
        <v>55.833333333333336</v>
      </c>
      <c r="Q3062" s="8" t="str">
        <f t="shared" si="284"/>
        <v>theater</v>
      </c>
      <c r="R3062" t="str">
        <f t="shared" si="285"/>
        <v>spaces</v>
      </c>
      <c r="S3062" s="6">
        <f t="shared" si="286"/>
        <v>42245.066365740735</v>
      </c>
      <c r="T3062" s="6">
        <f t="shared" si="287"/>
        <v>42275.066365740735</v>
      </c>
    </row>
    <row r="3063" spans="1:20" ht="16" x14ac:dyDescent="0.2">
      <c r="A3063">
        <v>3061</v>
      </c>
      <c r="B3063" s="3" t="s">
        <v>3061</v>
      </c>
      <c r="C3063" s="3" t="s">
        <v>7171</v>
      </c>
      <c r="D3063">
        <v>1000000</v>
      </c>
      <c r="E3063">
        <v>0</v>
      </c>
      <c r="F3063" t="s">
        <v>8221</v>
      </c>
      <c r="G3063" t="s">
        <v>8224</v>
      </c>
      <c r="H3063" t="s">
        <v>8246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8303</v>
      </c>
      <c r="O3063">
        <f t="shared" si="282"/>
        <v>0</v>
      </c>
      <c r="P3063" t="e">
        <f t="shared" si="283"/>
        <v>#DIV/0!</v>
      </c>
      <c r="Q3063" s="8" t="str">
        <f t="shared" si="284"/>
        <v>theater</v>
      </c>
      <c r="R3063" t="str">
        <f t="shared" si="285"/>
        <v>spaces</v>
      </c>
      <c r="S3063" s="6">
        <f t="shared" si="286"/>
        <v>41834.575787037036</v>
      </c>
      <c r="T3063" s="6">
        <f t="shared" si="287"/>
        <v>41864.575787037036</v>
      </c>
    </row>
    <row r="3064" spans="1:20" ht="48" x14ac:dyDescent="0.2">
      <c r="A3064">
        <v>3062</v>
      </c>
      <c r="B3064" s="3" t="s">
        <v>3062</v>
      </c>
      <c r="C3064" s="3" t="s">
        <v>7172</v>
      </c>
      <c r="D3064">
        <v>10000</v>
      </c>
      <c r="E3064">
        <v>6684</v>
      </c>
      <c r="F3064" t="s">
        <v>8221</v>
      </c>
      <c r="G3064" t="s">
        <v>8224</v>
      </c>
      <c r="H3064" t="s">
        <v>8246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8303</v>
      </c>
      <c r="O3064">
        <f t="shared" si="282"/>
        <v>66.84</v>
      </c>
      <c r="P3064">
        <f t="shared" si="283"/>
        <v>99.761194029850742</v>
      </c>
      <c r="Q3064" s="8" t="str">
        <f t="shared" si="284"/>
        <v>theater</v>
      </c>
      <c r="R3064" t="str">
        <f t="shared" si="285"/>
        <v>spaces</v>
      </c>
      <c r="S3064" s="6">
        <f t="shared" si="286"/>
        <v>42248.3274537037</v>
      </c>
      <c r="T3064" s="6">
        <f t="shared" si="287"/>
        <v>42277.541666666664</v>
      </c>
    </row>
    <row r="3065" spans="1:20" ht="32" x14ac:dyDescent="0.2">
      <c r="A3065">
        <v>3063</v>
      </c>
      <c r="B3065" s="3" t="s">
        <v>3063</v>
      </c>
      <c r="C3065" s="3" t="s">
        <v>7173</v>
      </c>
      <c r="D3065">
        <v>3000</v>
      </c>
      <c r="E3065">
        <v>587</v>
      </c>
      <c r="F3065" t="s">
        <v>8221</v>
      </c>
      <c r="G3065" t="s">
        <v>8224</v>
      </c>
      <c r="H3065" t="s">
        <v>8246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8303</v>
      </c>
      <c r="O3065">
        <f t="shared" si="282"/>
        <v>19.566666666666666</v>
      </c>
      <c r="P3065">
        <f t="shared" si="283"/>
        <v>25.521739130434781</v>
      </c>
      <c r="Q3065" s="8" t="str">
        <f t="shared" si="284"/>
        <v>theater</v>
      </c>
      <c r="R3065" t="str">
        <f t="shared" si="285"/>
        <v>spaces</v>
      </c>
      <c r="S3065" s="6">
        <f t="shared" si="286"/>
        <v>42630.714560185181</v>
      </c>
      <c r="T3065" s="6">
        <f t="shared" si="287"/>
        <v>42665.714560185181</v>
      </c>
    </row>
    <row r="3066" spans="1:20" ht="32" x14ac:dyDescent="0.2">
      <c r="A3066">
        <v>3064</v>
      </c>
      <c r="B3066" s="3" t="s">
        <v>3064</v>
      </c>
      <c r="C3066" s="3" t="s">
        <v>7174</v>
      </c>
      <c r="D3066">
        <v>75000</v>
      </c>
      <c r="E3066">
        <v>8471</v>
      </c>
      <c r="F3066" t="s">
        <v>8221</v>
      </c>
      <c r="G3066" t="s">
        <v>8224</v>
      </c>
      <c r="H3066" t="s">
        <v>8246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8303</v>
      </c>
      <c r="O3066">
        <f t="shared" si="282"/>
        <v>11.294666666666666</v>
      </c>
      <c r="P3066">
        <f t="shared" si="283"/>
        <v>117.65277777777777</v>
      </c>
      <c r="Q3066" s="8" t="str">
        <f t="shared" si="284"/>
        <v>theater</v>
      </c>
      <c r="R3066" t="str">
        <f t="shared" si="285"/>
        <v>spaces</v>
      </c>
      <c r="S3066" s="6">
        <f t="shared" si="286"/>
        <v>42298.9218287037</v>
      </c>
      <c r="T3066" s="6">
        <f t="shared" si="287"/>
        <v>42330.082638888889</v>
      </c>
    </row>
    <row r="3067" spans="1:20" ht="48" x14ac:dyDescent="0.2">
      <c r="A3067">
        <v>3065</v>
      </c>
      <c r="B3067" s="3" t="s">
        <v>3065</v>
      </c>
      <c r="C3067" s="3" t="s">
        <v>7175</v>
      </c>
      <c r="D3067">
        <v>25000</v>
      </c>
      <c r="E3067">
        <v>10</v>
      </c>
      <c r="F3067" t="s">
        <v>8221</v>
      </c>
      <c r="G3067" t="s">
        <v>8224</v>
      </c>
      <c r="H3067" t="s">
        <v>8246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8303</v>
      </c>
      <c r="O3067">
        <f t="shared" si="282"/>
        <v>0.04</v>
      </c>
      <c r="P3067">
        <f t="shared" si="283"/>
        <v>5</v>
      </c>
      <c r="Q3067" s="8" t="str">
        <f t="shared" si="284"/>
        <v>theater</v>
      </c>
      <c r="R3067" t="str">
        <f t="shared" si="285"/>
        <v>spaces</v>
      </c>
      <c r="S3067" s="6">
        <f t="shared" si="286"/>
        <v>41824.846898148149</v>
      </c>
      <c r="T3067" s="6">
        <f t="shared" si="287"/>
        <v>41849.846898148149</v>
      </c>
    </row>
    <row r="3068" spans="1:20" ht="48" x14ac:dyDescent="0.2">
      <c r="A3068">
        <v>3066</v>
      </c>
      <c r="B3068" s="3" t="s">
        <v>3066</v>
      </c>
      <c r="C3068" s="3" t="s">
        <v>7176</v>
      </c>
      <c r="D3068">
        <v>350000</v>
      </c>
      <c r="E3068">
        <v>41950</v>
      </c>
      <c r="F3068" t="s">
        <v>8221</v>
      </c>
      <c r="G3068" t="s">
        <v>8226</v>
      </c>
      <c r="H3068" t="s">
        <v>8248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8303</v>
      </c>
      <c r="O3068">
        <f t="shared" si="282"/>
        <v>11.985714285714286</v>
      </c>
      <c r="P3068">
        <f t="shared" si="283"/>
        <v>2796.6666666666665</v>
      </c>
      <c r="Q3068" s="8" t="str">
        <f t="shared" si="284"/>
        <v>theater</v>
      </c>
      <c r="R3068" t="str">
        <f t="shared" si="285"/>
        <v>spaces</v>
      </c>
      <c r="S3068" s="6">
        <f t="shared" si="286"/>
        <v>42531.020104166666</v>
      </c>
      <c r="T3068" s="6">
        <f t="shared" si="287"/>
        <v>42561.020104166666</v>
      </c>
    </row>
    <row r="3069" spans="1:20" ht="48" x14ac:dyDescent="0.2">
      <c r="A3069">
        <v>3067</v>
      </c>
      <c r="B3069" s="3" t="s">
        <v>3067</v>
      </c>
      <c r="C3069" s="3" t="s">
        <v>7177</v>
      </c>
      <c r="D3069">
        <v>8000</v>
      </c>
      <c r="E3069">
        <v>200</v>
      </c>
      <c r="F3069" t="s">
        <v>8221</v>
      </c>
      <c r="G3069" t="s">
        <v>8228</v>
      </c>
      <c r="H3069" t="s">
        <v>8250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8303</v>
      </c>
      <c r="O3069">
        <f t="shared" si="282"/>
        <v>2.5</v>
      </c>
      <c r="P3069">
        <f t="shared" si="283"/>
        <v>200</v>
      </c>
      <c r="Q3069" s="8" t="str">
        <f t="shared" si="284"/>
        <v>theater</v>
      </c>
      <c r="R3069" t="str">
        <f t="shared" si="285"/>
        <v>spaces</v>
      </c>
      <c r="S3069" s="6">
        <f t="shared" si="286"/>
        <v>42226.730081018519</v>
      </c>
      <c r="T3069" s="6">
        <f t="shared" si="287"/>
        <v>42256.730081018519</v>
      </c>
    </row>
    <row r="3070" spans="1:20" ht="48" x14ac:dyDescent="0.2">
      <c r="A3070">
        <v>3068</v>
      </c>
      <c r="B3070" s="3" t="s">
        <v>3068</v>
      </c>
      <c r="C3070" s="3" t="s">
        <v>7178</v>
      </c>
      <c r="D3070">
        <v>250000</v>
      </c>
      <c r="E3070">
        <v>175</v>
      </c>
      <c r="F3070" t="s">
        <v>8221</v>
      </c>
      <c r="G3070" t="s">
        <v>8224</v>
      </c>
      <c r="H3070" t="s">
        <v>8246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8303</v>
      </c>
      <c r="O3070">
        <f t="shared" si="282"/>
        <v>6.9999999999999993E-2</v>
      </c>
      <c r="P3070">
        <f t="shared" si="283"/>
        <v>87.5</v>
      </c>
      <c r="Q3070" s="8" t="str">
        <f t="shared" si="284"/>
        <v>theater</v>
      </c>
      <c r="R3070" t="str">
        <f t="shared" si="285"/>
        <v>spaces</v>
      </c>
      <c r="S3070" s="6">
        <f t="shared" si="286"/>
        <v>42263.483240740738</v>
      </c>
      <c r="T3070" s="6">
        <f t="shared" si="287"/>
        <v>42293.483240740738</v>
      </c>
    </row>
    <row r="3071" spans="1:20" ht="48" x14ac:dyDescent="0.2">
      <c r="A3071">
        <v>3069</v>
      </c>
      <c r="B3071" s="3" t="s">
        <v>3069</v>
      </c>
      <c r="C3071" s="3" t="s">
        <v>7179</v>
      </c>
      <c r="D3071">
        <v>1000</v>
      </c>
      <c r="E3071">
        <v>141</v>
      </c>
      <c r="F3071" t="s">
        <v>8221</v>
      </c>
      <c r="G3071" t="s">
        <v>8224</v>
      </c>
      <c r="H3071" t="s">
        <v>8246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8303</v>
      </c>
      <c r="O3071">
        <f t="shared" si="282"/>
        <v>14.099999999999998</v>
      </c>
      <c r="P3071">
        <f t="shared" si="283"/>
        <v>20.142857142857142</v>
      </c>
      <c r="Q3071" s="8" t="str">
        <f t="shared" si="284"/>
        <v>theater</v>
      </c>
      <c r="R3071" t="str">
        <f t="shared" si="285"/>
        <v>spaces</v>
      </c>
      <c r="S3071" s="6">
        <f t="shared" si="286"/>
        <v>41957.625393518516</v>
      </c>
      <c r="T3071" s="6">
        <f t="shared" si="287"/>
        <v>41987.625393518516</v>
      </c>
    </row>
    <row r="3072" spans="1:20" ht="48" x14ac:dyDescent="0.2">
      <c r="A3072">
        <v>3070</v>
      </c>
      <c r="B3072" s="3" t="s">
        <v>3070</v>
      </c>
      <c r="C3072" s="3" t="s">
        <v>7180</v>
      </c>
      <c r="D3072">
        <v>10000</v>
      </c>
      <c r="E3072">
        <v>334</v>
      </c>
      <c r="F3072" t="s">
        <v>8221</v>
      </c>
      <c r="G3072" t="s">
        <v>8225</v>
      </c>
      <c r="H3072" t="s">
        <v>8247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8303</v>
      </c>
      <c r="O3072">
        <f t="shared" si="282"/>
        <v>3.34</v>
      </c>
      <c r="P3072">
        <f t="shared" si="283"/>
        <v>20.875</v>
      </c>
      <c r="Q3072" s="8" t="str">
        <f t="shared" si="284"/>
        <v>theater</v>
      </c>
      <c r="R3072" t="str">
        <f t="shared" si="285"/>
        <v>spaces</v>
      </c>
      <c r="S3072" s="6">
        <f t="shared" si="286"/>
        <v>42690.525104166663</v>
      </c>
      <c r="T3072" s="6">
        <f t="shared" si="287"/>
        <v>42711.525104166663</v>
      </c>
    </row>
    <row r="3073" spans="1:20" ht="48" x14ac:dyDescent="0.2">
      <c r="A3073">
        <v>3071</v>
      </c>
      <c r="B3073" s="3" t="s">
        <v>3071</v>
      </c>
      <c r="C3073" s="3" t="s">
        <v>7181</v>
      </c>
      <c r="D3073">
        <v>12000</v>
      </c>
      <c r="E3073">
        <v>7173</v>
      </c>
      <c r="F3073" t="s">
        <v>8221</v>
      </c>
      <c r="G3073" t="s">
        <v>8224</v>
      </c>
      <c r="H3073" t="s">
        <v>8246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8303</v>
      </c>
      <c r="O3073">
        <f t="shared" si="282"/>
        <v>59.774999999999999</v>
      </c>
      <c r="P3073">
        <f t="shared" si="283"/>
        <v>61.307692307692307</v>
      </c>
      <c r="Q3073" s="8" t="str">
        <f t="shared" si="284"/>
        <v>theater</v>
      </c>
      <c r="R3073" t="str">
        <f t="shared" si="285"/>
        <v>spaces</v>
      </c>
      <c r="S3073" s="6">
        <f t="shared" si="286"/>
        <v>42097.524085648147</v>
      </c>
      <c r="T3073" s="6">
        <f t="shared" si="287"/>
        <v>42115.040972222218</v>
      </c>
    </row>
    <row r="3074" spans="1:20" ht="48" x14ac:dyDescent="0.2">
      <c r="A3074">
        <v>3072</v>
      </c>
      <c r="B3074" s="3" t="s">
        <v>3072</v>
      </c>
      <c r="C3074" s="3" t="s">
        <v>7182</v>
      </c>
      <c r="D3074">
        <v>12000</v>
      </c>
      <c r="E3074">
        <v>2</v>
      </c>
      <c r="F3074" t="s">
        <v>8221</v>
      </c>
      <c r="G3074" t="s">
        <v>8224</v>
      </c>
      <c r="H3074" t="s">
        <v>8246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8303</v>
      </c>
      <c r="O3074">
        <f t="shared" si="282"/>
        <v>1.6666666666666666E-2</v>
      </c>
      <c r="P3074">
        <f t="shared" si="283"/>
        <v>1</v>
      </c>
      <c r="Q3074" s="8" t="str">
        <f t="shared" si="284"/>
        <v>theater</v>
      </c>
      <c r="R3074" t="str">
        <f t="shared" si="285"/>
        <v>spaces</v>
      </c>
      <c r="S3074" s="6">
        <f t="shared" si="286"/>
        <v>42658.482199074067</v>
      </c>
      <c r="T3074" s="6">
        <f t="shared" si="287"/>
        <v>42672.865277777775</v>
      </c>
    </row>
    <row r="3075" spans="1:20" ht="48" x14ac:dyDescent="0.2">
      <c r="A3075">
        <v>3073</v>
      </c>
      <c r="B3075" s="3" t="s">
        <v>3073</v>
      </c>
      <c r="C3075" s="3" t="s">
        <v>7183</v>
      </c>
      <c r="D3075">
        <v>2800000</v>
      </c>
      <c r="E3075">
        <v>645</v>
      </c>
      <c r="F3075" t="s">
        <v>8221</v>
      </c>
      <c r="G3075" t="s">
        <v>8224</v>
      </c>
      <c r="H3075" t="s">
        <v>8246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8303</v>
      </c>
      <c r="O3075">
        <f t="shared" ref="O3075:O3138" si="288">E3075/D3075*100</f>
        <v>2.3035714285714284E-2</v>
      </c>
      <c r="P3075">
        <f t="shared" ref="P3075:P3138" si="289">E3075/L3075</f>
        <v>92.142857142857139</v>
      </c>
      <c r="Q3075" s="8" t="str">
        <f t="shared" ref="Q3075:Q3138" si="290">LEFT(N3075,SEARCH("/",N3075)-1)</f>
        <v>theater</v>
      </c>
      <c r="R3075" t="str">
        <f t="shared" ref="R3075:R3138" si="291">RIGHT(N3075,LEN(N3075)-SEARCH("/",N3075))</f>
        <v>spaces</v>
      </c>
      <c r="S3075" s="6">
        <f t="shared" ref="S3075:S3138" si="292">(((J3075/60)/60)/24)+DATE(1970,1,1)+(-5/24)</f>
        <v>42111.475694444445</v>
      </c>
      <c r="T3075" s="6">
        <f t="shared" ref="T3075:T3138" si="293">(((I3075/60)/60)/24)+DATE(1970,1,1)+(-5/24)</f>
        <v>42169.59652777778</v>
      </c>
    </row>
    <row r="3076" spans="1:20" ht="64" x14ac:dyDescent="0.2">
      <c r="A3076">
        <v>3074</v>
      </c>
      <c r="B3076" s="3" t="s">
        <v>3074</v>
      </c>
      <c r="C3076" s="3" t="s">
        <v>7184</v>
      </c>
      <c r="D3076">
        <v>25000</v>
      </c>
      <c r="E3076">
        <v>22</v>
      </c>
      <c r="F3076" t="s">
        <v>8221</v>
      </c>
      <c r="G3076" t="s">
        <v>8230</v>
      </c>
      <c r="H3076" t="s">
        <v>8249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8303</v>
      </c>
      <c r="O3076">
        <f t="shared" si="288"/>
        <v>8.8000000000000009E-2</v>
      </c>
      <c r="P3076">
        <f t="shared" si="289"/>
        <v>7.333333333333333</v>
      </c>
      <c r="Q3076" s="8" t="str">
        <f t="shared" si="290"/>
        <v>theater</v>
      </c>
      <c r="R3076" t="str">
        <f t="shared" si="291"/>
        <v>spaces</v>
      </c>
      <c r="S3076" s="6">
        <f t="shared" si="292"/>
        <v>42409.362951388881</v>
      </c>
      <c r="T3076" s="6">
        <f t="shared" si="293"/>
        <v>42439.362951388881</v>
      </c>
    </row>
    <row r="3077" spans="1:20" ht="48" x14ac:dyDescent="0.2">
      <c r="A3077">
        <v>3075</v>
      </c>
      <c r="B3077" s="3" t="s">
        <v>3075</v>
      </c>
      <c r="C3077" s="3" t="s">
        <v>7185</v>
      </c>
      <c r="D3077">
        <v>15000</v>
      </c>
      <c r="E3077">
        <v>1296</v>
      </c>
      <c r="F3077" t="s">
        <v>8221</v>
      </c>
      <c r="G3077" t="s">
        <v>8224</v>
      </c>
      <c r="H3077" t="s">
        <v>8246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8303</v>
      </c>
      <c r="O3077">
        <f t="shared" si="288"/>
        <v>8.64</v>
      </c>
      <c r="P3077">
        <f t="shared" si="289"/>
        <v>64.8</v>
      </c>
      <c r="Q3077" s="8" t="str">
        <f t="shared" si="290"/>
        <v>theater</v>
      </c>
      <c r="R3077" t="str">
        <f t="shared" si="291"/>
        <v>spaces</v>
      </c>
      <c r="S3077" s="6">
        <f t="shared" si="292"/>
        <v>42550.893981481473</v>
      </c>
      <c r="T3077" s="6">
        <f t="shared" si="293"/>
        <v>42600.893981481473</v>
      </c>
    </row>
    <row r="3078" spans="1:20" ht="32" x14ac:dyDescent="0.2">
      <c r="A3078">
        <v>3076</v>
      </c>
      <c r="B3078" s="3" t="s">
        <v>3076</v>
      </c>
      <c r="C3078" s="3" t="s">
        <v>7186</v>
      </c>
      <c r="D3078">
        <v>10000</v>
      </c>
      <c r="E3078">
        <v>1506</v>
      </c>
      <c r="F3078" t="s">
        <v>8221</v>
      </c>
      <c r="G3078" t="s">
        <v>8224</v>
      </c>
      <c r="H3078" t="s">
        <v>8246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8303</v>
      </c>
      <c r="O3078">
        <f t="shared" si="288"/>
        <v>15.06</v>
      </c>
      <c r="P3078">
        <f t="shared" si="289"/>
        <v>30.12</v>
      </c>
      <c r="Q3078" s="8" t="str">
        <f t="shared" si="290"/>
        <v>theater</v>
      </c>
      <c r="R3078" t="str">
        <f t="shared" si="291"/>
        <v>spaces</v>
      </c>
      <c r="S3078" s="6">
        <f t="shared" si="292"/>
        <v>42226.443553240737</v>
      </c>
      <c r="T3078" s="6">
        <f t="shared" si="293"/>
        <v>42286.443553240737</v>
      </c>
    </row>
    <row r="3079" spans="1:20" ht="48" x14ac:dyDescent="0.2">
      <c r="A3079">
        <v>3077</v>
      </c>
      <c r="B3079" s="3" t="s">
        <v>3077</v>
      </c>
      <c r="C3079" s="3" t="s">
        <v>7187</v>
      </c>
      <c r="D3079">
        <v>22000</v>
      </c>
      <c r="E3079">
        <v>105</v>
      </c>
      <c r="F3079" t="s">
        <v>8221</v>
      </c>
      <c r="G3079" t="s">
        <v>8229</v>
      </c>
      <c r="H3079" t="s">
        <v>8251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8303</v>
      </c>
      <c r="O3079">
        <f t="shared" si="288"/>
        <v>0.47727272727272729</v>
      </c>
      <c r="P3079">
        <f t="shared" si="289"/>
        <v>52.5</v>
      </c>
      <c r="Q3079" s="8" t="str">
        <f t="shared" si="290"/>
        <v>theater</v>
      </c>
      <c r="R3079" t="str">
        <f t="shared" si="291"/>
        <v>spaces</v>
      </c>
      <c r="S3079" s="6">
        <f t="shared" si="292"/>
        <v>42766.74858796296</v>
      </c>
      <c r="T3079" s="6">
        <f t="shared" si="293"/>
        <v>42796.74858796296</v>
      </c>
    </row>
    <row r="3080" spans="1:20" ht="48" x14ac:dyDescent="0.2">
      <c r="A3080">
        <v>3078</v>
      </c>
      <c r="B3080" s="3" t="s">
        <v>3078</v>
      </c>
      <c r="C3080" s="3" t="s">
        <v>7188</v>
      </c>
      <c r="D3080">
        <v>60000</v>
      </c>
      <c r="E3080">
        <v>71</v>
      </c>
      <c r="F3080" t="s">
        <v>8221</v>
      </c>
      <c r="G3080" t="s">
        <v>8224</v>
      </c>
      <c r="H3080" t="s">
        <v>8246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8303</v>
      </c>
      <c r="O3080">
        <f t="shared" si="288"/>
        <v>0.11833333333333333</v>
      </c>
      <c r="P3080">
        <f t="shared" si="289"/>
        <v>23.666666666666668</v>
      </c>
      <c r="Q3080" s="8" t="str">
        <f t="shared" si="290"/>
        <v>theater</v>
      </c>
      <c r="R3080" t="str">
        <f t="shared" si="291"/>
        <v>spaces</v>
      </c>
      <c r="S3080" s="6">
        <f t="shared" si="292"/>
        <v>42030.930497685178</v>
      </c>
      <c r="T3080" s="6">
        <f t="shared" si="293"/>
        <v>42060.930497685178</v>
      </c>
    </row>
    <row r="3081" spans="1:20" ht="48" x14ac:dyDescent="0.2">
      <c r="A3081">
        <v>3079</v>
      </c>
      <c r="B3081" s="3" t="s">
        <v>3079</v>
      </c>
      <c r="C3081" s="3" t="s">
        <v>7189</v>
      </c>
      <c r="D3081">
        <v>1333666</v>
      </c>
      <c r="E3081">
        <v>11226</v>
      </c>
      <c r="F3081" t="s">
        <v>8221</v>
      </c>
      <c r="G3081" t="s">
        <v>8224</v>
      </c>
      <c r="H3081" t="s">
        <v>8246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8303</v>
      </c>
      <c r="O3081">
        <f t="shared" si="288"/>
        <v>0.8417399858735245</v>
      </c>
      <c r="P3081">
        <f t="shared" si="289"/>
        <v>415.77777777777777</v>
      </c>
      <c r="Q3081" s="8" t="str">
        <f t="shared" si="290"/>
        <v>theater</v>
      </c>
      <c r="R3081" t="str">
        <f t="shared" si="291"/>
        <v>spaces</v>
      </c>
      <c r="S3081" s="6">
        <f t="shared" si="292"/>
        <v>42055.50503472222</v>
      </c>
      <c r="T3081" s="6">
        <f t="shared" si="293"/>
        <v>42085.463368055549</v>
      </c>
    </row>
    <row r="3082" spans="1:20" ht="48" x14ac:dyDescent="0.2">
      <c r="A3082">
        <v>3080</v>
      </c>
      <c r="B3082" s="3" t="s">
        <v>3080</v>
      </c>
      <c r="C3082" s="3" t="s">
        <v>7190</v>
      </c>
      <c r="D3082">
        <v>2000000</v>
      </c>
      <c r="E3082">
        <v>376</v>
      </c>
      <c r="F3082" t="s">
        <v>8221</v>
      </c>
      <c r="G3082" t="s">
        <v>8224</v>
      </c>
      <c r="H3082" t="s">
        <v>8246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8303</v>
      </c>
      <c r="O3082">
        <f t="shared" si="288"/>
        <v>1.8799999999999997E-2</v>
      </c>
      <c r="P3082">
        <f t="shared" si="289"/>
        <v>53.714285714285715</v>
      </c>
      <c r="Q3082" s="8" t="str">
        <f t="shared" si="290"/>
        <v>theater</v>
      </c>
      <c r="R3082" t="str">
        <f t="shared" si="291"/>
        <v>spaces</v>
      </c>
      <c r="S3082" s="6">
        <f t="shared" si="292"/>
        <v>41939.8199537037</v>
      </c>
      <c r="T3082" s="6">
        <f t="shared" si="293"/>
        <v>41999.861620370364</v>
      </c>
    </row>
    <row r="3083" spans="1:20" ht="48" x14ac:dyDescent="0.2">
      <c r="A3083">
        <v>3081</v>
      </c>
      <c r="B3083" s="3" t="s">
        <v>3081</v>
      </c>
      <c r="C3083" s="3" t="s">
        <v>7191</v>
      </c>
      <c r="D3083">
        <v>1000000</v>
      </c>
      <c r="E3083">
        <v>2103</v>
      </c>
      <c r="F3083" t="s">
        <v>8221</v>
      </c>
      <c r="G3083" t="s">
        <v>8224</v>
      </c>
      <c r="H3083" t="s">
        <v>8246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8303</v>
      </c>
      <c r="O3083">
        <f t="shared" si="288"/>
        <v>0.21029999999999999</v>
      </c>
      <c r="P3083">
        <f t="shared" si="289"/>
        <v>420.6</v>
      </c>
      <c r="Q3083" s="8" t="str">
        <f t="shared" si="290"/>
        <v>theater</v>
      </c>
      <c r="R3083" t="str">
        <f t="shared" si="291"/>
        <v>spaces</v>
      </c>
      <c r="S3083" s="6">
        <f t="shared" si="292"/>
        <v>42236.973275462959</v>
      </c>
      <c r="T3083" s="6">
        <f t="shared" si="293"/>
        <v>42266.973275462959</v>
      </c>
    </row>
    <row r="3084" spans="1:20" ht="48" x14ac:dyDescent="0.2">
      <c r="A3084">
        <v>3082</v>
      </c>
      <c r="B3084" s="3" t="s">
        <v>3082</v>
      </c>
      <c r="C3084" s="3" t="s">
        <v>7192</v>
      </c>
      <c r="D3084">
        <v>9000</v>
      </c>
      <c r="E3084">
        <v>0</v>
      </c>
      <c r="F3084" t="s">
        <v>8221</v>
      </c>
      <c r="G3084" t="s">
        <v>8224</v>
      </c>
      <c r="H3084" t="s">
        <v>8246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8303</v>
      </c>
      <c r="O3084">
        <f t="shared" si="288"/>
        <v>0</v>
      </c>
      <c r="P3084" t="e">
        <f t="shared" si="289"/>
        <v>#DIV/0!</v>
      </c>
      <c r="Q3084" s="8" t="str">
        <f t="shared" si="290"/>
        <v>theater</v>
      </c>
      <c r="R3084" t="str">
        <f t="shared" si="291"/>
        <v>spaces</v>
      </c>
      <c r="S3084" s="6">
        <f t="shared" si="292"/>
        <v>42293.714652777773</v>
      </c>
      <c r="T3084" s="6">
        <f t="shared" si="293"/>
        <v>42323.756319444445</v>
      </c>
    </row>
    <row r="3085" spans="1:20" ht="64" x14ac:dyDescent="0.2">
      <c r="A3085">
        <v>3083</v>
      </c>
      <c r="B3085" s="3" t="s">
        <v>3083</v>
      </c>
      <c r="C3085" s="3" t="s">
        <v>7193</v>
      </c>
      <c r="D3085">
        <v>20000</v>
      </c>
      <c r="E3085">
        <v>56</v>
      </c>
      <c r="F3085" t="s">
        <v>8221</v>
      </c>
      <c r="G3085" t="s">
        <v>8224</v>
      </c>
      <c r="H3085" t="s">
        <v>8246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8303</v>
      </c>
      <c r="O3085">
        <f t="shared" si="288"/>
        <v>0.27999999999999997</v>
      </c>
      <c r="P3085">
        <f t="shared" si="289"/>
        <v>18.666666666666668</v>
      </c>
      <c r="Q3085" s="8" t="str">
        <f t="shared" si="290"/>
        <v>theater</v>
      </c>
      <c r="R3085" t="str">
        <f t="shared" si="291"/>
        <v>spaces</v>
      </c>
      <c r="S3085" s="6">
        <f t="shared" si="292"/>
        <v>41853.355069444442</v>
      </c>
      <c r="T3085" s="6">
        <f t="shared" si="293"/>
        <v>41883</v>
      </c>
    </row>
    <row r="3086" spans="1:20" ht="48" x14ac:dyDescent="0.2">
      <c r="A3086">
        <v>3084</v>
      </c>
      <c r="B3086" s="3" t="s">
        <v>3084</v>
      </c>
      <c r="C3086" s="3" t="s">
        <v>7194</v>
      </c>
      <c r="D3086">
        <v>4059</v>
      </c>
      <c r="E3086">
        <v>470</v>
      </c>
      <c r="F3086" t="s">
        <v>8221</v>
      </c>
      <c r="G3086" t="s">
        <v>8224</v>
      </c>
      <c r="H3086" t="s">
        <v>8246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8303</v>
      </c>
      <c r="O3086">
        <f t="shared" si="288"/>
        <v>11.57920670115792</v>
      </c>
      <c r="P3086">
        <f t="shared" si="289"/>
        <v>78.333333333333329</v>
      </c>
      <c r="Q3086" s="8" t="str">
        <f t="shared" si="290"/>
        <v>theater</v>
      </c>
      <c r="R3086" t="str">
        <f t="shared" si="291"/>
        <v>spaces</v>
      </c>
      <c r="S3086" s="6">
        <f t="shared" si="292"/>
        <v>42100.515405092585</v>
      </c>
      <c r="T3086" s="6">
        <f t="shared" si="293"/>
        <v>42129.574999999997</v>
      </c>
    </row>
    <row r="3087" spans="1:20" ht="48" x14ac:dyDescent="0.2">
      <c r="A3087">
        <v>3085</v>
      </c>
      <c r="B3087" s="3" t="s">
        <v>3085</v>
      </c>
      <c r="C3087" s="3" t="s">
        <v>7195</v>
      </c>
      <c r="D3087">
        <v>25000</v>
      </c>
      <c r="E3087">
        <v>610</v>
      </c>
      <c r="F3087" t="s">
        <v>8221</v>
      </c>
      <c r="G3087" t="s">
        <v>8224</v>
      </c>
      <c r="H3087" t="s">
        <v>8246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8303</v>
      </c>
      <c r="O3087">
        <f t="shared" si="288"/>
        <v>2.44</v>
      </c>
      <c r="P3087">
        <f t="shared" si="289"/>
        <v>67.777777777777771</v>
      </c>
      <c r="Q3087" s="8" t="str">
        <f t="shared" si="290"/>
        <v>theater</v>
      </c>
      <c r="R3087" t="str">
        <f t="shared" si="291"/>
        <v>spaces</v>
      </c>
      <c r="S3087" s="6">
        <f t="shared" si="292"/>
        <v>42246.675451388881</v>
      </c>
      <c r="T3087" s="6">
        <f t="shared" si="293"/>
        <v>42276.675451388881</v>
      </c>
    </row>
    <row r="3088" spans="1:20" ht="48" x14ac:dyDescent="0.2">
      <c r="A3088">
        <v>3086</v>
      </c>
      <c r="B3088" s="3" t="s">
        <v>3086</v>
      </c>
      <c r="C3088" s="3" t="s">
        <v>7196</v>
      </c>
      <c r="D3088">
        <v>20000</v>
      </c>
      <c r="E3088">
        <v>50</v>
      </c>
      <c r="F3088" t="s">
        <v>8221</v>
      </c>
      <c r="G3088" t="s">
        <v>8237</v>
      </c>
      <c r="H3088" t="s">
        <v>8249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8303</v>
      </c>
      <c r="O3088">
        <f t="shared" si="288"/>
        <v>0.25</v>
      </c>
      <c r="P3088">
        <f t="shared" si="289"/>
        <v>16.666666666666668</v>
      </c>
      <c r="Q3088" s="8" t="str">
        <f t="shared" si="290"/>
        <v>theater</v>
      </c>
      <c r="R3088" t="str">
        <f t="shared" si="291"/>
        <v>spaces</v>
      </c>
      <c r="S3088" s="6">
        <f t="shared" si="292"/>
        <v>42173.462488425925</v>
      </c>
      <c r="T3088" s="6">
        <f t="shared" si="293"/>
        <v>42233.462488425925</v>
      </c>
    </row>
    <row r="3089" spans="1:20" ht="48" x14ac:dyDescent="0.2">
      <c r="A3089">
        <v>3087</v>
      </c>
      <c r="B3089" s="3" t="s">
        <v>3087</v>
      </c>
      <c r="C3089" s="3" t="s">
        <v>7197</v>
      </c>
      <c r="D3089">
        <v>20000</v>
      </c>
      <c r="E3089">
        <v>125</v>
      </c>
      <c r="F3089" t="s">
        <v>8221</v>
      </c>
      <c r="G3089" t="s">
        <v>8224</v>
      </c>
      <c r="H3089" t="s">
        <v>8246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8303</v>
      </c>
      <c r="O3089">
        <f t="shared" si="288"/>
        <v>0.625</v>
      </c>
      <c r="P3089">
        <f t="shared" si="289"/>
        <v>62.5</v>
      </c>
      <c r="Q3089" s="8" t="str">
        <f t="shared" si="290"/>
        <v>theater</v>
      </c>
      <c r="R3089" t="str">
        <f t="shared" si="291"/>
        <v>spaces</v>
      </c>
      <c r="S3089" s="6">
        <f t="shared" si="292"/>
        <v>42664.942013888889</v>
      </c>
      <c r="T3089" s="6">
        <f t="shared" si="293"/>
        <v>42724.983680555553</v>
      </c>
    </row>
    <row r="3090" spans="1:20" ht="32" x14ac:dyDescent="0.2">
      <c r="A3090">
        <v>3088</v>
      </c>
      <c r="B3090" s="3" t="s">
        <v>3088</v>
      </c>
      <c r="C3090" s="3" t="s">
        <v>7198</v>
      </c>
      <c r="D3090">
        <v>65000</v>
      </c>
      <c r="E3090">
        <v>126</v>
      </c>
      <c r="F3090" t="s">
        <v>8221</v>
      </c>
      <c r="G3090" t="s">
        <v>8224</v>
      </c>
      <c r="H3090" t="s">
        <v>8246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8303</v>
      </c>
      <c r="O3090">
        <f t="shared" si="288"/>
        <v>0.19384615384615383</v>
      </c>
      <c r="P3090">
        <f t="shared" si="289"/>
        <v>42</v>
      </c>
      <c r="Q3090" s="8" t="str">
        <f t="shared" si="290"/>
        <v>theater</v>
      </c>
      <c r="R3090" t="str">
        <f t="shared" si="291"/>
        <v>spaces</v>
      </c>
      <c r="S3090" s="6">
        <f t="shared" si="292"/>
        <v>41981.363969907405</v>
      </c>
      <c r="T3090" s="6">
        <f t="shared" si="293"/>
        <v>42012.361805555549</v>
      </c>
    </row>
    <row r="3091" spans="1:20" ht="32" x14ac:dyDescent="0.2">
      <c r="A3091">
        <v>3089</v>
      </c>
      <c r="B3091" s="3" t="s">
        <v>3089</v>
      </c>
      <c r="C3091" s="3" t="s">
        <v>7199</v>
      </c>
      <c r="D3091">
        <v>25000</v>
      </c>
      <c r="E3091">
        <v>5854</v>
      </c>
      <c r="F3091" t="s">
        <v>8221</v>
      </c>
      <c r="G3091" t="s">
        <v>8224</v>
      </c>
      <c r="H3091" t="s">
        <v>8246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8303</v>
      </c>
      <c r="O3091">
        <f t="shared" si="288"/>
        <v>23.416</v>
      </c>
      <c r="P3091">
        <f t="shared" si="289"/>
        <v>130.0888888888889</v>
      </c>
      <c r="Q3091" s="8" t="str">
        <f t="shared" si="290"/>
        <v>theater</v>
      </c>
      <c r="R3091" t="str">
        <f t="shared" si="291"/>
        <v>spaces</v>
      </c>
      <c r="S3091" s="6">
        <f t="shared" si="292"/>
        <v>42528.334293981483</v>
      </c>
      <c r="T3091" s="6">
        <f t="shared" si="293"/>
        <v>42559.874305555553</v>
      </c>
    </row>
    <row r="3092" spans="1:20" ht="48" x14ac:dyDescent="0.2">
      <c r="A3092">
        <v>3090</v>
      </c>
      <c r="B3092" s="3" t="s">
        <v>3090</v>
      </c>
      <c r="C3092" s="3" t="s">
        <v>7200</v>
      </c>
      <c r="D3092">
        <v>225000</v>
      </c>
      <c r="E3092">
        <v>11432</v>
      </c>
      <c r="F3092" t="s">
        <v>8221</v>
      </c>
      <c r="G3092" t="s">
        <v>8224</v>
      </c>
      <c r="H3092" t="s">
        <v>8246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8303</v>
      </c>
      <c r="O3092">
        <f t="shared" si="288"/>
        <v>5.0808888888888886</v>
      </c>
      <c r="P3092">
        <f t="shared" si="289"/>
        <v>1270.2222222222222</v>
      </c>
      <c r="Q3092" s="8" t="str">
        <f t="shared" si="290"/>
        <v>theater</v>
      </c>
      <c r="R3092" t="str">
        <f t="shared" si="291"/>
        <v>spaces</v>
      </c>
      <c r="S3092" s="6">
        <f t="shared" si="292"/>
        <v>42065.610474537032</v>
      </c>
      <c r="T3092" s="6">
        <f t="shared" si="293"/>
        <v>42125.568807870368</v>
      </c>
    </row>
    <row r="3093" spans="1:20" ht="48" x14ac:dyDescent="0.2">
      <c r="A3093">
        <v>3091</v>
      </c>
      <c r="B3093" s="3" t="s">
        <v>3091</v>
      </c>
      <c r="C3093" s="3" t="s">
        <v>7201</v>
      </c>
      <c r="D3093">
        <v>5000</v>
      </c>
      <c r="E3093">
        <v>796</v>
      </c>
      <c r="F3093" t="s">
        <v>8221</v>
      </c>
      <c r="G3093" t="s">
        <v>8224</v>
      </c>
      <c r="H3093" t="s">
        <v>8246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8303</v>
      </c>
      <c r="O3093">
        <f t="shared" si="288"/>
        <v>15.920000000000002</v>
      </c>
      <c r="P3093">
        <f t="shared" si="289"/>
        <v>88.444444444444443</v>
      </c>
      <c r="Q3093" s="8" t="str">
        <f t="shared" si="290"/>
        <v>theater</v>
      </c>
      <c r="R3093" t="str">
        <f t="shared" si="291"/>
        <v>spaces</v>
      </c>
      <c r="S3093" s="6">
        <f t="shared" si="292"/>
        <v>42566.740081018514</v>
      </c>
      <c r="T3093" s="6">
        <f t="shared" si="293"/>
        <v>42596.740081018514</v>
      </c>
    </row>
    <row r="3094" spans="1:20" ht="48" x14ac:dyDescent="0.2">
      <c r="A3094">
        <v>3092</v>
      </c>
      <c r="B3094" s="3" t="s">
        <v>3092</v>
      </c>
      <c r="C3094" s="3" t="s">
        <v>7202</v>
      </c>
      <c r="D3094">
        <v>100000</v>
      </c>
      <c r="E3094">
        <v>1183.19</v>
      </c>
      <c r="F3094" t="s">
        <v>8221</v>
      </c>
      <c r="G3094" t="s">
        <v>8224</v>
      </c>
      <c r="H3094" t="s">
        <v>8246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8303</v>
      </c>
      <c r="O3094">
        <f t="shared" si="288"/>
        <v>1.1831900000000002</v>
      </c>
      <c r="P3094">
        <f t="shared" si="289"/>
        <v>56.342380952380957</v>
      </c>
      <c r="Q3094" s="8" t="str">
        <f t="shared" si="290"/>
        <v>theater</v>
      </c>
      <c r="R3094" t="str">
        <f t="shared" si="291"/>
        <v>spaces</v>
      </c>
      <c r="S3094" s="6">
        <f t="shared" si="292"/>
        <v>42255.41101851852</v>
      </c>
      <c r="T3094" s="6">
        <f t="shared" si="293"/>
        <v>42292.708333333336</v>
      </c>
    </row>
    <row r="3095" spans="1:20" ht="48" x14ac:dyDescent="0.2">
      <c r="A3095">
        <v>3093</v>
      </c>
      <c r="B3095" s="3" t="s">
        <v>3093</v>
      </c>
      <c r="C3095" s="3" t="s">
        <v>7203</v>
      </c>
      <c r="D3095">
        <v>4000</v>
      </c>
      <c r="E3095">
        <v>910</v>
      </c>
      <c r="F3095" t="s">
        <v>8221</v>
      </c>
      <c r="G3095" t="s">
        <v>8229</v>
      </c>
      <c r="H3095" t="s">
        <v>8251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8303</v>
      </c>
      <c r="O3095">
        <f t="shared" si="288"/>
        <v>22.75</v>
      </c>
      <c r="P3095">
        <f t="shared" si="289"/>
        <v>53.529411764705884</v>
      </c>
      <c r="Q3095" s="8" t="str">
        <f t="shared" si="290"/>
        <v>theater</v>
      </c>
      <c r="R3095" t="str">
        <f t="shared" si="291"/>
        <v>spaces</v>
      </c>
      <c r="S3095" s="6">
        <f t="shared" si="292"/>
        <v>41760.700706018513</v>
      </c>
      <c r="T3095" s="6">
        <f t="shared" si="293"/>
        <v>41790.957638888889</v>
      </c>
    </row>
    <row r="3096" spans="1:20" ht="32" x14ac:dyDescent="0.2">
      <c r="A3096">
        <v>3094</v>
      </c>
      <c r="B3096" s="3" t="s">
        <v>3094</v>
      </c>
      <c r="C3096" s="3" t="s">
        <v>7204</v>
      </c>
      <c r="D3096">
        <v>100000</v>
      </c>
      <c r="E3096">
        <v>25</v>
      </c>
      <c r="F3096" t="s">
        <v>8221</v>
      </c>
      <c r="G3096" t="s">
        <v>8224</v>
      </c>
      <c r="H3096" t="s">
        <v>8246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8303</v>
      </c>
      <c r="O3096">
        <f t="shared" si="288"/>
        <v>2.5000000000000001E-2</v>
      </c>
      <c r="P3096">
        <f t="shared" si="289"/>
        <v>25</v>
      </c>
      <c r="Q3096" s="8" t="str">
        <f t="shared" si="290"/>
        <v>theater</v>
      </c>
      <c r="R3096" t="str">
        <f t="shared" si="291"/>
        <v>spaces</v>
      </c>
      <c r="S3096" s="6">
        <f t="shared" si="292"/>
        <v>42207.587453703702</v>
      </c>
      <c r="T3096" s="6">
        <f t="shared" si="293"/>
        <v>42267.587453703702</v>
      </c>
    </row>
    <row r="3097" spans="1:20" ht="48" x14ac:dyDescent="0.2">
      <c r="A3097">
        <v>3095</v>
      </c>
      <c r="B3097" s="3" t="s">
        <v>3095</v>
      </c>
      <c r="C3097" s="3" t="s">
        <v>7205</v>
      </c>
      <c r="D3097">
        <v>14920</v>
      </c>
      <c r="E3097">
        <v>50</v>
      </c>
      <c r="F3097" t="s">
        <v>8221</v>
      </c>
      <c r="G3097" t="s">
        <v>8224</v>
      </c>
      <c r="H3097" t="s">
        <v>8246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8303</v>
      </c>
      <c r="O3097">
        <f t="shared" si="288"/>
        <v>0.33512064343163539</v>
      </c>
      <c r="P3097">
        <f t="shared" si="289"/>
        <v>50</v>
      </c>
      <c r="Q3097" s="8" t="str">
        <f t="shared" si="290"/>
        <v>theater</v>
      </c>
      <c r="R3097" t="str">
        <f t="shared" si="291"/>
        <v>spaces</v>
      </c>
      <c r="S3097" s="6">
        <f t="shared" si="292"/>
        <v>42522.81689814815</v>
      </c>
      <c r="T3097" s="6">
        <f t="shared" si="293"/>
        <v>42582.81689814815</v>
      </c>
    </row>
    <row r="3098" spans="1:20" ht="48" x14ac:dyDescent="0.2">
      <c r="A3098">
        <v>3096</v>
      </c>
      <c r="B3098" s="3" t="s">
        <v>3096</v>
      </c>
      <c r="C3098" s="3" t="s">
        <v>7206</v>
      </c>
      <c r="D3098">
        <v>20000</v>
      </c>
      <c r="E3098">
        <v>795</v>
      </c>
      <c r="F3098" t="s">
        <v>8221</v>
      </c>
      <c r="G3098" t="s">
        <v>8224</v>
      </c>
      <c r="H3098" t="s">
        <v>8246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8303</v>
      </c>
      <c r="O3098">
        <f t="shared" si="288"/>
        <v>3.9750000000000001</v>
      </c>
      <c r="P3098">
        <f t="shared" si="289"/>
        <v>56.785714285714285</v>
      </c>
      <c r="Q3098" s="8" t="str">
        <f t="shared" si="290"/>
        <v>theater</v>
      </c>
      <c r="R3098" t="str">
        <f t="shared" si="291"/>
        <v>spaces</v>
      </c>
      <c r="S3098" s="6">
        <f t="shared" si="292"/>
        <v>42114.617199074077</v>
      </c>
      <c r="T3098" s="6">
        <f t="shared" si="293"/>
        <v>42144.617199074077</v>
      </c>
    </row>
    <row r="3099" spans="1:20" ht="48" x14ac:dyDescent="0.2">
      <c r="A3099">
        <v>3097</v>
      </c>
      <c r="B3099" s="3" t="s">
        <v>3097</v>
      </c>
      <c r="C3099" s="3" t="s">
        <v>7207</v>
      </c>
      <c r="D3099">
        <v>10000</v>
      </c>
      <c r="E3099">
        <v>1715</v>
      </c>
      <c r="F3099" t="s">
        <v>8221</v>
      </c>
      <c r="G3099" t="s">
        <v>8225</v>
      </c>
      <c r="H3099" t="s">
        <v>8247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8303</v>
      </c>
      <c r="O3099">
        <f t="shared" si="288"/>
        <v>17.150000000000002</v>
      </c>
      <c r="P3099">
        <f t="shared" si="289"/>
        <v>40.833333333333336</v>
      </c>
      <c r="Q3099" s="8" t="str">
        <f t="shared" si="290"/>
        <v>theater</v>
      </c>
      <c r="R3099" t="str">
        <f t="shared" si="291"/>
        <v>spaces</v>
      </c>
      <c r="S3099" s="6">
        <f t="shared" si="292"/>
        <v>42629.29515046296</v>
      </c>
      <c r="T3099" s="6">
        <f t="shared" si="293"/>
        <v>42650.374999999993</v>
      </c>
    </row>
    <row r="3100" spans="1:20" ht="48" x14ac:dyDescent="0.2">
      <c r="A3100">
        <v>3098</v>
      </c>
      <c r="B3100" s="3" t="s">
        <v>3098</v>
      </c>
      <c r="C3100" s="3" t="s">
        <v>7208</v>
      </c>
      <c r="D3100">
        <v>48725</v>
      </c>
      <c r="E3100">
        <v>1758</v>
      </c>
      <c r="F3100" t="s">
        <v>8221</v>
      </c>
      <c r="G3100" t="s">
        <v>8224</v>
      </c>
      <c r="H3100" t="s">
        <v>8246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8303</v>
      </c>
      <c r="O3100">
        <f t="shared" si="288"/>
        <v>3.6080041046690612</v>
      </c>
      <c r="P3100">
        <f t="shared" si="289"/>
        <v>65.111111111111114</v>
      </c>
      <c r="Q3100" s="8" t="str">
        <f t="shared" si="290"/>
        <v>theater</v>
      </c>
      <c r="R3100" t="str">
        <f t="shared" si="291"/>
        <v>spaces</v>
      </c>
      <c r="S3100" s="6">
        <f t="shared" si="292"/>
        <v>42359.58390046296</v>
      </c>
      <c r="T3100" s="6">
        <f t="shared" si="293"/>
        <v>42407.803472222215</v>
      </c>
    </row>
    <row r="3101" spans="1:20" ht="48" x14ac:dyDescent="0.2">
      <c r="A3101">
        <v>3099</v>
      </c>
      <c r="B3101" s="3" t="s">
        <v>3099</v>
      </c>
      <c r="C3101" s="3" t="s">
        <v>7209</v>
      </c>
      <c r="D3101">
        <v>2000</v>
      </c>
      <c r="E3101">
        <v>278</v>
      </c>
      <c r="F3101" t="s">
        <v>8221</v>
      </c>
      <c r="G3101" t="s">
        <v>8224</v>
      </c>
      <c r="H3101" t="s">
        <v>8246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8303</v>
      </c>
      <c r="O3101">
        <f t="shared" si="288"/>
        <v>13.900000000000002</v>
      </c>
      <c r="P3101">
        <f t="shared" si="289"/>
        <v>55.6</v>
      </c>
      <c r="Q3101" s="8" t="str">
        <f t="shared" si="290"/>
        <v>theater</v>
      </c>
      <c r="R3101" t="str">
        <f t="shared" si="291"/>
        <v>spaces</v>
      </c>
      <c r="S3101" s="6">
        <f t="shared" si="292"/>
        <v>42381.981377314813</v>
      </c>
      <c r="T3101" s="6">
        <f t="shared" si="293"/>
        <v>42411.981377314813</v>
      </c>
    </row>
    <row r="3102" spans="1:20" ht="48" x14ac:dyDescent="0.2">
      <c r="A3102">
        <v>3100</v>
      </c>
      <c r="B3102" s="3" t="s">
        <v>3100</v>
      </c>
      <c r="C3102" s="3" t="s">
        <v>7210</v>
      </c>
      <c r="D3102">
        <v>12000</v>
      </c>
      <c r="E3102">
        <v>1827</v>
      </c>
      <c r="F3102" t="s">
        <v>8221</v>
      </c>
      <c r="G3102" t="s">
        <v>8224</v>
      </c>
      <c r="H3102" t="s">
        <v>8246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8303</v>
      </c>
      <c r="O3102">
        <f t="shared" si="288"/>
        <v>15.225</v>
      </c>
      <c r="P3102">
        <f t="shared" si="289"/>
        <v>140.53846153846155</v>
      </c>
      <c r="Q3102" s="8" t="str">
        <f t="shared" si="290"/>
        <v>theater</v>
      </c>
      <c r="R3102" t="str">
        <f t="shared" si="291"/>
        <v>spaces</v>
      </c>
      <c r="S3102" s="6">
        <f t="shared" si="292"/>
        <v>41902.4140625</v>
      </c>
      <c r="T3102" s="6">
        <f t="shared" si="293"/>
        <v>41932.4140625</v>
      </c>
    </row>
    <row r="3103" spans="1:20" ht="48" x14ac:dyDescent="0.2">
      <c r="A3103">
        <v>3101</v>
      </c>
      <c r="B3103" s="3" t="s">
        <v>3101</v>
      </c>
      <c r="C3103" s="3" t="s">
        <v>7211</v>
      </c>
      <c r="D3103">
        <v>2500</v>
      </c>
      <c r="E3103">
        <v>300</v>
      </c>
      <c r="F3103" t="s">
        <v>8221</v>
      </c>
      <c r="G3103" t="s">
        <v>8230</v>
      </c>
      <c r="H3103" t="s">
        <v>8249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8303</v>
      </c>
      <c r="O3103">
        <f t="shared" si="288"/>
        <v>12</v>
      </c>
      <c r="P3103">
        <f t="shared" si="289"/>
        <v>25</v>
      </c>
      <c r="Q3103" s="8" t="str">
        <f t="shared" si="290"/>
        <v>theater</v>
      </c>
      <c r="R3103" t="str">
        <f t="shared" si="291"/>
        <v>spaces</v>
      </c>
      <c r="S3103" s="6">
        <f t="shared" si="292"/>
        <v>42171.175196759257</v>
      </c>
      <c r="T3103" s="6">
        <f t="shared" si="293"/>
        <v>42201.12222222222</v>
      </c>
    </row>
    <row r="3104" spans="1:20" ht="48" x14ac:dyDescent="0.2">
      <c r="A3104">
        <v>3102</v>
      </c>
      <c r="B3104" s="3" t="s">
        <v>3102</v>
      </c>
      <c r="C3104" s="3" t="s">
        <v>7212</v>
      </c>
      <c r="D3104">
        <v>16000</v>
      </c>
      <c r="E3104">
        <v>6258</v>
      </c>
      <c r="F3104" t="s">
        <v>8221</v>
      </c>
      <c r="G3104" t="s">
        <v>8225</v>
      </c>
      <c r="H3104" t="s">
        <v>8247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8303</v>
      </c>
      <c r="O3104">
        <f t="shared" si="288"/>
        <v>39.112499999999997</v>
      </c>
      <c r="P3104">
        <f t="shared" si="289"/>
        <v>69.533333333333331</v>
      </c>
      <c r="Q3104" s="8" t="str">
        <f t="shared" si="290"/>
        <v>theater</v>
      </c>
      <c r="R3104" t="str">
        <f t="shared" si="291"/>
        <v>spaces</v>
      </c>
      <c r="S3104" s="6">
        <f t="shared" si="292"/>
        <v>42555.132152777776</v>
      </c>
      <c r="T3104" s="6">
        <f t="shared" si="293"/>
        <v>42605.132152777776</v>
      </c>
    </row>
    <row r="3105" spans="1:20" ht="32" x14ac:dyDescent="0.2">
      <c r="A3105">
        <v>3103</v>
      </c>
      <c r="B3105" s="3" t="s">
        <v>3103</v>
      </c>
      <c r="C3105" s="3" t="s">
        <v>7213</v>
      </c>
      <c r="D3105">
        <v>4100</v>
      </c>
      <c r="E3105">
        <v>11</v>
      </c>
      <c r="F3105" t="s">
        <v>8221</v>
      </c>
      <c r="G3105" t="s">
        <v>8224</v>
      </c>
      <c r="H3105" t="s">
        <v>8246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8303</v>
      </c>
      <c r="O3105">
        <f t="shared" si="288"/>
        <v>0.26829268292682928</v>
      </c>
      <c r="P3105">
        <f t="shared" si="289"/>
        <v>5.5</v>
      </c>
      <c r="Q3105" s="8" t="str">
        <f t="shared" si="290"/>
        <v>theater</v>
      </c>
      <c r="R3105" t="str">
        <f t="shared" si="291"/>
        <v>spaces</v>
      </c>
      <c r="S3105" s="6">
        <f t="shared" si="292"/>
        <v>42106.94798611111</v>
      </c>
      <c r="T3105" s="6">
        <f t="shared" si="293"/>
        <v>42166.94798611111</v>
      </c>
    </row>
    <row r="3106" spans="1:20" ht="48" x14ac:dyDescent="0.2">
      <c r="A3106">
        <v>3104</v>
      </c>
      <c r="B3106" s="3" t="s">
        <v>3104</v>
      </c>
      <c r="C3106" s="3" t="s">
        <v>7214</v>
      </c>
      <c r="D3106">
        <v>4000</v>
      </c>
      <c r="E3106">
        <v>1185</v>
      </c>
      <c r="F3106" t="s">
        <v>8221</v>
      </c>
      <c r="G3106" t="s">
        <v>8226</v>
      </c>
      <c r="H3106" t="s">
        <v>8248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8303</v>
      </c>
      <c r="O3106">
        <f t="shared" si="288"/>
        <v>29.625</v>
      </c>
      <c r="P3106">
        <f t="shared" si="289"/>
        <v>237</v>
      </c>
      <c r="Q3106" s="8" t="str">
        <f t="shared" si="290"/>
        <v>theater</v>
      </c>
      <c r="R3106" t="str">
        <f t="shared" si="291"/>
        <v>spaces</v>
      </c>
      <c r="S3106" s="6">
        <f t="shared" si="292"/>
        <v>42006.70035879629</v>
      </c>
      <c r="T3106" s="6">
        <f t="shared" si="293"/>
        <v>42037.874999999993</v>
      </c>
    </row>
    <row r="3107" spans="1:20" ht="48" x14ac:dyDescent="0.2">
      <c r="A3107">
        <v>3105</v>
      </c>
      <c r="B3107" s="3" t="s">
        <v>3105</v>
      </c>
      <c r="C3107" s="3" t="s">
        <v>7215</v>
      </c>
      <c r="D3107">
        <v>5845</v>
      </c>
      <c r="E3107">
        <v>2476</v>
      </c>
      <c r="F3107" t="s">
        <v>8221</v>
      </c>
      <c r="G3107" t="s">
        <v>8224</v>
      </c>
      <c r="H3107" t="s">
        <v>8246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8303</v>
      </c>
      <c r="O3107">
        <f t="shared" si="288"/>
        <v>42.360992301112063</v>
      </c>
      <c r="P3107">
        <f t="shared" si="289"/>
        <v>79.870967741935488</v>
      </c>
      <c r="Q3107" s="8" t="str">
        <f t="shared" si="290"/>
        <v>theater</v>
      </c>
      <c r="R3107" t="str">
        <f t="shared" si="291"/>
        <v>spaces</v>
      </c>
      <c r="S3107" s="6">
        <f t="shared" si="292"/>
        <v>41876.510601851849</v>
      </c>
      <c r="T3107" s="6">
        <f t="shared" si="293"/>
        <v>41931</v>
      </c>
    </row>
    <row r="3108" spans="1:20" ht="48" x14ac:dyDescent="0.2">
      <c r="A3108">
        <v>3106</v>
      </c>
      <c r="B3108" s="3" t="s">
        <v>3106</v>
      </c>
      <c r="C3108" s="3" t="s">
        <v>7216</v>
      </c>
      <c r="D3108">
        <v>1000</v>
      </c>
      <c r="E3108">
        <v>41</v>
      </c>
      <c r="F3108" t="s">
        <v>8221</v>
      </c>
      <c r="G3108" t="s">
        <v>8225</v>
      </c>
      <c r="H3108" t="s">
        <v>8247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8303</v>
      </c>
      <c r="O3108">
        <f t="shared" si="288"/>
        <v>4.1000000000000005</v>
      </c>
      <c r="P3108">
        <f t="shared" si="289"/>
        <v>10.25</v>
      </c>
      <c r="Q3108" s="8" t="str">
        <f t="shared" si="290"/>
        <v>theater</v>
      </c>
      <c r="R3108" t="str">
        <f t="shared" si="291"/>
        <v>spaces</v>
      </c>
      <c r="S3108" s="6">
        <f t="shared" si="292"/>
        <v>42241.22078703704</v>
      </c>
      <c r="T3108" s="6">
        <f t="shared" si="293"/>
        <v>42263.708333333336</v>
      </c>
    </row>
    <row r="3109" spans="1:20" ht="48" x14ac:dyDescent="0.2">
      <c r="A3109">
        <v>3107</v>
      </c>
      <c r="B3109" s="3" t="s">
        <v>3107</v>
      </c>
      <c r="C3109" s="3" t="s">
        <v>7217</v>
      </c>
      <c r="D3109">
        <v>40000</v>
      </c>
      <c r="E3109">
        <v>7905</v>
      </c>
      <c r="F3109" t="s">
        <v>8221</v>
      </c>
      <c r="G3109" t="s">
        <v>8224</v>
      </c>
      <c r="H3109" t="s">
        <v>8246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8303</v>
      </c>
      <c r="O3109">
        <f t="shared" si="288"/>
        <v>19.762499999999999</v>
      </c>
      <c r="P3109">
        <f t="shared" si="289"/>
        <v>272.58620689655174</v>
      </c>
      <c r="Q3109" s="8" t="str">
        <f t="shared" si="290"/>
        <v>theater</v>
      </c>
      <c r="R3109" t="str">
        <f t="shared" si="291"/>
        <v>spaces</v>
      </c>
      <c r="S3109" s="6">
        <f t="shared" si="292"/>
        <v>42128.605914351843</v>
      </c>
      <c r="T3109" s="6">
        <f t="shared" si="293"/>
        <v>42135.605914351843</v>
      </c>
    </row>
    <row r="3110" spans="1:20" ht="16" x14ac:dyDescent="0.2">
      <c r="A3110">
        <v>3108</v>
      </c>
      <c r="B3110" s="3" t="s">
        <v>3108</v>
      </c>
      <c r="C3110" s="3" t="s">
        <v>7218</v>
      </c>
      <c r="D3110">
        <v>50000</v>
      </c>
      <c r="E3110">
        <v>26</v>
      </c>
      <c r="F3110" t="s">
        <v>8221</v>
      </c>
      <c r="G3110" t="s">
        <v>8224</v>
      </c>
      <c r="H3110" t="s">
        <v>8246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8303</v>
      </c>
      <c r="O3110">
        <f t="shared" si="288"/>
        <v>5.1999999999999998E-2</v>
      </c>
      <c r="P3110">
        <f t="shared" si="289"/>
        <v>13</v>
      </c>
      <c r="Q3110" s="8" t="str">
        <f t="shared" si="290"/>
        <v>theater</v>
      </c>
      <c r="R3110" t="str">
        <f t="shared" si="291"/>
        <v>spaces</v>
      </c>
      <c r="S3110" s="6">
        <f t="shared" si="292"/>
        <v>42062.47215277778</v>
      </c>
      <c r="T3110" s="6">
        <f t="shared" si="293"/>
        <v>42122.430486111109</v>
      </c>
    </row>
    <row r="3111" spans="1:20" ht="48" x14ac:dyDescent="0.2">
      <c r="A3111">
        <v>3109</v>
      </c>
      <c r="B3111" s="3" t="s">
        <v>3109</v>
      </c>
      <c r="C3111" s="3" t="s">
        <v>7219</v>
      </c>
      <c r="D3111">
        <v>26500</v>
      </c>
      <c r="E3111">
        <v>6633</v>
      </c>
      <c r="F3111" t="s">
        <v>8221</v>
      </c>
      <c r="G3111" t="s">
        <v>8224</v>
      </c>
      <c r="H3111" t="s">
        <v>8246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8303</v>
      </c>
      <c r="O3111">
        <f t="shared" si="288"/>
        <v>25.030188679245285</v>
      </c>
      <c r="P3111">
        <f t="shared" si="289"/>
        <v>58.184210526315788</v>
      </c>
      <c r="Q3111" s="8" t="str">
        <f t="shared" si="290"/>
        <v>theater</v>
      </c>
      <c r="R3111" t="str">
        <f t="shared" si="291"/>
        <v>spaces</v>
      </c>
      <c r="S3111" s="6">
        <f t="shared" si="292"/>
        <v>41843.916782407403</v>
      </c>
      <c r="T3111" s="6">
        <f t="shared" si="293"/>
        <v>41878.916782407403</v>
      </c>
    </row>
    <row r="3112" spans="1:20" ht="48" x14ac:dyDescent="0.2">
      <c r="A3112">
        <v>3110</v>
      </c>
      <c r="B3112" s="3" t="s">
        <v>3110</v>
      </c>
      <c r="C3112" s="3" t="s">
        <v>7220</v>
      </c>
      <c r="D3112">
        <v>25000</v>
      </c>
      <c r="E3112">
        <v>10</v>
      </c>
      <c r="F3112" t="s">
        <v>8221</v>
      </c>
      <c r="G3112" t="s">
        <v>8224</v>
      </c>
      <c r="H3112" t="s">
        <v>8246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8303</v>
      </c>
      <c r="O3112">
        <f t="shared" si="288"/>
        <v>0.04</v>
      </c>
      <c r="P3112">
        <f t="shared" si="289"/>
        <v>10</v>
      </c>
      <c r="Q3112" s="8" t="str">
        <f t="shared" si="290"/>
        <v>theater</v>
      </c>
      <c r="R3112" t="str">
        <f t="shared" si="291"/>
        <v>spaces</v>
      </c>
      <c r="S3112" s="6">
        <f t="shared" si="292"/>
        <v>42744.823136574072</v>
      </c>
      <c r="T3112" s="6">
        <f t="shared" si="293"/>
        <v>42784.823136574072</v>
      </c>
    </row>
    <row r="3113" spans="1:20" ht="32" x14ac:dyDescent="0.2">
      <c r="A3113">
        <v>3111</v>
      </c>
      <c r="B3113" s="3" t="s">
        <v>3111</v>
      </c>
      <c r="C3113" s="3" t="s">
        <v>7221</v>
      </c>
      <c r="D3113">
        <v>20000</v>
      </c>
      <c r="E3113">
        <v>5328</v>
      </c>
      <c r="F3113" t="s">
        <v>8221</v>
      </c>
      <c r="G3113" t="s">
        <v>8224</v>
      </c>
      <c r="H3113" t="s">
        <v>8246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8303</v>
      </c>
      <c r="O3113">
        <f t="shared" si="288"/>
        <v>26.640000000000004</v>
      </c>
      <c r="P3113">
        <f t="shared" si="289"/>
        <v>70.10526315789474</v>
      </c>
      <c r="Q3113" s="8" t="str">
        <f t="shared" si="290"/>
        <v>theater</v>
      </c>
      <c r="R3113" t="str">
        <f t="shared" si="291"/>
        <v>spaces</v>
      </c>
      <c r="S3113" s="6">
        <f t="shared" si="292"/>
        <v>41885.38680555555</v>
      </c>
      <c r="T3113" s="6">
        <f t="shared" si="293"/>
        <v>41916.38680555555</v>
      </c>
    </row>
    <row r="3114" spans="1:20" ht="48" x14ac:dyDescent="0.2">
      <c r="A3114">
        <v>3112</v>
      </c>
      <c r="B3114" s="3" t="s">
        <v>3112</v>
      </c>
      <c r="C3114" s="3" t="s">
        <v>7222</v>
      </c>
      <c r="D3114">
        <v>11000</v>
      </c>
      <c r="E3114">
        <v>521</v>
      </c>
      <c r="F3114" t="s">
        <v>8221</v>
      </c>
      <c r="G3114" t="s">
        <v>8224</v>
      </c>
      <c r="H3114" t="s">
        <v>8246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8303</v>
      </c>
      <c r="O3114">
        <f t="shared" si="288"/>
        <v>4.7363636363636363</v>
      </c>
      <c r="P3114">
        <f t="shared" si="289"/>
        <v>57.888888888888886</v>
      </c>
      <c r="Q3114" s="8" t="str">
        <f t="shared" si="290"/>
        <v>theater</v>
      </c>
      <c r="R3114" t="str">
        <f t="shared" si="291"/>
        <v>spaces</v>
      </c>
      <c r="S3114" s="6">
        <f t="shared" si="292"/>
        <v>42614.913587962961</v>
      </c>
      <c r="T3114" s="6">
        <f t="shared" si="293"/>
        <v>42674.913587962961</v>
      </c>
    </row>
    <row r="3115" spans="1:20" ht="48" x14ac:dyDescent="0.2">
      <c r="A3115">
        <v>3113</v>
      </c>
      <c r="B3115" s="3" t="s">
        <v>3113</v>
      </c>
      <c r="C3115" s="3" t="s">
        <v>7223</v>
      </c>
      <c r="D3115">
        <v>109225</v>
      </c>
      <c r="E3115">
        <v>4635</v>
      </c>
      <c r="F3115" t="s">
        <v>8221</v>
      </c>
      <c r="G3115" t="s">
        <v>8224</v>
      </c>
      <c r="H3115" t="s">
        <v>8246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8303</v>
      </c>
      <c r="O3115">
        <f t="shared" si="288"/>
        <v>4.2435339894712749</v>
      </c>
      <c r="P3115">
        <f t="shared" si="289"/>
        <v>125.27027027027027</v>
      </c>
      <c r="Q3115" s="8" t="str">
        <f t="shared" si="290"/>
        <v>theater</v>
      </c>
      <c r="R3115" t="str">
        <f t="shared" si="291"/>
        <v>spaces</v>
      </c>
      <c r="S3115" s="6">
        <f t="shared" si="292"/>
        <v>42081.522939814815</v>
      </c>
      <c r="T3115" s="6">
        <f t="shared" si="293"/>
        <v>42111.522939814815</v>
      </c>
    </row>
    <row r="3116" spans="1:20" ht="48" x14ac:dyDescent="0.2">
      <c r="A3116">
        <v>3114</v>
      </c>
      <c r="B3116" s="3" t="s">
        <v>3114</v>
      </c>
      <c r="C3116" s="3" t="s">
        <v>7224</v>
      </c>
      <c r="D3116">
        <v>75000</v>
      </c>
      <c r="E3116">
        <v>0</v>
      </c>
      <c r="F3116" t="s">
        <v>8221</v>
      </c>
      <c r="G3116" t="s">
        <v>8224</v>
      </c>
      <c r="H3116" t="s">
        <v>8246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8303</v>
      </c>
      <c r="O3116">
        <f t="shared" si="288"/>
        <v>0</v>
      </c>
      <c r="P3116" t="e">
        <f t="shared" si="289"/>
        <v>#DIV/0!</v>
      </c>
      <c r="Q3116" s="8" t="str">
        <f t="shared" si="290"/>
        <v>theater</v>
      </c>
      <c r="R3116" t="str">
        <f t="shared" si="291"/>
        <v>spaces</v>
      </c>
      <c r="S3116" s="6">
        <f t="shared" si="292"/>
        <v>41843.42418981481</v>
      </c>
      <c r="T3116" s="6">
        <f t="shared" si="293"/>
        <v>41903.42418981481</v>
      </c>
    </row>
    <row r="3117" spans="1:20" ht="48" x14ac:dyDescent="0.2">
      <c r="A3117">
        <v>3115</v>
      </c>
      <c r="B3117" s="3" t="s">
        <v>3115</v>
      </c>
      <c r="C3117" s="3" t="s">
        <v>7225</v>
      </c>
      <c r="D3117">
        <v>10000</v>
      </c>
      <c r="E3117">
        <v>300</v>
      </c>
      <c r="F3117" t="s">
        <v>8221</v>
      </c>
      <c r="G3117" t="s">
        <v>8235</v>
      </c>
      <c r="H3117" t="s">
        <v>8255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8303</v>
      </c>
      <c r="O3117">
        <f t="shared" si="288"/>
        <v>3</v>
      </c>
      <c r="P3117">
        <f t="shared" si="289"/>
        <v>300</v>
      </c>
      <c r="Q3117" s="8" t="str">
        <f t="shared" si="290"/>
        <v>theater</v>
      </c>
      <c r="R3117" t="str">
        <f t="shared" si="291"/>
        <v>spaces</v>
      </c>
      <c r="S3117" s="6">
        <f t="shared" si="292"/>
        <v>42496.238738425927</v>
      </c>
      <c r="T3117" s="6">
        <f t="shared" si="293"/>
        <v>42526.238738425927</v>
      </c>
    </row>
    <row r="3118" spans="1:20" ht="48" x14ac:dyDescent="0.2">
      <c r="A3118">
        <v>3116</v>
      </c>
      <c r="B3118" s="3" t="s">
        <v>3116</v>
      </c>
      <c r="C3118" s="3" t="s">
        <v>7226</v>
      </c>
      <c r="D3118">
        <v>750</v>
      </c>
      <c r="E3118">
        <v>430</v>
      </c>
      <c r="F3118" t="s">
        <v>8221</v>
      </c>
      <c r="G3118" t="s">
        <v>8224</v>
      </c>
      <c r="H3118" t="s">
        <v>8246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8303</v>
      </c>
      <c r="O3118">
        <f t="shared" si="288"/>
        <v>57.333333333333336</v>
      </c>
      <c r="P3118">
        <f t="shared" si="289"/>
        <v>43</v>
      </c>
      <c r="Q3118" s="8" t="str">
        <f t="shared" si="290"/>
        <v>theater</v>
      </c>
      <c r="R3118" t="str">
        <f t="shared" si="291"/>
        <v>spaces</v>
      </c>
      <c r="S3118" s="6">
        <f t="shared" si="292"/>
        <v>42081.30700231481</v>
      </c>
      <c r="T3118" s="6">
        <f t="shared" si="293"/>
        <v>42095.30700231481</v>
      </c>
    </row>
    <row r="3119" spans="1:20" ht="48" x14ac:dyDescent="0.2">
      <c r="A3119">
        <v>3117</v>
      </c>
      <c r="B3119" s="3" t="s">
        <v>3117</v>
      </c>
      <c r="C3119" s="3" t="s">
        <v>7227</v>
      </c>
      <c r="D3119">
        <v>1000</v>
      </c>
      <c r="E3119">
        <v>1</v>
      </c>
      <c r="F3119" t="s">
        <v>8221</v>
      </c>
      <c r="G3119" t="s">
        <v>8225</v>
      </c>
      <c r="H3119" t="s">
        <v>8247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8303</v>
      </c>
      <c r="O3119">
        <f t="shared" si="288"/>
        <v>0.1</v>
      </c>
      <c r="P3119">
        <f t="shared" si="289"/>
        <v>1</v>
      </c>
      <c r="Q3119" s="8" t="str">
        <f t="shared" si="290"/>
        <v>theater</v>
      </c>
      <c r="R3119" t="str">
        <f t="shared" si="291"/>
        <v>spaces</v>
      </c>
      <c r="S3119" s="6">
        <f t="shared" si="292"/>
        <v>42509.166203703695</v>
      </c>
      <c r="T3119" s="6">
        <f t="shared" si="293"/>
        <v>42517.341666666667</v>
      </c>
    </row>
    <row r="3120" spans="1:20" ht="32" x14ac:dyDescent="0.2">
      <c r="A3120">
        <v>3118</v>
      </c>
      <c r="B3120" s="3" t="s">
        <v>3118</v>
      </c>
      <c r="C3120" s="3" t="s">
        <v>7228</v>
      </c>
      <c r="D3120">
        <v>500000</v>
      </c>
      <c r="E3120">
        <v>1550</v>
      </c>
      <c r="F3120" t="s">
        <v>8221</v>
      </c>
      <c r="G3120" t="s">
        <v>8235</v>
      </c>
      <c r="H3120" t="s">
        <v>8255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8303</v>
      </c>
      <c r="O3120">
        <f t="shared" si="288"/>
        <v>0.31</v>
      </c>
      <c r="P3120">
        <f t="shared" si="289"/>
        <v>775</v>
      </c>
      <c r="Q3120" s="8" t="str">
        <f t="shared" si="290"/>
        <v>theater</v>
      </c>
      <c r="R3120" t="str">
        <f t="shared" si="291"/>
        <v>spaces</v>
      </c>
      <c r="S3120" s="6">
        <f t="shared" si="292"/>
        <v>42534.441238425927</v>
      </c>
      <c r="T3120" s="6">
        <f t="shared" si="293"/>
        <v>42553.441238425927</v>
      </c>
    </row>
    <row r="3121" spans="1:20" ht="48" x14ac:dyDescent="0.2">
      <c r="A3121">
        <v>3119</v>
      </c>
      <c r="B3121" s="3" t="s">
        <v>3119</v>
      </c>
      <c r="C3121" s="3" t="s">
        <v>7229</v>
      </c>
      <c r="D3121">
        <v>10000</v>
      </c>
      <c r="E3121">
        <v>5</v>
      </c>
      <c r="F3121" t="s">
        <v>8221</v>
      </c>
      <c r="G3121" t="s">
        <v>8224</v>
      </c>
      <c r="H3121" t="s">
        <v>8246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8303</v>
      </c>
      <c r="O3121">
        <f t="shared" si="288"/>
        <v>0.05</v>
      </c>
      <c r="P3121">
        <f t="shared" si="289"/>
        <v>5</v>
      </c>
      <c r="Q3121" s="8" t="str">
        <f t="shared" si="290"/>
        <v>theater</v>
      </c>
      <c r="R3121" t="str">
        <f t="shared" si="291"/>
        <v>spaces</v>
      </c>
      <c r="S3121" s="6">
        <f t="shared" si="292"/>
        <v>42059.837175925924</v>
      </c>
      <c r="T3121" s="6">
        <f t="shared" si="293"/>
        <v>42089.795509259253</v>
      </c>
    </row>
    <row r="3122" spans="1:20" ht="48" x14ac:dyDescent="0.2">
      <c r="A3122">
        <v>3120</v>
      </c>
      <c r="B3122" s="3" t="s">
        <v>3120</v>
      </c>
      <c r="C3122" s="3" t="s">
        <v>7230</v>
      </c>
      <c r="D3122">
        <v>1300000</v>
      </c>
      <c r="E3122">
        <v>128</v>
      </c>
      <c r="F3122" t="s">
        <v>8221</v>
      </c>
      <c r="G3122" t="s">
        <v>8233</v>
      </c>
      <c r="H3122" t="s">
        <v>8249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8303</v>
      </c>
      <c r="O3122">
        <f t="shared" si="288"/>
        <v>9.8461538461538465E-3</v>
      </c>
      <c r="P3122">
        <f t="shared" si="289"/>
        <v>12.8</v>
      </c>
      <c r="Q3122" s="8" t="str">
        <f t="shared" si="290"/>
        <v>theater</v>
      </c>
      <c r="R3122" t="str">
        <f t="shared" si="291"/>
        <v>spaces</v>
      </c>
      <c r="S3122" s="6">
        <f t="shared" si="292"/>
        <v>42435.733749999999</v>
      </c>
      <c r="T3122" s="6">
        <f t="shared" si="293"/>
        <v>42495.692083333335</v>
      </c>
    </row>
    <row r="3123" spans="1:20" ht="32" x14ac:dyDescent="0.2">
      <c r="A3123">
        <v>3121</v>
      </c>
      <c r="B3123" s="3" t="s">
        <v>3121</v>
      </c>
      <c r="C3123" s="3" t="s">
        <v>7231</v>
      </c>
      <c r="D3123">
        <v>1500</v>
      </c>
      <c r="E3123">
        <v>10</v>
      </c>
      <c r="F3123" t="s">
        <v>8220</v>
      </c>
      <c r="G3123" t="s">
        <v>8229</v>
      </c>
      <c r="H3123" t="s">
        <v>8251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8303</v>
      </c>
      <c r="O3123">
        <f t="shared" si="288"/>
        <v>0.66666666666666674</v>
      </c>
      <c r="P3123">
        <f t="shared" si="289"/>
        <v>10</v>
      </c>
      <c r="Q3123" s="8" t="str">
        <f t="shared" si="290"/>
        <v>theater</v>
      </c>
      <c r="R3123" t="str">
        <f t="shared" si="291"/>
        <v>spaces</v>
      </c>
      <c r="S3123" s="6">
        <f t="shared" si="292"/>
        <v>41848.471469907403</v>
      </c>
      <c r="T3123" s="6">
        <f t="shared" si="293"/>
        <v>41908.471469907403</v>
      </c>
    </row>
    <row r="3124" spans="1:20" ht="16" x14ac:dyDescent="0.2">
      <c r="A3124">
        <v>3122</v>
      </c>
      <c r="B3124" s="3" t="s">
        <v>3122</v>
      </c>
      <c r="C3124" s="3" t="s">
        <v>7232</v>
      </c>
      <c r="D3124">
        <v>199</v>
      </c>
      <c r="E3124">
        <v>116</v>
      </c>
      <c r="F3124" t="s">
        <v>8220</v>
      </c>
      <c r="G3124" t="s">
        <v>8224</v>
      </c>
      <c r="H3124" t="s">
        <v>8246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8303</v>
      </c>
      <c r="O3124">
        <f t="shared" si="288"/>
        <v>58.291457286432156</v>
      </c>
      <c r="P3124">
        <f t="shared" si="289"/>
        <v>58</v>
      </c>
      <c r="Q3124" s="8" t="str">
        <f t="shared" si="290"/>
        <v>theater</v>
      </c>
      <c r="R3124" t="str">
        <f t="shared" si="291"/>
        <v>spaces</v>
      </c>
      <c r="S3124" s="6">
        <f t="shared" si="292"/>
        <v>42678.723749999997</v>
      </c>
      <c r="T3124" s="6">
        <f t="shared" si="293"/>
        <v>42683.765416666669</v>
      </c>
    </row>
    <row r="3125" spans="1:20" ht="48" x14ac:dyDescent="0.2">
      <c r="A3125">
        <v>3123</v>
      </c>
      <c r="B3125" s="3" t="s">
        <v>3123</v>
      </c>
      <c r="C3125" s="3" t="s">
        <v>7233</v>
      </c>
      <c r="D3125">
        <v>125000</v>
      </c>
      <c r="E3125">
        <v>85192</v>
      </c>
      <c r="F3125" t="s">
        <v>8220</v>
      </c>
      <c r="G3125" t="s">
        <v>8224</v>
      </c>
      <c r="H3125" t="s">
        <v>8246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8303</v>
      </c>
      <c r="O3125">
        <f t="shared" si="288"/>
        <v>68.153599999999997</v>
      </c>
      <c r="P3125">
        <f t="shared" si="289"/>
        <v>244.80459770114942</v>
      </c>
      <c r="Q3125" s="8" t="str">
        <f t="shared" si="290"/>
        <v>theater</v>
      </c>
      <c r="R3125" t="str">
        <f t="shared" si="291"/>
        <v>spaces</v>
      </c>
      <c r="S3125" s="6">
        <f t="shared" si="292"/>
        <v>42530.784699074073</v>
      </c>
      <c r="T3125" s="6">
        <f t="shared" si="293"/>
        <v>42560.784699074073</v>
      </c>
    </row>
    <row r="3126" spans="1:20" ht="32" x14ac:dyDescent="0.2">
      <c r="A3126">
        <v>3124</v>
      </c>
      <c r="B3126" s="3" t="s">
        <v>3124</v>
      </c>
      <c r="C3126" s="3" t="s">
        <v>7234</v>
      </c>
      <c r="D3126">
        <v>800000</v>
      </c>
      <c r="E3126">
        <v>26</v>
      </c>
      <c r="F3126" t="s">
        <v>8220</v>
      </c>
      <c r="G3126" t="s">
        <v>8224</v>
      </c>
      <c r="H3126" t="s">
        <v>8246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8303</v>
      </c>
      <c r="O3126">
        <f t="shared" si="288"/>
        <v>3.2499999999999999E-3</v>
      </c>
      <c r="P3126">
        <f t="shared" si="289"/>
        <v>6.5</v>
      </c>
      <c r="Q3126" s="8" t="str">
        <f t="shared" si="290"/>
        <v>theater</v>
      </c>
      <c r="R3126" t="str">
        <f t="shared" si="291"/>
        <v>spaces</v>
      </c>
      <c r="S3126" s="6">
        <f t="shared" si="292"/>
        <v>41977.571770833332</v>
      </c>
      <c r="T3126" s="6">
        <f t="shared" si="293"/>
        <v>42037.571770833332</v>
      </c>
    </row>
    <row r="3127" spans="1:20" ht="16" x14ac:dyDescent="0.2">
      <c r="A3127">
        <v>3125</v>
      </c>
      <c r="B3127" s="3" t="s">
        <v>3125</v>
      </c>
      <c r="C3127" s="3" t="s">
        <v>7235</v>
      </c>
      <c r="D3127">
        <v>1500000</v>
      </c>
      <c r="E3127">
        <v>0</v>
      </c>
      <c r="F3127" t="s">
        <v>8220</v>
      </c>
      <c r="G3127" t="s">
        <v>8224</v>
      </c>
      <c r="H3127" t="s">
        <v>8246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8303</v>
      </c>
      <c r="O3127">
        <f t="shared" si="288"/>
        <v>0</v>
      </c>
      <c r="P3127" t="e">
        <f t="shared" si="289"/>
        <v>#DIV/0!</v>
      </c>
      <c r="Q3127" s="8" t="str">
        <f t="shared" si="290"/>
        <v>theater</v>
      </c>
      <c r="R3127" t="str">
        <f t="shared" si="291"/>
        <v>spaces</v>
      </c>
      <c r="S3127" s="6">
        <f t="shared" si="292"/>
        <v>42345.998518518514</v>
      </c>
      <c r="T3127" s="6">
        <f t="shared" si="293"/>
        <v>42375.998518518514</v>
      </c>
    </row>
    <row r="3128" spans="1:20" ht="80" x14ac:dyDescent="0.2">
      <c r="A3128">
        <v>3126</v>
      </c>
      <c r="B3128" s="3" t="s">
        <v>3126</v>
      </c>
      <c r="C3128" s="3" t="s">
        <v>7236</v>
      </c>
      <c r="D3128">
        <v>25000</v>
      </c>
      <c r="E3128">
        <v>1040</v>
      </c>
      <c r="F3128" t="s">
        <v>8220</v>
      </c>
      <c r="G3128" t="s">
        <v>8224</v>
      </c>
      <c r="H3128" t="s">
        <v>8246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8303</v>
      </c>
      <c r="O3128">
        <f t="shared" si="288"/>
        <v>4.16</v>
      </c>
      <c r="P3128">
        <f t="shared" si="289"/>
        <v>61.176470588235297</v>
      </c>
      <c r="Q3128" s="8" t="str">
        <f t="shared" si="290"/>
        <v>theater</v>
      </c>
      <c r="R3128" t="str">
        <f t="shared" si="291"/>
        <v>spaces</v>
      </c>
      <c r="S3128" s="6">
        <f t="shared" si="292"/>
        <v>42426.809745370374</v>
      </c>
      <c r="T3128" s="6">
        <f t="shared" si="293"/>
        <v>42456.768078703702</v>
      </c>
    </row>
    <row r="3129" spans="1:20" ht="48" x14ac:dyDescent="0.2">
      <c r="A3129">
        <v>3127</v>
      </c>
      <c r="B3129" s="3" t="s">
        <v>3127</v>
      </c>
      <c r="C3129" s="3" t="s">
        <v>7237</v>
      </c>
      <c r="D3129">
        <v>100000</v>
      </c>
      <c r="E3129">
        <v>0</v>
      </c>
      <c r="F3129" t="s">
        <v>8220</v>
      </c>
      <c r="G3129" t="s">
        <v>8224</v>
      </c>
      <c r="H3129" t="s">
        <v>8246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8303</v>
      </c>
      <c r="O3129">
        <f t="shared" si="288"/>
        <v>0</v>
      </c>
      <c r="P3129" t="e">
        <f t="shared" si="289"/>
        <v>#DIV/0!</v>
      </c>
      <c r="Q3129" s="8" t="str">
        <f t="shared" si="290"/>
        <v>theater</v>
      </c>
      <c r="R3129" t="str">
        <f t="shared" si="291"/>
        <v>spaces</v>
      </c>
      <c r="S3129" s="6">
        <f t="shared" si="292"/>
        <v>42034.648483796293</v>
      </c>
      <c r="T3129" s="6">
        <f t="shared" si="293"/>
        <v>42064.648483796293</v>
      </c>
    </row>
    <row r="3130" spans="1:20" ht="48" x14ac:dyDescent="0.2">
      <c r="A3130">
        <v>3128</v>
      </c>
      <c r="B3130" s="3" t="s">
        <v>3128</v>
      </c>
      <c r="C3130" s="3" t="s">
        <v>7238</v>
      </c>
      <c r="D3130">
        <v>15000</v>
      </c>
      <c r="E3130">
        <v>16291</v>
      </c>
      <c r="F3130" t="s">
        <v>8222</v>
      </c>
      <c r="G3130" t="s">
        <v>8224</v>
      </c>
      <c r="H3130" t="s">
        <v>8246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8271</v>
      </c>
      <c r="O3130">
        <f t="shared" si="288"/>
        <v>108.60666666666667</v>
      </c>
      <c r="P3130">
        <f t="shared" si="289"/>
        <v>139.23931623931625</v>
      </c>
      <c r="Q3130" s="8" t="str">
        <f t="shared" si="290"/>
        <v>theater</v>
      </c>
      <c r="R3130" t="str">
        <f t="shared" si="291"/>
        <v>plays</v>
      </c>
      <c r="S3130" s="6">
        <f t="shared" si="292"/>
        <v>42780.617372685178</v>
      </c>
      <c r="T3130" s="6">
        <f t="shared" si="293"/>
        <v>42810.575706018521</v>
      </c>
    </row>
    <row r="3131" spans="1:20" ht="48" x14ac:dyDescent="0.2">
      <c r="A3131">
        <v>3129</v>
      </c>
      <c r="B3131" s="3" t="s">
        <v>3129</v>
      </c>
      <c r="C3131" s="3" t="s">
        <v>7239</v>
      </c>
      <c r="D3131">
        <v>1250</v>
      </c>
      <c r="E3131">
        <v>10</v>
      </c>
      <c r="F3131" t="s">
        <v>8222</v>
      </c>
      <c r="G3131" t="s">
        <v>8224</v>
      </c>
      <c r="H3131" t="s">
        <v>8246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8271</v>
      </c>
      <c r="O3131">
        <f t="shared" si="288"/>
        <v>0.8</v>
      </c>
      <c r="P3131">
        <f t="shared" si="289"/>
        <v>10</v>
      </c>
      <c r="Q3131" s="8" t="str">
        <f t="shared" si="290"/>
        <v>theater</v>
      </c>
      <c r="R3131" t="str">
        <f t="shared" si="291"/>
        <v>plays</v>
      </c>
      <c r="S3131" s="6">
        <f t="shared" si="292"/>
        <v>42803.634479166663</v>
      </c>
      <c r="T3131" s="6">
        <f t="shared" si="293"/>
        <v>42843.592812499999</v>
      </c>
    </row>
    <row r="3132" spans="1:20" ht="32" x14ac:dyDescent="0.2">
      <c r="A3132">
        <v>3130</v>
      </c>
      <c r="B3132" s="3" t="s">
        <v>3130</v>
      </c>
      <c r="C3132" s="3" t="s">
        <v>7240</v>
      </c>
      <c r="D3132">
        <v>10000</v>
      </c>
      <c r="E3132">
        <v>375</v>
      </c>
      <c r="F3132" t="s">
        <v>8222</v>
      </c>
      <c r="G3132" t="s">
        <v>8224</v>
      </c>
      <c r="H3132" t="s">
        <v>8246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8271</v>
      </c>
      <c r="O3132">
        <f t="shared" si="288"/>
        <v>3.75</v>
      </c>
      <c r="P3132">
        <f t="shared" si="289"/>
        <v>93.75</v>
      </c>
      <c r="Q3132" s="8" t="str">
        <f t="shared" si="290"/>
        <v>theater</v>
      </c>
      <c r="R3132" t="str">
        <f t="shared" si="291"/>
        <v>plays</v>
      </c>
      <c r="S3132" s="6">
        <f t="shared" si="292"/>
        <v>42808.431898148141</v>
      </c>
      <c r="T3132" s="6">
        <f t="shared" si="293"/>
        <v>42838.999305555553</v>
      </c>
    </row>
    <row r="3133" spans="1:20" ht="32" x14ac:dyDescent="0.2">
      <c r="A3133">
        <v>3131</v>
      </c>
      <c r="B3133" s="3" t="s">
        <v>3131</v>
      </c>
      <c r="C3133" s="3" t="s">
        <v>7241</v>
      </c>
      <c r="D3133">
        <v>4100</v>
      </c>
      <c r="E3133">
        <v>645</v>
      </c>
      <c r="F3133" t="s">
        <v>8222</v>
      </c>
      <c r="G3133" t="s">
        <v>8224</v>
      </c>
      <c r="H3133" t="s">
        <v>8246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8271</v>
      </c>
      <c r="O3133">
        <f t="shared" si="288"/>
        <v>15.731707317073171</v>
      </c>
      <c r="P3133">
        <f t="shared" si="289"/>
        <v>53.75</v>
      </c>
      <c r="Q3133" s="8" t="str">
        <f t="shared" si="290"/>
        <v>theater</v>
      </c>
      <c r="R3133" t="str">
        <f t="shared" si="291"/>
        <v>plays</v>
      </c>
      <c r="S3133" s="6">
        <f t="shared" si="292"/>
        <v>42803.370891203704</v>
      </c>
      <c r="T3133" s="6">
        <f t="shared" si="293"/>
        <v>42833.329224537032</v>
      </c>
    </row>
    <row r="3134" spans="1:20" ht="32" x14ac:dyDescent="0.2">
      <c r="A3134">
        <v>3132</v>
      </c>
      <c r="B3134" s="3" t="s">
        <v>3132</v>
      </c>
      <c r="C3134" s="3" t="s">
        <v>7242</v>
      </c>
      <c r="D3134">
        <v>30000</v>
      </c>
      <c r="E3134">
        <v>10</v>
      </c>
      <c r="F3134" t="s">
        <v>8222</v>
      </c>
      <c r="G3134" t="s">
        <v>8224</v>
      </c>
      <c r="H3134" t="s">
        <v>8246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8271</v>
      </c>
      <c r="O3134">
        <f t="shared" si="288"/>
        <v>3.3333333333333333E-2</v>
      </c>
      <c r="P3134">
        <f t="shared" si="289"/>
        <v>10</v>
      </c>
      <c r="Q3134" s="8" t="str">
        <f t="shared" si="290"/>
        <v>theater</v>
      </c>
      <c r="R3134" t="str">
        <f t="shared" si="291"/>
        <v>plays</v>
      </c>
      <c r="S3134" s="6">
        <f t="shared" si="292"/>
        <v>42786.141898148147</v>
      </c>
      <c r="T3134" s="6">
        <f t="shared" si="293"/>
        <v>42846.100231481476</v>
      </c>
    </row>
    <row r="3135" spans="1:20" ht="48" x14ac:dyDescent="0.2">
      <c r="A3135">
        <v>3133</v>
      </c>
      <c r="B3135" s="3" t="s">
        <v>3133</v>
      </c>
      <c r="C3135" s="3" t="s">
        <v>7243</v>
      </c>
      <c r="D3135">
        <v>500</v>
      </c>
      <c r="E3135">
        <v>540</v>
      </c>
      <c r="F3135" t="s">
        <v>8222</v>
      </c>
      <c r="G3135" t="s">
        <v>8225</v>
      </c>
      <c r="H3135" t="s">
        <v>8247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8271</v>
      </c>
      <c r="O3135">
        <f t="shared" si="288"/>
        <v>108</v>
      </c>
      <c r="P3135">
        <f t="shared" si="289"/>
        <v>33.75</v>
      </c>
      <c r="Q3135" s="8" t="str">
        <f t="shared" si="290"/>
        <v>theater</v>
      </c>
      <c r="R3135" t="str">
        <f t="shared" si="291"/>
        <v>plays</v>
      </c>
      <c r="S3135" s="6">
        <f t="shared" si="292"/>
        <v>42788.356874999998</v>
      </c>
      <c r="T3135" s="6">
        <f t="shared" si="293"/>
        <v>42818.315208333333</v>
      </c>
    </row>
    <row r="3136" spans="1:20" ht="48" x14ac:dyDescent="0.2">
      <c r="A3136">
        <v>3134</v>
      </c>
      <c r="B3136" s="3" t="s">
        <v>3134</v>
      </c>
      <c r="C3136" s="3" t="s">
        <v>7244</v>
      </c>
      <c r="D3136">
        <v>1000</v>
      </c>
      <c r="E3136">
        <v>225</v>
      </c>
      <c r="F3136" t="s">
        <v>8222</v>
      </c>
      <c r="G3136" t="s">
        <v>8225</v>
      </c>
      <c r="H3136" t="s">
        <v>8247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8271</v>
      </c>
      <c r="O3136">
        <f t="shared" si="288"/>
        <v>22.5</v>
      </c>
      <c r="P3136">
        <f t="shared" si="289"/>
        <v>18.75</v>
      </c>
      <c r="Q3136" s="8" t="str">
        <f t="shared" si="290"/>
        <v>theater</v>
      </c>
      <c r="R3136" t="str">
        <f t="shared" si="291"/>
        <v>plays</v>
      </c>
      <c r="S3136" s="6">
        <f t="shared" si="292"/>
        <v>42800.511793981481</v>
      </c>
      <c r="T3136" s="6">
        <f t="shared" si="293"/>
        <v>42821.470127314817</v>
      </c>
    </row>
    <row r="3137" spans="1:20" ht="48" x14ac:dyDescent="0.2">
      <c r="A3137">
        <v>3135</v>
      </c>
      <c r="B3137" s="3" t="s">
        <v>3135</v>
      </c>
      <c r="C3137" s="3" t="s">
        <v>7245</v>
      </c>
      <c r="D3137">
        <v>777</v>
      </c>
      <c r="E3137">
        <v>162</v>
      </c>
      <c r="F3137" t="s">
        <v>8222</v>
      </c>
      <c r="G3137" t="s">
        <v>8224</v>
      </c>
      <c r="H3137" t="s">
        <v>8246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8271</v>
      </c>
      <c r="O3137">
        <f t="shared" si="288"/>
        <v>20.849420849420849</v>
      </c>
      <c r="P3137">
        <f t="shared" si="289"/>
        <v>23.142857142857142</v>
      </c>
      <c r="Q3137" s="8" t="str">
        <f t="shared" si="290"/>
        <v>theater</v>
      </c>
      <c r="R3137" t="str">
        <f t="shared" si="291"/>
        <v>plays</v>
      </c>
      <c r="S3137" s="6">
        <f t="shared" si="292"/>
        <v>42806.943530092591</v>
      </c>
      <c r="T3137" s="6">
        <f t="shared" si="293"/>
        <v>42828.943530092591</v>
      </c>
    </row>
    <row r="3138" spans="1:20" ht="48" x14ac:dyDescent="0.2">
      <c r="A3138">
        <v>3136</v>
      </c>
      <c r="B3138" s="3" t="s">
        <v>3136</v>
      </c>
      <c r="C3138" s="3" t="s">
        <v>7246</v>
      </c>
      <c r="D3138">
        <v>500</v>
      </c>
      <c r="E3138">
        <v>639</v>
      </c>
      <c r="F3138" t="s">
        <v>8222</v>
      </c>
      <c r="G3138" t="s">
        <v>8225</v>
      </c>
      <c r="H3138" t="s">
        <v>8247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8271</v>
      </c>
      <c r="O3138">
        <f t="shared" si="288"/>
        <v>127.8</v>
      </c>
      <c r="P3138">
        <f t="shared" si="289"/>
        <v>29.045454545454547</v>
      </c>
      <c r="Q3138" s="8" t="str">
        <f t="shared" si="290"/>
        <v>theater</v>
      </c>
      <c r="R3138" t="str">
        <f t="shared" si="291"/>
        <v>plays</v>
      </c>
      <c r="S3138" s="6">
        <f t="shared" si="292"/>
        <v>42789.25409722222</v>
      </c>
      <c r="T3138" s="6">
        <f t="shared" si="293"/>
        <v>42825.749305555553</v>
      </c>
    </row>
    <row r="3139" spans="1:20" ht="32" x14ac:dyDescent="0.2">
      <c r="A3139">
        <v>3137</v>
      </c>
      <c r="B3139" s="3" t="s">
        <v>3137</v>
      </c>
      <c r="C3139" s="3" t="s">
        <v>7247</v>
      </c>
      <c r="D3139">
        <v>1500</v>
      </c>
      <c r="E3139">
        <v>50</v>
      </c>
      <c r="F3139" t="s">
        <v>8222</v>
      </c>
      <c r="G3139" t="s">
        <v>8224</v>
      </c>
      <c r="H3139" t="s">
        <v>8246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8271</v>
      </c>
      <c r="O3139">
        <f t="shared" ref="O3139:O3202" si="294">E3139/D3139*100</f>
        <v>3.3333333333333335</v>
      </c>
      <c r="P3139">
        <f t="shared" ref="P3139:P3202" si="295">E3139/L3139</f>
        <v>50</v>
      </c>
      <c r="Q3139" s="8" t="str">
        <f t="shared" ref="Q3139:Q3202" si="296">LEFT(N3139,SEARCH("/",N3139)-1)</f>
        <v>theater</v>
      </c>
      <c r="R3139" t="str">
        <f t="shared" ref="R3139:R3202" si="297">RIGHT(N3139,LEN(N3139)-SEARCH("/",N3139))</f>
        <v>plays</v>
      </c>
      <c r="S3139" s="6">
        <f t="shared" ref="S3139:S3202" si="298">(((J3139/60)/60)/24)+DATE(1970,1,1)+(-5/24)</f>
        <v>42807.676724537036</v>
      </c>
      <c r="T3139" s="6">
        <f t="shared" ref="T3139:T3202" si="299">(((I3139/60)/60)/24)+DATE(1970,1,1)+(-5/24)</f>
        <v>42858.591666666667</v>
      </c>
    </row>
    <row r="3140" spans="1:20" ht="64" x14ac:dyDescent="0.2">
      <c r="A3140">
        <v>3138</v>
      </c>
      <c r="B3140" s="3" t="s">
        <v>3138</v>
      </c>
      <c r="C3140" s="3" t="s">
        <v>7248</v>
      </c>
      <c r="D3140">
        <v>200</v>
      </c>
      <c r="E3140">
        <v>0</v>
      </c>
      <c r="F3140" t="s">
        <v>8222</v>
      </c>
      <c r="G3140" t="s">
        <v>8225</v>
      </c>
      <c r="H3140" t="s">
        <v>8247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8271</v>
      </c>
      <c r="O3140">
        <f t="shared" si="294"/>
        <v>0</v>
      </c>
      <c r="P3140" t="e">
        <f t="shared" si="295"/>
        <v>#DIV/0!</v>
      </c>
      <c r="Q3140" s="8" t="str">
        <f t="shared" si="296"/>
        <v>theater</v>
      </c>
      <c r="R3140" t="str">
        <f t="shared" si="297"/>
        <v>plays</v>
      </c>
      <c r="S3140" s="6">
        <f t="shared" si="298"/>
        <v>42809.437581018516</v>
      </c>
      <c r="T3140" s="6">
        <f t="shared" si="299"/>
        <v>42828.437581018516</v>
      </c>
    </row>
    <row r="3141" spans="1:20" ht="48" x14ac:dyDescent="0.2">
      <c r="A3141">
        <v>3139</v>
      </c>
      <c r="B3141" s="3" t="s">
        <v>3139</v>
      </c>
      <c r="C3141" s="3" t="s">
        <v>7249</v>
      </c>
      <c r="D3141">
        <v>50000</v>
      </c>
      <c r="E3141">
        <v>2700</v>
      </c>
      <c r="F3141" t="s">
        <v>8222</v>
      </c>
      <c r="G3141" t="s">
        <v>8238</v>
      </c>
      <c r="H3141" t="s">
        <v>8256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8271</v>
      </c>
      <c r="O3141">
        <f t="shared" si="294"/>
        <v>5.4</v>
      </c>
      <c r="P3141">
        <f t="shared" si="295"/>
        <v>450</v>
      </c>
      <c r="Q3141" s="8" t="str">
        <f t="shared" si="296"/>
        <v>theater</v>
      </c>
      <c r="R3141" t="str">
        <f t="shared" si="297"/>
        <v>plays</v>
      </c>
      <c r="S3141" s="6">
        <f t="shared" si="298"/>
        <v>42785.062037037038</v>
      </c>
      <c r="T3141" s="6">
        <f t="shared" si="299"/>
        <v>42818.981249999997</v>
      </c>
    </row>
    <row r="3142" spans="1:20" ht="48" x14ac:dyDescent="0.2">
      <c r="A3142">
        <v>3140</v>
      </c>
      <c r="B3142" s="3" t="s">
        <v>3140</v>
      </c>
      <c r="C3142" s="3" t="s">
        <v>7250</v>
      </c>
      <c r="D3142">
        <v>10000</v>
      </c>
      <c r="E3142">
        <v>96</v>
      </c>
      <c r="F3142" t="s">
        <v>8222</v>
      </c>
      <c r="G3142" t="s">
        <v>8230</v>
      </c>
      <c r="H3142" t="s">
        <v>8249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8271</v>
      </c>
      <c r="O3142">
        <f t="shared" si="294"/>
        <v>0.96</v>
      </c>
      <c r="P3142">
        <f t="shared" si="295"/>
        <v>24</v>
      </c>
      <c r="Q3142" s="8" t="str">
        <f t="shared" si="296"/>
        <v>theater</v>
      </c>
      <c r="R3142" t="str">
        <f t="shared" si="297"/>
        <v>plays</v>
      </c>
      <c r="S3142" s="6">
        <f t="shared" si="298"/>
        <v>42802.510451388887</v>
      </c>
      <c r="T3142" s="6">
        <f t="shared" si="299"/>
        <v>42832.468784722216</v>
      </c>
    </row>
    <row r="3143" spans="1:20" ht="64" x14ac:dyDescent="0.2">
      <c r="A3143">
        <v>3141</v>
      </c>
      <c r="B3143" s="3" t="s">
        <v>3141</v>
      </c>
      <c r="C3143" s="3" t="s">
        <v>7251</v>
      </c>
      <c r="D3143">
        <v>500</v>
      </c>
      <c r="E3143">
        <v>258</v>
      </c>
      <c r="F3143" t="s">
        <v>8222</v>
      </c>
      <c r="G3143" t="s">
        <v>8233</v>
      </c>
      <c r="H3143" t="s">
        <v>8249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8271</v>
      </c>
      <c r="O3143">
        <f t="shared" si="294"/>
        <v>51.6</v>
      </c>
      <c r="P3143">
        <f t="shared" si="295"/>
        <v>32.25</v>
      </c>
      <c r="Q3143" s="8" t="str">
        <f t="shared" si="296"/>
        <v>theater</v>
      </c>
      <c r="R3143" t="str">
        <f t="shared" si="297"/>
        <v>plays</v>
      </c>
      <c r="S3143" s="6">
        <f t="shared" si="298"/>
        <v>42800.544999999998</v>
      </c>
      <c r="T3143" s="6">
        <f t="shared" si="299"/>
        <v>42841.624999999993</v>
      </c>
    </row>
    <row r="3144" spans="1:20" ht="48" x14ac:dyDescent="0.2">
      <c r="A3144">
        <v>3142</v>
      </c>
      <c r="B3144" s="3" t="s">
        <v>3142</v>
      </c>
      <c r="C3144" s="3" t="s">
        <v>7252</v>
      </c>
      <c r="D3144">
        <v>2750</v>
      </c>
      <c r="E3144">
        <v>45</v>
      </c>
      <c r="F3144" t="s">
        <v>8222</v>
      </c>
      <c r="G3144" t="s">
        <v>8225</v>
      </c>
      <c r="H3144" t="s">
        <v>8247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8271</v>
      </c>
      <c r="O3144">
        <f t="shared" si="294"/>
        <v>1.6363636363636365</v>
      </c>
      <c r="P3144">
        <f t="shared" si="295"/>
        <v>15</v>
      </c>
      <c r="Q3144" s="8" t="str">
        <f t="shared" si="296"/>
        <v>theater</v>
      </c>
      <c r="R3144" t="str">
        <f t="shared" si="297"/>
        <v>plays</v>
      </c>
      <c r="S3144" s="6">
        <f t="shared" si="298"/>
        <v>42783.304849537039</v>
      </c>
      <c r="T3144" s="6">
        <f t="shared" si="299"/>
        <v>42813.263182870367</v>
      </c>
    </row>
    <row r="3145" spans="1:20" ht="64" x14ac:dyDescent="0.2">
      <c r="A3145">
        <v>3143</v>
      </c>
      <c r="B3145" s="3" t="s">
        <v>3143</v>
      </c>
      <c r="C3145" s="3" t="s">
        <v>7253</v>
      </c>
      <c r="D3145">
        <v>700</v>
      </c>
      <c r="E3145">
        <v>0</v>
      </c>
      <c r="F3145" t="s">
        <v>8222</v>
      </c>
      <c r="G3145" t="s">
        <v>8225</v>
      </c>
      <c r="H3145" t="s">
        <v>8247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8271</v>
      </c>
      <c r="O3145">
        <f t="shared" si="294"/>
        <v>0</v>
      </c>
      <c r="P3145" t="e">
        <f t="shared" si="295"/>
        <v>#DIV/0!</v>
      </c>
      <c r="Q3145" s="8" t="str">
        <f t="shared" si="296"/>
        <v>theater</v>
      </c>
      <c r="R3145" t="str">
        <f t="shared" si="297"/>
        <v>plays</v>
      </c>
      <c r="S3145" s="6">
        <f t="shared" si="298"/>
        <v>42808.149953703702</v>
      </c>
      <c r="T3145" s="6">
        <f t="shared" si="299"/>
        <v>42834.149953703702</v>
      </c>
    </row>
    <row r="3146" spans="1:20" ht="64" x14ac:dyDescent="0.2">
      <c r="A3146">
        <v>3144</v>
      </c>
      <c r="B3146" s="3" t="s">
        <v>3144</v>
      </c>
      <c r="C3146" s="3" t="s">
        <v>7254</v>
      </c>
      <c r="D3146">
        <v>10000</v>
      </c>
      <c r="E3146">
        <v>7540</v>
      </c>
      <c r="F3146" t="s">
        <v>8222</v>
      </c>
      <c r="G3146" t="s">
        <v>8224</v>
      </c>
      <c r="H3146" t="s">
        <v>8246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8271</v>
      </c>
      <c r="O3146">
        <f t="shared" si="294"/>
        <v>75.400000000000006</v>
      </c>
      <c r="P3146">
        <f t="shared" si="295"/>
        <v>251.33333333333334</v>
      </c>
      <c r="Q3146" s="8" t="str">
        <f t="shared" si="296"/>
        <v>theater</v>
      </c>
      <c r="R3146" t="str">
        <f t="shared" si="297"/>
        <v>plays</v>
      </c>
      <c r="S3146" s="6">
        <f t="shared" si="298"/>
        <v>42796.329942129632</v>
      </c>
      <c r="T3146" s="6">
        <f t="shared" si="299"/>
        <v>42813.041666666664</v>
      </c>
    </row>
    <row r="3147" spans="1:20" ht="32" x14ac:dyDescent="0.2">
      <c r="A3147">
        <v>3145</v>
      </c>
      <c r="B3147" s="3" t="s">
        <v>3145</v>
      </c>
      <c r="C3147" s="3" t="s">
        <v>7255</v>
      </c>
      <c r="D3147">
        <v>25000</v>
      </c>
      <c r="E3147">
        <v>0</v>
      </c>
      <c r="F3147" t="s">
        <v>8222</v>
      </c>
      <c r="G3147" t="s">
        <v>8224</v>
      </c>
      <c r="H3147" t="s">
        <v>8246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8271</v>
      </c>
      <c r="O3147">
        <f t="shared" si="294"/>
        <v>0</v>
      </c>
      <c r="P3147" t="e">
        <f t="shared" si="295"/>
        <v>#DIV/0!</v>
      </c>
      <c r="Q3147" s="8" t="str">
        <f t="shared" si="296"/>
        <v>theater</v>
      </c>
      <c r="R3147" t="str">
        <f t="shared" si="297"/>
        <v>plays</v>
      </c>
      <c r="S3147" s="6">
        <f t="shared" si="298"/>
        <v>42761.832569444443</v>
      </c>
      <c r="T3147" s="6">
        <f t="shared" si="299"/>
        <v>42821.790902777771</v>
      </c>
    </row>
    <row r="3148" spans="1:20" ht="32" x14ac:dyDescent="0.2">
      <c r="A3148">
        <v>3146</v>
      </c>
      <c r="B3148" s="3" t="s">
        <v>3146</v>
      </c>
      <c r="C3148" s="3" t="s">
        <v>7256</v>
      </c>
      <c r="D3148">
        <v>50000</v>
      </c>
      <c r="E3148">
        <v>5250</v>
      </c>
      <c r="F3148" t="s">
        <v>8222</v>
      </c>
      <c r="G3148" t="s">
        <v>8238</v>
      </c>
      <c r="H3148" t="s">
        <v>8256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8271</v>
      </c>
      <c r="O3148">
        <f t="shared" si="294"/>
        <v>10.5</v>
      </c>
      <c r="P3148">
        <f t="shared" si="295"/>
        <v>437.5</v>
      </c>
      <c r="Q3148" s="8" t="str">
        <f t="shared" si="296"/>
        <v>theater</v>
      </c>
      <c r="R3148" t="str">
        <f t="shared" si="297"/>
        <v>plays</v>
      </c>
      <c r="S3148" s="6">
        <f t="shared" si="298"/>
        <v>42796.474143518521</v>
      </c>
      <c r="T3148" s="6">
        <f t="shared" si="299"/>
        <v>42841.432476851849</v>
      </c>
    </row>
    <row r="3149" spans="1:20" ht="48" x14ac:dyDescent="0.2">
      <c r="A3149">
        <v>3147</v>
      </c>
      <c r="B3149" s="3" t="s">
        <v>3147</v>
      </c>
      <c r="C3149" s="3" t="s">
        <v>7257</v>
      </c>
      <c r="D3149">
        <v>20000</v>
      </c>
      <c r="E3149">
        <v>23505</v>
      </c>
      <c r="F3149" t="s">
        <v>8219</v>
      </c>
      <c r="G3149" t="s">
        <v>8224</v>
      </c>
      <c r="H3149" t="s">
        <v>8246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8271</v>
      </c>
      <c r="O3149">
        <f t="shared" si="294"/>
        <v>117.52499999999999</v>
      </c>
      <c r="P3149">
        <f t="shared" si="295"/>
        <v>110.35211267605634</v>
      </c>
      <c r="Q3149" s="8" t="str">
        <f t="shared" si="296"/>
        <v>theater</v>
      </c>
      <c r="R3149" t="str">
        <f t="shared" si="297"/>
        <v>plays</v>
      </c>
      <c r="S3149" s="6">
        <f t="shared" si="298"/>
        <v>41909.761053240742</v>
      </c>
      <c r="T3149" s="6">
        <f t="shared" si="299"/>
        <v>41949.802719907406</v>
      </c>
    </row>
    <row r="3150" spans="1:20" ht="32" x14ac:dyDescent="0.2">
      <c r="A3150">
        <v>3148</v>
      </c>
      <c r="B3150" s="3" t="s">
        <v>3148</v>
      </c>
      <c r="C3150" s="3" t="s">
        <v>7258</v>
      </c>
      <c r="D3150">
        <v>1800</v>
      </c>
      <c r="E3150">
        <v>2361</v>
      </c>
      <c r="F3150" t="s">
        <v>8219</v>
      </c>
      <c r="G3150" t="s">
        <v>8224</v>
      </c>
      <c r="H3150" t="s">
        <v>8246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8271</v>
      </c>
      <c r="O3150">
        <f t="shared" si="294"/>
        <v>131.16666666666669</v>
      </c>
      <c r="P3150">
        <f t="shared" si="295"/>
        <v>41.421052631578945</v>
      </c>
      <c r="Q3150" s="8" t="str">
        <f t="shared" si="296"/>
        <v>theater</v>
      </c>
      <c r="R3150" t="str">
        <f t="shared" si="297"/>
        <v>plays</v>
      </c>
      <c r="S3150" s="6">
        <f t="shared" si="298"/>
        <v>41891.456990740735</v>
      </c>
      <c r="T3150" s="6">
        <f t="shared" si="299"/>
        <v>41912.958333333328</v>
      </c>
    </row>
    <row r="3151" spans="1:20" ht="48" x14ac:dyDescent="0.2">
      <c r="A3151">
        <v>3149</v>
      </c>
      <c r="B3151" s="3" t="s">
        <v>3149</v>
      </c>
      <c r="C3151" s="3" t="s">
        <v>7259</v>
      </c>
      <c r="D3151">
        <v>1250</v>
      </c>
      <c r="E3151">
        <v>1300</v>
      </c>
      <c r="F3151" t="s">
        <v>8219</v>
      </c>
      <c r="G3151" t="s">
        <v>8224</v>
      </c>
      <c r="H3151" t="s">
        <v>8246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8271</v>
      </c>
      <c r="O3151">
        <f t="shared" si="294"/>
        <v>104</v>
      </c>
      <c r="P3151">
        <f t="shared" si="295"/>
        <v>52</v>
      </c>
      <c r="Q3151" s="8" t="str">
        <f t="shared" si="296"/>
        <v>theater</v>
      </c>
      <c r="R3151" t="str">
        <f t="shared" si="297"/>
        <v>plays</v>
      </c>
      <c r="S3151" s="6">
        <f t="shared" si="298"/>
        <v>41225.809027777774</v>
      </c>
      <c r="T3151" s="6">
        <f t="shared" si="299"/>
        <v>41249.875</v>
      </c>
    </row>
    <row r="3152" spans="1:20" ht="64" x14ac:dyDescent="0.2">
      <c r="A3152">
        <v>3150</v>
      </c>
      <c r="B3152" s="3" t="s">
        <v>3150</v>
      </c>
      <c r="C3152" s="3" t="s">
        <v>7260</v>
      </c>
      <c r="D3152">
        <v>3500</v>
      </c>
      <c r="E3152">
        <v>3535</v>
      </c>
      <c r="F3152" t="s">
        <v>8219</v>
      </c>
      <c r="G3152" t="s">
        <v>8224</v>
      </c>
      <c r="H3152" t="s">
        <v>8246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8271</v>
      </c>
      <c r="O3152">
        <f t="shared" si="294"/>
        <v>101</v>
      </c>
      <c r="P3152">
        <f t="shared" si="295"/>
        <v>33.990384615384613</v>
      </c>
      <c r="Q3152" s="8" t="str">
        <f t="shared" si="296"/>
        <v>theater</v>
      </c>
      <c r="R3152" t="str">
        <f t="shared" si="297"/>
        <v>plays</v>
      </c>
      <c r="S3152" s="6">
        <f t="shared" si="298"/>
        <v>40478.055590277778</v>
      </c>
      <c r="T3152" s="6">
        <f t="shared" si="299"/>
        <v>40567.958333333328</v>
      </c>
    </row>
    <row r="3153" spans="1:20" ht="32" x14ac:dyDescent="0.2">
      <c r="A3153">
        <v>3151</v>
      </c>
      <c r="B3153" s="3" t="s">
        <v>3151</v>
      </c>
      <c r="C3153" s="3" t="s">
        <v>7261</v>
      </c>
      <c r="D3153">
        <v>3500</v>
      </c>
      <c r="E3153">
        <v>3514</v>
      </c>
      <c r="F3153" t="s">
        <v>8219</v>
      </c>
      <c r="G3153" t="s">
        <v>8224</v>
      </c>
      <c r="H3153" t="s">
        <v>8246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8271</v>
      </c>
      <c r="O3153">
        <f t="shared" si="294"/>
        <v>100.4</v>
      </c>
      <c r="P3153">
        <f t="shared" si="295"/>
        <v>103.35294117647059</v>
      </c>
      <c r="Q3153" s="8" t="str">
        <f t="shared" si="296"/>
        <v>theater</v>
      </c>
      <c r="R3153" t="str">
        <f t="shared" si="297"/>
        <v>plays</v>
      </c>
      <c r="S3153" s="6">
        <f t="shared" si="298"/>
        <v>41862.631643518514</v>
      </c>
      <c r="T3153" s="6">
        <f t="shared" si="299"/>
        <v>41892.631643518514</v>
      </c>
    </row>
    <row r="3154" spans="1:20" ht="48" x14ac:dyDescent="0.2">
      <c r="A3154">
        <v>3152</v>
      </c>
      <c r="B3154" s="3" t="s">
        <v>3152</v>
      </c>
      <c r="C3154" s="3" t="s">
        <v>7262</v>
      </c>
      <c r="D3154">
        <v>2200</v>
      </c>
      <c r="E3154">
        <v>2331</v>
      </c>
      <c r="F3154" t="s">
        <v>8219</v>
      </c>
      <c r="G3154" t="s">
        <v>8225</v>
      </c>
      <c r="H3154" t="s">
        <v>8247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8271</v>
      </c>
      <c r="O3154">
        <f t="shared" si="294"/>
        <v>105.95454545454545</v>
      </c>
      <c r="P3154">
        <f t="shared" si="295"/>
        <v>34.791044776119406</v>
      </c>
      <c r="Q3154" s="8" t="str">
        <f t="shared" si="296"/>
        <v>theater</v>
      </c>
      <c r="R3154" t="str">
        <f t="shared" si="297"/>
        <v>plays</v>
      </c>
      <c r="S3154" s="6">
        <f t="shared" si="298"/>
        <v>41550.659340277773</v>
      </c>
      <c r="T3154" s="6">
        <f t="shared" si="299"/>
        <v>41580.659340277773</v>
      </c>
    </row>
    <row r="3155" spans="1:20" ht="48" x14ac:dyDescent="0.2">
      <c r="A3155">
        <v>3153</v>
      </c>
      <c r="B3155" s="3" t="s">
        <v>3153</v>
      </c>
      <c r="C3155" s="3" t="s">
        <v>7263</v>
      </c>
      <c r="D3155">
        <v>3000</v>
      </c>
      <c r="E3155">
        <v>10067.5</v>
      </c>
      <c r="F3155" t="s">
        <v>8219</v>
      </c>
      <c r="G3155" t="s">
        <v>8224</v>
      </c>
      <c r="H3155" t="s">
        <v>8246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8271</v>
      </c>
      <c r="O3155">
        <f t="shared" si="294"/>
        <v>335.58333333333337</v>
      </c>
      <c r="P3155">
        <f t="shared" si="295"/>
        <v>41.773858921161825</v>
      </c>
      <c r="Q3155" s="8" t="str">
        <f t="shared" si="296"/>
        <v>theater</v>
      </c>
      <c r="R3155" t="str">
        <f t="shared" si="297"/>
        <v>plays</v>
      </c>
      <c r="S3155" s="6">
        <f t="shared" si="298"/>
        <v>40632.946030092593</v>
      </c>
      <c r="T3155" s="6">
        <f t="shared" si="299"/>
        <v>40663.999305555553</v>
      </c>
    </row>
    <row r="3156" spans="1:20" ht="48" x14ac:dyDescent="0.2">
      <c r="A3156">
        <v>3154</v>
      </c>
      <c r="B3156" s="3" t="s">
        <v>3154</v>
      </c>
      <c r="C3156" s="3" t="s">
        <v>7264</v>
      </c>
      <c r="D3156">
        <v>7000</v>
      </c>
      <c r="E3156">
        <v>7905</v>
      </c>
      <c r="F3156" t="s">
        <v>8219</v>
      </c>
      <c r="G3156" t="s">
        <v>8224</v>
      </c>
      <c r="H3156" t="s">
        <v>8246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8271</v>
      </c>
      <c r="O3156">
        <f t="shared" si="294"/>
        <v>112.92857142857142</v>
      </c>
      <c r="P3156">
        <f t="shared" si="295"/>
        <v>64.268292682926827</v>
      </c>
      <c r="Q3156" s="8" t="str">
        <f t="shared" si="296"/>
        <v>theater</v>
      </c>
      <c r="R3156" t="str">
        <f t="shared" si="297"/>
        <v>plays</v>
      </c>
      <c r="S3156" s="6">
        <f t="shared" si="298"/>
        <v>40970.667337962957</v>
      </c>
      <c r="T3156" s="6">
        <f t="shared" si="299"/>
        <v>41000.625671296293</v>
      </c>
    </row>
    <row r="3157" spans="1:20" ht="48" x14ac:dyDescent="0.2">
      <c r="A3157">
        <v>3155</v>
      </c>
      <c r="B3157" s="3" t="s">
        <v>3155</v>
      </c>
      <c r="C3157" s="3" t="s">
        <v>7265</v>
      </c>
      <c r="D3157">
        <v>5000</v>
      </c>
      <c r="E3157">
        <v>9425.23</v>
      </c>
      <c r="F3157" t="s">
        <v>8219</v>
      </c>
      <c r="G3157" t="s">
        <v>8225</v>
      </c>
      <c r="H3157" t="s">
        <v>8247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8271</v>
      </c>
      <c r="O3157">
        <f t="shared" si="294"/>
        <v>188.50460000000001</v>
      </c>
      <c r="P3157">
        <f t="shared" si="295"/>
        <v>31.209370860927152</v>
      </c>
      <c r="Q3157" s="8" t="str">
        <f t="shared" si="296"/>
        <v>theater</v>
      </c>
      <c r="R3157" t="str">
        <f t="shared" si="297"/>
        <v>plays</v>
      </c>
      <c r="S3157" s="6">
        <f t="shared" si="298"/>
        <v>41233.290798611109</v>
      </c>
      <c r="T3157" s="6">
        <f t="shared" si="299"/>
        <v>41263.290798611109</v>
      </c>
    </row>
    <row r="3158" spans="1:20" ht="48" x14ac:dyDescent="0.2">
      <c r="A3158">
        <v>3156</v>
      </c>
      <c r="B3158" s="3" t="s">
        <v>3156</v>
      </c>
      <c r="C3158" s="3" t="s">
        <v>7266</v>
      </c>
      <c r="D3158">
        <v>5500</v>
      </c>
      <c r="E3158">
        <v>5600</v>
      </c>
      <c r="F3158" t="s">
        <v>8219</v>
      </c>
      <c r="G3158" t="s">
        <v>8224</v>
      </c>
      <c r="H3158" t="s">
        <v>8246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8271</v>
      </c>
      <c r="O3158">
        <f t="shared" si="294"/>
        <v>101.81818181818181</v>
      </c>
      <c r="P3158">
        <f t="shared" si="295"/>
        <v>62.921348314606739</v>
      </c>
      <c r="Q3158" s="8" t="str">
        <f t="shared" si="296"/>
        <v>theater</v>
      </c>
      <c r="R3158" t="str">
        <f t="shared" si="297"/>
        <v>plays</v>
      </c>
      <c r="S3158" s="6">
        <f t="shared" si="298"/>
        <v>41026.744722222218</v>
      </c>
      <c r="T3158" s="6">
        <f t="shared" si="299"/>
        <v>41061.744722222218</v>
      </c>
    </row>
    <row r="3159" spans="1:20" ht="32" x14ac:dyDescent="0.2">
      <c r="A3159">
        <v>3157</v>
      </c>
      <c r="B3159" s="3" t="s">
        <v>3157</v>
      </c>
      <c r="C3159" s="3" t="s">
        <v>7267</v>
      </c>
      <c r="D3159">
        <v>4000</v>
      </c>
      <c r="E3159">
        <v>4040</v>
      </c>
      <c r="F3159" t="s">
        <v>8219</v>
      </c>
      <c r="G3159" t="s">
        <v>8224</v>
      </c>
      <c r="H3159" t="s">
        <v>8246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8271</v>
      </c>
      <c r="O3159">
        <f t="shared" si="294"/>
        <v>101</v>
      </c>
      <c r="P3159">
        <f t="shared" si="295"/>
        <v>98.536585365853654</v>
      </c>
      <c r="Q3159" s="8" t="str">
        <f t="shared" si="296"/>
        <v>theater</v>
      </c>
      <c r="R3159" t="str">
        <f t="shared" si="297"/>
        <v>plays</v>
      </c>
      <c r="S3159" s="6">
        <f t="shared" si="298"/>
        <v>41829.579918981479</v>
      </c>
      <c r="T3159" s="6">
        <f t="shared" si="299"/>
        <v>41839</v>
      </c>
    </row>
    <row r="3160" spans="1:20" ht="32" x14ac:dyDescent="0.2">
      <c r="A3160">
        <v>3158</v>
      </c>
      <c r="B3160" s="3" t="s">
        <v>3158</v>
      </c>
      <c r="C3160" s="3" t="s">
        <v>7268</v>
      </c>
      <c r="D3160">
        <v>5000</v>
      </c>
      <c r="E3160">
        <v>5700</v>
      </c>
      <c r="F3160" t="s">
        <v>8219</v>
      </c>
      <c r="G3160" t="s">
        <v>8224</v>
      </c>
      <c r="H3160" t="s">
        <v>8246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8271</v>
      </c>
      <c r="O3160">
        <f t="shared" si="294"/>
        <v>113.99999999999999</v>
      </c>
      <c r="P3160">
        <f t="shared" si="295"/>
        <v>82.608695652173907</v>
      </c>
      <c r="Q3160" s="8" t="str">
        <f t="shared" si="296"/>
        <v>theater</v>
      </c>
      <c r="R3160" t="str">
        <f t="shared" si="297"/>
        <v>plays</v>
      </c>
      <c r="S3160" s="6">
        <f t="shared" si="298"/>
        <v>41447.631388888884</v>
      </c>
      <c r="T3160" s="6">
        <f t="shared" si="299"/>
        <v>41477.631388888884</v>
      </c>
    </row>
    <row r="3161" spans="1:20" ht="32" x14ac:dyDescent="0.2">
      <c r="A3161">
        <v>3159</v>
      </c>
      <c r="B3161" s="3" t="s">
        <v>3159</v>
      </c>
      <c r="C3161" s="3" t="s">
        <v>7269</v>
      </c>
      <c r="D3161">
        <v>1500</v>
      </c>
      <c r="E3161">
        <v>2002.22</v>
      </c>
      <c r="F3161" t="s">
        <v>8219</v>
      </c>
      <c r="G3161" t="s">
        <v>8224</v>
      </c>
      <c r="H3161" t="s">
        <v>8246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8271</v>
      </c>
      <c r="O3161">
        <f t="shared" si="294"/>
        <v>133.48133333333334</v>
      </c>
      <c r="P3161">
        <f t="shared" si="295"/>
        <v>38.504230769230773</v>
      </c>
      <c r="Q3161" s="8" t="str">
        <f t="shared" si="296"/>
        <v>theater</v>
      </c>
      <c r="R3161" t="str">
        <f t="shared" si="297"/>
        <v>plays</v>
      </c>
      <c r="S3161" s="6">
        <f t="shared" si="298"/>
        <v>40883.858344907407</v>
      </c>
      <c r="T3161" s="6">
        <f t="shared" si="299"/>
        <v>40926.75</v>
      </c>
    </row>
    <row r="3162" spans="1:20" ht="48" x14ac:dyDescent="0.2">
      <c r="A3162">
        <v>3160</v>
      </c>
      <c r="B3162" s="3" t="s">
        <v>3160</v>
      </c>
      <c r="C3162" s="3" t="s">
        <v>7270</v>
      </c>
      <c r="D3162">
        <v>4500</v>
      </c>
      <c r="E3162">
        <v>4569</v>
      </c>
      <c r="F3162" t="s">
        <v>8219</v>
      </c>
      <c r="G3162" t="s">
        <v>8224</v>
      </c>
      <c r="H3162" t="s">
        <v>8246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8271</v>
      </c>
      <c r="O3162">
        <f t="shared" si="294"/>
        <v>101.53333333333335</v>
      </c>
      <c r="P3162">
        <f t="shared" si="295"/>
        <v>80.15789473684211</v>
      </c>
      <c r="Q3162" s="8" t="str">
        <f t="shared" si="296"/>
        <v>theater</v>
      </c>
      <c r="R3162" t="str">
        <f t="shared" si="297"/>
        <v>plays</v>
      </c>
      <c r="S3162" s="6">
        <f t="shared" si="298"/>
        <v>41841.056562499994</v>
      </c>
      <c r="T3162" s="6">
        <f t="shared" si="299"/>
        <v>41863.999305555553</v>
      </c>
    </row>
    <row r="3163" spans="1:20" ht="48" x14ac:dyDescent="0.2">
      <c r="A3163">
        <v>3161</v>
      </c>
      <c r="B3163" s="3" t="s">
        <v>3161</v>
      </c>
      <c r="C3163" s="3" t="s">
        <v>7271</v>
      </c>
      <c r="D3163">
        <v>2000</v>
      </c>
      <c r="E3163">
        <v>2102</v>
      </c>
      <c r="F3163" t="s">
        <v>8219</v>
      </c>
      <c r="G3163" t="s">
        <v>8225</v>
      </c>
      <c r="H3163" t="s">
        <v>8247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8271</v>
      </c>
      <c r="O3163">
        <f t="shared" si="294"/>
        <v>105.1</v>
      </c>
      <c r="P3163">
        <f t="shared" si="295"/>
        <v>28.405405405405407</v>
      </c>
      <c r="Q3163" s="8" t="str">
        <f t="shared" si="296"/>
        <v>theater</v>
      </c>
      <c r="R3163" t="str">
        <f t="shared" si="297"/>
        <v>plays</v>
      </c>
      <c r="S3163" s="6">
        <f t="shared" si="298"/>
        <v>41897.327800925923</v>
      </c>
      <c r="T3163" s="6">
        <f t="shared" si="299"/>
        <v>41927.327800925923</v>
      </c>
    </row>
    <row r="3164" spans="1:20" ht="48" x14ac:dyDescent="0.2">
      <c r="A3164">
        <v>3162</v>
      </c>
      <c r="B3164" s="3" t="s">
        <v>3162</v>
      </c>
      <c r="C3164" s="3" t="s">
        <v>7272</v>
      </c>
      <c r="D3164">
        <v>4000</v>
      </c>
      <c r="E3164">
        <v>5086</v>
      </c>
      <c r="F3164" t="s">
        <v>8219</v>
      </c>
      <c r="G3164" t="s">
        <v>8224</v>
      </c>
      <c r="H3164" t="s">
        <v>8246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8271</v>
      </c>
      <c r="O3164">
        <f t="shared" si="294"/>
        <v>127.15</v>
      </c>
      <c r="P3164">
        <f t="shared" si="295"/>
        <v>80.730158730158735</v>
      </c>
      <c r="Q3164" s="8" t="str">
        <f t="shared" si="296"/>
        <v>theater</v>
      </c>
      <c r="R3164" t="str">
        <f t="shared" si="297"/>
        <v>plays</v>
      </c>
      <c r="S3164" s="6">
        <f t="shared" si="298"/>
        <v>41799.47756944444</v>
      </c>
      <c r="T3164" s="6">
        <f t="shared" si="299"/>
        <v>41826.875</v>
      </c>
    </row>
    <row r="3165" spans="1:20" ht="48" x14ac:dyDescent="0.2">
      <c r="A3165">
        <v>3163</v>
      </c>
      <c r="B3165" s="3" t="s">
        <v>3163</v>
      </c>
      <c r="C3165" s="3" t="s">
        <v>7273</v>
      </c>
      <c r="D3165">
        <v>13000</v>
      </c>
      <c r="E3165">
        <v>14450</v>
      </c>
      <c r="F3165" t="s">
        <v>8219</v>
      </c>
      <c r="G3165" t="s">
        <v>8224</v>
      </c>
      <c r="H3165" t="s">
        <v>8246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8271</v>
      </c>
      <c r="O3165">
        <f t="shared" si="294"/>
        <v>111.15384615384616</v>
      </c>
      <c r="P3165">
        <f t="shared" si="295"/>
        <v>200.69444444444446</v>
      </c>
      <c r="Q3165" s="8" t="str">
        <f t="shared" si="296"/>
        <v>theater</v>
      </c>
      <c r="R3165" t="str">
        <f t="shared" si="297"/>
        <v>plays</v>
      </c>
      <c r="S3165" s="6">
        <f t="shared" si="298"/>
        <v>41775.545428240737</v>
      </c>
      <c r="T3165" s="6">
        <f t="shared" si="299"/>
        <v>41805.545428240737</v>
      </c>
    </row>
    <row r="3166" spans="1:20" ht="48" x14ac:dyDescent="0.2">
      <c r="A3166">
        <v>3164</v>
      </c>
      <c r="B3166" s="3" t="s">
        <v>3164</v>
      </c>
      <c r="C3166" s="3" t="s">
        <v>7274</v>
      </c>
      <c r="D3166">
        <v>2500</v>
      </c>
      <c r="E3166">
        <v>2669</v>
      </c>
      <c r="F3166" t="s">
        <v>8219</v>
      </c>
      <c r="G3166" t="s">
        <v>8224</v>
      </c>
      <c r="H3166" t="s">
        <v>8246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8271</v>
      </c>
      <c r="O3166">
        <f t="shared" si="294"/>
        <v>106.76</v>
      </c>
      <c r="P3166">
        <f t="shared" si="295"/>
        <v>37.591549295774648</v>
      </c>
      <c r="Q3166" s="8" t="str">
        <f t="shared" si="296"/>
        <v>theater</v>
      </c>
      <c r="R3166" t="str">
        <f t="shared" si="297"/>
        <v>plays</v>
      </c>
      <c r="S3166" s="6">
        <f t="shared" si="298"/>
        <v>41766.597395833334</v>
      </c>
      <c r="T3166" s="6">
        <f t="shared" si="299"/>
        <v>41799.597395833334</v>
      </c>
    </row>
    <row r="3167" spans="1:20" ht="48" x14ac:dyDescent="0.2">
      <c r="A3167">
        <v>3165</v>
      </c>
      <c r="B3167" s="3" t="s">
        <v>3165</v>
      </c>
      <c r="C3167" s="3" t="s">
        <v>7275</v>
      </c>
      <c r="D3167">
        <v>750</v>
      </c>
      <c r="E3167">
        <v>1220</v>
      </c>
      <c r="F3167" t="s">
        <v>8219</v>
      </c>
      <c r="G3167" t="s">
        <v>8224</v>
      </c>
      <c r="H3167" t="s">
        <v>8246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8271</v>
      </c>
      <c r="O3167">
        <f t="shared" si="294"/>
        <v>162.66666666666666</v>
      </c>
      <c r="P3167">
        <f t="shared" si="295"/>
        <v>58.095238095238095</v>
      </c>
      <c r="Q3167" s="8" t="str">
        <f t="shared" si="296"/>
        <v>theater</v>
      </c>
      <c r="R3167" t="str">
        <f t="shared" si="297"/>
        <v>plays</v>
      </c>
      <c r="S3167" s="6">
        <f t="shared" si="298"/>
        <v>40643.950925925921</v>
      </c>
      <c r="T3167" s="6">
        <f t="shared" si="299"/>
        <v>40665.957638888889</v>
      </c>
    </row>
    <row r="3168" spans="1:20" ht="48" x14ac:dyDescent="0.2">
      <c r="A3168">
        <v>3166</v>
      </c>
      <c r="B3168" s="3" t="s">
        <v>3166</v>
      </c>
      <c r="C3168" s="3" t="s">
        <v>7276</v>
      </c>
      <c r="D3168">
        <v>35000</v>
      </c>
      <c r="E3168">
        <v>56079.83</v>
      </c>
      <c r="F3168" t="s">
        <v>8219</v>
      </c>
      <c r="G3168" t="s">
        <v>8224</v>
      </c>
      <c r="H3168" t="s">
        <v>8246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8271</v>
      </c>
      <c r="O3168">
        <f t="shared" si="294"/>
        <v>160.22808571428573</v>
      </c>
      <c r="P3168">
        <f t="shared" si="295"/>
        <v>60.300892473118282</v>
      </c>
      <c r="Q3168" s="8" t="str">
        <f t="shared" si="296"/>
        <v>theater</v>
      </c>
      <c r="R3168" t="str">
        <f t="shared" si="297"/>
        <v>plays</v>
      </c>
      <c r="S3168" s="6">
        <f t="shared" si="298"/>
        <v>41940.483252314814</v>
      </c>
      <c r="T3168" s="6">
        <f t="shared" si="299"/>
        <v>41969.124305555553</v>
      </c>
    </row>
    <row r="3169" spans="1:20" ht="32" x14ac:dyDescent="0.2">
      <c r="A3169">
        <v>3167</v>
      </c>
      <c r="B3169" s="3" t="s">
        <v>3167</v>
      </c>
      <c r="C3169" s="3" t="s">
        <v>7277</v>
      </c>
      <c r="D3169">
        <v>3000</v>
      </c>
      <c r="E3169">
        <v>3485</v>
      </c>
      <c r="F3169" t="s">
        <v>8219</v>
      </c>
      <c r="G3169" t="s">
        <v>8224</v>
      </c>
      <c r="H3169" t="s">
        <v>8246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8271</v>
      </c>
      <c r="O3169">
        <f t="shared" si="294"/>
        <v>116.16666666666666</v>
      </c>
      <c r="P3169">
        <f t="shared" si="295"/>
        <v>63.363636363636367</v>
      </c>
      <c r="Q3169" s="8" t="str">
        <f t="shared" si="296"/>
        <v>theater</v>
      </c>
      <c r="R3169" t="str">
        <f t="shared" si="297"/>
        <v>plays</v>
      </c>
      <c r="S3169" s="6">
        <f t="shared" si="298"/>
        <v>41838.967372685183</v>
      </c>
      <c r="T3169" s="6">
        <f t="shared" si="299"/>
        <v>41852.967372685183</v>
      </c>
    </row>
    <row r="3170" spans="1:20" ht="48" x14ac:dyDescent="0.2">
      <c r="A3170">
        <v>3168</v>
      </c>
      <c r="B3170" s="3" t="s">
        <v>3168</v>
      </c>
      <c r="C3170" s="3" t="s">
        <v>7278</v>
      </c>
      <c r="D3170">
        <v>2500</v>
      </c>
      <c r="E3170">
        <v>3105</v>
      </c>
      <c r="F3170" t="s">
        <v>8219</v>
      </c>
      <c r="G3170" t="s">
        <v>8224</v>
      </c>
      <c r="H3170" t="s">
        <v>8246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8271</v>
      </c>
      <c r="O3170">
        <f t="shared" si="294"/>
        <v>124.2</v>
      </c>
      <c r="P3170">
        <f t="shared" si="295"/>
        <v>50.901639344262293</v>
      </c>
      <c r="Q3170" s="8" t="str">
        <f t="shared" si="296"/>
        <v>theater</v>
      </c>
      <c r="R3170" t="str">
        <f t="shared" si="297"/>
        <v>plays</v>
      </c>
      <c r="S3170" s="6">
        <f t="shared" si="298"/>
        <v>41771.897604166668</v>
      </c>
      <c r="T3170" s="6">
        <f t="shared" si="299"/>
        <v>41803.708333333328</v>
      </c>
    </row>
    <row r="3171" spans="1:20" ht="32" x14ac:dyDescent="0.2">
      <c r="A3171">
        <v>3169</v>
      </c>
      <c r="B3171" s="3" t="s">
        <v>3169</v>
      </c>
      <c r="C3171" s="3" t="s">
        <v>7279</v>
      </c>
      <c r="D3171">
        <v>8000</v>
      </c>
      <c r="E3171">
        <v>8241</v>
      </c>
      <c r="F3171" t="s">
        <v>8219</v>
      </c>
      <c r="G3171" t="s">
        <v>8224</v>
      </c>
      <c r="H3171" t="s">
        <v>8246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8271</v>
      </c>
      <c r="O3171">
        <f t="shared" si="294"/>
        <v>103.01249999999999</v>
      </c>
      <c r="P3171">
        <f t="shared" si="295"/>
        <v>100.5</v>
      </c>
      <c r="Q3171" s="8" t="str">
        <f t="shared" si="296"/>
        <v>theater</v>
      </c>
      <c r="R3171" t="str">
        <f t="shared" si="297"/>
        <v>plays</v>
      </c>
      <c r="S3171" s="6">
        <f t="shared" si="298"/>
        <v>41591.529641203699</v>
      </c>
      <c r="T3171" s="6">
        <f t="shared" si="299"/>
        <v>41620.999305555553</v>
      </c>
    </row>
    <row r="3172" spans="1:20" ht="32" x14ac:dyDescent="0.2">
      <c r="A3172">
        <v>3170</v>
      </c>
      <c r="B3172" s="3" t="s">
        <v>3170</v>
      </c>
      <c r="C3172" s="3" t="s">
        <v>7280</v>
      </c>
      <c r="D3172">
        <v>2000</v>
      </c>
      <c r="E3172">
        <v>2245</v>
      </c>
      <c r="F3172" t="s">
        <v>8219</v>
      </c>
      <c r="G3172" t="s">
        <v>8224</v>
      </c>
      <c r="H3172" t="s">
        <v>8246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8271</v>
      </c>
      <c r="O3172">
        <f t="shared" si="294"/>
        <v>112.25</v>
      </c>
      <c r="P3172">
        <f t="shared" si="295"/>
        <v>31.619718309859156</v>
      </c>
      <c r="Q3172" s="8" t="str">
        <f t="shared" si="296"/>
        <v>theater</v>
      </c>
      <c r="R3172" t="str">
        <f t="shared" si="297"/>
        <v>plays</v>
      </c>
      <c r="S3172" s="6">
        <f t="shared" si="298"/>
        <v>41788.872037037036</v>
      </c>
      <c r="T3172" s="6">
        <f t="shared" si="299"/>
        <v>41821.958333333328</v>
      </c>
    </row>
    <row r="3173" spans="1:20" ht="48" x14ac:dyDescent="0.2">
      <c r="A3173">
        <v>3171</v>
      </c>
      <c r="B3173" s="3" t="s">
        <v>3171</v>
      </c>
      <c r="C3173" s="3" t="s">
        <v>7281</v>
      </c>
      <c r="D3173">
        <v>7000</v>
      </c>
      <c r="E3173">
        <v>7617</v>
      </c>
      <c r="F3173" t="s">
        <v>8219</v>
      </c>
      <c r="G3173" t="s">
        <v>8225</v>
      </c>
      <c r="H3173" t="s">
        <v>8247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8271</v>
      </c>
      <c r="O3173">
        <f t="shared" si="294"/>
        <v>108.8142857142857</v>
      </c>
      <c r="P3173">
        <f t="shared" si="295"/>
        <v>65.102564102564102</v>
      </c>
      <c r="Q3173" s="8" t="str">
        <f t="shared" si="296"/>
        <v>theater</v>
      </c>
      <c r="R3173" t="str">
        <f t="shared" si="297"/>
        <v>plays</v>
      </c>
      <c r="S3173" s="6">
        <f t="shared" si="298"/>
        <v>42466.399976851848</v>
      </c>
      <c r="T3173" s="6">
        <f t="shared" si="299"/>
        <v>42496.399976851848</v>
      </c>
    </row>
    <row r="3174" spans="1:20" ht="48" x14ac:dyDescent="0.2">
      <c r="A3174">
        <v>3172</v>
      </c>
      <c r="B3174" s="3" t="s">
        <v>3172</v>
      </c>
      <c r="C3174" s="3" t="s">
        <v>7282</v>
      </c>
      <c r="D3174">
        <v>2000</v>
      </c>
      <c r="E3174">
        <v>2300</v>
      </c>
      <c r="F3174" t="s">
        <v>8219</v>
      </c>
      <c r="G3174" t="s">
        <v>8224</v>
      </c>
      <c r="H3174" t="s">
        <v>8246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8271</v>
      </c>
      <c r="O3174">
        <f t="shared" si="294"/>
        <v>114.99999999999999</v>
      </c>
      <c r="P3174">
        <f t="shared" si="295"/>
        <v>79.310344827586206</v>
      </c>
      <c r="Q3174" s="8" t="str">
        <f t="shared" si="296"/>
        <v>theater</v>
      </c>
      <c r="R3174" t="str">
        <f t="shared" si="297"/>
        <v>plays</v>
      </c>
      <c r="S3174" s="6">
        <f t="shared" si="298"/>
        <v>40923.521620370368</v>
      </c>
      <c r="T3174" s="6">
        <f t="shared" si="299"/>
        <v>40953.521620370368</v>
      </c>
    </row>
    <row r="3175" spans="1:20" ht="48" x14ac:dyDescent="0.2">
      <c r="A3175">
        <v>3173</v>
      </c>
      <c r="B3175" s="3" t="s">
        <v>3173</v>
      </c>
      <c r="C3175" s="3" t="s">
        <v>7283</v>
      </c>
      <c r="D3175">
        <v>10000</v>
      </c>
      <c r="E3175">
        <v>10300</v>
      </c>
      <c r="F3175" t="s">
        <v>8219</v>
      </c>
      <c r="G3175" t="s">
        <v>8224</v>
      </c>
      <c r="H3175" t="s">
        <v>8246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8271</v>
      </c>
      <c r="O3175">
        <f t="shared" si="294"/>
        <v>103</v>
      </c>
      <c r="P3175">
        <f t="shared" si="295"/>
        <v>139.18918918918919</v>
      </c>
      <c r="Q3175" s="8" t="str">
        <f t="shared" si="296"/>
        <v>theater</v>
      </c>
      <c r="R3175" t="str">
        <f t="shared" si="297"/>
        <v>plays</v>
      </c>
      <c r="S3175" s="6">
        <f t="shared" si="298"/>
        <v>41878.670046296291</v>
      </c>
      <c r="T3175" s="6">
        <f t="shared" si="299"/>
        <v>41908.670046296291</v>
      </c>
    </row>
    <row r="3176" spans="1:20" ht="48" x14ac:dyDescent="0.2">
      <c r="A3176">
        <v>3174</v>
      </c>
      <c r="B3176" s="3" t="s">
        <v>3174</v>
      </c>
      <c r="C3176" s="3" t="s">
        <v>7284</v>
      </c>
      <c r="D3176">
        <v>3000</v>
      </c>
      <c r="E3176">
        <v>3034</v>
      </c>
      <c r="F3176" t="s">
        <v>8219</v>
      </c>
      <c r="G3176" t="s">
        <v>8224</v>
      </c>
      <c r="H3176" t="s">
        <v>8246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8271</v>
      </c>
      <c r="O3176">
        <f t="shared" si="294"/>
        <v>101.13333333333334</v>
      </c>
      <c r="P3176">
        <f t="shared" si="295"/>
        <v>131.91304347826087</v>
      </c>
      <c r="Q3176" s="8" t="str">
        <f t="shared" si="296"/>
        <v>theater</v>
      </c>
      <c r="R3176" t="str">
        <f t="shared" si="297"/>
        <v>plays</v>
      </c>
      <c r="S3176" s="6">
        <f t="shared" si="298"/>
        <v>41862.656342592592</v>
      </c>
      <c r="T3176" s="6">
        <f t="shared" si="299"/>
        <v>41876.656342592592</v>
      </c>
    </row>
    <row r="3177" spans="1:20" ht="48" x14ac:dyDescent="0.2">
      <c r="A3177">
        <v>3175</v>
      </c>
      <c r="B3177" s="3" t="s">
        <v>3175</v>
      </c>
      <c r="C3177" s="3" t="s">
        <v>7285</v>
      </c>
      <c r="D3177">
        <v>5000</v>
      </c>
      <c r="E3177">
        <v>5478</v>
      </c>
      <c r="F3177" t="s">
        <v>8219</v>
      </c>
      <c r="G3177" t="s">
        <v>8224</v>
      </c>
      <c r="H3177" t="s">
        <v>8246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8271</v>
      </c>
      <c r="O3177">
        <f t="shared" si="294"/>
        <v>109.55999999999999</v>
      </c>
      <c r="P3177">
        <f t="shared" si="295"/>
        <v>91.3</v>
      </c>
      <c r="Q3177" s="8" t="str">
        <f t="shared" si="296"/>
        <v>theater</v>
      </c>
      <c r="R3177" t="str">
        <f t="shared" si="297"/>
        <v>plays</v>
      </c>
      <c r="S3177" s="6">
        <f t="shared" si="298"/>
        <v>40531.678553240738</v>
      </c>
      <c r="T3177" s="6">
        <f t="shared" si="299"/>
        <v>40591.678553240738</v>
      </c>
    </row>
    <row r="3178" spans="1:20" ht="48" x14ac:dyDescent="0.2">
      <c r="A3178">
        <v>3176</v>
      </c>
      <c r="B3178" s="3" t="s">
        <v>3176</v>
      </c>
      <c r="C3178" s="3" t="s">
        <v>7286</v>
      </c>
      <c r="D3178">
        <v>1900</v>
      </c>
      <c r="E3178">
        <v>2182</v>
      </c>
      <c r="F3178" t="s">
        <v>8219</v>
      </c>
      <c r="G3178" t="s">
        <v>8224</v>
      </c>
      <c r="H3178" t="s">
        <v>8246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8271</v>
      </c>
      <c r="O3178">
        <f t="shared" si="294"/>
        <v>114.8421052631579</v>
      </c>
      <c r="P3178">
        <f t="shared" si="295"/>
        <v>39.672727272727272</v>
      </c>
      <c r="Q3178" s="8" t="str">
        <f t="shared" si="296"/>
        <v>theater</v>
      </c>
      <c r="R3178" t="str">
        <f t="shared" si="297"/>
        <v>plays</v>
      </c>
      <c r="S3178" s="6">
        <f t="shared" si="298"/>
        <v>41477.722581018512</v>
      </c>
      <c r="T3178" s="6">
        <f t="shared" si="299"/>
        <v>41504.416666666664</v>
      </c>
    </row>
    <row r="3179" spans="1:20" ht="48" x14ac:dyDescent="0.2">
      <c r="A3179">
        <v>3177</v>
      </c>
      <c r="B3179" s="3" t="s">
        <v>3177</v>
      </c>
      <c r="C3179" s="3" t="s">
        <v>7287</v>
      </c>
      <c r="D3179">
        <v>2500</v>
      </c>
      <c r="E3179">
        <v>2935</v>
      </c>
      <c r="F3179" t="s">
        <v>8219</v>
      </c>
      <c r="G3179" t="s">
        <v>8224</v>
      </c>
      <c r="H3179" t="s">
        <v>8246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8271</v>
      </c>
      <c r="O3179">
        <f t="shared" si="294"/>
        <v>117.39999999999999</v>
      </c>
      <c r="P3179">
        <f t="shared" si="295"/>
        <v>57.549019607843135</v>
      </c>
      <c r="Q3179" s="8" t="str">
        <f t="shared" si="296"/>
        <v>theater</v>
      </c>
      <c r="R3179" t="str">
        <f t="shared" si="297"/>
        <v>plays</v>
      </c>
      <c r="S3179" s="6">
        <f t="shared" si="298"/>
        <v>41781.458437499998</v>
      </c>
      <c r="T3179" s="6">
        <f t="shared" si="299"/>
        <v>41811.458437499998</v>
      </c>
    </row>
    <row r="3180" spans="1:20" ht="48" x14ac:dyDescent="0.2">
      <c r="A3180">
        <v>3178</v>
      </c>
      <c r="B3180" s="3" t="s">
        <v>3178</v>
      </c>
      <c r="C3180" s="3" t="s">
        <v>7288</v>
      </c>
      <c r="D3180">
        <v>1500</v>
      </c>
      <c r="E3180">
        <v>2576</v>
      </c>
      <c r="F3180" t="s">
        <v>8219</v>
      </c>
      <c r="G3180" t="s">
        <v>8225</v>
      </c>
      <c r="H3180" t="s">
        <v>8247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8271</v>
      </c>
      <c r="O3180">
        <f t="shared" si="294"/>
        <v>171.73333333333335</v>
      </c>
      <c r="P3180">
        <f t="shared" si="295"/>
        <v>33.025641025641029</v>
      </c>
      <c r="Q3180" s="8" t="str">
        <f t="shared" si="296"/>
        <v>theater</v>
      </c>
      <c r="R3180" t="str">
        <f t="shared" si="297"/>
        <v>plays</v>
      </c>
      <c r="S3180" s="6">
        <f t="shared" si="298"/>
        <v>41806.396701388883</v>
      </c>
      <c r="T3180" s="6">
        <f t="shared" si="299"/>
        <v>41836.396701388883</v>
      </c>
    </row>
    <row r="3181" spans="1:20" ht="32" x14ac:dyDescent="0.2">
      <c r="A3181">
        <v>3179</v>
      </c>
      <c r="B3181" s="3" t="s">
        <v>3179</v>
      </c>
      <c r="C3181" s="3" t="s">
        <v>7289</v>
      </c>
      <c r="D3181">
        <v>4200</v>
      </c>
      <c r="E3181">
        <v>4794.82</v>
      </c>
      <c r="F3181" t="s">
        <v>8219</v>
      </c>
      <c r="G3181" t="s">
        <v>8224</v>
      </c>
      <c r="H3181" t="s">
        <v>8246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8271</v>
      </c>
      <c r="O3181">
        <f t="shared" si="294"/>
        <v>114.16238095238094</v>
      </c>
      <c r="P3181">
        <f t="shared" si="295"/>
        <v>77.335806451612896</v>
      </c>
      <c r="Q3181" s="8" t="str">
        <f t="shared" si="296"/>
        <v>theater</v>
      </c>
      <c r="R3181" t="str">
        <f t="shared" si="297"/>
        <v>plays</v>
      </c>
      <c r="S3181" s="6">
        <f t="shared" si="298"/>
        <v>41375.49387731481</v>
      </c>
      <c r="T3181" s="6">
        <f t="shared" si="299"/>
        <v>41400.49387731481</v>
      </c>
    </row>
    <row r="3182" spans="1:20" ht="48" x14ac:dyDescent="0.2">
      <c r="A3182">
        <v>3180</v>
      </c>
      <c r="B3182" s="3" t="s">
        <v>3180</v>
      </c>
      <c r="C3182" s="3" t="s">
        <v>7290</v>
      </c>
      <c r="D3182">
        <v>1200</v>
      </c>
      <c r="E3182">
        <v>1437</v>
      </c>
      <c r="F3182" t="s">
        <v>8219</v>
      </c>
      <c r="G3182" t="s">
        <v>8225</v>
      </c>
      <c r="H3182" t="s">
        <v>8247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8271</v>
      </c>
      <c r="O3182">
        <f t="shared" si="294"/>
        <v>119.75</v>
      </c>
      <c r="P3182">
        <f t="shared" si="295"/>
        <v>31.933333333333334</v>
      </c>
      <c r="Q3182" s="8" t="str">
        <f t="shared" si="296"/>
        <v>theater</v>
      </c>
      <c r="R3182" t="str">
        <f t="shared" si="297"/>
        <v>plays</v>
      </c>
      <c r="S3182" s="6">
        <f t="shared" si="298"/>
        <v>41780.204270833332</v>
      </c>
      <c r="T3182" s="6">
        <f t="shared" si="299"/>
        <v>41810.204270833332</v>
      </c>
    </row>
    <row r="3183" spans="1:20" ht="48" x14ac:dyDescent="0.2">
      <c r="A3183">
        <v>3181</v>
      </c>
      <c r="B3183" s="3" t="s">
        <v>3181</v>
      </c>
      <c r="C3183" s="3" t="s">
        <v>7291</v>
      </c>
      <c r="D3183">
        <v>500</v>
      </c>
      <c r="E3183">
        <v>545</v>
      </c>
      <c r="F3183" t="s">
        <v>8219</v>
      </c>
      <c r="G3183" t="s">
        <v>8225</v>
      </c>
      <c r="H3183" t="s">
        <v>8247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8271</v>
      </c>
      <c r="O3183">
        <f t="shared" si="294"/>
        <v>109.00000000000001</v>
      </c>
      <c r="P3183">
        <f t="shared" si="295"/>
        <v>36.333333333333336</v>
      </c>
      <c r="Q3183" s="8" t="str">
        <f t="shared" si="296"/>
        <v>theater</v>
      </c>
      <c r="R3183" t="str">
        <f t="shared" si="297"/>
        <v>plays</v>
      </c>
      <c r="S3183" s="6">
        <f t="shared" si="298"/>
        <v>41779.101701388885</v>
      </c>
      <c r="T3183" s="6">
        <f t="shared" si="299"/>
        <v>41805.458333333328</v>
      </c>
    </row>
    <row r="3184" spans="1:20" ht="64" x14ac:dyDescent="0.2">
      <c r="A3184">
        <v>3182</v>
      </c>
      <c r="B3184" s="3" t="s">
        <v>3182</v>
      </c>
      <c r="C3184" s="3" t="s">
        <v>7292</v>
      </c>
      <c r="D3184">
        <v>7000</v>
      </c>
      <c r="E3184">
        <v>7062</v>
      </c>
      <c r="F3184" t="s">
        <v>8219</v>
      </c>
      <c r="G3184" t="s">
        <v>8224</v>
      </c>
      <c r="H3184" t="s">
        <v>8246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8271</v>
      </c>
      <c r="O3184">
        <f t="shared" si="294"/>
        <v>100.88571428571429</v>
      </c>
      <c r="P3184">
        <f t="shared" si="295"/>
        <v>46.768211920529801</v>
      </c>
      <c r="Q3184" s="8" t="str">
        <f t="shared" si="296"/>
        <v>theater</v>
      </c>
      <c r="R3184" t="str">
        <f t="shared" si="297"/>
        <v>plays</v>
      </c>
      <c r="S3184" s="6">
        <f t="shared" si="298"/>
        <v>40883.740983796291</v>
      </c>
      <c r="T3184" s="6">
        <f t="shared" si="299"/>
        <v>40939.5</v>
      </c>
    </row>
    <row r="3185" spans="1:20" ht="48" x14ac:dyDescent="0.2">
      <c r="A3185">
        <v>3183</v>
      </c>
      <c r="B3185" s="3" t="s">
        <v>3183</v>
      </c>
      <c r="C3185" s="3" t="s">
        <v>7293</v>
      </c>
      <c r="D3185">
        <v>2500</v>
      </c>
      <c r="E3185">
        <v>2725</v>
      </c>
      <c r="F3185" t="s">
        <v>8219</v>
      </c>
      <c r="G3185" t="s">
        <v>8224</v>
      </c>
      <c r="H3185" t="s">
        <v>8246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8271</v>
      </c>
      <c r="O3185">
        <f t="shared" si="294"/>
        <v>109.00000000000001</v>
      </c>
      <c r="P3185">
        <f t="shared" si="295"/>
        <v>40.073529411764703</v>
      </c>
      <c r="Q3185" s="8" t="str">
        <f t="shared" si="296"/>
        <v>theater</v>
      </c>
      <c r="R3185" t="str">
        <f t="shared" si="297"/>
        <v>plays</v>
      </c>
      <c r="S3185" s="6">
        <f t="shared" si="298"/>
        <v>41491.586446759255</v>
      </c>
      <c r="T3185" s="6">
        <f t="shared" si="299"/>
        <v>41509.586446759255</v>
      </c>
    </row>
    <row r="3186" spans="1:20" ht="48" x14ac:dyDescent="0.2">
      <c r="A3186">
        <v>3184</v>
      </c>
      <c r="B3186" s="3" t="s">
        <v>3184</v>
      </c>
      <c r="C3186" s="3" t="s">
        <v>7294</v>
      </c>
      <c r="D3186">
        <v>4300</v>
      </c>
      <c r="E3186">
        <v>4610</v>
      </c>
      <c r="F3186" t="s">
        <v>8219</v>
      </c>
      <c r="G3186" t="s">
        <v>8224</v>
      </c>
      <c r="H3186" t="s">
        <v>8246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8271</v>
      </c>
      <c r="O3186">
        <f t="shared" si="294"/>
        <v>107.20930232558139</v>
      </c>
      <c r="P3186">
        <f t="shared" si="295"/>
        <v>100.21739130434783</v>
      </c>
      <c r="Q3186" s="8" t="str">
        <f t="shared" si="296"/>
        <v>theater</v>
      </c>
      <c r="R3186" t="str">
        <f t="shared" si="297"/>
        <v>plays</v>
      </c>
      <c r="S3186" s="6">
        <f t="shared" si="298"/>
        <v>41791.785081018512</v>
      </c>
      <c r="T3186" s="6">
        <f t="shared" si="299"/>
        <v>41821.785081018512</v>
      </c>
    </row>
    <row r="3187" spans="1:20" ht="48" x14ac:dyDescent="0.2">
      <c r="A3187">
        <v>3185</v>
      </c>
      <c r="B3187" s="3" t="s">
        <v>3185</v>
      </c>
      <c r="C3187" s="3" t="s">
        <v>7295</v>
      </c>
      <c r="D3187">
        <v>1000</v>
      </c>
      <c r="E3187">
        <v>1000</v>
      </c>
      <c r="F3187" t="s">
        <v>8219</v>
      </c>
      <c r="G3187" t="s">
        <v>8225</v>
      </c>
      <c r="H3187" t="s">
        <v>8247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8271</v>
      </c>
      <c r="O3187">
        <f t="shared" si="294"/>
        <v>100</v>
      </c>
      <c r="P3187">
        <f t="shared" si="295"/>
        <v>41.666666666666664</v>
      </c>
      <c r="Q3187" s="8" t="str">
        <f t="shared" si="296"/>
        <v>theater</v>
      </c>
      <c r="R3187" t="str">
        <f t="shared" si="297"/>
        <v>plays</v>
      </c>
      <c r="S3187" s="6">
        <f t="shared" si="298"/>
        <v>41829.768993055557</v>
      </c>
      <c r="T3187" s="6">
        <f t="shared" si="299"/>
        <v>41836.768993055557</v>
      </c>
    </row>
    <row r="3188" spans="1:20" ht="48" x14ac:dyDescent="0.2">
      <c r="A3188">
        <v>3186</v>
      </c>
      <c r="B3188" s="3" t="s">
        <v>3186</v>
      </c>
      <c r="C3188" s="3" t="s">
        <v>7296</v>
      </c>
      <c r="D3188">
        <v>3200</v>
      </c>
      <c r="E3188">
        <v>3270</v>
      </c>
      <c r="F3188" t="s">
        <v>8219</v>
      </c>
      <c r="G3188" t="s">
        <v>8225</v>
      </c>
      <c r="H3188" t="s">
        <v>8247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8271</v>
      </c>
      <c r="O3188">
        <f t="shared" si="294"/>
        <v>102.18750000000001</v>
      </c>
      <c r="P3188">
        <f t="shared" si="295"/>
        <v>46.714285714285715</v>
      </c>
      <c r="Q3188" s="8" t="str">
        <f t="shared" si="296"/>
        <v>theater</v>
      </c>
      <c r="R3188" t="str">
        <f t="shared" si="297"/>
        <v>plays</v>
      </c>
      <c r="S3188" s="6">
        <f t="shared" si="298"/>
        <v>41868.715717592589</v>
      </c>
      <c r="T3188" s="6">
        <f t="shared" si="299"/>
        <v>41898.666666666664</v>
      </c>
    </row>
    <row r="3189" spans="1:20" ht="48" x14ac:dyDescent="0.2">
      <c r="A3189">
        <v>3187</v>
      </c>
      <c r="B3189" s="3" t="s">
        <v>3187</v>
      </c>
      <c r="C3189" s="3" t="s">
        <v>7297</v>
      </c>
      <c r="D3189">
        <v>15000</v>
      </c>
      <c r="E3189">
        <v>17444</v>
      </c>
      <c r="F3189" t="s">
        <v>8219</v>
      </c>
      <c r="G3189" t="s">
        <v>8224</v>
      </c>
      <c r="H3189" t="s">
        <v>8246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8271</v>
      </c>
      <c r="O3189">
        <f t="shared" si="294"/>
        <v>116.29333333333334</v>
      </c>
      <c r="P3189">
        <f t="shared" si="295"/>
        <v>71.491803278688522</v>
      </c>
      <c r="Q3189" s="8" t="str">
        <f t="shared" si="296"/>
        <v>theater</v>
      </c>
      <c r="R3189" t="str">
        <f t="shared" si="297"/>
        <v>plays</v>
      </c>
      <c r="S3189" s="6">
        <f t="shared" si="298"/>
        <v>41835.458020833328</v>
      </c>
      <c r="T3189" s="6">
        <f t="shared" si="299"/>
        <v>41855.458020833328</v>
      </c>
    </row>
    <row r="3190" spans="1:20" ht="48" x14ac:dyDescent="0.2">
      <c r="A3190">
        <v>3188</v>
      </c>
      <c r="B3190" s="3" t="s">
        <v>3188</v>
      </c>
      <c r="C3190" s="3" t="s">
        <v>7298</v>
      </c>
      <c r="D3190">
        <v>200</v>
      </c>
      <c r="E3190">
        <v>130</v>
      </c>
      <c r="F3190" t="s">
        <v>8221</v>
      </c>
      <c r="G3190" t="s">
        <v>8225</v>
      </c>
      <c r="H3190" t="s">
        <v>8247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8305</v>
      </c>
      <c r="O3190">
        <f t="shared" si="294"/>
        <v>65</v>
      </c>
      <c r="P3190">
        <f t="shared" si="295"/>
        <v>14.444444444444445</v>
      </c>
      <c r="Q3190" s="8" t="str">
        <f t="shared" si="296"/>
        <v>theater</v>
      </c>
      <c r="R3190" t="str">
        <f t="shared" si="297"/>
        <v>musical</v>
      </c>
      <c r="S3190" s="6">
        <f t="shared" si="298"/>
        <v>42144.207199074073</v>
      </c>
      <c r="T3190" s="6">
        <f t="shared" si="299"/>
        <v>42165.207199074073</v>
      </c>
    </row>
    <row r="3191" spans="1:20" ht="48" x14ac:dyDescent="0.2">
      <c r="A3191">
        <v>3189</v>
      </c>
      <c r="B3191" s="3" t="s">
        <v>3189</v>
      </c>
      <c r="C3191" s="3" t="s">
        <v>7299</v>
      </c>
      <c r="D3191">
        <v>55000</v>
      </c>
      <c r="E3191">
        <v>6780</v>
      </c>
      <c r="F3191" t="s">
        <v>8221</v>
      </c>
      <c r="G3191" t="s">
        <v>8235</v>
      </c>
      <c r="H3191" t="s">
        <v>8255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8305</v>
      </c>
      <c r="O3191">
        <f t="shared" si="294"/>
        <v>12.327272727272726</v>
      </c>
      <c r="P3191">
        <f t="shared" si="295"/>
        <v>356.84210526315792</v>
      </c>
      <c r="Q3191" s="8" t="str">
        <f t="shared" si="296"/>
        <v>theater</v>
      </c>
      <c r="R3191" t="str">
        <f t="shared" si="297"/>
        <v>musical</v>
      </c>
      <c r="S3191" s="6">
        <f t="shared" si="298"/>
        <v>42118.138101851851</v>
      </c>
      <c r="T3191" s="6">
        <f t="shared" si="299"/>
        <v>42148.138101851851</v>
      </c>
    </row>
    <row r="3192" spans="1:20" ht="48" x14ac:dyDescent="0.2">
      <c r="A3192">
        <v>3190</v>
      </c>
      <c r="B3192" s="3" t="s">
        <v>3190</v>
      </c>
      <c r="C3192" s="3" t="s">
        <v>7300</v>
      </c>
      <c r="D3192">
        <v>4000</v>
      </c>
      <c r="E3192">
        <v>0</v>
      </c>
      <c r="F3192" t="s">
        <v>8221</v>
      </c>
      <c r="G3192" t="s">
        <v>8229</v>
      </c>
      <c r="H3192" t="s">
        <v>8251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8305</v>
      </c>
      <c r="O3192">
        <f t="shared" si="294"/>
        <v>0</v>
      </c>
      <c r="P3192" t="e">
        <f t="shared" si="295"/>
        <v>#DIV/0!</v>
      </c>
      <c r="Q3192" s="8" t="str">
        <f t="shared" si="296"/>
        <v>theater</v>
      </c>
      <c r="R3192" t="str">
        <f t="shared" si="297"/>
        <v>musical</v>
      </c>
      <c r="S3192" s="6">
        <f t="shared" si="298"/>
        <v>42682.942997685182</v>
      </c>
      <c r="T3192" s="6">
        <f t="shared" si="299"/>
        <v>42712.984664351847</v>
      </c>
    </row>
    <row r="3193" spans="1:20" ht="48" x14ac:dyDescent="0.2">
      <c r="A3193">
        <v>3191</v>
      </c>
      <c r="B3193" s="3" t="s">
        <v>3191</v>
      </c>
      <c r="C3193" s="3" t="s">
        <v>7301</v>
      </c>
      <c r="D3193">
        <v>3750</v>
      </c>
      <c r="E3193">
        <v>151</v>
      </c>
      <c r="F3193" t="s">
        <v>8221</v>
      </c>
      <c r="G3193" t="s">
        <v>8224</v>
      </c>
      <c r="H3193" t="s">
        <v>8246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8305</v>
      </c>
      <c r="O3193">
        <f t="shared" si="294"/>
        <v>4.0266666666666664</v>
      </c>
      <c r="P3193">
        <f t="shared" si="295"/>
        <v>37.75</v>
      </c>
      <c r="Q3193" s="8" t="str">
        <f t="shared" si="296"/>
        <v>theater</v>
      </c>
      <c r="R3193" t="str">
        <f t="shared" si="297"/>
        <v>musical</v>
      </c>
      <c r="S3193" s="6">
        <f t="shared" si="298"/>
        <v>42538.547094907401</v>
      </c>
      <c r="T3193" s="6">
        <f t="shared" si="299"/>
        <v>42598.547094907401</v>
      </c>
    </row>
    <row r="3194" spans="1:20" ht="48" x14ac:dyDescent="0.2">
      <c r="A3194">
        <v>3192</v>
      </c>
      <c r="B3194" s="3" t="s">
        <v>3192</v>
      </c>
      <c r="C3194" s="3" t="s">
        <v>7302</v>
      </c>
      <c r="D3194">
        <v>10000</v>
      </c>
      <c r="E3194">
        <v>102</v>
      </c>
      <c r="F3194" t="s">
        <v>8221</v>
      </c>
      <c r="G3194" t="s">
        <v>8225</v>
      </c>
      <c r="H3194" t="s">
        <v>8247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8305</v>
      </c>
      <c r="O3194">
        <f t="shared" si="294"/>
        <v>1.02</v>
      </c>
      <c r="P3194">
        <f t="shared" si="295"/>
        <v>12.75</v>
      </c>
      <c r="Q3194" s="8" t="str">
        <f t="shared" si="296"/>
        <v>theater</v>
      </c>
      <c r="R3194" t="str">
        <f t="shared" si="297"/>
        <v>musical</v>
      </c>
      <c r="S3194" s="6">
        <f t="shared" si="298"/>
        <v>42018.732164351844</v>
      </c>
      <c r="T3194" s="6">
        <f t="shared" si="299"/>
        <v>42063.708333333336</v>
      </c>
    </row>
    <row r="3195" spans="1:20" ht="48" x14ac:dyDescent="0.2">
      <c r="A3195">
        <v>3193</v>
      </c>
      <c r="B3195" s="3" t="s">
        <v>3193</v>
      </c>
      <c r="C3195" s="3" t="s">
        <v>7303</v>
      </c>
      <c r="D3195">
        <v>5000</v>
      </c>
      <c r="E3195">
        <v>587</v>
      </c>
      <c r="F3195" t="s">
        <v>8221</v>
      </c>
      <c r="G3195" t="s">
        <v>8225</v>
      </c>
      <c r="H3195" t="s">
        <v>8247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8305</v>
      </c>
      <c r="O3195">
        <f t="shared" si="294"/>
        <v>11.74</v>
      </c>
      <c r="P3195">
        <f t="shared" si="295"/>
        <v>24.458333333333332</v>
      </c>
      <c r="Q3195" s="8" t="str">
        <f t="shared" si="296"/>
        <v>theater</v>
      </c>
      <c r="R3195" t="str">
        <f t="shared" si="297"/>
        <v>musical</v>
      </c>
      <c r="S3195" s="6">
        <f t="shared" si="298"/>
        <v>42010.759907407402</v>
      </c>
      <c r="T3195" s="6">
        <f t="shared" si="299"/>
        <v>42055.759907407402</v>
      </c>
    </row>
    <row r="3196" spans="1:20" ht="48" x14ac:dyDescent="0.2">
      <c r="A3196">
        <v>3194</v>
      </c>
      <c r="B3196" s="3" t="s">
        <v>3194</v>
      </c>
      <c r="C3196" s="3" t="s">
        <v>7304</v>
      </c>
      <c r="D3196">
        <v>11000</v>
      </c>
      <c r="E3196">
        <v>0</v>
      </c>
      <c r="F3196" t="s">
        <v>8221</v>
      </c>
      <c r="G3196" t="s">
        <v>8224</v>
      </c>
      <c r="H3196" t="s">
        <v>8246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8305</v>
      </c>
      <c r="O3196">
        <f t="shared" si="294"/>
        <v>0</v>
      </c>
      <c r="P3196" t="e">
        <f t="shared" si="295"/>
        <v>#DIV/0!</v>
      </c>
      <c r="Q3196" s="8" t="str">
        <f t="shared" si="296"/>
        <v>theater</v>
      </c>
      <c r="R3196" t="str">
        <f t="shared" si="297"/>
        <v>musical</v>
      </c>
      <c r="S3196" s="6">
        <f t="shared" si="298"/>
        <v>42181.854143518511</v>
      </c>
      <c r="T3196" s="6">
        <f t="shared" si="299"/>
        <v>42211.854143518511</v>
      </c>
    </row>
    <row r="3197" spans="1:20" ht="48" x14ac:dyDescent="0.2">
      <c r="A3197">
        <v>3195</v>
      </c>
      <c r="B3197" s="3" t="s">
        <v>3195</v>
      </c>
      <c r="C3197" s="3" t="s">
        <v>7305</v>
      </c>
      <c r="D3197">
        <v>3500</v>
      </c>
      <c r="E3197">
        <v>2070</v>
      </c>
      <c r="F3197" t="s">
        <v>8221</v>
      </c>
      <c r="G3197" t="s">
        <v>8224</v>
      </c>
      <c r="H3197" t="s">
        <v>8246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8305</v>
      </c>
      <c r="O3197">
        <f t="shared" si="294"/>
        <v>59.142857142857139</v>
      </c>
      <c r="P3197">
        <f t="shared" si="295"/>
        <v>53.07692307692308</v>
      </c>
      <c r="Q3197" s="8" t="str">
        <f t="shared" si="296"/>
        <v>theater</v>
      </c>
      <c r="R3197" t="str">
        <f t="shared" si="297"/>
        <v>musical</v>
      </c>
      <c r="S3197" s="6">
        <f t="shared" si="298"/>
        <v>42017.385902777773</v>
      </c>
      <c r="T3197" s="6">
        <f t="shared" si="299"/>
        <v>42047.385902777773</v>
      </c>
    </row>
    <row r="3198" spans="1:20" ht="48" x14ac:dyDescent="0.2">
      <c r="A3198">
        <v>3196</v>
      </c>
      <c r="B3198" s="3" t="s">
        <v>3196</v>
      </c>
      <c r="C3198" s="3" t="s">
        <v>7306</v>
      </c>
      <c r="D3198">
        <v>3000000</v>
      </c>
      <c r="E3198">
        <v>1800</v>
      </c>
      <c r="F3198" t="s">
        <v>8221</v>
      </c>
      <c r="G3198" t="s">
        <v>8224</v>
      </c>
      <c r="H3198" t="s">
        <v>8246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8305</v>
      </c>
      <c r="O3198">
        <f t="shared" si="294"/>
        <v>0.06</v>
      </c>
      <c r="P3198">
        <f t="shared" si="295"/>
        <v>300</v>
      </c>
      <c r="Q3198" s="8" t="str">
        <f t="shared" si="296"/>
        <v>theater</v>
      </c>
      <c r="R3198" t="str">
        <f t="shared" si="297"/>
        <v>musical</v>
      </c>
      <c r="S3198" s="6">
        <f t="shared" si="298"/>
        <v>42157.389756944445</v>
      </c>
      <c r="T3198" s="6">
        <f t="shared" si="299"/>
        <v>42217.374999999993</v>
      </c>
    </row>
    <row r="3199" spans="1:20" ht="32" x14ac:dyDescent="0.2">
      <c r="A3199">
        <v>3197</v>
      </c>
      <c r="B3199" s="3" t="s">
        <v>3197</v>
      </c>
      <c r="C3199" s="3" t="s">
        <v>7307</v>
      </c>
      <c r="D3199">
        <v>10000</v>
      </c>
      <c r="E3199">
        <v>1145</v>
      </c>
      <c r="F3199" t="s">
        <v>8221</v>
      </c>
      <c r="G3199" t="s">
        <v>8234</v>
      </c>
      <c r="H3199" t="s">
        <v>8254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8305</v>
      </c>
      <c r="O3199">
        <f t="shared" si="294"/>
        <v>11.450000000000001</v>
      </c>
      <c r="P3199">
        <f t="shared" si="295"/>
        <v>286.25</v>
      </c>
      <c r="Q3199" s="8" t="str">
        <f t="shared" si="296"/>
        <v>theater</v>
      </c>
      <c r="R3199" t="str">
        <f t="shared" si="297"/>
        <v>musical</v>
      </c>
      <c r="S3199" s="6">
        <f t="shared" si="298"/>
        <v>42009.28493055555</v>
      </c>
      <c r="T3199" s="6">
        <f t="shared" si="299"/>
        <v>42039.28493055555</v>
      </c>
    </row>
    <row r="3200" spans="1:20" ht="48" x14ac:dyDescent="0.2">
      <c r="A3200">
        <v>3198</v>
      </c>
      <c r="B3200" s="3" t="s">
        <v>3198</v>
      </c>
      <c r="C3200" s="3" t="s">
        <v>7308</v>
      </c>
      <c r="D3200">
        <v>30000</v>
      </c>
      <c r="E3200">
        <v>110</v>
      </c>
      <c r="F3200" t="s">
        <v>8221</v>
      </c>
      <c r="G3200" t="s">
        <v>8232</v>
      </c>
      <c r="H3200" t="s">
        <v>8253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8305</v>
      </c>
      <c r="O3200">
        <f t="shared" si="294"/>
        <v>0.36666666666666664</v>
      </c>
      <c r="P3200">
        <f t="shared" si="295"/>
        <v>36.666666666666664</v>
      </c>
      <c r="Q3200" s="8" t="str">
        <f t="shared" si="296"/>
        <v>theater</v>
      </c>
      <c r="R3200" t="str">
        <f t="shared" si="297"/>
        <v>musical</v>
      </c>
      <c r="S3200" s="6">
        <f t="shared" si="298"/>
        <v>42013.216168981475</v>
      </c>
      <c r="T3200" s="6">
        <f t="shared" si="299"/>
        <v>42051.216168981475</v>
      </c>
    </row>
    <row r="3201" spans="1:20" ht="48" x14ac:dyDescent="0.2">
      <c r="A3201">
        <v>3199</v>
      </c>
      <c r="B3201" s="3" t="s">
        <v>3199</v>
      </c>
      <c r="C3201" s="3" t="s">
        <v>7309</v>
      </c>
      <c r="D3201">
        <v>5000</v>
      </c>
      <c r="E3201">
        <v>2608</v>
      </c>
      <c r="F3201" t="s">
        <v>8221</v>
      </c>
      <c r="G3201" t="s">
        <v>8224</v>
      </c>
      <c r="H3201" t="s">
        <v>8246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8305</v>
      </c>
      <c r="O3201">
        <f t="shared" si="294"/>
        <v>52.16</v>
      </c>
      <c r="P3201">
        <f t="shared" si="295"/>
        <v>49.20754716981132</v>
      </c>
      <c r="Q3201" s="8" t="str">
        <f t="shared" si="296"/>
        <v>theater</v>
      </c>
      <c r="R3201" t="str">
        <f t="shared" si="297"/>
        <v>musical</v>
      </c>
      <c r="S3201" s="6">
        <f t="shared" si="298"/>
        <v>41858.553449074068</v>
      </c>
      <c r="T3201" s="6">
        <f t="shared" si="299"/>
        <v>41888.666666666664</v>
      </c>
    </row>
    <row r="3202" spans="1:20" ht="48" x14ac:dyDescent="0.2">
      <c r="A3202">
        <v>3200</v>
      </c>
      <c r="B3202" s="3" t="s">
        <v>3200</v>
      </c>
      <c r="C3202" s="3" t="s">
        <v>7310</v>
      </c>
      <c r="D3202">
        <v>50000</v>
      </c>
      <c r="E3202">
        <v>1</v>
      </c>
      <c r="F3202" t="s">
        <v>8221</v>
      </c>
      <c r="G3202" t="s">
        <v>8224</v>
      </c>
      <c r="H3202" t="s">
        <v>8246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8305</v>
      </c>
      <c r="O3202">
        <f t="shared" si="294"/>
        <v>2E-3</v>
      </c>
      <c r="P3202">
        <f t="shared" si="295"/>
        <v>1</v>
      </c>
      <c r="Q3202" s="8" t="str">
        <f t="shared" si="296"/>
        <v>theater</v>
      </c>
      <c r="R3202" t="str">
        <f t="shared" si="297"/>
        <v>musical</v>
      </c>
      <c r="S3202" s="6">
        <f t="shared" si="298"/>
        <v>42460.112280092588</v>
      </c>
      <c r="T3202" s="6">
        <f t="shared" si="299"/>
        <v>42490.023611111108</v>
      </c>
    </row>
    <row r="3203" spans="1:20" ht="48" x14ac:dyDescent="0.2">
      <c r="A3203">
        <v>3201</v>
      </c>
      <c r="B3203" s="3" t="s">
        <v>3201</v>
      </c>
      <c r="C3203" s="3" t="s">
        <v>7311</v>
      </c>
      <c r="D3203">
        <v>2000</v>
      </c>
      <c r="E3203">
        <v>25</v>
      </c>
      <c r="F3203" t="s">
        <v>8221</v>
      </c>
      <c r="G3203" t="s">
        <v>8225</v>
      </c>
      <c r="H3203" t="s">
        <v>8247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8305</v>
      </c>
      <c r="O3203">
        <f t="shared" ref="O3203:O3266" si="300">E3203/D3203*100</f>
        <v>1.25</v>
      </c>
      <c r="P3203">
        <f t="shared" ref="P3203:P3266" si="301">E3203/L3203</f>
        <v>12.5</v>
      </c>
      <c r="Q3203" s="8" t="str">
        <f t="shared" ref="Q3203:Q3266" si="302">LEFT(N3203,SEARCH("/",N3203)-1)</f>
        <v>theater</v>
      </c>
      <c r="R3203" t="str">
        <f t="shared" ref="R3203:R3266" si="303">RIGHT(N3203,LEN(N3203)-SEARCH("/",N3203))</f>
        <v>musical</v>
      </c>
      <c r="S3203" s="6">
        <f t="shared" ref="S3203:S3266" si="304">(((J3203/60)/60)/24)+DATE(1970,1,1)+(-5/24)</f>
        <v>41861.558761574073</v>
      </c>
      <c r="T3203" s="6">
        <f t="shared" ref="T3203:T3266" si="305">(((I3203/60)/60)/24)+DATE(1970,1,1)+(-5/24)</f>
        <v>41882.558761574073</v>
      </c>
    </row>
    <row r="3204" spans="1:20" ht="48" x14ac:dyDescent="0.2">
      <c r="A3204">
        <v>3202</v>
      </c>
      <c r="B3204" s="3" t="s">
        <v>3202</v>
      </c>
      <c r="C3204" s="3" t="s">
        <v>7312</v>
      </c>
      <c r="D3204">
        <v>5000</v>
      </c>
      <c r="E3204">
        <v>2726</v>
      </c>
      <c r="F3204" t="s">
        <v>8221</v>
      </c>
      <c r="G3204" t="s">
        <v>8224</v>
      </c>
      <c r="H3204" t="s">
        <v>8246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8305</v>
      </c>
      <c r="O3204">
        <f t="shared" si="300"/>
        <v>54.52</v>
      </c>
      <c r="P3204">
        <f t="shared" si="301"/>
        <v>109.04</v>
      </c>
      <c r="Q3204" s="8" t="str">
        <f t="shared" si="302"/>
        <v>theater</v>
      </c>
      <c r="R3204" t="str">
        <f t="shared" si="303"/>
        <v>musical</v>
      </c>
      <c r="S3204" s="6">
        <f t="shared" si="304"/>
        <v>42293.645208333335</v>
      </c>
      <c r="T3204" s="6">
        <f t="shared" si="305"/>
        <v>42352.040972222218</v>
      </c>
    </row>
    <row r="3205" spans="1:20" ht="32" x14ac:dyDescent="0.2">
      <c r="A3205">
        <v>3203</v>
      </c>
      <c r="B3205" s="3" t="s">
        <v>3203</v>
      </c>
      <c r="C3205" s="3" t="s">
        <v>7313</v>
      </c>
      <c r="D3205">
        <v>1000</v>
      </c>
      <c r="E3205">
        <v>250</v>
      </c>
      <c r="F3205" t="s">
        <v>8221</v>
      </c>
      <c r="G3205" t="s">
        <v>8224</v>
      </c>
      <c r="H3205" t="s">
        <v>8246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8305</v>
      </c>
      <c r="O3205">
        <f t="shared" si="300"/>
        <v>25</v>
      </c>
      <c r="P3205">
        <f t="shared" si="301"/>
        <v>41.666666666666664</v>
      </c>
      <c r="Q3205" s="8" t="str">
        <f t="shared" si="302"/>
        <v>theater</v>
      </c>
      <c r="R3205" t="str">
        <f t="shared" si="303"/>
        <v>musical</v>
      </c>
      <c r="S3205" s="6">
        <f t="shared" si="304"/>
        <v>42242.780347222222</v>
      </c>
      <c r="T3205" s="6">
        <f t="shared" si="305"/>
        <v>42272.780347222222</v>
      </c>
    </row>
    <row r="3206" spans="1:20" ht="48" x14ac:dyDescent="0.2">
      <c r="A3206">
        <v>3204</v>
      </c>
      <c r="B3206" s="3" t="s">
        <v>3204</v>
      </c>
      <c r="C3206" s="3" t="s">
        <v>7314</v>
      </c>
      <c r="D3206">
        <v>500</v>
      </c>
      <c r="E3206">
        <v>0</v>
      </c>
      <c r="F3206" t="s">
        <v>8221</v>
      </c>
      <c r="G3206" t="s">
        <v>8224</v>
      </c>
      <c r="H3206" t="s">
        <v>8246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8305</v>
      </c>
      <c r="O3206">
        <f t="shared" si="300"/>
        <v>0</v>
      </c>
      <c r="P3206" t="e">
        <f t="shared" si="301"/>
        <v>#DIV/0!</v>
      </c>
      <c r="Q3206" s="8" t="str">
        <f t="shared" si="302"/>
        <v>theater</v>
      </c>
      <c r="R3206" t="str">
        <f t="shared" si="303"/>
        <v>musical</v>
      </c>
      <c r="S3206" s="6">
        <f t="shared" si="304"/>
        <v>42172.477766203701</v>
      </c>
      <c r="T3206" s="6">
        <f t="shared" si="305"/>
        <v>42202.468055555553</v>
      </c>
    </row>
    <row r="3207" spans="1:20" ht="48" x14ac:dyDescent="0.2">
      <c r="A3207">
        <v>3205</v>
      </c>
      <c r="B3207" s="3" t="s">
        <v>3205</v>
      </c>
      <c r="C3207" s="3" t="s">
        <v>7315</v>
      </c>
      <c r="D3207">
        <v>8000</v>
      </c>
      <c r="E3207">
        <v>273</v>
      </c>
      <c r="F3207" t="s">
        <v>8221</v>
      </c>
      <c r="G3207" t="s">
        <v>8225</v>
      </c>
      <c r="H3207" t="s">
        <v>8247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8305</v>
      </c>
      <c r="O3207">
        <f t="shared" si="300"/>
        <v>3.4125000000000001</v>
      </c>
      <c r="P3207">
        <f t="shared" si="301"/>
        <v>22.75</v>
      </c>
      <c r="Q3207" s="8" t="str">
        <f t="shared" si="302"/>
        <v>theater</v>
      </c>
      <c r="R3207" t="str">
        <f t="shared" si="303"/>
        <v>musical</v>
      </c>
      <c r="S3207" s="6">
        <f t="shared" si="304"/>
        <v>42095.166342592587</v>
      </c>
      <c r="T3207" s="6">
        <f t="shared" si="305"/>
        <v>42125.166342592587</v>
      </c>
    </row>
    <row r="3208" spans="1:20" ht="48" x14ac:dyDescent="0.2">
      <c r="A3208">
        <v>3206</v>
      </c>
      <c r="B3208" s="3" t="s">
        <v>3206</v>
      </c>
      <c r="C3208" s="3" t="s">
        <v>7316</v>
      </c>
      <c r="D3208">
        <v>5000</v>
      </c>
      <c r="E3208">
        <v>0</v>
      </c>
      <c r="F3208" t="s">
        <v>8221</v>
      </c>
      <c r="G3208" t="s">
        <v>8224</v>
      </c>
      <c r="H3208" t="s">
        <v>8246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8305</v>
      </c>
      <c r="O3208">
        <f t="shared" si="300"/>
        <v>0</v>
      </c>
      <c r="P3208" t="e">
        <f t="shared" si="301"/>
        <v>#DIV/0!</v>
      </c>
      <c r="Q3208" s="8" t="str">
        <f t="shared" si="302"/>
        <v>theater</v>
      </c>
      <c r="R3208" t="str">
        <f t="shared" si="303"/>
        <v>musical</v>
      </c>
      <c r="S3208" s="6">
        <f t="shared" si="304"/>
        <v>42236.067719907405</v>
      </c>
      <c r="T3208" s="6">
        <f t="shared" si="305"/>
        <v>42266.067719907405</v>
      </c>
    </row>
    <row r="3209" spans="1:20" ht="48" x14ac:dyDescent="0.2">
      <c r="A3209">
        <v>3207</v>
      </c>
      <c r="B3209" s="3" t="s">
        <v>3207</v>
      </c>
      <c r="C3209" s="3" t="s">
        <v>7317</v>
      </c>
      <c r="D3209">
        <v>5500</v>
      </c>
      <c r="E3209">
        <v>2550</v>
      </c>
      <c r="F3209" t="s">
        <v>8221</v>
      </c>
      <c r="G3209" t="s">
        <v>8224</v>
      </c>
      <c r="H3209" t="s">
        <v>8246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8305</v>
      </c>
      <c r="O3209">
        <f t="shared" si="300"/>
        <v>46.36363636363636</v>
      </c>
      <c r="P3209">
        <f t="shared" si="301"/>
        <v>70.833333333333329</v>
      </c>
      <c r="Q3209" s="8" t="str">
        <f t="shared" si="302"/>
        <v>theater</v>
      </c>
      <c r="R3209" t="str">
        <f t="shared" si="303"/>
        <v>musical</v>
      </c>
      <c r="S3209" s="6">
        <f t="shared" si="304"/>
        <v>42057.069525462961</v>
      </c>
      <c r="T3209" s="6">
        <f t="shared" si="305"/>
        <v>42117.027858796289</v>
      </c>
    </row>
    <row r="3210" spans="1:20" ht="48" x14ac:dyDescent="0.2">
      <c r="A3210">
        <v>3208</v>
      </c>
      <c r="B3210" s="3" t="s">
        <v>3208</v>
      </c>
      <c r="C3210" s="3" t="s">
        <v>7318</v>
      </c>
      <c r="D3210">
        <v>5000</v>
      </c>
      <c r="E3210">
        <v>5175</v>
      </c>
      <c r="F3210" t="s">
        <v>8219</v>
      </c>
      <c r="G3210" t="s">
        <v>8224</v>
      </c>
      <c r="H3210" t="s">
        <v>8246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8271</v>
      </c>
      <c r="O3210">
        <f t="shared" si="300"/>
        <v>103.49999999999999</v>
      </c>
      <c r="P3210">
        <f t="shared" si="301"/>
        <v>63.109756097560975</v>
      </c>
      <c r="Q3210" s="8" t="str">
        <f t="shared" si="302"/>
        <v>theater</v>
      </c>
      <c r="R3210" t="str">
        <f t="shared" si="303"/>
        <v>plays</v>
      </c>
      <c r="S3210" s="6">
        <f t="shared" si="304"/>
        <v>41827.396724537037</v>
      </c>
      <c r="T3210" s="6">
        <f t="shared" si="305"/>
        <v>41848.396724537037</v>
      </c>
    </row>
    <row r="3211" spans="1:20" ht="48" x14ac:dyDescent="0.2">
      <c r="A3211">
        <v>3209</v>
      </c>
      <c r="B3211" s="3" t="s">
        <v>3209</v>
      </c>
      <c r="C3211" s="3" t="s">
        <v>7319</v>
      </c>
      <c r="D3211">
        <v>9500</v>
      </c>
      <c r="E3211">
        <v>11335.7</v>
      </c>
      <c r="F3211" t="s">
        <v>8219</v>
      </c>
      <c r="G3211" t="s">
        <v>8224</v>
      </c>
      <c r="H3211" t="s">
        <v>8246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8271</v>
      </c>
      <c r="O3211">
        <f t="shared" si="300"/>
        <v>119.32315789473684</v>
      </c>
      <c r="P3211">
        <f t="shared" si="301"/>
        <v>50.157964601769912</v>
      </c>
      <c r="Q3211" s="8" t="str">
        <f t="shared" si="302"/>
        <v>theater</v>
      </c>
      <c r="R3211" t="str">
        <f t="shared" si="303"/>
        <v>plays</v>
      </c>
      <c r="S3211" s="6">
        <f t="shared" si="304"/>
        <v>41778.428912037038</v>
      </c>
      <c r="T3211" s="6">
        <f t="shared" si="305"/>
        <v>41810.75</v>
      </c>
    </row>
    <row r="3212" spans="1:20" ht="48" x14ac:dyDescent="0.2">
      <c r="A3212">
        <v>3210</v>
      </c>
      <c r="B3212" s="3" t="s">
        <v>3210</v>
      </c>
      <c r="C3212" s="3" t="s">
        <v>7320</v>
      </c>
      <c r="D3212">
        <v>3000</v>
      </c>
      <c r="E3212">
        <v>3773</v>
      </c>
      <c r="F3212" t="s">
        <v>8219</v>
      </c>
      <c r="G3212" t="s">
        <v>8224</v>
      </c>
      <c r="H3212" t="s">
        <v>8246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8271</v>
      </c>
      <c r="O3212">
        <f t="shared" si="300"/>
        <v>125.76666666666667</v>
      </c>
      <c r="P3212">
        <f t="shared" si="301"/>
        <v>62.883333333333333</v>
      </c>
      <c r="Q3212" s="8" t="str">
        <f t="shared" si="302"/>
        <v>theater</v>
      </c>
      <c r="R3212" t="str">
        <f t="shared" si="303"/>
        <v>plays</v>
      </c>
      <c r="S3212" s="6">
        <f t="shared" si="304"/>
        <v>41013.728229166663</v>
      </c>
      <c r="T3212" s="6">
        <f t="shared" si="305"/>
        <v>41060.957638888889</v>
      </c>
    </row>
    <row r="3213" spans="1:20" ht="48" x14ac:dyDescent="0.2">
      <c r="A3213">
        <v>3211</v>
      </c>
      <c r="B3213" s="3" t="s">
        <v>3211</v>
      </c>
      <c r="C3213" s="3" t="s">
        <v>7321</v>
      </c>
      <c r="D3213">
        <v>23000</v>
      </c>
      <c r="E3213">
        <v>27541</v>
      </c>
      <c r="F3213" t="s">
        <v>8219</v>
      </c>
      <c r="G3213" t="s">
        <v>8224</v>
      </c>
      <c r="H3213" t="s">
        <v>8246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8271</v>
      </c>
      <c r="O3213">
        <f t="shared" si="300"/>
        <v>119.74347826086958</v>
      </c>
      <c r="P3213">
        <f t="shared" si="301"/>
        <v>85.531055900621112</v>
      </c>
      <c r="Q3213" s="8" t="str">
        <f t="shared" si="302"/>
        <v>theater</v>
      </c>
      <c r="R3213" t="str">
        <f t="shared" si="303"/>
        <v>plays</v>
      </c>
      <c r="S3213" s="6">
        <f t="shared" si="304"/>
        <v>41834.378240740742</v>
      </c>
      <c r="T3213" s="6">
        <f t="shared" si="305"/>
        <v>41865.875</v>
      </c>
    </row>
    <row r="3214" spans="1:20" ht="32" x14ac:dyDescent="0.2">
      <c r="A3214">
        <v>3212</v>
      </c>
      <c r="B3214" s="3" t="s">
        <v>3212</v>
      </c>
      <c r="C3214" s="3" t="s">
        <v>7322</v>
      </c>
      <c r="D3214">
        <v>4000</v>
      </c>
      <c r="E3214">
        <v>5050</v>
      </c>
      <c r="F3214" t="s">
        <v>8219</v>
      </c>
      <c r="G3214" t="s">
        <v>8224</v>
      </c>
      <c r="H3214" t="s">
        <v>8246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8271</v>
      </c>
      <c r="O3214">
        <f t="shared" si="300"/>
        <v>126.25</v>
      </c>
      <c r="P3214">
        <f t="shared" si="301"/>
        <v>53.723404255319146</v>
      </c>
      <c r="Q3214" s="8" t="str">
        <f t="shared" si="302"/>
        <v>theater</v>
      </c>
      <c r="R3214" t="str">
        <f t="shared" si="303"/>
        <v>plays</v>
      </c>
      <c r="S3214" s="6">
        <f t="shared" si="304"/>
        <v>41829.587395833332</v>
      </c>
      <c r="T3214" s="6">
        <f t="shared" si="305"/>
        <v>41859.587395833332</v>
      </c>
    </row>
    <row r="3215" spans="1:20" ht="48" x14ac:dyDescent="0.2">
      <c r="A3215">
        <v>3213</v>
      </c>
      <c r="B3215" s="3" t="s">
        <v>3213</v>
      </c>
      <c r="C3215" s="3" t="s">
        <v>7323</v>
      </c>
      <c r="D3215">
        <v>6000</v>
      </c>
      <c r="E3215">
        <v>6007</v>
      </c>
      <c r="F3215" t="s">
        <v>8219</v>
      </c>
      <c r="G3215" t="s">
        <v>8225</v>
      </c>
      <c r="H3215" t="s">
        <v>8247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8271</v>
      </c>
      <c r="O3215">
        <f t="shared" si="300"/>
        <v>100.11666666666667</v>
      </c>
      <c r="P3215">
        <f t="shared" si="301"/>
        <v>127.80851063829788</v>
      </c>
      <c r="Q3215" s="8" t="str">
        <f t="shared" si="302"/>
        <v>theater</v>
      </c>
      <c r="R3215" t="str">
        <f t="shared" si="303"/>
        <v>plays</v>
      </c>
      <c r="S3215" s="6">
        <f t="shared" si="304"/>
        <v>42171.555081018516</v>
      </c>
      <c r="T3215" s="6">
        <f t="shared" si="305"/>
        <v>42211.555081018516</v>
      </c>
    </row>
    <row r="3216" spans="1:20" ht="48" x14ac:dyDescent="0.2">
      <c r="A3216">
        <v>3214</v>
      </c>
      <c r="B3216" s="3" t="s">
        <v>3214</v>
      </c>
      <c r="C3216" s="3" t="s">
        <v>7324</v>
      </c>
      <c r="D3216">
        <v>12000</v>
      </c>
      <c r="E3216">
        <v>12256</v>
      </c>
      <c r="F3216" t="s">
        <v>8219</v>
      </c>
      <c r="G3216" t="s">
        <v>8225</v>
      </c>
      <c r="H3216" t="s">
        <v>8247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8271</v>
      </c>
      <c r="O3216">
        <f t="shared" si="300"/>
        <v>102.13333333333334</v>
      </c>
      <c r="P3216">
        <f t="shared" si="301"/>
        <v>106.57391304347826</v>
      </c>
      <c r="Q3216" s="8" t="str">
        <f t="shared" si="302"/>
        <v>theater</v>
      </c>
      <c r="R3216" t="str">
        <f t="shared" si="303"/>
        <v>plays</v>
      </c>
      <c r="S3216" s="6">
        <f t="shared" si="304"/>
        <v>42337.584178240737</v>
      </c>
      <c r="T3216" s="6">
        <f t="shared" si="305"/>
        <v>42374.788194444445</v>
      </c>
    </row>
    <row r="3217" spans="1:20" ht="64" x14ac:dyDescent="0.2">
      <c r="A3217">
        <v>3215</v>
      </c>
      <c r="B3217" s="3" t="s">
        <v>3215</v>
      </c>
      <c r="C3217" s="3" t="s">
        <v>7325</v>
      </c>
      <c r="D3217">
        <v>35000</v>
      </c>
      <c r="E3217">
        <v>35123</v>
      </c>
      <c r="F3217" t="s">
        <v>8219</v>
      </c>
      <c r="G3217" t="s">
        <v>8224</v>
      </c>
      <c r="H3217" t="s">
        <v>8246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8271</v>
      </c>
      <c r="O3217">
        <f t="shared" si="300"/>
        <v>100.35142857142858</v>
      </c>
      <c r="P3217">
        <f t="shared" si="301"/>
        <v>262.11194029850748</v>
      </c>
      <c r="Q3217" s="8" t="str">
        <f t="shared" si="302"/>
        <v>theater</v>
      </c>
      <c r="R3217" t="str">
        <f t="shared" si="303"/>
        <v>plays</v>
      </c>
      <c r="S3217" s="6">
        <f t="shared" si="304"/>
        <v>42219.456840277773</v>
      </c>
      <c r="T3217" s="6">
        <f t="shared" si="305"/>
        <v>42256.957638888889</v>
      </c>
    </row>
    <row r="3218" spans="1:20" ht="48" x14ac:dyDescent="0.2">
      <c r="A3218">
        <v>3216</v>
      </c>
      <c r="B3218" s="3" t="s">
        <v>3216</v>
      </c>
      <c r="C3218" s="3" t="s">
        <v>7326</v>
      </c>
      <c r="D3218">
        <v>2000</v>
      </c>
      <c r="E3218">
        <v>2001</v>
      </c>
      <c r="F3218" t="s">
        <v>8219</v>
      </c>
      <c r="G3218" t="s">
        <v>8225</v>
      </c>
      <c r="H3218" t="s">
        <v>8247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8271</v>
      </c>
      <c r="O3218">
        <f t="shared" si="300"/>
        <v>100.05</v>
      </c>
      <c r="P3218">
        <f t="shared" si="301"/>
        <v>57.171428571428571</v>
      </c>
      <c r="Q3218" s="8" t="str">
        <f t="shared" si="302"/>
        <v>theater</v>
      </c>
      <c r="R3218" t="str">
        <f t="shared" si="303"/>
        <v>plays</v>
      </c>
      <c r="S3218" s="6">
        <f t="shared" si="304"/>
        <v>42165.254293981481</v>
      </c>
      <c r="T3218" s="6">
        <f t="shared" si="305"/>
        <v>42196.395833333336</v>
      </c>
    </row>
    <row r="3219" spans="1:20" ht="32" x14ac:dyDescent="0.2">
      <c r="A3219">
        <v>3217</v>
      </c>
      <c r="B3219" s="3" t="s">
        <v>3217</v>
      </c>
      <c r="C3219" s="3" t="s">
        <v>7327</v>
      </c>
      <c r="D3219">
        <v>4500</v>
      </c>
      <c r="E3219">
        <v>5221</v>
      </c>
      <c r="F3219" t="s">
        <v>8219</v>
      </c>
      <c r="G3219" t="s">
        <v>8224</v>
      </c>
      <c r="H3219" t="s">
        <v>8246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8271</v>
      </c>
      <c r="O3219">
        <f t="shared" si="300"/>
        <v>116.02222222222223</v>
      </c>
      <c r="P3219">
        <f t="shared" si="301"/>
        <v>50.20192307692308</v>
      </c>
      <c r="Q3219" s="8" t="str">
        <f t="shared" si="302"/>
        <v>theater</v>
      </c>
      <c r="R3219" t="str">
        <f t="shared" si="303"/>
        <v>plays</v>
      </c>
      <c r="S3219" s="6">
        <f t="shared" si="304"/>
        <v>42648.337777777771</v>
      </c>
      <c r="T3219" s="6">
        <f t="shared" si="305"/>
        <v>42678.337777777771</v>
      </c>
    </row>
    <row r="3220" spans="1:20" ht="48" x14ac:dyDescent="0.2">
      <c r="A3220">
        <v>3218</v>
      </c>
      <c r="B3220" s="3" t="s">
        <v>3218</v>
      </c>
      <c r="C3220" s="3" t="s">
        <v>7328</v>
      </c>
      <c r="D3220">
        <v>12000</v>
      </c>
      <c r="E3220">
        <v>12252</v>
      </c>
      <c r="F3220" t="s">
        <v>8219</v>
      </c>
      <c r="G3220" t="s">
        <v>8225</v>
      </c>
      <c r="H3220" t="s">
        <v>8247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8271</v>
      </c>
      <c r="O3220">
        <f t="shared" si="300"/>
        <v>102.1</v>
      </c>
      <c r="P3220">
        <f t="shared" si="301"/>
        <v>66.586956521739125</v>
      </c>
      <c r="Q3220" s="8" t="str">
        <f t="shared" si="302"/>
        <v>theater</v>
      </c>
      <c r="R3220" t="str">
        <f t="shared" si="303"/>
        <v>plays</v>
      </c>
      <c r="S3220" s="6">
        <f t="shared" si="304"/>
        <v>41970.793819444443</v>
      </c>
      <c r="T3220" s="6">
        <f t="shared" si="305"/>
        <v>42003.791666666664</v>
      </c>
    </row>
    <row r="3221" spans="1:20" ht="32" x14ac:dyDescent="0.2">
      <c r="A3221">
        <v>3219</v>
      </c>
      <c r="B3221" s="3" t="s">
        <v>3219</v>
      </c>
      <c r="C3221" s="3" t="s">
        <v>7329</v>
      </c>
      <c r="D3221">
        <v>20000</v>
      </c>
      <c r="E3221">
        <v>20022</v>
      </c>
      <c r="F3221" t="s">
        <v>8219</v>
      </c>
      <c r="G3221" t="s">
        <v>8224</v>
      </c>
      <c r="H3221" t="s">
        <v>8246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8271</v>
      </c>
      <c r="O3221">
        <f t="shared" si="300"/>
        <v>100.11000000000001</v>
      </c>
      <c r="P3221">
        <f t="shared" si="301"/>
        <v>168.25210084033614</v>
      </c>
      <c r="Q3221" s="8" t="str">
        <f t="shared" si="302"/>
        <v>theater</v>
      </c>
      <c r="R3221" t="str">
        <f t="shared" si="303"/>
        <v>plays</v>
      </c>
      <c r="S3221" s="6">
        <f t="shared" si="304"/>
        <v>42050.77484953704</v>
      </c>
      <c r="T3221" s="6">
        <f t="shared" si="305"/>
        <v>42085.733182870368</v>
      </c>
    </row>
    <row r="3222" spans="1:20" ht="32" x14ac:dyDescent="0.2">
      <c r="A3222">
        <v>3220</v>
      </c>
      <c r="B3222" s="3" t="s">
        <v>3220</v>
      </c>
      <c r="C3222" s="3" t="s">
        <v>7330</v>
      </c>
      <c r="D3222">
        <v>15000</v>
      </c>
      <c r="E3222">
        <v>15126</v>
      </c>
      <c r="F3222" t="s">
        <v>8219</v>
      </c>
      <c r="G3222" t="s">
        <v>8224</v>
      </c>
      <c r="H3222" t="s">
        <v>8246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8271</v>
      </c>
      <c r="O3222">
        <f t="shared" si="300"/>
        <v>100.84</v>
      </c>
      <c r="P3222">
        <f t="shared" si="301"/>
        <v>256.37288135593218</v>
      </c>
      <c r="Q3222" s="8" t="str">
        <f t="shared" si="302"/>
        <v>theater</v>
      </c>
      <c r="R3222" t="str">
        <f t="shared" si="303"/>
        <v>plays</v>
      </c>
      <c r="S3222" s="6">
        <f t="shared" si="304"/>
        <v>42772.625046296293</v>
      </c>
      <c r="T3222" s="6">
        <f t="shared" si="305"/>
        <v>42806.666666666664</v>
      </c>
    </row>
    <row r="3223" spans="1:20" ht="48" x14ac:dyDescent="0.2">
      <c r="A3223">
        <v>3221</v>
      </c>
      <c r="B3223" s="3" t="s">
        <v>3221</v>
      </c>
      <c r="C3223" s="3" t="s">
        <v>7331</v>
      </c>
      <c r="D3223">
        <v>4000</v>
      </c>
      <c r="E3223">
        <v>4137</v>
      </c>
      <c r="F3223" t="s">
        <v>8219</v>
      </c>
      <c r="G3223" t="s">
        <v>8225</v>
      </c>
      <c r="H3223" t="s">
        <v>8247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8271</v>
      </c>
      <c r="O3223">
        <f t="shared" si="300"/>
        <v>103.42499999999998</v>
      </c>
      <c r="P3223">
        <f t="shared" si="301"/>
        <v>36.610619469026545</v>
      </c>
      <c r="Q3223" s="8" t="str">
        <f t="shared" si="302"/>
        <v>theater</v>
      </c>
      <c r="R3223" t="str">
        <f t="shared" si="303"/>
        <v>plays</v>
      </c>
      <c r="S3223" s="6">
        <f t="shared" si="304"/>
        <v>42155.488460648143</v>
      </c>
      <c r="T3223" s="6">
        <f t="shared" si="305"/>
        <v>42190.488460648143</v>
      </c>
    </row>
    <row r="3224" spans="1:20" ht="32" x14ac:dyDescent="0.2">
      <c r="A3224">
        <v>3222</v>
      </c>
      <c r="B3224" s="3" t="s">
        <v>3222</v>
      </c>
      <c r="C3224" s="3" t="s">
        <v>7332</v>
      </c>
      <c r="D3224">
        <v>2500</v>
      </c>
      <c r="E3224">
        <v>3120</v>
      </c>
      <c r="F3224" t="s">
        <v>8219</v>
      </c>
      <c r="G3224" t="s">
        <v>8224</v>
      </c>
      <c r="H3224" t="s">
        <v>8246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8271</v>
      </c>
      <c r="O3224">
        <f t="shared" si="300"/>
        <v>124.8</v>
      </c>
      <c r="P3224">
        <f t="shared" si="301"/>
        <v>37.142857142857146</v>
      </c>
      <c r="Q3224" s="8" t="str">
        <f t="shared" si="302"/>
        <v>theater</v>
      </c>
      <c r="R3224" t="str">
        <f t="shared" si="303"/>
        <v>plays</v>
      </c>
      <c r="S3224" s="6">
        <f t="shared" si="304"/>
        <v>42270.373807870368</v>
      </c>
      <c r="T3224" s="6">
        <f t="shared" si="305"/>
        <v>42301.686805555553</v>
      </c>
    </row>
    <row r="3225" spans="1:20" ht="32" x14ac:dyDescent="0.2">
      <c r="A3225">
        <v>3223</v>
      </c>
      <c r="B3225" s="3" t="s">
        <v>3223</v>
      </c>
      <c r="C3225" s="3" t="s">
        <v>7333</v>
      </c>
      <c r="D3225">
        <v>3100</v>
      </c>
      <c r="E3225">
        <v>3395</v>
      </c>
      <c r="F3225" t="s">
        <v>8219</v>
      </c>
      <c r="G3225" t="s">
        <v>8224</v>
      </c>
      <c r="H3225" t="s">
        <v>8246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8271</v>
      </c>
      <c r="O3225">
        <f t="shared" si="300"/>
        <v>109.51612903225806</v>
      </c>
      <c r="P3225">
        <f t="shared" si="301"/>
        <v>45.878378378378379</v>
      </c>
      <c r="Q3225" s="8" t="str">
        <f t="shared" si="302"/>
        <v>theater</v>
      </c>
      <c r="R3225" t="str">
        <f t="shared" si="303"/>
        <v>plays</v>
      </c>
      <c r="S3225" s="6">
        <f t="shared" si="304"/>
        <v>42206.62703703704</v>
      </c>
      <c r="T3225" s="6">
        <f t="shared" si="305"/>
        <v>42236.62703703704</v>
      </c>
    </row>
    <row r="3226" spans="1:20" ht="48" x14ac:dyDescent="0.2">
      <c r="A3226">
        <v>3224</v>
      </c>
      <c r="B3226" s="3" t="s">
        <v>3224</v>
      </c>
      <c r="C3226" s="3" t="s">
        <v>7334</v>
      </c>
      <c r="D3226">
        <v>30000</v>
      </c>
      <c r="E3226">
        <v>30610</v>
      </c>
      <c r="F3226" t="s">
        <v>8219</v>
      </c>
      <c r="G3226" t="s">
        <v>8224</v>
      </c>
      <c r="H3226" t="s">
        <v>8246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8271</v>
      </c>
      <c r="O3226">
        <f t="shared" si="300"/>
        <v>102.03333333333333</v>
      </c>
      <c r="P3226">
        <f t="shared" si="301"/>
        <v>141.71296296296296</v>
      </c>
      <c r="Q3226" s="8" t="str">
        <f t="shared" si="302"/>
        <v>theater</v>
      </c>
      <c r="R3226" t="str">
        <f t="shared" si="303"/>
        <v>plays</v>
      </c>
      <c r="S3226" s="6">
        <f t="shared" si="304"/>
        <v>42697.642511574071</v>
      </c>
      <c r="T3226" s="6">
        <f t="shared" si="305"/>
        <v>42744.999999999993</v>
      </c>
    </row>
    <row r="3227" spans="1:20" ht="48" x14ac:dyDescent="0.2">
      <c r="A3227">
        <v>3225</v>
      </c>
      <c r="B3227" s="3" t="s">
        <v>3225</v>
      </c>
      <c r="C3227" s="3" t="s">
        <v>7335</v>
      </c>
      <c r="D3227">
        <v>2000</v>
      </c>
      <c r="E3227">
        <v>2047</v>
      </c>
      <c r="F3227" t="s">
        <v>8219</v>
      </c>
      <c r="G3227" t="s">
        <v>8224</v>
      </c>
      <c r="H3227" t="s">
        <v>8246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8271</v>
      </c>
      <c r="O3227">
        <f t="shared" si="300"/>
        <v>102.35000000000001</v>
      </c>
      <c r="P3227">
        <f t="shared" si="301"/>
        <v>52.487179487179489</v>
      </c>
      <c r="Q3227" s="8" t="str">
        <f t="shared" si="302"/>
        <v>theater</v>
      </c>
      <c r="R3227" t="str">
        <f t="shared" si="303"/>
        <v>plays</v>
      </c>
      <c r="S3227" s="6">
        <f t="shared" si="304"/>
        <v>42503.351134259261</v>
      </c>
      <c r="T3227" s="6">
        <f t="shared" si="305"/>
        <v>42524.666666666664</v>
      </c>
    </row>
    <row r="3228" spans="1:20" ht="48" x14ac:dyDescent="0.2">
      <c r="A3228">
        <v>3226</v>
      </c>
      <c r="B3228" s="3" t="s">
        <v>3226</v>
      </c>
      <c r="C3228" s="3" t="s">
        <v>7336</v>
      </c>
      <c r="D3228">
        <v>1200</v>
      </c>
      <c r="E3228">
        <v>1250</v>
      </c>
      <c r="F3228" t="s">
        <v>8219</v>
      </c>
      <c r="G3228" t="s">
        <v>8225</v>
      </c>
      <c r="H3228" t="s">
        <v>8247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8271</v>
      </c>
      <c r="O3228">
        <f t="shared" si="300"/>
        <v>104.16666666666667</v>
      </c>
      <c r="P3228">
        <f t="shared" si="301"/>
        <v>59.523809523809526</v>
      </c>
      <c r="Q3228" s="8" t="str">
        <f t="shared" si="302"/>
        <v>theater</v>
      </c>
      <c r="R3228" t="str">
        <f t="shared" si="303"/>
        <v>plays</v>
      </c>
      <c r="S3228" s="6">
        <f t="shared" si="304"/>
        <v>42277.375138888885</v>
      </c>
      <c r="T3228" s="6">
        <f t="shared" si="305"/>
        <v>42307.375138888885</v>
      </c>
    </row>
    <row r="3229" spans="1:20" ht="48" x14ac:dyDescent="0.2">
      <c r="A3229">
        <v>3227</v>
      </c>
      <c r="B3229" s="3" t="s">
        <v>3227</v>
      </c>
      <c r="C3229" s="3" t="s">
        <v>7337</v>
      </c>
      <c r="D3229">
        <v>1200</v>
      </c>
      <c r="E3229">
        <v>1500</v>
      </c>
      <c r="F3229" t="s">
        <v>8219</v>
      </c>
      <c r="G3229" t="s">
        <v>8225</v>
      </c>
      <c r="H3229" t="s">
        <v>8247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8271</v>
      </c>
      <c r="O3229">
        <f t="shared" si="300"/>
        <v>125</v>
      </c>
      <c r="P3229">
        <f t="shared" si="301"/>
        <v>50</v>
      </c>
      <c r="Q3229" s="8" t="str">
        <f t="shared" si="302"/>
        <v>theater</v>
      </c>
      <c r="R3229" t="str">
        <f t="shared" si="303"/>
        <v>plays</v>
      </c>
      <c r="S3229" s="6">
        <f t="shared" si="304"/>
        <v>42722.674027777779</v>
      </c>
      <c r="T3229" s="6">
        <f t="shared" si="305"/>
        <v>42752.674027777779</v>
      </c>
    </row>
    <row r="3230" spans="1:20" ht="16" x14ac:dyDescent="0.2">
      <c r="A3230">
        <v>3228</v>
      </c>
      <c r="B3230" s="3" t="s">
        <v>3228</v>
      </c>
      <c r="C3230" s="3" t="s">
        <v>7338</v>
      </c>
      <c r="D3230">
        <v>7000</v>
      </c>
      <c r="E3230">
        <v>7164</v>
      </c>
      <c r="F3230" t="s">
        <v>8219</v>
      </c>
      <c r="G3230" t="s">
        <v>8224</v>
      </c>
      <c r="H3230" t="s">
        <v>8246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8271</v>
      </c>
      <c r="O3230">
        <f t="shared" si="300"/>
        <v>102.34285714285714</v>
      </c>
      <c r="P3230">
        <f t="shared" si="301"/>
        <v>193.62162162162161</v>
      </c>
      <c r="Q3230" s="8" t="str">
        <f t="shared" si="302"/>
        <v>theater</v>
      </c>
      <c r="R3230" t="str">
        <f t="shared" si="303"/>
        <v>plays</v>
      </c>
      <c r="S3230" s="6">
        <f t="shared" si="304"/>
        <v>42323.500972222224</v>
      </c>
      <c r="T3230" s="6">
        <f t="shared" si="305"/>
        <v>42354.999305555553</v>
      </c>
    </row>
    <row r="3231" spans="1:20" ht="48" x14ac:dyDescent="0.2">
      <c r="A3231">
        <v>3229</v>
      </c>
      <c r="B3231" s="3" t="s">
        <v>3229</v>
      </c>
      <c r="C3231" s="3" t="s">
        <v>7339</v>
      </c>
      <c r="D3231">
        <v>20000</v>
      </c>
      <c r="E3231">
        <v>21573</v>
      </c>
      <c r="F3231" t="s">
        <v>8219</v>
      </c>
      <c r="G3231" t="s">
        <v>8224</v>
      </c>
      <c r="H3231" t="s">
        <v>8246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8271</v>
      </c>
      <c r="O3231">
        <f t="shared" si="300"/>
        <v>107.86500000000001</v>
      </c>
      <c r="P3231">
        <f t="shared" si="301"/>
        <v>106.79702970297029</v>
      </c>
      <c r="Q3231" s="8" t="str">
        <f t="shared" si="302"/>
        <v>theater</v>
      </c>
      <c r="R3231" t="str">
        <f t="shared" si="303"/>
        <v>plays</v>
      </c>
      <c r="S3231" s="6">
        <f t="shared" si="304"/>
        <v>41933.083310185182</v>
      </c>
      <c r="T3231" s="6">
        <f t="shared" si="305"/>
        <v>41963.124976851854</v>
      </c>
    </row>
    <row r="3232" spans="1:20" ht="48" x14ac:dyDescent="0.2">
      <c r="A3232">
        <v>3230</v>
      </c>
      <c r="B3232" s="3" t="s">
        <v>3230</v>
      </c>
      <c r="C3232" s="3" t="s">
        <v>7340</v>
      </c>
      <c r="D3232">
        <v>2600</v>
      </c>
      <c r="E3232">
        <v>2857</v>
      </c>
      <c r="F3232" t="s">
        <v>8219</v>
      </c>
      <c r="G3232" t="s">
        <v>8224</v>
      </c>
      <c r="H3232" t="s">
        <v>8246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8271</v>
      </c>
      <c r="O3232">
        <f t="shared" si="300"/>
        <v>109.88461538461539</v>
      </c>
      <c r="P3232">
        <f t="shared" si="301"/>
        <v>77.21621621621621</v>
      </c>
      <c r="Q3232" s="8" t="str">
        <f t="shared" si="302"/>
        <v>theater</v>
      </c>
      <c r="R3232" t="str">
        <f t="shared" si="303"/>
        <v>plays</v>
      </c>
      <c r="S3232" s="6">
        <f t="shared" si="304"/>
        <v>41897.959791666668</v>
      </c>
      <c r="T3232" s="6">
        <f t="shared" si="305"/>
        <v>41912.957638888889</v>
      </c>
    </row>
    <row r="3233" spans="1:20" ht="48" x14ac:dyDescent="0.2">
      <c r="A3233">
        <v>3231</v>
      </c>
      <c r="B3233" s="3" t="s">
        <v>3231</v>
      </c>
      <c r="C3233" s="3" t="s">
        <v>7341</v>
      </c>
      <c r="D3233">
        <v>1000</v>
      </c>
      <c r="E3233">
        <v>1610</v>
      </c>
      <c r="F3233" t="s">
        <v>8219</v>
      </c>
      <c r="G3233" t="s">
        <v>8224</v>
      </c>
      <c r="H3233" t="s">
        <v>8246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8271</v>
      </c>
      <c r="O3233">
        <f t="shared" si="300"/>
        <v>161</v>
      </c>
      <c r="P3233">
        <f t="shared" si="301"/>
        <v>57.5</v>
      </c>
      <c r="Q3233" s="8" t="str">
        <f t="shared" si="302"/>
        <v>theater</v>
      </c>
      <c r="R3233" t="str">
        <f t="shared" si="303"/>
        <v>plays</v>
      </c>
      <c r="S3233" s="6">
        <f t="shared" si="304"/>
        <v>42446.735497685186</v>
      </c>
      <c r="T3233" s="6">
        <f t="shared" si="305"/>
        <v>42476.735497685186</v>
      </c>
    </row>
    <row r="3234" spans="1:20" ht="48" x14ac:dyDescent="0.2">
      <c r="A3234">
        <v>3232</v>
      </c>
      <c r="B3234" s="3" t="s">
        <v>3232</v>
      </c>
      <c r="C3234" s="3" t="s">
        <v>7342</v>
      </c>
      <c r="D3234">
        <v>1000</v>
      </c>
      <c r="E3234">
        <v>1312</v>
      </c>
      <c r="F3234" t="s">
        <v>8219</v>
      </c>
      <c r="G3234" t="s">
        <v>8224</v>
      </c>
      <c r="H3234" t="s">
        <v>8246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8271</v>
      </c>
      <c r="O3234">
        <f t="shared" si="300"/>
        <v>131.20000000000002</v>
      </c>
      <c r="P3234">
        <f t="shared" si="301"/>
        <v>50.46153846153846</v>
      </c>
      <c r="Q3234" s="8" t="str">
        <f t="shared" si="302"/>
        <v>theater</v>
      </c>
      <c r="R3234" t="str">
        <f t="shared" si="303"/>
        <v>plays</v>
      </c>
      <c r="S3234" s="6">
        <f t="shared" si="304"/>
        <v>42463.605520833335</v>
      </c>
      <c r="T3234" s="6">
        <f t="shared" si="305"/>
        <v>42493.957638888889</v>
      </c>
    </row>
    <row r="3235" spans="1:20" ht="48" x14ac:dyDescent="0.2">
      <c r="A3235">
        <v>3233</v>
      </c>
      <c r="B3235" s="3" t="s">
        <v>3233</v>
      </c>
      <c r="C3235" s="3" t="s">
        <v>7343</v>
      </c>
      <c r="D3235">
        <v>5000</v>
      </c>
      <c r="E3235">
        <v>5940</v>
      </c>
      <c r="F3235" t="s">
        <v>8219</v>
      </c>
      <c r="G3235" t="s">
        <v>8224</v>
      </c>
      <c r="H3235" t="s">
        <v>8246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8271</v>
      </c>
      <c r="O3235">
        <f t="shared" si="300"/>
        <v>118.8</v>
      </c>
      <c r="P3235">
        <f t="shared" si="301"/>
        <v>97.377049180327873</v>
      </c>
      <c r="Q3235" s="8" t="str">
        <f t="shared" si="302"/>
        <v>theater</v>
      </c>
      <c r="R3235" t="str">
        <f t="shared" si="303"/>
        <v>plays</v>
      </c>
      <c r="S3235" s="6">
        <f t="shared" si="304"/>
        <v>42766.596701388888</v>
      </c>
      <c r="T3235" s="6">
        <f t="shared" si="305"/>
        <v>42796.596701388888</v>
      </c>
    </row>
    <row r="3236" spans="1:20" ht="48" x14ac:dyDescent="0.2">
      <c r="A3236">
        <v>3234</v>
      </c>
      <c r="B3236" s="3" t="s">
        <v>3234</v>
      </c>
      <c r="C3236" s="3" t="s">
        <v>7344</v>
      </c>
      <c r="D3236">
        <v>4000</v>
      </c>
      <c r="E3236">
        <v>4015.71</v>
      </c>
      <c r="F3236" t="s">
        <v>8219</v>
      </c>
      <c r="G3236" t="s">
        <v>8225</v>
      </c>
      <c r="H3236" t="s">
        <v>8247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8271</v>
      </c>
      <c r="O3236">
        <f t="shared" si="300"/>
        <v>100.39275000000001</v>
      </c>
      <c r="P3236">
        <f t="shared" si="301"/>
        <v>34.91921739130435</v>
      </c>
      <c r="Q3236" s="8" t="str">
        <f t="shared" si="302"/>
        <v>theater</v>
      </c>
      <c r="R3236" t="str">
        <f t="shared" si="303"/>
        <v>plays</v>
      </c>
      <c r="S3236" s="6">
        <f t="shared" si="304"/>
        <v>42734.581111111103</v>
      </c>
      <c r="T3236" s="6">
        <f t="shared" si="305"/>
        <v>42767.771527777775</v>
      </c>
    </row>
    <row r="3237" spans="1:20" ht="48" x14ac:dyDescent="0.2">
      <c r="A3237">
        <v>3235</v>
      </c>
      <c r="B3237" s="3" t="s">
        <v>3235</v>
      </c>
      <c r="C3237" s="3" t="s">
        <v>7345</v>
      </c>
      <c r="D3237">
        <v>15000</v>
      </c>
      <c r="E3237">
        <v>15481</v>
      </c>
      <c r="F3237" t="s">
        <v>8219</v>
      </c>
      <c r="G3237" t="s">
        <v>8224</v>
      </c>
      <c r="H3237" t="s">
        <v>8246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8271</v>
      </c>
      <c r="O3237">
        <f t="shared" si="300"/>
        <v>103.20666666666666</v>
      </c>
      <c r="P3237">
        <f t="shared" si="301"/>
        <v>85.530386740331494</v>
      </c>
      <c r="Q3237" s="8" t="str">
        <f t="shared" si="302"/>
        <v>theater</v>
      </c>
      <c r="R3237" t="str">
        <f t="shared" si="303"/>
        <v>plays</v>
      </c>
      <c r="S3237" s="6">
        <f t="shared" si="304"/>
        <v>42522.139479166661</v>
      </c>
      <c r="T3237" s="6">
        <f t="shared" si="305"/>
        <v>42552.139479166661</v>
      </c>
    </row>
    <row r="3238" spans="1:20" ht="48" x14ac:dyDescent="0.2">
      <c r="A3238">
        <v>3236</v>
      </c>
      <c r="B3238" s="3" t="s">
        <v>3236</v>
      </c>
      <c r="C3238" s="3" t="s">
        <v>7346</v>
      </c>
      <c r="D3238">
        <v>20000</v>
      </c>
      <c r="E3238">
        <v>20120</v>
      </c>
      <c r="F3238" t="s">
        <v>8219</v>
      </c>
      <c r="G3238" t="s">
        <v>8224</v>
      </c>
      <c r="H3238" t="s">
        <v>8246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8271</v>
      </c>
      <c r="O3238">
        <f t="shared" si="300"/>
        <v>100.6</v>
      </c>
      <c r="P3238">
        <f t="shared" si="301"/>
        <v>182.90909090909091</v>
      </c>
      <c r="Q3238" s="8" t="str">
        <f t="shared" si="302"/>
        <v>theater</v>
      </c>
      <c r="R3238" t="str">
        <f t="shared" si="303"/>
        <v>plays</v>
      </c>
      <c r="S3238" s="6">
        <f t="shared" si="304"/>
        <v>42702.708715277775</v>
      </c>
      <c r="T3238" s="6">
        <f t="shared" si="305"/>
        <v>42732.708715277775</v>
      </c>
    </row>
    <row r="3239" spans="1:20" ht="32" x14ac:dyDescent="0.2">
      <c r="A3239">
        <v>3237</v>
      </c>
      <c r="B3239" s="3" t="s">
        <v>3237</v>
      </c>
      <c r="C3239" s="3" t="s">
        <v>7347</v>
      </c>
      <c r="D3239">
        <v>35000</v>
      </c>
      <c r="E3239">
        <v>35275.64</v>
      </c>
      <c r="F3239" t="s">
        <v>8219</v>
      </c>
      <c r="G3239" t="s">
        <v>8224</v>
      </c>
      <c r="H3239" t="s">
        <v>8246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8271</v>
      </c>
      <c r="O3239">
        <f t="shared" si="300"/>
        <v>100.78754285714287</v>
      </c>
      <c r="P3239">
        <f t="shared" si="301"/>
        <v>131.13620817843866</v>
      </c>
      <c r="Q3239" s="8" t="str">
        <f t="shared" si="302"/>
        <v>theater</v>
      </c>
      <c r="R3239" t="str">
        <f t="shared" si="303"/>
        <v>plays</v>
      </c>
      <c r="S3239" s="6">
        <f t="shared" si="304"/>
        <v>42252.266018518516</v>
      </c>
      <c r="T3239" s="6">
        <f t="shared" si="305"/>
        <v>42275.957638888889</v>
      </c>
    </row>
    <row r="3240" spans="1:20" ht="48" x14ac:dyDescent="0.2">
      <c r="A3240">
        <v>3238</v>
      </c>
      <c r="B3240" s="3" t="s">
        <v>3238</v>
      </c>
      <c r="C3240" s="3" t="s">
        <v>7348</v>
      </c>
      <c r="D3240">
        <v>2800</v>
      </c>
      <c r="E3240">
        <v>3145</v>
      </c>
      <c r="F3240" t="s">
        <v>8219</v>
      </c>
      <c r="G3240" t="s">
        <v>8225</v>
      </c>
      <c r="H3240" t="s">
        <v>8247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8271</v>
      </c>
      <c r="O3240">
        <f t="shared" si="300"/>
        <v>112.32142857142857</v>
      </c>
      <c r="P3240">
        <f t="shared" si="301"/>
        <v>39.810126582278478</v>
      </c>
      <c r="Q3240" s="8" t="str">
        <f t="shared" si="302"/>
        <v>theater</v>
      </c>
      <c r="R3240" t="str">
        <f t="shared" si="303"/>
        <v>plays</v>
      </c>
      <c r="S3240" s="6">
        <f t="shared" si="304"/>
        <v>42156.302060185182</v>
      </c>
      <c r="T3240" s="6">
        <f t="shared" si="305"/>
        <v>42186.302060185182</v>
      </c>
    </row>
    <row r="3241" spans="1:20" ht="48" x14ac:dyDescent="0.2">
      <c r="A3241">
        <v>3239</v>
      </c>
      <c r="B3241" s="3" t="s">
        <v>3239</v>
      </c>
      <c r="C3241" s="3" t="s">
        <v>7349</v>
      </c>
      <c r="D3241">
        <v>5862</v>
      </c>
      <c r="E3241">
        <v>6208.98</v>
      </c>
      <c r="F3241" t="s">
        <v>8219</v>
      </c>
      <c r="G3241" t="s">
        <v>8225</v>
      </c>
      <c r="H3241" t="s">
        <v>8247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8271</v>
      </c>
      <c r="O3241">
        <f t="shared" si="300"/>
        <v>105.91914022517912</v>
      </c>
      <c r="P3241">
        <f t="shared" si="301"/>
        <v>59.701730769230764</v>
      </c>
      <c r="Q3241" s="8" t="str">
        <f t="shared" si="302"/>
        <v>theater</v>
      </c>
      <c r="R3241" t="str">
        <f t="shared" si="303"/>
        <v>plays</v>
      </c>
      <c r="S3241" s="6">
        <f t="shared" si="304"/>
        <v>42277.880706018514</v>
      </c>
      <c r="T3241" s="6">
        <f t="shared" si="305"/>
        <v>42302.790972222218</v>
      </c>
    </row>
    <row r="3242" spans="1:20" ht="48" x14ac:dyDescent="0.2">
      <c r="A3242">
        <v>3240</v>
      </c>
      <c r="B3242" s="3" t="s">
        <v>3240</v>
      </c>
      <c r="C3242" s="3" t="s">
        <v>7350</v>
      </c>
      <c r="D3242">
        <v>3000</v>
      </c>
      <c r="E3242">
        <v>3017</v>
      </c>
      <c r="F3242" t="s">
        <v>8219</v>
      </c>
      <c r="G3242" t="s">
        <v>8225</v>
      </c>
      <c r="H3242" t="s">
        <v>8247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8271</v>
      </c>
      <c r="O3242">
        <f t="shared" si="300"/>
        <v>100.56666666666668</v>
      </c>
      <c r="P3242">
        <f t="shared" si="301"/>
        <v>88.735294117647058</v>
      </c>
      <c r="Q3242" s="8" t="str">
        <f t="shared" si="302"/>
        <v>theater</v>
      </c>
      <c r="R3242" t="str">
        <f t="shared" si="303"/>
        <v>plays</v>
      </c>
      <c r="S3242" s="6">
        <f t="shared" si="304"/>
        <v>42754.485509259255</v>
      </c>
      <c r="T3242" s="6">
        <f t="shared" si="305"/>
        <v>42782.749999999993</v>
      </c>
    </row>
    <row r="3243" spans="1:20" ht="64" x14ac:dyDescent="0.2">
      <c r="A3243">
        <v>3241</v>
      </c>
      <c r="B3243" s="3" t="s">
        <v>3241</v>
      </c>
      <c r="C3243" s="3" t="s">
        <v>7351</v>
      </c>
      <c r="D3243">
        <v>8500</v>
      </c>
      <c r="E3243">
        <v>9801</v>
      </c>
      <c r="F3243" t="s">
        <v>8219</v>
      </c>
      <c r="G3243" t="s">
        <v>8224</v>
      </c>
      <c r="H3243" t="s">
        <v>8246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8271</v>
      </c>
      <c r="O3243">
        <f t="shared" si="300"/>
        <v>115.30588235294117</v>
      </c>
      <c r="P3243">
        <f t="shared" si="301"/>
        <v>58.688622754491021</v>
      </c>
      <c r="Q3243" s="8" t="str">
        <f t="shared" si="302"/>
        <v>theater</v>
      </c>
      <c r="R3243" t="str">
        <f t="shared" si="303"/>
        <v>plays</v>
      </c>
      <c r="S3243" s="6">
        <f t="shared" si="304"/>
        <v>41893.116550925923</v>
      </c>
      <c r="T3243" s="6">
        <f t="shared" si="305"/>
        <v>41926.082638888889</v>
      </c>
    </row>
    <row r="3244" spans="1:20" ht="32" x14ac:dyDescent="0.2">
      <c r="A3244">
        <v>3242</v>
      </c>
      <c r="B3244" s="3" t="s">
        <v>3242</v>
      </c>
      <c r="C3244" s="3" t="s">
        <v>7352</v>
      </c>
      <c r="D3244">
        <v>10000</v>
      </c>
      <c r="E3244">
        <v>12730.42</v>
      </c>
      <c r="F3244" t="s">
        <v>8219</v>
      </c>
      <c r="G3244" t="s">
        <v>8224</v>
      </c>
      <c r="H3244" t="s">
        <v>8246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8271</v>
      </c>
      <c r="O3244">
        <f t="shared" si="300"/>
        <v>127.30419999999999</v>
      </c>
      <c r="P3244">
        <f t="shared" si="301"/>
        <v>69.56513661202186</v>
      </c>
      <c r="Q3244" s="8" t="str">
        <f t="shared" si="302"/>
        <v>theater</v>
      </c>
      <c r="R3244" t="str">
        <f t="shared" si="303"/>
        <v>plays</v>
      </c>
      <c r="S3244" s="6">
        <f t="shared" si="304"/>
        <v>41871.547361111108</v>
      </c>
      <c r="T3244" s="6">
        <f t="shared" si="305"/>
        <v>41901.547361111108</v>
      </c>
    </row>
    <row r="3245" spans="1:20" ht="48" x14ac:dyDescent="0.2">
      <c r="A3245">
        <v>3243</v>
      </c>
      <c r="B3245" s="3" t="s">
        <v>3243</v>
      </c>
      <c r="C3245" s="3" t="s">
        <v>7353</v>
      </c>
      <c r="D3245">
        <v>8000</v>
      </c>
      <c r="E3245">
        <v>8227</v>
      </c>
      <c r="F3245" t="s">
        <v>8219</v>
      </c>
      <c r="G3245" t="s">
        <v>8224</v>
      </c>
      <c r="H3245" t="s">
        <v>8246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8271</v>
      </c>
      <c r="O3245">
        <f t="shared" si="300"/>
        <v>102.83750000000001</v>
      </c>
      <c r="P3245">
        <f t="shared" si="301"/>
        <v>115.87323943661971</v>
      </c>
      <c r="Q3245" s="8" t="str">
        <f t="shared" si="302"/>
        <v>theater</v>
      </c>
      <c r="R3245" t="str">
        <f t="shared" si="303"/>
        <v>plays</v>
      </c>
      <c r="S3245" s="6">
        <f t="shared" si="304"/>
        <v>42261.888449074067</v>
      </c>
      <c r="T3245" s="6">
        <f t="shared" si="305"/>
        <v>42285.791666666664</v>
      </c>
    </row>
    <row r="3246" spans="1:20" ht="48" x14ac:dyDescent="0.2">
      <c r="A3246">
        <v>3244</v>
      </c>
      <c r="B3246" s="3" t="s">
        <v>3244</v>
      </c>
      <c r="C3246" s="3" t="s">
        <v>7354</v>
      </c>
      <c r="D3246">
        <v>1600</v>
      </c>
      <c r="E3246">
        <v>1647</v>
      </c>
      <c r="F3246" t="s">
        <v>8219</v>
      </c>
      <c r="G3246" t="s">
        <v>8225</v>
      </c>
      <c r="H3246" t="s">
        <v>8247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8271</v>
      </c>
      <c r="O3246">
        <f t="shared" si="300"/>
        <v>102.9375</v>
      </c>
      <c r="P3246">
        <f t="shared" si="301"/>
        <v>23.869565217391305</v>
      </c>
      <c r="Q3246" s="8" t="str">
        <f t="shared" si="302"/>
        <v>theater</v>
      </c>
      <c r="R3246" t="str">
        <f t="shared" si="303"/>
        <v>plays</v>
      </c>
      <c r="S3246" s="6">
        <f t="shared" si="304"/>
        <v>42675.485902777778</v>
      </c>
      <c r="T3246" s="6">
        <f t="shared" si="305"/>
        <v>42705.527569444443</v>
      </c>
    </row>
    <row r="3247" spans="1:20" ht="48" x14ac:dyDescent="0.2">
      <c r="A3247">
        <v>3245</v>
      </c>
      <c r="B3247" s="3" t="s">
        <v>3245</v>
      </c>
      <c r="C3247" s="3" t="s">
        <v>7355</v>
      </c>
      <c r="D3247">
        <v>21000</v>
      </c>
      <c r="E3247">
        <v>21904</v>
      </c>
      <c r="F3247" t="s">
        <v>8219</v>
      </c>
      <c r="G3247" t="s">
        <v>8224</v>
      </c>
      <c r="H3247" t="s">
        <v>8246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8271</v>
      </c>
      <c r="O3247">
        <f t="shared" si="300"/>
        <v>104.3047619047619</v>
      </c>
      <c r="P3247">
        <f t="shared" si="301"/>
        <v>81.125925925925927</v>
      </c>
      <c r="Q3247" s="8" t="str">
        <f t="shared" si="302"/>
        <v>theater</v>
      </c>
      <c r="R3247" t="str">
        <f t="shared" si="303"/>
        <v>plays</v>
      </c>
      <c r="S3247" s="6">
        <f t="shared" si="304"/>
        <v>42135.391874999994</v>
      </c>
      <c r="T3247" s="6">
        <f t="shared" si="305"/>
        <v>42166.874999999993</v>
      </c>
    </row>
    <row r="3248" spans="1:20" ht="48" x14ac:dyDescent="0.2">
      <c r="A3248">
        <v>3246</v>
      </c>
      <c r="B3248" s="3" t="s">
        <v>3246</v>
      </c>
      <c r="C3248" s="3" t="s">
        <v>7356</v>
      </c>
      <c r="D3248">
        <v>10000</v>
      </c>
      <c r="E3248">
        <v>11122</v>
      </c>
      <c r="F3248" t="s">
        <v>8219</v>
      </c>
      <c r="G3248" t="s">
        <v>8224</v>
      </c>
      <c r="H3248" t="s">
        <v>8246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8271</v>
      </c>
      <c r="O3248">
        <f t="shared" si="300"/>
        <v>111.22000000000001</v>
      </c>
      <c r="P3248">
        <f t="shared" si="301"/>
        <v>57.626943005181346</v>
      </c>
      <c r="Q3248" s="8" t="str">
        <f t="shared" si="302"/>
        <v>theater</v>
      </c>
      <c r="R3248" t="str">
        <f t="shared" si="303"/>
        <v>plays</v>
      </c>
      <c r="S3248" s="6">
        <f t="shared" si="304"/>
        <v>42230.263888888883</v>
      </c>
      <c r="T3248" s="6">
        <f t="shared" si="305"/>
        <v>42258.957638888889</v>
      </c>
    </row>
    <row r="3249" spans="1:20" ht="48" x14ac:dyDescent="0.2">
      <c r="A3249">
        <v>3247</v>
      </c>
      <c r="B3249" s="3" t="s">
        <v>3247</v>
      </c>
      <c r="C3249" s="3" t="s">
        <v>7357</v>
      </c>
      <c r="D3249">
        <v>2500</v>
      </c>
      <c r="E3249">
        <v>2646.5</v>
      </c>
      <c r="F3249" t="s">
        <v>8219</v>
      </c>
      <c r="G3249" t="s">
        <v>8225</v>
      </c>
      <c r="H3249" t="s">
        <v>8247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8271</v>
      </c>
      <c r="O3249">
        <f t="shared" si="300"/>
        <v>105.86</v>
      </c>
      <c r="P3249">
        <f t="shared" si="301"/>
        <v>46.429824561403507</v>
      </c>
      <c r="Q3249" s="8" t="str">
        <f t="shared" si="302"/>
        <v>theater</v>
      </c>
      <c r="R3249" t="str">
        <f t="shared" si="303"/>
        <v>plays</v>
      </c>
      <c r="S3249" s="6">
        <f t="shared" si="304"/>
        <v>42167.22583333333</v>
      </c>
      <c r="T3249" s="6">
        <f t="shared" si="305"/>
        <v>42197.22583333333</v>
      </c>
    </row>
    <row r="3250" spans="1:20" ht="32" x14ac:dyDescent="0.2">
      <c r="A3250">
        <v>3248</v>
      </c>
      <c r="B3250" s="3" t="s">
        <v>3248</v>
      </c>
      <c r="C3250" s="3" t="s">
        <v>7358</v>
      </c>
      <c r="D3250">
        <v>12000</v>
      </c>
      <c r="E3250">
        <v>12095</v>
      </c>
      <c r="F3250" t="s">
        <v>8219</v>
      </c>
      <c r="G3250" t="s">
        <v>8224</v>
      </c>
      <c r="H3250" t="s">
        <v>8246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8271</v>
      </c>
      <c r="O3250">
        <f t="shared" si="300"/>
        <v>100.79166666666666</v>
      </c>
      <c r="P3250">
        <f t="shared" si="301"/>
        <v>60.475000000000001</v>
      </c>
      <c r="Q3250" s="8" t="str">
        <f t="shared" si="302"/>
        <v>theater</v>
      </c>
      <c r="R3250" t="str">
        <f t="shared" si="303"/>
        <v>plays</v>
      </c>
      <c r="S3250" s="6">
        <f t="shared" si="304"/>
        <v>42068.68005787037</v>
      </c>
      <c r="T3250" s="6">
        <f t="shared" si="305"/>
        <v>42098.638391203705</v>
      </c>
    </row>
    <row r="3251" spans="1:20" ht="48" x14ac:dyDescent="0.2">
      <c r="A3251">
        <v>3249</v>
      </c>
      <c r="B3251" s="3" t="s">
        <v>3249</v>
      </c>
      <c r="C3251" s="3" t="s">
        <v>7359</v>
      </c>
      <c r="D3251">
        <v>5500</v>
      </c>
      <c r="E3251">
        <v>5771</v>
      </c>
      <c r="F3251" t="s">
        <v>8219</v>
      </c>
      <c r="G3251" t="s">
        <v>8224</v>
      </c>
      <c r="H3251" t="s">
        <v>8246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8271</v>
      </c>
      <c r="O3251">
        <f t="shared" si="300"/>
        <v>104.92727272727274</v>
      </c>
      <c r="P3251">
        <f t="shared" si="301"/>
        <v>65.579545454545453</v>
      </c>
      <c r="Q3251" s="8" t="str">
        <f t="shared" si="302"/>
        <v>theater</v>
      </c>
      <c r="R3251" t="str">
        <f t="shared" si="303"/>
        <v>plays</v>
      </c>
      <c r="S3251" s="6">
        <f t="shared" si="304"/>
        <v>42145.538356481477</v>
      </c>
      <c r="T3251" s="6">
        <f t="shared" si="305"/>
        <v>42175.538356481477</v>
      </c>
    </row>
    <row r="3252" spans="1:20" ht="48" x14ac:dyDescent="0.2">
      <c r="A3252">
        <v>3250</v>
      </c>
      <c r="B3252" s="3" t="s">
        <v>3250</v>
      </c>
      <c r="C3252" s="3" t="s">
        <v>7360</v>
      </c>
      <c r="D3252">
        <v>25000</v>
      </c>
      <c r="E3252">
        <v>25388</v>
      </c>
      <c r="F3252" t="s">
        <v>8219</v>
      </c>
      <c r="G3252" t="s">
        <v>8224</v>
      </c>
      <c r="H3252" t="s">
        <v>8246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8271</v>
      </c>
      <c r="O3252">
        <f t="shared" si="300"/>
        <v>101.55199999999999</v>
      </c>
      <c r="P3252">
        <f t="shared" si="301"/>
        <v>119.1924882629108</v>
      </c>
      <c r="Q3252" s="8" t="str">
        <f t="shared" si="302"/>
        <v>theater</v>
      </c>
      <c r="R3252" t="str">
        <f t="shared" si="303"/>
        <v>plays</v>
      </c>
      <c r="S3252" s="6">
        <f t="shared" si="304"/>
        <v>41918.533842592587</v>
      </c>
      <c r="T3252" s="6">
        <f t="shared" si="305"/>
        <v>41948.575509259259</v>
      </c>
    </row>
    <row r="3253" spans="1:20" ht="48" x14ac:dyDescent="0.2">
      <c r="A3253">
        <v>3251</v>
      </c>
      <c r="B3253" s="3" t="s">
        <v>3251</v>
      </c>
      <c r="C3253" s="3" t="s">
        <v>7361</v>
      </c>
      <c r="D3253">
        <v>1500</v>
      </c>
      <c r="E3253">
        <v>1661</v>
      </c>
      <c r="F3253" t="s">
        <v>8219</v>
      </c>
      <c r="G3253" t="s">
        <v>8224</v>
      </c>
      <c r="H3253" t="s">
        <v>8246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8271</v>
      </c>
      <c r="O3253">
        <f t="shared" si="300"/>
        <v>110.73333333333333</v>
      </c>
      <c r="P3253">
        <f t="shared" si="301"/>
        <v>83.05</v>
      </c>
      <c r="Q3253" s="8" t="str">
        <f t="shared" si="302"/>
        <v>theater</v>
      </c>
      <c r="R3253" t="str">
        <f t="shared" si="303"/>
        <v>plays</v>
      </c>
      <c r="S3253" s="6">
        <f t="shared" si="304"/>
        <v>42146.52275462963</v>
      </c>
      <c r="T3253" s="6">
        <f t="shared" si="305"/>
        <v>42176.52275462963</v>
      </c>
    </row>
    <row r="3254" spans="1:20" ht="32" x14ac:dyDescent="0.2">
      <c r="A3254">
        <v>3252</v>
      </c>
      <c r="B3254" s="3" t="s">
        <v>3252</v>
      </c>
      <c r="C3254" s="3" t="s">
        <v>7362</v>
      </c>
      <c r="D3254">
        <v>2250</v>
      </c>
      <c r="E3254">
        <v>2876</v>
      </c>
      <c r="F3254" t="s">
        <v>8219</v>
      </c>
      <c r="G3254" t="s">
        <v>8225</v>
      </c>
      <c r="H3254" t="s">
        <v>8247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8271</v>
      </c>
      <c r="O3254">
        <f t="shared" si="300"/>
        <v>127.82222222222221</v>
      </c>
      <c r="P3254">
        <f t="shared" si="301"/>
        <v>57.52</v>
      </c>
      <c r="Q3254" s="8" t="str">
        <f t="shared" si="302"/>
        <v>theater</v>
      </c>
      <c r="R3254" t="str">
        <f t="shared" si="303"/>
        <v>plays</v>
      </c>
      <c r="S3254" s="6">
        <f t="shared" si="304"/>
        <v>42590.264351851853</v>
      </c>
      <c r="T3254" s="6">
        <f t="shared" si="305"/>
        <v>42620.264351851853</v>
      </c>
    </row>
    <row r="3255" spans="1:20" ht="48" x14ac:dyDescent="0.2">
      <c r="A3255">
        <v>3253</v>
      </c>
      <c r="B3255" s="3" t="s">
        <v>3253</v>
      </c>
      <c r="C3255" s="3" t="s">
        <v>7363</v>
      </c>
      <c r="D3255">
        <v>20000</v>
      </c>
      <c r="E3255">
        <v>20365</v>
      </c>
      <c r="F3255" t="s">
        <v>8219</v>
      </c>
      <c r="G3255" t="s">
        <v>8224</v>
      </c>
      <c r="H3255" t="s">
        <v>8246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8271</v>
      </c>
      <c r="O3255">
        <f t="shared" si="300"/>
        <v>101.82500000000002</v>
      </c>
      <c r="P3255">
        <f t="shared" si="301"/>
        <v>177.08695652173913</v>
      </c>
      <c r="Q3255" s="8" t="str">
        <f t="shared" si="302"/>
        <v>theater</v>
      </c>
      <c r="R3255" t="str">
        <f t="shared" si="303"/>
        <v>plays</v>
      </c>
      <c r="S3255" s="6">
        <f t="shared" si="304"/>
        <v>42602.368379629632</v>
      </c>
      <c r="T3255" s="6">
        <f t="shared" si="305"/>
        <v>42620.947916666664</v>
      </c>
    </row>
    <row r="3256" spans="1:20" ht="48" x14ac:dyDescent="0.2">
      <c r="A3256">
        <v>3254</v>
      </c>
      <c r="B3256" s="3" t="s">
        <v>3254</v>
      </c>
      <c r="C3256" s="3" t="s">
        <v>7364</v>
      </c>
      <c r="D3256">
        <v>13000</v>
      </c>
      <c r="E3256">
        <v>13163.5</v>
      </c>
      <c r="F3256" t="s">
        <v>8219</v>
      </c>
      <c r="G3256" t="s">
        <v>8225</v>
      </c>
      <c r="H3256" t="s">
        <v>8247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8271</v>
      </c>
      <c r="O3256">
        <f t="shared" si="300"/>
        <v>101.25769230769231</v>
      </c>
      <c r="P3256">
        <f t="shared" si="301"/>
        <v>70.771505376344081</v>
      </c>
      <c r="Q3256" s="8" t="str">
        <f t="shared" si="302"/>
        <v>theater</v>
      </c>
      <c r="R3256" t="str">
        <f t="shared" si="303"/>
        <v>plays</v>
      </c>
      <c r="S3256" s="6">
        <f t="shared" si="304"/>
        <v>42058.877418981479</v>
      </c>
      <c r="T3256" s="6">
        <f t="shared" si="305"/>
        <v>42088.835752314808</v>
      </c>
    </row>
    <row r="3257" spans="1:20" ht="48" x14ac:dyDescent="0.2">
      <c r="A3257">
        <v>3255</v>
      </c>
      <c r="B3257" s="3" t="s">
        <v>3255</v>
      </c>
      <c r="C3257" s="3" t="s">
        <v>7365</v>
      </c>
      <c r="D3257">
        <v>300</v>
      </c>
      <c r="E3257">
        <v>525</v>
      </c>
      <c r="F3257" t="s">
        <v>8219</v>
      </c>
      <c r="G3257" t="s">
        <v>8225</v>
      </c>
      <c r="H3257" t="s">
        <v>8247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8271</v>
      </c>
      <c r="O3257">
        <f t="shared" si="300"/>
        <v>175</v>
      </c>
      <c r="P3257">
        <f t="shared" si="301"/>
        <v>29.166666666666668</v>
      </c>
      <c r="Q3257" s="8" t="str">
        <f t="shared" si="302"/>
        <v>theater</v>
      </c>
      <c r="R3257" t="str">
        <f t="shared" si="303"/>
        <v>plays</v>
      </c>
      <c r="S3257" s="6">
        <f t="shared" si="304"/>
        <v>41889.559895833328</v>
      </c>
      <c r="T3257" s="6">
        <f t="shared" si="305"/>
        <v>41919.559895833328</v>
      </c>
    </row>
    <row r="3258" spans="1:20" ht="48" x14ac:dyDescent="0.2">
      <c r="A3258">
        <v>3256</v>
      </c>
      <c r="B3258" s="3" t="s">
        <v>3256</v>
      </c>
      <c r="C3258" s="3" t="s">
        <v>7366</v>
      </c>
      <c r="D3258">
        <v>10000</v>
      </c>
      <c r="E3258">
        <v>12806</v>
      </c>
      <c r="F3258" t="s">
        <v>8219</v>
      </c>
      <c r="G3258" t="s">
        <v>8224</v>
      </c>
      <c r="H3258" t="s">
        <v>8246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8271</v>
      </c>
      <c r="O3258">
        <f t="shared" si="300"/>
        <v>128.06</v>
      </c>
      <c r="P3258">
        <f t="shared" si="301"/>
        <v>72.76136363636364</v>
      </c>
      <c r="Q3258" s="8" t="str">
        <f t="shared" si="302"/>
        <v>theater</v>
      </c>
      <c r="R3258" t="str">
        <f t="shared" si="303"/>
        <v>plays</v>
      </c>
      <c r="S3258" s="6">
        <f t="shared" si="304"/>
        <v>42144.365474537037</v>
      </c>
      <c r="T3258" s="6">
        <f t="shared" si="305"/>
        <v>42165.957638888889</v>
      </c>
    </row>
    <row r="3259" spans="1:20" ht="48" x14ac:dyDescent="0.2">
      <c r="A3259">
        <v>3257</v>
      </c>
      <c r="B3259" s="3" t="s">
        <v>3257</v>
      </c>
      <c r="C3259" s="3" t="s">
        <v>7367</v>
      </c>
      <c r="D3259">
        <v>2000</v>
      </c>
      <c r="E3259">
        <v>2125.9899999999998</v>
      </c>
      <c r="F3259" t="s">
        <v>8219</v>
      </c>
      <c r="G3259" t="s">
        <v>8225</v>
      </c>
      <c r="H3259" t="s">
        <v>8247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8271</v>
      </c>
      <c r="O3259">
        <f t="shared" si="300"/>
        <v>106.29949999999999</v>
      </c>
      <c r="P3259">
        <f t="shared" si="301"/>
        <v>51.853414634146333</v>
      </c>
      <c r="Q3259" s="8" t="str">
        <f t="shared" si="302"/>
        <v>theater</v>
      </c>
      <c r="R3259" t="str">
        <f t="shared" si="303"/>
        <v>plays</v>
      </c>
      <c r="S3259" s="6">
        <f t="shared" si="304"/>
        <v>42758.351296296292</v>
      </c>
      <c r="T3259" s="6">
        <f t="shared" si="305"/>
        <v>42788.351296296292</v>
      </c>
    </row>
    <row r="3260" spans="1:20" ht="32" x14ac:dyDescent="0.2">
      <c r="A3260">
        <v>3258</v>
      </c>
      <c r="B3260" s="3" t="s">
        <v>3258</v>
      </c>
      <c r="C3260" s="3" t="s">
        <v>7368</v>
      </c>
      <c r="D3260">
        <v>7000</v>
      </c>
      <c r="E3260">
        <v>7365</v>
      </c>
      <c r="F3260" t="s">
        <v>8219</v>
      </c>
      <c r="G3260" t="s">
        <v>8224</v>
      </c>
      <c r="H3260" t="s">
        <v>8246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8271</v>
      </c>
      <c r="O3260">
        <f t="shared" si="300"/>
        <v>105.21428571428571</v>
      </c>
      <c r="P3260">
        <f t="shared" si="301"/>
        <v>98.2</v>
      </c>
      <c r="Q3260" s="8" t="str">
        <f t="shared" si="302"/>
        <v>theater</v>
      </c>
      <c r="R3260" t="str">
        <f t="shared" si="303"/>
        <v>plays</v>
      </c>
      <c r="S3260" s="6">
        <f t="shared" si="304"/>
        <v>41982.678946759253</v>
      </c>
      <c r="T3260" s="6">
        <f t="shared" si="305"/>
        <v>42012.678946759253</v>
      </c>
    </row>
    <row r="3261" spans="1:20" ht="48" x14ac:dyDescent="0.2">
      <c r="A3261">
        <v>3259</v>
      </c>
      <c r="B3261" s="3" t="s">
        <v>3259</v>
      </c>
      <c r="C3261" s="3" t="s">
        <v>7369</v>
      </c>
      <c r="D3261">
        <v>23000</v>
      </c>
      <c r="E3261">
        <v>24418.6</v>
      </c>
      <c r="F3261" t="s">
        <v>8219</v>
      </c>
      <c r="G3261" t="s">
        <v>8224</v>
      </c>
      <c r="H3261" t="s">
        <v>8246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8271</v>
      </c>
      <c r="O3261">
        <f t="shared" si="300"/>
        <v>106.16782608695652</v>
      </c>
      <c r="P3261">
        <f t="shared" si="301"/>
        <v>251.7381443298969</v>
      </c>
      <c r="Q3261" s="8" t="str">
        <f t="shared" si="302"/>
        <v>theater</v>
      </c>
      <c r="R3261" t="str">
        <f t="shared" si="303"/>
        <v>plays</v>
      </c>
      <c r="S3261" s="6">
        <f t="shared" si="304"/>
        <v>42614.552604166667</v>
      </c>
      <c r="T3261" s="6">
        <f t="shared" si="305"/>
        <v>42643.957638888889</v>
      </c>
    </row>
    <row r="3262" spans="1:20" ht="48" x14ac:dyDescent="0.2">
      <c r="A3262">
        <v>3260</v>
      </c>
      <c r="B3262" s="3" t="s">
        <v>3260</v>
      </c>
      <c r="C3262" s="3" t="s">
        <v>7370</v>
      </c>
      <c r="D3262">
        <v>5000</v>
      </c>
      <c r="E3262">
        <v>5462</v>
      </c>
      <c r="F3262" t="s">
        <v>8219</v>
      </c>
      <c r="G3262" t="s">
        <v>8224</v>
      </c>
      <c r="H3262" t="s">
        <v>8246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8271</v>
      </c>
      <c r="O3262">
        <f t="shared" si="300"/>
        <v>109.24000000000001</v>
      </c>
      <c r="P3262">
        <f t="shared" si="301"/>
        <v>74.821917808219183</v>
      </c>
      <c r="Q3262" s="8" t="str">
        <f t="shared" si="302"/>
        <v>theater</v>
      </c>
      <c r="R3262" t="str">
        <f t="shared" si="303"/>
        <v>plays</v>
      </c>
      <c r="S3262" s="6">
        <f t="shared" si="304"/>
        <v>42303.464328703696</v>
      </c>
      <c r="T3262" s="6">
        <f t="shared" si="305"/>
        <v>42338.505995370368</v>
      </c>
    </row>
    <row r="3263" spans="1:20" ht="48" x14ac:dyDescent="0.2">
      <c r="A3263">
        <v>3261</v>
      </c>
      <c r="B3263" s="3" t="s">
        <v>3261</v>
      </c>
      <c r="C3263" s="3" t="s">
        <v>7371</v>
      </c>
      <c r="D3263">
        <v>3300</v>
      </c>
      <c r="E3263">
        <v>3315</v>
      </c>
      <c r="F3263" t="s">
        <v>8219</v>
      </c>
      <c r="G3263" t="s">
        <v>8224</v>
      </c>
      <c r="H3263" t="s">
        <v>8246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8271</v>
      </c>
      <c r="O3263">
        <f t="shared" si="300"/>
        <v>100.45454545454547</v>
      </c>
      <c r="P3263">
        <f t="shared" si="301"/>
        <v>67.65306122448979</v>
      </c>
      <c r="Q3263" s="8" t="str">
        <f t="shared" si="302"/>
        <v>theater</v>
      </c>
      <c r="R3263" t="str">
        <f t="shared" si="303"/>
        <v>plays</v>
      </c>
      <c r="S3263" s="6">
        <f t="shared" si="304"/>
        <v>42171.517083333332</v>
      </c>
      <c r="T3263" s="6">
        <f t="shared" si="305"/>
        <v>42201.517083333332</v>
      </c>
    </row>
    <row r="3264" spans="1:20" ht="32" x14ac:dyDescent="0.2">
      <c r="A3264">
        <v>3262</v>
      </c>
      <c r="B3264" s="3" t="s">
        <v>3262</v>
      </c>
      <c r="C3264" s="3" t="s">
        <v>7372</v>
      </c>
      <c r="D3264">
        <v>12200</v>
      </c>
      <c r="E3264">
        <v>12571</v>
      </c>
      <c r="F3264" t="s">
        <v>8219</v>
      </c>
      <c r="G3264" t="s">
        <v>8224</v>
      </c>
      <c r="H3264" t="s">
        <v>8246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8271</v>
      </c>
      <c r="O3264">
        <f t="shared" si="300"/>
        <v>103.04098360655738</v>
      </c>
      <c r="P3264">
        <f t="shared" si="301"/>
        <v>93.81343283582089</v>
      </c>
      <c r="Q3264" s="8" t="str">
        <f t="shared" si="302"/>
        <v>theater</v>
      </c>
      <c r="R3264" t="str">
        <f t="shared" si="303"/>
        <v>plays</v>
      </c>
      <c r="S3264" s="6">
        <f t="shared" si="304"/>
        <v>41964.107199074067</v>
      </c>
      <c r="T3264" s="6">
        <f t="shared" si="305"/>
        <v>41994.958333333336</v>
      </c>
    </row>
    <row r="3265" spans="1:20" ht="32" x14ac:dyDescent="0.2">
      <c r="A3265">
        <v>3263</v>
      </c>
      <c r="B3265" s="3" t="s">
        <v>3263</v>
      </c>
      <c r="C3265" s="3" t="s">
        <v>7373</v>
      </c>
      <c r="D3265">
        <v>2500</v>
      </c>
      <c r="E3265">
        <v>2804.16</v>
      </c>
      <c r="F3265" t="s">
        <v>8219</v>
      </c>
      <c r="G3265" t="s">
        <v>8224</v>
      </c>
      <c r="H3265" t="s">
        <v>8246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8271</v>
      </c>
      <c r="O3265">
        <f t="shared" si="300"/>
        <v>112.1664</v>
      </c>
      <c r="P3265">
        <f t="shared" si="301"/>
        <v>41.237647058823526</v>
      </c>
      <c r="Q3265" s="8" t="str">
        <f t="shared" si="302"/>
        <v>theater</v>
      </c>
      <c r="R3265" t="str">
        <f t="shared" si="303"/>
        <v>plays</v>
      </c>
      <c r="S3265" s="6">
        <f t="shared" si="304"/>
        <v>42284.30773148148</v>
      </c>
      <c r="T3265" s="6">
        <f t="shared" si="305"/>
        <v>42307.666666666664</v>
      </c>
    </row>
    <row r="3266" spans="1:20" ht="32" x14ac:dyDescent="0.2">
      <c r="A3266">
        <v>3264</v>
      </c>
      <c r="B3266" s="3" t="s">
        <v>3264</v>
      </c>
      <c r="C3266" s="3" t="s">
        <v>7374</v>
      </c>
      <c r="D3266">
        <v>2500</v>
      </c>
      <c r="E3266">
        <v>2575</v>
      </c>
      <c r="F3266" t="s">
        <v>8219</v>
      </c>
      <c r="G3266" t="s">
        <v>8224</v>
      </c>
      <c r="H3266" t="s">
        <v>8246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8271</v>
      </c>
      <c r="O3266">
        <f t="shared" si="300"/>
        <v>103</v>
      </c>
      <c r="P3266">
        <f t="shared" si="301"/>
        <v>52.551020408163268</v>
      </c>
      <c r="Q3266" s="8" t="str">
        <f t="shared" si="302"/>
        <v>theater</v>
      </c>
      <c r="R3266" t="str">
        <f t="shared" si="303"/>
        <v>plays</v>
      </c>
      <c r="S3266" s="6">
        <f t="shared" si="304"/>
        <v>42016.591874999998</v>
      </c>
      <c r="T3266" s="6">
        <f t="shared" si="305"/>
        <v>42032.708333333336</v>
      </c>
    </row>
    <row r="3267" spans="1:20" ht="48" x14ac:dyDescent="0.2">
      <c r="A3267">
        <v>3265</v>
      </c>
      <c r="B3267" s="3" t="s">
        <v>3265</v>
      </c>
      <c r="C3267" s="3" t="s">
        <v>7375</v>
      </c>
      <c r="D3267">
        <v>2700</v>
      </c>
      <c r="E3267">
        <v>4428</v>
      </c>
      <c r="F3267" t="s">
        <v>8219</v>
      </c>
      <c r="G3267" t="s">
        <v>8241</v>
      </c>
      <c r="H3267" t="s">
        <v>8249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8271</v>
      </c>
      <c r="O3267">
        <f t="shared" ref="O3267:O3330" si="306">E3267/D3267*100</f>
        <v>164</v>
      </c>
      <c r="P3267">
        <f t="shared" ref="P3267:P3330" si="307">E3267/L3267</f>
        <v>70.285714285714292</v>
      </c>
      <c r="Q3267" s="8" t="str">
        <f t="shared" ref="Q3267:Q3330" si="308">LEFT(N3267,SEARCH("/",N3267)-1)</f>
        <v>theater</v>
      </c>
      <c r="R3267" t="str">
        <f t="shared" ref="R3267:R3330" si="309">RIGHT(N3267,LEN(N3267)-SEARCH("/",N3267))</f>
        <v>plays</v>
      </c>
      <c r="S3267" s="6">
        <f t="shared" ref="S3267:S3330" si="310">(((J3267/60)/60)/24)+DATE(1970,1,1)+(-5/24)</f>
        <v>42311.503645833327</v>
      </c>
      <c r="T3267" s="6">
        <f t="shared" ref="T3267:T3330" si="311">(((I3267/60)/60)/24)+DATE(1970,1,1)+(-5/24)</f>
        <v>42341.499999999993</v>
      </c>
    </row>
    <row r="3268" spans="1:20" ht="48" x14ac:dyDescent="0.2">
      <c r="A3268">
        <v>3266</v>
      </c>
      <c r="B3268" s="3" t="s">
        <v>3266</v>
      </c>
      <c r="C3268" s="3" t="s">
        <v>7376</v>
      </c>
      <c r="D3268">
        <v>6000</v>
      </c>
      <c r="E3268">
        <v>7877</v>
      </c>
      <c r="F3268" t="s">
        <v>8219</v>
      </c>
      <c r="G3268" t="s">
        <v>8224</v>
      </c>
      <c r="H3268" t="s">
        <v>8246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8271</v>
      </c>
      <c r="O3268">
        <f t="shared" si="306"/>
        <v>131.28333333333333</v>
      </c>
      <c r="P3268">
        <f t="shared" si="307"/>
        <v>48.325153374233132</v>
      </c>
      <c r="Q3268" s="8" t="str">
        <f t="shared" si="308"/>
        <v>theater</v>
      </c>
      <c r="R3268" t="str">
        <f t="shared" si="309"/>
        <v>plays</v>
      </c>
      <c r="S3268" s="6">
        <f t="shared" si="310"/>
        <v>42136.32780092593</v>
      </c>
      <c r="T3268" s="6">
        <f t="shared" si="311"/>
        <v>42167.666666666664</v>
      </c>
    </row>
    <row r="3269" spans="1:20" ht="48" x14ac:dyDescent="0.2">
      <c r="A3269">
        <v>3267</v>
      </c>
      <c r="B3269" s="3" t="s">
        <v>3267</v>
      </c>
      <c r="C3269" s="3" t="s">
        <v>7377</v>
      </c>
      <c r="D3269">
        <v>15000</v>
      </c>
      <c r="E3269">
        <v>15315</v>
      </c>
      <c r="F3269" t="s">
        <v>8219</v>
      </c>
      <c r="G3269" t="s">
        <v>8224</v>
      </c>
      <c r="H3269" t="s">
        <v>8246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8271</v>
      </c>
      <c r="O3269">
        <f t="shared" si="306"/>
        <v>102.1</v>
      </c>
      <c r="P3269">
        <f t="shared" si="307"/>
        <v>53.177083333333336</v>
      </c>
      <c r="Q3269" s="8" t="str">
        <f t="shared" si="308"/>
        <v>theater</v>
      </c>
      <c r="R3269" t="str">
        <f t="shared" si="309"/>
        <v>plays</v>
      </c>
      <c r="S3269" s="6">
        <f t="shared" si="310"/>
        <v>42172.549305555549</v>
      </c>
      <c r="T3269" s="6">
        <f t="shared" si="311"/>
        <v>42202.549305555549</v>
      </c>
    </row>
    <row r="3270" spans="1:20" ht="48" x14ac:dyDescent="0.2">
      <c r="A3270">
        <v>3268</v>
      </c>
      <c r="B3270" s="3" t="s">
        <v>3268</v>
      </c>
      <c r="C3270" s="3" t="s">
        <v>7378</v>
      </c>
      <c r="D3270">
        <v>2000</v>
      </c>
      <c r="E3270">
        <v>2560</v>
      </c>
      <c r="F3270" t="s">
        <v>8219</v>
      </c>
      <c r="G3270" t="s">
        <v>8224</v>
      </c>
      <c r="H3270" t="s">
        <v>8246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8271</v>
      </c>
      <c r="O3270">
        <f t="shared" si="306"/>
        <v>128</v>
      </c>
      <c r="P3270">
        <f t="shared" si="307"/>
        <v>60.952380952380949</v>
      </c>
      <c r="Q3270" s="8" t="str">
        <f t="shared" si="308"/>
        <v>theater</v>
      </c>
      <c r="R3270" t="str">
        <f t="shared" si="309"/>
        <v>plays</v>
      </c>
      <c r="S3270" s="6">
        <f t="shared" si="310"/>
        <v>42590.695925925924</v>
      </c>
      <c r="T3270" s="6">
        <f t="shared" si="311"/>
        <v>42606.695925925924</v>
      </c>
    </row>
    <row r="3271" spans="1:20" ht="48" x14ac:dyDescent="0.2">
      <c r="A3271">
        <v>3269</v>
      </c>
      <c r="B3271" s="3" t="s">
        <v>3269</v>
      </c>
      <c r="C3271" s="3" t="s">
        <v>7379</v>
      </c>
      <c r="D3271">
        <v>8000</v>
      </c>
      <c r="E3271">
        <v>8120</v>
      </c>
      <c r="F3271" t="s">
        <v>8219</v>
      </c>
      <c r="G3271" t="s">
        <v>8225</v>
      </c>
      <c r="H3271" t="s">
        <v>8247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8271</v>
      </c>
      <c r="O3271">
        <f t="shared" si="306"/>
        <v>101.49999999999999</v>
      </c>
      <c r="P3271">
        <f t="shared" si="307"/>
        <v>116</v>
      </c>
      <c r="Q3271" s="8" t="str">
        <f t="shared" si="308"/>
        <v>theater</v>
      </c>
      <c r="R3271" t="str">
        <f t="shared" si="309"/>
        <v>plays</v>
      </c>
      <c r="S3271" s="6">
        <f t="shared" si="310"/>
        <v>42137.18746527777</v>
      </c>
      <c r="T3271" s="6">
        <f t="shared" si="311"/>
        <v>42171.249999999993</v>
      </c>
    </row>
    <row r="3272" spans="1:20" ht="48" x14ac:dyDescent="0.2">
      <c r="A3272">
        <v>3270</v>
      </c>
      <c r="B3272" s="3" t="s">
        <v>3270</v>
      </c>
      <c r="C3272" s="3" t="s">
        <v>7380</v>
      </c>
      <c r="D3272">
        <v>1800</v>
      </c>
      <c r="E3272">
        <v>1830</v>
      </c>
      <c r="F3272" t="s">
        <v>8219</v>
      </c>
      <c r="G3272" t="s">
        <v>8225</v>
      </c>
      <c r="H3272" t="s">
        <v>8247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8271</v>
      </c>
      <c r="O3272">
        <f t="shared" si="306"/>
        <v>101.66666666666666</v>
      </c>
      <c r="P3272">
        <f t="shared" si="307"/>
        <v>61</v>
      </c>
      <c r="Q3272" s="8" t="str">
        <f t="shared" si="308"/>
        <v>theater</v>
      </c>
      <c r="R3272" t="str">
        <f t="shared" si="309"/>
        <v>plays</v>
      </c>
      <c r="S3272" s="6">
        <f t="shared" si="310"/>
        <v>42167.324826388889</v>
      </c>
      <c r="T3272" s="6">
        <f t="shared" si="311"/>
        <v>42197.324826388889</v>
      </c>
    </row>
    <row r="3273" spans="1:20" ht="16" x14ac:dyDescent="0.2">
      <c r="A3273">
        <v>3271</v>
      </c>
      <c r="B3273" s="3" t="s">
        <v>3271</v>
      </c>
      <c r="C3273" s="3" t="s">
        <v>7381</v>
      </c>
      <c r="D3273">
        <v>1500</v>
      </c>
      <c r="E3273">
        <v>1950</v>
      </c>
      <c r="F3273" t="s">
        <v>8219</v>
      </c>
      <c r="G3273" t="s">
        <v>8225</v>
      </c>
      <c r="H3273" t="s">
        <v>8247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8271</v>
      </c>
      <c r="O3273">
        <f t="shared" si="306"/>
        <v>130</v>
      </c>
      <c r="P3273">
        <f t="shared" si="307"/>
        <v>38.235294117647058</v>
      </c>
      <c r="Q3273" s="8" t="str">
        <f t="shared" si="308"/>
        <v>theater</v>
      </c>
      <c r="R3273" t="str">
        <f t="shared" si="309"/>
        <v>plays</v>
      </c>
      <c r="S3273" s="6">
        <f t="shared" si="310"/>
        <v>41915.22887731481</v>
      </c>
      <c r="T3273" s="6">
        <f t="shared" si="311"/>
        <v>41945.270543981482</v>
      </c>
    </row>
    <row r="3274" spans="1:20" ht="48" x14ac:dyDescent="0.2">
      <c r="A3274">
        <v>3272</v>
      </c>
      <c r="B3274" s="3" t="s">
        <v>3272</v>
      </c>
      <c r="C3274" s="3" t="s">
        <v>7382</v>
      </c>
      <c r="D3274">
        <v>10000</v>
      </c>
      <c r="E3274">
        <v>15443</v>
      </c>
      <c r="F3274" t="s">
        <v>8219</v>
      </c>
      <c r="G3274" t="s">
        <v>8224</v>
      </c>
      <c r="H3274" t="s">
        <v>8246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8271</v>
      </c>
      <c r="O3274">
        <f t="shared" si="306"/>
        <v>154.43</v>
      </c>
      <c r="P3274">
        <f t="shared" si="307"/>
        <v>106.50344827586207</v>
      </c>
      <c r="Q3274" s="8" t="str">
        <f t="shared" si="308"/>
        <v>theater</v>
      </c>
      <c r="R3274" t="str">
        <f t="shared" si="309"/>
        <v>plays</v>
      </c>
      <c r="S3274" s="6">
        <f t="shared" si="310"/>
        <v>42284.291770833333</v>
      </c>
      <c r="T3274" s="6">
        <f t="shared" si="311"/>
        <v>42314.333437499998</v>
      </c>
    </row>
    <row r="3275" spans="1:20" ht="48" x14ac:dyDescent="0.2">
      <c r="A3275">
        <v>3273</v>
      </c>
      <c r="B3275" s="3" t="s">
        <v>3273</v>
      </c>
      <c r="C3275" s="3" t="s">
        <v>7383</v>
      </c>
      <c r="D3275">
        <v>4000</v>
      </c>
      <c r="E3275">
        <v>4296</v>
      </c>
      <c r="F3275" t="s">
        <v>8219</v>
      </c>
      <c r="G3275" t="s">
        <v>8224</v>
      </c>
      <c r="H3275" t="s">
        <v>8246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8271</v>
      </c>
      <c r="O3275">
        <f t="shared" si="306"/>
        <v>107.4</v>
      </c>
      <c r="P3275">
        <f t="shared" si="307"/>
        <v>204.57142857142858</v>
      </c>
      <c r="Q3275" s="8" t="str">
        <f t="shared" si="308"/>
        <v>theater</v>
      </c>
      <c r="R3275" t="str">
        <f t="shared" si="309"/>
        <v>plays</v>
      </c>
      <c r="S3275" s="6">
        <f t="shared" si="310"/>
        <v>42611.5930787037</v>
      </c>
      <c r="T3275" s="6">
        <f t="shared" si="311"/>
        <v>42627.583333333336</v>
      </c>
    </row>
    <row r="3276" spans="1:20" ht="48" x14ac:dyDescent="0.2">
      <c r="A3276">
        <v>3274</v>
      </c>
      <c r="B3276" s="3" t="s">
        <v>3274</v>
      </c>
      <c r="C3276" s="3" t="s">
        <v>7384</v>
      </c>
      <c r="D3276">
        <v>15500</v>
      </c>
      <c r="E3276">
        <v>15705</v>
      </c>
      <c r="F3276" t="s">
        <v>8219</v>
      </c>
      <c r="G3276" t="s">
        <v>8224</v>
      </c>
      <c r="H3276" t="s">
        <v>8246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8271</v>
      </c>
      <c r="O3276">
        <f t="shared" si="306"/>
        <v>101.32258064516128</v>
      </c>
      <c r="P3276">
        <f t="shared" si="307"/>
        <v>54.912587412587413</v>
      </c>
      <c r="Q3276" s="8" t="str">
        <f t="shared" si="308"/>
        <v>theater</v>
      </c>
      <c r="R3276" t="str">
        <f t="shared" si="309"/>
        <v>plays</v>
      </c>
      <c r="S3276" s="6">
        <f t="shared" si="310"/>
        <v>42400.496203703697</v>
      </c>
      <c r="T3276" s="6">
        <f t="shared" si="311"/>
        <v>42444.666666666664</v>
      </c>
    </row>
    <row r="3277" spans="1:20" ht="48" x14ac:dyDescent="0.2">
      <c r="A3277">
        <v>3275</v>
      </c>
      <c r="B3277" s="3" t="s">
        <v>3275</v>
      </c>
      <c r="C3277" s="3" t="s">
        <v>7385</v>
      </c>
      <c r="D3277">
        <v>1800</v>
      </c>
      <c r="E3277">
        <v>1805</v>
      </c>
      <c r="F3277" t="s">
        <v>8219</v>
      </c>
      <c r="G3277" t="s">
        <v>8224</v>
      </c>
      <c r="H3277" t="s">
        <v>8246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8271</v>
      </c>
      <c r="O3277">
        <f t="shared" si="306"/>
        <v>100.27777777777777</v>
      </c>
      <c r="P3277">
        <f t="shared" si="307"/>
        <v>150.41666666666666</v>
      </c>
      <c r="Q3277" s="8" t="str">
        <f t="shared" si="308"/>
        <v>theater</v>
      </c>
      <c r="R3277" t="str">
        <f t="shared" si="309"/>
        <v>plays</v>
      </c>
      <c r="S3277" s="6">
        <f t="shared" si="310"/>
        <v>42017.672118055554</v>
      </c>
      <c r="T3277" s="6">
        <f t="shared" si="311"/>
        <v>42043.979166666664</v>
      </c>
    </row>
    <row r="3278" spans="1:20" ht="48" x14ac:dyDescent="0.2">
      <c r="A3278">
        <v>3276</v>
      </c>
      <c r="B3278" s="3" t="s">
        <v>3276</v>
      </c>
      <c r="C3278" s="3" t="s">
        <v>7386</v>
      </c>
      <c r="D3278">
        <v>4500</v>
      </c>
      <c r="E3278">
        <v>5258</v>
      </c>
      <c r="F3278" t="s">
        <v>8219</v>
      </c>
      <c r="G3278" t="s">
        <v>8229</v>
      </c>
      <c r="H3278" t="s">
        <v>8251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8271</v>
      </c>
      <c r="O3278">
        <f t="shared" si="306"/>
        <v>116.84444444444443</v>
      </c>
      <c r="P3278">
        <f t="shared" si="307"/>
        <v>52.58</v>
      </c>
      <c r="Q3278" s="8" t="str">
        <f t="shared" si="308"/>
        <v>theater</v>
      </c>
      <c r="R3278" t="str">
        <f t="shared" si="309"/>
        <v>plays</v>
      </c>
      <c r="S3278" s="6">
        <f t="shared" si="310"/>
        <v>42426.741655092592</v>
      </c>
      <c r="T3278" s="6">
        <f t="shared" si="311"/>
        <v>42460.957638888889</v>
      </c>
    </row>
    <row r="3279" spans="1:20" ht="48" x14ac:dyDescent="0.2">
      <c r="A3279">
        <v>3277</v>
      </c>
      <c r="B3279" s="3" t="s">
        <v>3277</v>
      </c>
      <c r="C3279" s="3" t="s">
        <v>7387</v>
      </c>
      <c r="D3279">
        <v>5000</v>
      </c>
      <c r="E3279">
        <v>5430</v>
      </c>
      <c r="F3279" t="s">
        <v>8219</v>
      </c>
      <c r="G3279" t="s">
        <v>8225</v>
      </c>
      <c r="H3279" t="s">
        <v>8247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8271</v>
      </c>
      <c r="O3279">
        <f t="shared" si="306"/>
        <v>108.60000000000001</v>
      </c>
      <c r="P3279">
        <f t="shared" si="307"/>
        <v>54.3</v>
      </c>
      <c r="Q3279" s="8" t="str">
        <f t="shared" si="308"/>
        <v>theater</v>
      </c>
      <c r="R3279" t="str">
        <f t="shared" si="309"/>
        <v>plays</v>
      </c>
      <c r="S3279" s="6">
        <f t="shared" si="310"/>
        <v>41931.474606481483</v>
      </c>
      <c r="T3279" s="6">
        <f t="shared" si="311"/>
        <v>41961.516273148147</v>
      </c>
    </row>
    <row r="3280" spans="1:20" ht="48" x14ac:dyDescent="0.2">
      <c r="A3280">
        <v>3278</v>
      </c>
      <c r="B3280" s="3" t="s">
        <v>3278</v>
      </c>
      <c r="C3280" s="3" t="s">
        <v>7388</v>
      </c>
      <c r="D3280">
        <v>2500</v>
      </c>
      <c r="E3280">
        <v>2585</v>
      </c>
      <c r="F3280" t="s">
        <v>8219</v>
      </c>
      <c r="G3280" t="s">
        <v>8225</v>
      </c>
      <c r="H3280" t="s">
        <v>8247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8271</v>
      </c>
      <c r="O3280">
        <f t="shared" si="306"/>
        <v>103.4</v>
      </c>
      <c r="P3280">
        <f t="shared" si="307"/>
        <v>76.029411764705884</v>
      </c>
      <c r="Q3280" s="8" t="str">
        <f t="shared" si="308"/>
        <v>theater</v>
      </c>
      <c r="R3280" t="str">
        <f t="shared" si="309"/>
        <v>plays</v>
      </c>
      <c r="S3280" s="6">
        <f t="shared" si="310"/>
        <v>42124.640081018515</v>
      </c>
      <c r="T3280" s="6">
        <f t="shared" si="311"/>
        <v>42154.640081018515</v>
      </c>
    </row>
    <row r="3281" spans="1:20" ht="48" x14ac:dyDescent="0.2">
      <c r="A3281">
        <v>3279</v>
      </c>
      <c r="B3281" s="3" t="s">
        <v>3279</v>
      </c>
      <c r="C3281" s="3" t="s">
        <v>7389</v>
      </c>
      <c r="D3281">
        <v>5800</v>
      </c>
      <c r="E3281">
        <v>6628</v>
      </c>
      <c r="F3281" t="s">
        <v>8219</v>
      </c>
      <c r="G3281" t="s">
        <v>8224</v>
      </c>
      <c r="H3281" t="s">
        <v>8246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8271</v>
      </c>
      <c r="O3281">
        <f t="shared" si="306"/>
        <v>114.27586206896552</v>
      </c>
      <c r="P3281">
        <f t="shared" si="307"/>
        <v>105.2063492063492</v>
      </c>
      <c r="Q3281" s="8" t="str">
        <f t="shared" si="308"/>
        <v>theater</v>
      </c>
      <c r="R3281" t="str">
        <f t="shared" si="309"/>
        <v>plays</v>
      </c>
      <c r="S3281" s="6">
        <f t="shared" si="310"/>
        <v>42430.894201388881</v>
      </c>
      <c r="T3281" s="6">
        <f t="shared" si="311"/>
        <v>42460.852534722224</v>
      </c>
    </row>
    <row r="3282" spans="1:20" ht="48" x14ac:dyDescent="0.2">
      <c r="A3282">
        <v>3280</v>
      </c>
      <c r="B3282" s="3" t="s">
        <v>3280</v>
      </c>
      <c r="C3282" s="3" t="s">
        <v>7390</v>
      </c>
      <c r="D3282">
        <v>2000</v>
      </c>
      <c r="E3282">
        <v>2060</v>
      </c>
      <c r="F3282" t="s">
        <v>8219</v>
      </c>
      <c r="G3282" t="s">
        <v>8224</v>
      </c>
      <c r="H3282" t="s">
        <v>8246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8271</v>
      </c>
      <c r="O3282">
        <f t="shared" si="306"/>
        <v>103</v>
      </c>
      <c r="P3282">
        <f t="shared" si="307"/>
        <v>68.666666666666671</v>
      </c>
      <c r="Q3282" s="8" t="str">
        <f t="shared" si="308"/>
        <v>theater</v>
      </c>
      <c r="R3282" t="str">
        <f t="shared" si="309"/>
        <v>plays</v>
      </c>
      <c r="S3282" s="6">
        <f t="shared" si="310"/>
        <v>42121.548587962963</v>
      </c>
      <c r="T3282" s="6">
        <f t="shared" si="311"/>
        <v>42155.999999999993</v>
      </c>
    </row>
    <row r="3283" spans="1:20" ht="32" x14ac:dyDescent="0.2">
      <c r="A3283">
        <v>3281</v>
      </c>
      <c r="B3283" s="3" t="s">
        <v>3281</v>
      </c>
      <c r="C3283" s="3" t="s">
        <v>7391</v>
      </c>
      <c r="D3283">
        <v>5000</v>
      </c>
      <c r="E3283">
        <v>6080</v>
      </c>
      <c r="F3283" t="s">
        <v>8219</v>
      </c>
      <c r="G3283" t="s">
        <v>8224</v>
      </c>
      <c r="H3283" t="s">
        <v>8246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8271</v>
      </c>
      <c r="O3283">
        <f t="shared" si="306"/>
        <v>121.6</v>
      </c>
      <c r="P3283">
        <f t="shared" si="307"/>
        <v>129.36170212765958</v>
      </c>
      <c r="Q3283" s="8" t="str">
        <f t="shared" si="308"/>
        <v>theater</v>
      </c>
      <c r="R3283" t="str">
        <f t="shared" si="309"/>
        <v>plays</v>
      </c>
      <c r="S3283" s="6">
        <f t="shared" si="310"/>
        <v>42218.811400462961</v>
      </c>
      <c r="T3283" s="6">
        <f t="shared" si="311"/>
        <v>42248.811400462961</v>
      </c>
    </row>
    <row r="3284" spans="1:20" ht="48" x14ac:dyDescent="0.2">
      <c r="A3284">
        <v>3282</v>
      </c>
      <c r="B3284" s="3" t="s">
        <v>3282</v>
      </c>
      <c r="C3284" s="3" t="s">
        <v>7392</v>
      </c>
      <c r="D3284">
        <v>31000</v>
      </c>
      <c r="E3284">
        <v>31820.5</v>
      </c>
      <c r="F3284" t="s">
        <v>8219</v>
      </c>
      <c r="G3284" t="s">
        <v>8224</v>
      </c>
      <c r="H3284" t="s">
        <v>8246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8271</v>
      </c>
      <c r="O3284">
        <f t="shared" si="306"/>
        <v>102.6467741935484</v>
      </c>
      <c r="P3284">
        <f t="shared" si="307"/>
        <v>134.26371308016877</v>
      </c>
      <c r="Q3284" s="8" t="str">
        <f t="shared" si="308"/>
        <v>theater</v>
      </c>
      <c r="R3284" t="str">
        <f t="shared" si="309"/>
        <v>plays</v>
      </c>
      <c r="S3284" s="6">
        <f t="shared" si="310"/>
        <v>42444.985972222225</v>
      </c>
      <c r="T3284" s="6">
        <f t="shared" si="311"/>
        <v>42488.985972222225</v>
      </c>
    </row>
    <row r="3285" spans="1:20" ht="48" x14ac:dyDescent="0.2">
      <c r="A3285">
        <v>3283</v>
      </c>
      <c r="B3285" s="3" t="s">
        <v>3283</v>
      </c>
      <c r="C3285" s="3" t="s">
        <v>7393</v>
      </c>
      <c r="D3285">
        <v>800</v>
      </c>
      <c r="E3285">
        <v>838</v>
      </c>
      <c r="F3285" t="s">
        <v>8219</v>
      </c>
      <c r="G3285" t="s">
        <v>8225</v>
      </c>
      <c r="H3285" t="s">
        <v>8247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8271</v>
      </c>
      <c r="O3285">
        <f t="shared" si="306"/>
        <v>104.75000000000001</v>
      </c>
      <c r="P3285">
        <f t="shared" si="307"/>
        <v>17.829787234042552</v>
      </c>
      <c r="Q3285" s="8" t="str">
        <f t="shared" si="308"/>
        <v>theater</v>
      </c>
      <c r="R3285" t="str">
        <f t="shared" si="309"/>
        <v>plays</v>
      </c>
      <c r="S3285" s="6">
        <f t="shared" si="310"/>
        <v>42379.535856481474</v>
      </c>
      <c r="T3285" s="6">
        <f t="shared" si="311"/>
        <v>42410.666666666664</v>
      </c>
    </row>
    <row r="3286" spans="1:20" ht="48" x14ac:dyDescent="0.2">
      <c r="A3286">
        <v>3284</v>
      </c>
      <c r="B3286" s="3" t="s">
        <v>3284</v>
      </c>
      <c r="C3286" s="3" t="s">
        <v>7394</v>
      </c>
      <c r="D3286">
        <v>3000</v>
      </c>
      <c r="E3286">
        <v>3048</v>
      </c>
      <c r="F3286" t="s">
        <v>8219</v>
      </c>
      <c r="G3286" t="s">
        <v>8224</v>
      </c>
      <c r="H3286" t="s">
        <v>8246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8271</v>
      </c>
      <c r="O3286">
        <f t="shared" si="306"/>
        <v>101.6</v>
      </c>
      <c r="P3286">
        <f t="shared" si="307"/>
        <v>203.2</v>
      </c>
      <c r="Q3286" s="8" t="str">
        <f t="shared" si="308"/>
        <v>theater</v>
      </c>
      <c r="R3286" t="str">
        <f t="shared" si="309"/>
        <v>plays</v>
      </c>
      <c r="S3286" s="6">
        <f t="shared" si="310"/>
        <v>42380.676539351851</v>
      </c>
      <c r="T3286" s="6">
        <f t="shared" si="311"/>
        <v>42398.040972222218</v>
      </c>
    </row>
    <row r="3287" spans="1:20" ht="16" x14ac:dyDescent="0.2">
      <c r="A3287">
        <v>3285</v>
      </c>
      <c r="B3287" s="3" t="s">
        <v>3285</v>
      </c>
      <c r="C3287" s="3" t="s">
        <v>7395</v>
      </c>
      <c r="D3287">
        <v>4999</v>
      </c>
      <c r="E3287">
        <v>5604</v>
      </c>
      <c r="F3287" t="s">
        <v>8219</v>
      </c>
      <c r="G3287" t="s">
        <v>8224</v>
      </c>
      <c r="H3287" t="s">
        <v>8246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8271</v>
      </c>
      <c r="O3287">
        <f t="shared" si="306"/>
        <v>112.10242048409683</v>
      </c>
      <c r="P3287">
        <f t="shared" si="307"/>
        <v>69.18518518518519</v>
      </c>
      <c r="Q3287" s="8" t="str">
        <f t="shared" si="308"/>
        <v>theater</v>
      </c>
      <c r="R3287" t="str">
        <f t="shared" si="309"/>
        <v>plays</v>
      </c>
      <c r="S3287" s="6">
        <f t="shared" si="310"/>
        <v>42762.734097222223</v>
      </c>
      <c r="T3287" s="6">
        <f t="shared" si="311"/>
        <v>42793.999999999993</v>
      </c>
    </row>
    <row r="3288" spans="1:20" ht="48" x14ac:dyDescent="0.2">
      <c r="A3288">
        <v>3286</v>
      </c>
      <c r="B3288" s="3" t="s">
        <v>3286</v>
      </c>
      <c r="C3288" s="3" t="s">
        <v>7396</v>
      </c>
      <c r="D3288">
        <v>15000</v>
      </c>
      <c r="E3288">
        <v>15265</v>
      </c>
      <c r="F3288" t="s">
        <v>8219</v>
      </c>
      <c r="G3288" t="s">
        <v>8224</v>
      </c>
      <c r="H3288" t="s">
        <v>8246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8271</v>
      </c>
      <c r="O3288">
        <f t="shared" si="306"/>
        <v>101.76666666666667</v>
      </c>
      <c r="P3288">
        <f t="shared" si="307"/>
        <v>125.12295081967213</v>
      </c>
      <c r="Q3288" s="8" t="str">
        <f t="shared" si="308"/>
        <v>theater</v>
      </c>
      <c r="R3288" t="str">
        <f t="shared" si="309"/>
        <v>plays</v>
      </c>
      <c r="S3288" s="6">
        <f t="shared" si="310"/>
        <v>42567.631736111107</v>
      </c>
      <c r="T3288" s="6">
        <f t="shared" si="311"/>
        <v>42597.631736111107</v>
      </c>
    </row>
    <row r="3289" spans="1:20" ht="32" x14ac:dyDescent="0.2">
      <c r="A3289">
        <v>3287</v>
      </c>
      <c r="B3289" s="3" t="s">
        <v>3287</v>
      </c>
      <c r="C3289" s="3" t="s">
        <v>7397</v>
      </c>
      <c r="D3289">
        <v>2500</v>
      </c>
      <c r="E3289">
        <v>2500</v>
      </c>
      <c r="F3289" t="s">
        <v>8219</v>
      </c>
      <c r="G3289" t="s">
        <v>8229</v>
      </c>
      <c r="H3289" t="s">
        <v>8251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8271</v>
      </c>
      <c r="O3289">
        <f t="shared" si="306"/>
        <v>100</v>
      </c>
      <c r="P3289">
        <f t="shared" si="307"/>
        <v>73.529411764705884</v>
      </c>
      <c r="Q3289" s="8" t="str">
        <f t="shared" si="308"/>
        <v>theater</v>
      </c>
      <c r="R3289" t="str">
        <f t="shared" si="309"/>
        <v>plays</v>
      </c>
      <c r="S3289" s="6">
        <f t="shared" si="310"/>
        <v>42311.541990740741</v>
      </c>
      <c r="T3289" s="6">
        <f t="shared" si="311"/>
        <v>42336.541990740741</v>
      </c>
    </row>
    <row r="3290" spans="1:20" ht="48" x14ac:dyDescent="0.2">
      <c r="A3290">
        <v>3288</v>
      </c>
      <c r="B3290" s="3" t="s">
        <v>3288</v>
      </c>
      <c r="C3290" s="3" t="s">
        <v>7398</v>
      </c>
      <c r="D3290">
        <v>10000</v>
      </c>
      <c r="E3290">
        <v>10026.49</v>
      </c>
      <c r="F3290" t="s">
        <v>8219</v>
      </c>
      <c r="G3290" t="s">
        <v>8225</v>
      </c>
      <c r="H3290" t="s">
        <v>8247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8271</v>
      </c>
      <c r="O3290">
        <f t="shared" si="306"/>
        <v>100.26489999999998</v>
      </c>
      <c r="P3290">
        <f t="shared" si="307"/>
        <v>48.437149758454105</v>
      </c>
      <c r="Q3290" s="8" t="str">
        <f t="shared" si="308"/>
        <v>theater</v>
      </c>
      <c r="R3290" t="str">
        <f t="shared" si="309"/>
        <v>plays</v>
      </c>
      <c r="S3290" s="6">
        <f t="shared" si="310"/>
        <v>42505.566145833327</v>
      </c>
      <c r="T3290" s="6">
        <f t="shared" si="311"/>
        <v>42541.749999999993</v>
      </c>
    </row>
    <row r="3291" spans="1:20" ht="48" x14ac:dyDescent="0.2">
      <c r="A3291">
        <v>3289</v>
      </c>
      <c r="B3291" s="3" t="s">
        <v>3289</v>
      </c>
      <c r="C3291" s="3" t="s">
        <v>7399</v>
      </c>
      <c r="D3291">
        <v>500</v>
      </c>
      <c r="E3291">
        <v>665.21</v>
      </c>
      <c r="F3291" t="s">
        <v>8219</v>
      </c>
      <c r="G3291" t="s">
        <v>8225</v>
      </c>
      <c r="H3291" t="s">
        <v>8247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8271</v>
      </c>
      <c r="O3291">
        <f t="shared" si="306"/>
        <v>133.04200000000003</v>
      </c>
      <c r="P3291">
        <f t="shared" si="307"/>
        <v>26.608400000000003</v>
      </c>
      <c r="Q3291" s="8" t="str">
        <f t="shared" si="308"/>
        <v>theater</v>
      </c>
      <c r="R3291" t="str">
        <f t="shared" si="309"/>
        <v>plays</v>
      </c>
      <c r="S3291" s="6">
        <f t="shared" si="310"/>
        <v>42758.159745370365</v>
      </c>
      <c r="T3291" s="6">
        <f t="shared" si="311"/>
        <v>42786.159745370365</v>
      </c>
    </row>
    <row r="3292" spans="1:20" ht="80" x14ac:dyDescent="0.2">
      <c r="A3292">
        <v>3290</v>
      </c>
      <c r="B3292" s="3" t="s">
        <v>3290</v>
      </c>
      <c r="C3292" s="3" t="s">
        <v>7400</v>
      </c>
      <c r="D3292">
        <v>2000</v>
      </c>
      <c r="E3292">
        <v>2424</v>
      </c>
      <c r="F3292" t="s">
        <v>8219</v>
      </c>
      <c r="G3292" t="s">
        <v>8225</v>
      </c>
      <c r="H3292" t="s">
        <v>8247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8271</v>
      </c>
      <c r="O3292">
        <f t="shared" si="306"/>
        <v>121.2</v>
      </c>
      <c r="P3292">
        <f t="shared" si="307"/>
        <v>33.666666666666664</v>
      </c>
      <c r="Q3292" s="8" t="str">
        <f t="shared" si="308"/>
        <v>theater</v>
      </c>
      <c r="R3292" t="str">
        <f t="shared" si="309"/>
        <v>plays</v>
      </c>
      <c r="S3292" s="6">
        <f t="shared" si="310"/>
        <v>42775.306608796294</v>
      </c>
      <c r="T3292" s="6">
        <f t="shared" si="311"/>
        <v>42805.306608796294</v>
      </c>
    </row>
    <row r="3293" spans="1:20" ht="48" x14ac:dyDescent="0.2">
      <c r="A3293">
        <v>3291</v>
      </c>
      <c r="B3293" s="3" t="s">
        <v>3291</v>
      </c>
      <c r="C3293" s="3" t="s">
        <v>7401</v>
      </c>
      <c r="D3293">
        <v>500</v>
      </c>
      <c r="E3293">
        <v>570</v>
      </c>
      <c r="F3293" t="s">
        <v>8219</v>
      </c>
      <c r="G3293" t="s">
        <v>8224</v>
      </c>
      <c r="H3293" t="s">
        <v>8246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8271</v>
      </c>
      <c r="O3293">
        <f t="shared" si="306"/>
        <v>113.99999999999999</v>
      </c>
      <c r="P3293">
        <f t="shared" si="307"/>
        <v>40.714285714285715</v>
      </c>
      <c r="Q3293" s="8" t="str">
        <f t="shared" si="308"/>
        <v>theater</v>
      </c>
      <c r="R3293" t="str">
        <f t="shared" si="309"/>
        <v>plays</v>
      </c>
      <c r="S3293" s="6">
        <f t="shared" si="310"/>
        <v>42232.494212962956</v>
      </c>
      <c r="T3293" s="6">
        <f t="shared" si="311"/>
        <v>42263.957638888889</v>
      </c>
    </row>
    <row r="3294" spans="1:20" ht="48" x14ac:dyDescent="0.2">
      <c r="A3294">
        <v>3292</v>
      </c>
      <c r="B3294" s="3" t="s">
        <v>3292</v>
      </c>
      <c r="C3294" s="3" t="s">
        <v>7402</v>
      </c>
      <c r="D3294">
        <v>101</v>
      </c>
      <c r="E3294">
        <v>289</v>
      </c>
      <c r="F3294" t="s">
        <v>8219</v>
      </c>
      <c r="G3294" t="s">
        <v>8225</v>
      </c>
      <c r="H3294" t="s">
        <v>8247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8271</v>
      </c>
      <c r="O3294">
        <f t="shared" si="306"/>
        <v>286.13861386138615</v>
      </c>
      <c r="P3294">
        <f t="shared" si="307"/>
        <v>19.266666666666666</v>
      </c>
      <c r="Q3294" s="8" t="str">
        <f t="shared" si="308"/>
        <v>theater</v>
      </c>
      <c r="R3294" t="str">
        <f t="shared" si="309"/>
        <v>plays</v>
      </c>
      <c r="S3294" s="6">
        <f t="shared" si="310"/>
        <v>42282.561898148146</v>
      </c>
      <c r="T3294" s="6">
        <f t="shared" si="311"/>
        <v>42342.603564814817</v>
      </c>
    </row>
    <row r="3295" spans="1:20" ht="48" x14ac:dyDescent="0.2">
      <c r="A3295">
        <v>3293</v>
      </c>
      <c r="B3295" s="3" t="s">
        <v>3293</v>
      </c>
      <c r="C3295" s="3" t="s">
        <v>7403</v>
      </c>
      <c r="D3295">
        <v>4500</v>
      </c>
      <c r="E3295">
        <v>7670</v>
      </c>
      <c r="F3295" t="s">
        <v>8219</v>
      </c>
      <c r="G3295" t="s">
        <v>8228</v>
      </c>
      <c r="H3295" t="s">
        <v>8250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8271</v>
      </c>
      <c r="O3295">
        <f t="shared" si="306"/>
        <v>170.44444444444446</v>
      </c>
      <c r="P3295">
        <f t="shared" si="307"/>
        <v>84.285714285714292</v>
      </c>
      <c r="Q3295" s="8" t="str">
        <f t="shared" si="308"/>
        <v>theater</v>
      </c>
      <c r="R3295" t="str">
        <f t="shared" si="309"/>
        <v>plays</v>
      </c>
      <c r="S3295" s="6">
        <f t="shared" si="310"/>
        <v>42768.217037037037</v>
      </c>
      <c r="T3295" s="6">
        <f t="shared" si="311"/>
        <v>42798.217037037037</v>
      </c>
    </row>
    <row r="3296" spans="1:20" ht="48" x14ac:dyDescent="0.2">
      <c r="A3296">
        <v>3294</v>
      </c>
      <c r="B3296" s="3" t="s">
        <v>3294</v>
      </c>
      <c r="C3296" s="3" t="s">
        <v>7404</v>
      </c>
      <c r="D3296">
        <v>600</v>
      </c>
      <c r="E3296">
        <v>710</v>
      </c>
      <c r="F3296" t="s">
        <v>8219</v>
      </c>
      <c r="G3296" t="s">
        <v>8225</v>
      </c>
      <c r="H3296" t="s">
        <v>8247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8271</v>
      </c>
      <c r="O3296">
        <f t="shared" si="306"/>
        <v>118.33333333333333</v>
      </c>
      <c r="P3296">
        <f t="shared" si="307"/>
        <v>29.583333333333332</v>
      </c>
      <c r="Q3296" s="8" t="str">
        <f t="shared" si="308"/>
        <v>theater</v>
      </c>
      <c r="R3296" t="str">
        <f t="shared" si="309"/>
        <v>plays</v>
      </c>
      <c r="S3296" s="6">
        <f t="shared" si="310"/>
        <v>42141.33280092592</v>
      </c>
      <c r="T3296" s="6">
        <f t="shared" si="311"/>
        <v>42171.33280092592</v>
      </c>
    </row>
    <row r="3297" spans="1:20" ht="48" x14ac:dyDescent="0.2">
      <c r="A3297">
        <v>3295</v>
      </c>
      <c r="B3297" s="3" t="s">
        <v>3295</v>
      </c>
      <c r="C3297" s="3" t="s">
        <v>7405</v>
      </c>
      <c r="D3297">
        <v>700</v>
      </c>
      <c r="E3297">
        <v>720.01</v>
      </c>
      <c r="F3297" t="s">
        <v>8219</v>
      </c>
      <c r="G3297" t="s">
        <v>8225</v>
      </c>
      <c r="H3297" t="s">
        <v>8247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8271</v>
      </c>
      <c r="O3297">
        <f t="shared" si="306"/>
        <v>102.85857142857142</v>
      </c>
      <c r="P3297">
        <f t="shared" si="307"/>
        <v>26.667037037037037</v>
      </c>
      <c r="Q3297" s="8" t="str">
        <f t="shared" si="308"/>
        <v>theater</v>
      </c>
      <c r="R3297" t="str">
        <f t="shared" si="309"/>
        <v>plays</v>
      </c>
      <c r="S3297" s="6">
        <f t="shared" si="310"/>
        <v>42609.234131944446</v>
      </c>
      <c r="T3297" s="6">
        <f t="shared" si="311"/>
        <v>42639.234131944446</v>
      </c>
    </row>
    <row r="3298" spans="1:20" ht="48" x14ac:dyDescent="0.2">
      <c r="A3298">
        <v>3296</v>
      </c>
      <c r="B3298" s="3" t="s">
        <v>3296</v>
      </c>
      <c r="C3298" s="3" t="s">
        <v>7406</v>
      </c>
      <c r="D3298">
        <v>1500</v>
      </c>
      <c r="E3298">
        <v>2161</v>
      </c>
      <c r="F3298" t="s">
        <v>8219</v>
      </c>
      <c r="G3298" t="s">
        <v>8225</v>
      </c>
      <c r="H3298" t="s">
        <v>8247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8271</v>
      </c>
      <c r="O3298">
        <f t="shared" si="306"/>
        <v>144.06666666666666</v>
      </c>
      <c r="P3298">
        <f t="shared" si="307"/>
        <v>45.978723404255319</v>
      </c>
      <c r="Q3298" s="8" t="str">
        <f t="shared" si="308"/>
        <v>theater</v>
      </c>
      <c r="R3298" t="str">
        <f t="shared" si="309"/>
        <v>plays</v>
      </c>
      <c r="S3298" s="6">
        <f t="shared" si="310"/>
        <v>42309.54828703704</v>
      </c>
      <c r="T3298" s="6">
        <f t="shared" si="311"/>
        <v>42330.708333333336</v>
      </c>
    </row>
    <row r="3299" spans="1:20" ht="48" x14ac:dyDescent="0.2">
      <c r="A3299">
        <v>3297</v>
      </c>
      <c r="B3299" s="3" t="s">
        <v>3297</v>
      </c>
      <c r="C3299" s="3" t="s">
        <v>7407</v>
      </c>
      <c r="D3299">
        <v>5500</v>
      </c>
      <c r="E3299">
        <v>5504</v>
      </c>
      <c r="F3299" t="s">
        <v>8219</v>
      </c>
      <c r="G3299" t="s">
        <v>8225</v>
      </c>
      <c r="H3299" t="s">
        <v>8247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8271</v>
      </c>
      <c r="O3299">
        <f t="shared" si="306"/>
        <v>100.07272727272726</v>
      </c>
      <c r="P3299">
        <f t="shared" si="307"/>
        <v>125.09090909090909</v>
      </c>
      <c r="Q3299" s="8" t="str">
        <f t="shared" si="308"/>
        <v>theater</v>
      </c>
      <c r="R3299" t="str">
        <f t="shared" si="309"/>
        <v>plays</v>
      </c>
      <c r="S3299" s="6">
        <f t="shared" si="310"/>
        <v>42193.563148148147</v>
      </c>
      <c r="T3299" s="6">
        <f t="shared" si="311"/>
        <v>42212.749305555553</v>
      </c>
    </row>
    <row r="3300" spans="1:20" ht="48" x14ac:dyDescent="0.2">
      <c r="A3300">
        <v>3298</v>
      </c>
      <c r="B3300" s="3" t="s">
        <v>3298</v>
      </c>
      <c r="C3300" s="3" t="s">
        <v>7408</v>
      </c>
      <c r="D3300">
        <v>10000</v>
      </c>
      <c r="E3300">
        <v>10173</v>
      </c>
      <c r="F3300" t="s">
        <v>8219</v>
      </c>
      <c r="G3300" t="s">
        <v>8224</v>
      </c>
      <c r="H3300" t="s">
        <v>8246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8271</v>
      </c>
      <c r="O3300">
        <f t="shared" si="306"/>
        <v>101.73</v>
      </c>
      <c r="P3300">
        <f t="shared" si="307"/>
        <v>141.29166666666666</v>
      </c>
      <c r="Q3300" s="8" t="str">
        <f t="shared" si="308"/>
        <v>theater</v>
      </c>
      <c r="R3300" t="str">
        <f t="shared" si="309"/>
        <v>plays</v>
      </c>
      <c r="S3300" s="6">
        <f t="shared" si="310"/>
        <v>42239.749629629623</v>
      </c>
      <c r="T3300" s="6">
        <f t="shared" si="311"/>
        <v>42259.791666666664</v>
      </c>
    </row>
    <row r="3301" spans="1:20" ht="48" x14ac:dyDescent="0.2">
      <c r="A3301">
        <v>3299</v>
      </c>
      <c r="B3301" s="3" t="s">
        <v>3299</v>
      </c>
      <c r="C3301" s="3" t="s">
        <v>7409</v>
      </c>
      <c r="D3301">
        <v>3000</v>
      </c>
      <c r="E3301">
        <v>3486</v>
      </c>
      <c r="F3301" t="s">
        <v>8219</v>
      </c>
      <c r="G3301" t="s">
        <v>8224</v>
      </c>
      <c r="H3301" t="s">
        <v>8246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8271</v>
      </c>
      <c r="O3301">
        <f t="shared" si="306"/>
        <v>116.19999999999999</v>
      </c>
      <c r="P3301">
        <f t="shared" si="307"/>
        <v>55.333333333333336</v>
      </c>
      <c r="Q3301" s="8" t="str">
        <f t="shared" si="308"/>
        <v>theater</v>
      </c>
      <c r="R3301" t="str">
        <f t="shared" si="309"/>
        <v>plays</v>
      </c>
      <c r="S3301" s="6">
        <f t="shared" si="310"/>
        <v>42261.709062499998</v>
      </c>
      <c r="T3301" s="6">
        <f t="shared" si="311"/>
        <v>42291.709062499998</v>
      </c>
    </row>
    <row r="3302" spans="1:20" ht="48" x14ac:dyDescent="0.2">
      <c r="A3302">
        <v>3300</v>
      </c>
      <c r="B3302" s="3" t="s">
        <v>3300</v>
      </c>
      <c r="C3302" s="3" t="s">
        <v>7410</v>
      </c>
      <c r="D3302">
        <v>3000</v>
      </c>
      <c r="E3302">
        <v>4085</v>
      </c>
      <c r="F3302" t="s">
        <v>8219</v>
      </c>
      <c r="G3302" t="s">
        <v>8224</v>
      </c>
      <c r="H3302" t="s">
        <v>8246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8271</v>
      </c>
      <c r="O3302">
        <f t="shared" si="306"/>
        <v>136.16666666666666</v>
      </c>
      <c r="P3302">
        <f t="shared" si="307"/>
        <v>46.420454545454547</v>
      </c>
      <c r="Q3302" s="8" t="str">
        <f t="shared" si="308"/>
        <v>theater</v>
      </c>
      <c r="R3302" t="str">
        <f t="shared" si="309"/>
        <v>plays</v>
      </c>
      <c r="S3302" s="6">
        <f t="shared" si="310"/>
        <v>42102.535439814812</v>
      </c>
      <c r="T3302" s="6">
        <f t="shared" si="311"/>
        <v>42123.535439814812</v>
      </c>
    </row>
    <row r="3303" spans="1:20" ht="48" x14ac:dyDescent="0.2">
      <c r="A3303">
        <v>3301</v>
      </c>
      <c r="B3303" s="3" t="s">
        <v>3301</v>
      </c>
      <c r="C3303" s="3" t="s">
        <v>7411</v>
      </c>
      <c r="D3303">
        <v>3000</v>
      </c>
      <c r="E3303">
        <v>4004</v>
      </c>
      <c r="F3303" t="s">
        <v>8219</v>
      </c>
      <c r="G3303" t="s">
        <v>8224</v>
      </c>
      <c r="H3303" t="s">
        <v>8246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8271</v>
      </c>
      <c r="O3303">
        <f t="shared" si="306"/>
        <v>133.46666666666667</v>
      </c>
      <c r="P3303">
        <f t="shared" si="307"/>
        <v>57.2</v>
      </c>
      <c r="Q3303" s="8" t="str">
        <f t="shared" si="308"/>
        <v>theater</v>
      </c>
      <c r="R3303" t="str">
        <f t="shared" si="309"/>
        <v>plays</v>
      </c>
      <c r="S3303" s="6">
        <f t="shared" si="310"/>
        <v>42538.527500000004</v>
      </c>
      <c r="T3303" s="6">
        <f t="shared" si="311"/>
        <v>42583.082638888889</v>
      </c>
    </row>
    <row r="3304" spans="1:20" ht="16" x14ac:dyDescent="0.2">
      <c r="A3304">
        <v>3302</v>
      </c>
      <c r="B3304" s="3" t="s">
        <v>3302</v>
      </c>
      <c r="C3304" s="3" t="s">
        <v>7412</v>
      </c>
      <c r="D3304">
        <v>8400</v>
      </c>
      <c r="E3304">
        <v>8685</v>
      </c>
      <c r="F3304" t="s">
        <v>8219</v>
      </c>
      <c r="G3304" t="s">
        <v>8227</v>
      </c>
      <c r="H3304" t="s">
        <v>8249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8271</v>
      </c>
      <c r="O3304">
        <f t="shared" si="306"/>
        <v>103.39285714285715</v>
      </c>
      <c r="P3304">
        <f t="shared" si="307"/>
        <v>173.7</v>
      </c>
      <c r="Q3304" s="8" t="str">
        <f t="shared" si="308"/>
        <v>theater</v>
      </c>
      <c r="R3304" t="str">
        <f t="shared" si="309"/>
        <v>plays</v>
      </c>
      <c r="S3304" s="6">
        <f t="shared" si="310"/>
        <v>42681.143240740734</v>
      </c>
      <c r="T3304" s="6">
        <f t="shared" si="311"/>
        <v>42711.143240740734</v>
      </c>
    </row>
    <row r="3305" spans="1:20" ht="48" x14ac:dyDescent="0.2">
      <c r="A3305">
        <v>3303</v>
      </c>
      <c r="B3305" s="3" t="s">
        <v>3303</v>
      </c>
      <c r="C3305" s="3" t="s">
        <v>7413</v>
      </c>
      <c r="D3305">
        <v>1800</v>
      </c>
      <c r="E3305">
        <v>2086</v>
      </c>
      <c r="F3305" t="s">
        <v>8219</v>
      </c>
      <c r="G3305" t="s">
        <v>8224</v>
      </c>
      <c r="H3305" t="s">
        <v>8246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8271</v>
      </c>
      <c r="O3305">
        <f t="shared" si="306"/>
        <v>115.88888888888889</v>
      </c>
      <c r="P3305">
        <f t="shared" si="307"/>
        <v>59.6</v>
      </c>
      <c r="Q3305" s="8" t="str">
        <f t="shared" si="308"/>
        <v>theater</v>
      </c>
      <c r="R3305" t="str">
        <f t="shared" si="309"/>
        <v>plays</v>
      </c>
      <c r="S3305" s="6">
        <f t="shared" si="310"/>
        <v>42056.443101851844</v>
      </c>
      <c r="T3305" s="6">
        <f t="shared" si="311"/>
        <v>42091.401435185187</v>
      </c>
    </row>
    <row r="3306" spans="1:20" ht="48" x14ac:dyDescent="0.2">
      <c r="A3306">
        <v>3304</v>
      </c>
      <c r="B3306" s="3" t="s">
        <v>3304</v>
      </c>
      <c r="C3306" s="3" t="s">
        <v>7414</v>
      </c>
      <c r="D3306">
        <v>15000</v>
      </c>
      <c r="E3306">
        <v>15677.5</v>
      </c>
      <c r="F3306" t="s">
        <v>8219</v>
      </c>
      <c r="G3306" t="s">
        <v>8224</v>
      </c>
      <c r="H3306" t="s">
        <v>8246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8271</v>
      </c>
      <c r="O3306">
        <f t="shared" si="306"/>
        <v>104.51666666666665</v>
      </c>
      <c r="P3306">
        <f t="shared" si="307"/>
        <v>89.585714285714289</v>
      </c>
      <c r="Q3306" s="8" t="str">
        <f t="shared" si="308"/>
        <v>theater</v>
      </c>
      <c r="R3306" t="str">
        <f t="shared" si="309"/>
        <v>plays</v>
      </c>
      <c r="S3306" s="6">
        <f t="shared" si="310"/>
        <v>42696.41611111111</v>
      </c>
      <c r="T3306" s="6">
        <f t="shared" si="311"/>
        <v>42726.41611111111</v>
      </c>
    </row>
    <row r="3307" spans="1:20" ht="48" x14ac:dyDescent="0.2">
      <c r="A3307">
        <v>3305</v>
      </c>
      <c r="B3307" s="3" t="s">
        <v>3305</v>
      </c>
      <c r="C3307" s="3" t="s">
        <v>7415</v>
      </c>
      <c r="D3307">
        <v>4000</v>
      </c>
      <c r="E3307">
        <v>4081</v>
      </c>
      <c r="F3307" t="s">
        <v>8219</v>
      </c>
      <c r="G3307" t="s">
        <v>8224</v>
      </c>
      <c r="H3307" t="s">
        <v>8246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8271</v>
      </c>
      <c r="O3307">
        <f t="shared" si="306"/>
        <v>102.02500000000001</v>
      </c>
      <c r="P3307">
        <f t="shared" si="307"/>
        <v>204.05</v>
      </c>
      <c r="Q3307" s="8" t="str">
        <f t="shared" si="308"/>
        <v>theater</v>
      </c>
      <c r="R3307" t="str">
        <f t="shared" si="309"/>
        <v>plays</v>
      </c>
      <c r="S3307" s="6">
        <f t="shared" si="310"/>
        <v>42186.647546296292</v>
      </c>
      <c r="T3307" s="6">
        <f t="shared" si="311"/>
        <v>42216.647546296292</v>
      </c>
    </row>
    <row r="3308" spans="1:20" ht="48" x14ac:dyDescent="0.2">
      <c r="A3308">
        <v>3306</v>
      </c>
      <c r="B3308" s="3" t="s">
        <v>3306</v>
      </c>
      <c r="C3308" s="3" t="s">
        <v>7416</v>
      </c>
      <c r="D3308">
        <v>1500</v>
      </c>
      <c r="E3308">
        <v>2630</v>
      </c>
      <c r="F3308" t="s">
        <v>8219</v>
      </c>
      <c r="G3308" t="s">
        <v>8224</v>
      </c>
      <c r="H3308" t="s">
        <v>8246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8271</v>
      </c>
      <c r="O3308">
        <f t="shared" si="306"/>
        <v>175.33333333333334</v>
      </c>
      <c r="P3308">
        <f t="shared" si="307"/>
        <v>48.703703703703702</v>
      </c>
      <c r="Q3308" s="8" t="str">
        <f t="shared" si="308"/>
        <v>theater</v>
      </c>
      <c r="R3308" t="str">
        <f t="shared" si="309"/>
        <v>plays</v>
      </c>
      <c r="S3308" s="6">
        <f t="shared" si="310"/>
        <v>42493.010902777773</v>
      </c>
      <c r="T3308" s="6">
        <f t="shared" si="311"/>
        <v>42530.916666666664</v>
      </c>
    </row>
    <row r="3309" spans="1:20" ht="48" x14ac:dyDescent="0.2">
      <c r="A3309">
        <v>3307</v>
      </c>
      <c r="B3309" s="3" t="s">
        <v>3307</v>
      </c>
      <c r="C3309" s="3" t="s">
        <v>7417</v>
      </c>
      <c r="D3309">
        <v>1000</v>
      </c>
      <c r="E3309">
        <v>1066.8</v>
      </c>
      <c r="F3309" t="s">
        <v>8219</v>
      </c>
      <c r="G3309" t="s">
        <v>8224</v>
      </c>
      <c r="H3309" t="s">
        <v>8246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8271</v>
      </c>
      <c r="O3309">
        <f t="shared" si="306"/>
        <v>106.67999999999999</v>
      </c>
      <c r="P3309">
        <f t="shared" si="307"/>
        <v>53.339999999999996</v>
      </c>
      <c r="Q3309" s="8" t="str">
        <f t="shared" si="308"/>
        <v>theater</v>
      </c>
      <c r="R3309" t="str">
        <f t="shared" si="309"/>
        <v>plays</v>
      </c>
      <c r="S3309" s="6">
        <f t="shared" si="310"/>
        <v>42474.848831018513</v>
      </c>
      <c r="T3309" s="6">
        <f t="shared" si="311"/>
        <v>42504.848831018513</v>
      </c>
    </row>
    <row r="3310" spans="1:20" ht="48" x14ac:dyDescent="0.2">
      <c r="A3310">
        <v>3308</v>
      </c>
      <c r="B3310" s="3" t="s">
        <v>3308</v>
      </c>
      <c r="C3310" s="3" t="s">
        <v>7418</v>
      </c>
      <c r="D3310">
        <v>3500</v>
      </c>
      <c r="E3310">
        <v>4280</v>
      </c>
      <c r="F3310" t="s">
        <v>8219</v>
      </c>
      <c r="G3310" t="s">
        <v>8224</v>
      </c>
      <c r="H3310" t="s">
        <v>8246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8271</v>
      </c>
      <c r="O3310">
        <f t="shared" si="306"/>
        <v>122.28571428571429</v>
      </c>
      <c r="P3310">
        <f t="shared" si="307"/>
        <v>75.087719298245617</v>
      </c>
      <c r="Q3310" s="8" t="str">
        <f t="shared" si="308"/>
        <v>theater</v>
      </c>
      <c r="R3310" t="str">
        <f t="shared" si="309"/>
        <v>plays</v>
      </c>
      <c r="S3310" s="6">
        <f t="shared" si="310"/>
        <v>42452.668576388889</v>
      </c>
      <c r="T3310" s="6">
        <f t="shared" si="311"/>
        <v>42473.668576388889</v>
      </c>
    </row>
    <row r="3311" spans="1:20" ht="32" x14ac:dyDescent="0.2">
      <c r="A3311">
        <v>3309</v>
      </c>
      <c r="B3311" s="3" t="s">
        <v>3309</v>
      </c>
      <c r="C3311" s="3" t="s">
        <v>7419</v>
      </c>
      <c r="D3311">
        <v>350</v>
      </c>
      <c r="E3311">
        <v>558</v>
      </c>
      <c r="F3311" t="s">
        <v>8219</v>
      </c>
      <c r="G3311" t="s">
        <v>8225</v>
      </c>
      <c r="H3311" t="s">
        <v>8247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8271</v>
      </c>
      <c r="O3311">
        <f t="shared" si="306"/>
        <v>159.42857142857144</v>
      </c>
      <c r="P3311">
        <f t="shared" si="307"/>
        <v>18</v>
      </c>
      <c r="Q3311" s="8" t="str">
        <f t="shared" si="308"/>
        <v>theater</v>
      </c>
      <c r="R3311" t="str">
        <f t="shared" si="309"/>
        <v>plays</v>
      </c>
      <c r="S3311" s="6">
        <f t="shared" si="310"/>
        <v>42628.441874999997</v>
      </c>
      <c r="T3311" s="6">
        <f t="shared" si="311"/>
        <v>42659.441874999997</v>
      </c>
    </row>
    <row r="3312" spans="1:20" ht="32" x14ac:dyDescent="0.2">
      <c r="A3312">
        <v>3310</v>
      </c>
      <c r="B3312" s="3" t="s">
        <v>3310</v>
      </c>
      <c r="C3312" s="3" t="s">
        <v>7420</v>
      </c>
      <c r="D3312">
        <v>6500</v>
      </c>
      <c r="E3312">
        <v>6505</v>
      </c>
      <c r="F3312" t="s">
        <v>8219</v>
      </c>
      <c r="G3312" t="s">
        <v>8224</v>
      </c>
      <c r="H3312" t="s">
        <v>8246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8271</v>
      </c>
      <c r="O3312">
        <f t="shared" si="306"/>
        <v>100.07692307692308</v>
      </c>
      <c r="P3312">
        <f t="shared" si="307"/>
        <v>209.83870967741936</v>
      </c>
      <c r="Q3312" s="8" t="str">
        <f t="shared" si="308"/>
        <v>theater</v>
      </c>
      <c r="R3312" t="str">
        <f t="shared" si="309"/>
        <v>plays</v>
      </c>
      <c r="S3312" s="6">
        <f t="shared" si="310"/>
        <v>42253.720196759255</v>
      </c>
      <c r="T3312" s="6">
        <f t="shared" si="311"/>
        <v>42283.720196759255</v>
      </c>
    </row>
    <row r="3313" spans="1:20" ht="48" x14ac:dyDescent="0.2">
      <c r="A3313">
        <v>3311</v>
      </c>
      <c r="B3313" s="3" t="s">
        <v>3311</v>
      </c>
      <c r="C3313" s="3" t="s">
        <v>7421</v>
      </c>
      <c r="D3313">
        <v>2500</v>
      </c>
      <c r="E3313">
        <v>2746</v>
      </c>
      <c r="F3313" t="s">
        <v>8219</v>
      </c>
      <c r="G3313" t="s">
        <v>8224</v>
      </c>
      <c r="H3313" t="s">
        <v>8246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8271</v>
      </c>
      <c r="O3313">
        <f t="shared" si="306"/>
        <v>109.84</v>
      </c>
      <c r="P3313">
        <f t="shared" si="307"/>
        <v>61.022222222222226</v>
      </c>
      <c r="Q3313" s="8" t="str">
        <f t="shared" si="308"/>
        <v>theater</v>
      </c>
      <c r="R3313" t="str">
        <f t="shared" si="309"/>
        <v>plays</v>
      </c>
      <c r="S3313" s="6">
        <f t="shared" si="310"/>
        <v>42264.083449074074</v>
      </c>
      <c r="T3313" s="6">
        <f t="shared" si="311"/>
        <v>42294.083449074074</v>
      </c>
    </row>
    <row r="3314" spans="1:20" ht="48" x14ac:dyDescent="0.2">
      <c r="A3314">
        <v>3312</v>
      </c>
      <c r="B3314" s="3" t="s">
        <v>3312</v>
      </c>
      <c r="C3314" s="3" t="s">
        <v>7422</v>
      </c>
      <c r="D3314">
        <v>2500</v>
      </c>
      <c r="E3314">
        <v>2501</v>
      </c>
      <c r="F3314" t="s">
        <v>8219</v>
      </c>
      <c r="G3314" t="s">
        <v>8224</v>
      </c>
      <c r="H3314" t="s">
        <v>8246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8271</v>
      </c>
      <c r="O3314">
        <f t="shared" si="306"/>
        <v>100.03999999999999</v>
      </c>
      <c r="P3314">
        <f t="shared" si="307"/>
        <v>61</v>
      </c>
      <c r="Q3314" s="8" t="str">
        <f t="shared" si="308"/>
        <v>theater</v>
      </c>
      <c r="R3314" t="str">
        <f t="shared" si="309"/>
        <v>plays</v>
      </c>
      <c r="S3314" s="6">
        <f t="shared" si="310"/>
        <v>42664.601226851846</v>
      </c>
      <c r="T3314" s="6">
        <f t="shared" si="311"/>
        <v>42685.708333333336</v>
      </c>
    </row>
    <row r="3315" spans="1:20" ht="48" x14ac:dyDescent="0.2">
      <c r="A3315">
        <v>3313</v>
      </c>
      <c r="B3315" s="3" t="s">
        <v>3313</v>
      </c>
      <c r="C3315" s="3" t="s">
        <v>7423</v>
      </c>
      <c r="D3315">
        <v>2000</v>
      </c>
      <c r="E3315">
        <v>2321</v>
      </c>
      <c r="F3315" t="s">
        <v>8219</v>
      </c>
      <c r="G3315" t="s">
        <v>8224</v>
      </c>
      <c r="H3315" t="s">
        <v>8246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8271</v>
      </c>
      <c r="O3315">
        <f t="shared" si="306"/>
        <v>116.05000000000001</v>
      </c>
      <c r="P3315">
        <f t="shared" si="307"/>
        <v>80.034482758620683</v>
      </c>
      <c r="Q3315" s="8" t="str">
        <f t="shared" si="308"/>
        <v>theater</v>
      </c>
      <c r="R3315" t="str">
        <f t="shared" si="309"/>
        <v>plays</v>
      </c>
      <c r="S3315" s="6">
        <f t="shared" si="310"/>
        <v>42382.036076388882</v>
      </c>
      <c r="T3315" s="6">
        <f t="shared" si="311"/>
        <v>42395.833333333336</v>
      </c>
    </row>
    <row r="3316" spans="1:20" ht="48" x14ac:dyDescent="0.2">
      <c r="A3316">
        <v>3314</v>
      </c>
      <c r="B3316" s="3" t="s">
        <v>3314</v>
      </c>
      <c r="C3316" s="3" t="s">
        <v>7424</v>
      </c>
      <c r="D3316">
        <v>800</v>
      </c>
      <c r="E3316">
        <v>1686</v>
      </c>
      <c r="F3316" t="s">
        <v>8219</v>
      </c>
      <c r="G3316" t="s">
        <v>8225</v>
      </c>
      <c r="H3316" t="s">
        <v>8247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8271</v>
      </c>
      <c r="O3316">
        <f t="shared" si="306"/>
        <v>210.75</v>
      </c>
      <c r="P3316">
        <f t="shared" si="307"/>
        <v>29.068965517241381</v>
      </c>
      <c r="Q3316" s="8" t="str">
        <f t="shared" si="308"/>
        <v>theater</v>
      </c>
      <c r="R3316" t="str">
        <f t="shared" si="309"/>
        <v>plays</v>
      </c>
      <c r="S3316" s="6">
        <f t="shared" si="310"/>
        <v>42105.059155092589</v>
      </c>
      <c r="T3316" s="6">
        <f t="shared" si="311"/>
        <v>42132.628472222219</v>
      </c>
    </row>
    <row r="3317" spans="1:20" ht="48" x14ac:dyDescent="0.2">
      <c r="A3317">
        <v>3315</v>
      </c>
      <c r="B3317" s="3" t="s">
        <v>3315</v>
      </c>
      <c r="C3317" s="3" t="s">
        <v>7425</v>
      </c>
      <c r="D3317">
        <v>4000</v>
      </c>
      <c r="E3317">
        <v>4400</v>
      </c>
      <c r="F3317" t="s">
        <v>8219</v>
      </c>
      <c r="G3317" t="s">
        <v>8225</v>
      </c>
      <c r="H3317" t="s">
        <v>8247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8271</v>
      </c>
      <c r="O3317">
        <f t="shared" si="306"/>
        <v>110.00000000000001</v>
      </c>
      <c r="P3317">
        <f t="shared" si="307"/>
        <v>49.438202247191015</v>
      </c>
      <c r="Q3317" s="8" t="str">
        <f t="shared" si="308"/>
        <v>theater</v>
      </c>
      <c r="R3317" t="str">
        <f t="shared" si="309"/>
        <v>plays</v>
      </c>
      <c r="S3317" s="6">
        <f t="shared" si="310"/>
        <v>42466.095381944448</v>
      </c>
      <c r="T3317" s="6">
        <f t="shared" si="311"/>
        <v>42496.095381944448</v>
      </c>
    </row>
    <row r="3318" spans="1:20" ht="80" x14ac:dyDescent="0.2">
      <c r="A3318">
        <v>3316</v>
      </c>
      <c r="B3318" s="3" t="s">
        <v>3316</v>
      </c>
      <c r="C3318" s="3" t="s">
        <v>7426</v>
      </c>
      <c r="D3318">
        <v>11737</v>
      </c>
      <c r="E3318">
        <v>11747.18</v>
      </c>
      <c r="F3318" t="s">
        <v>8219</v>
      </c>
      <c r="G3318" t="s">
        <v>8224</v>
      </c>
      <c r="H3318" t="s">
        <v>8246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8271</v>
      </c>
      <c r="O3318">
        <f t="shared" si="306"/>
        <v>100.08673425918037</v>
      </c>
      <c r="P3318">
        <f t="shared" si="307"/>
        <v>93.977440000000001</v>
      </c>
      <c r="Q3318" s="8" t="str">
        <f t="shared" si="308"/>
        <v>theater</v>
      </c>
      <c r="R3318" t="str">
        <f t="shared" si="309"/>
        <v>plays</v>
      </c>
      <c r="S3318" s="6">
        <f t="shared" si="310"/>
        <v>41826.662905092591</v>
      </c>
      <c r="T3318" s="6">
        <f t="shared" si="311"/>
        <v>41859.370833333334</v>
      </c>
    </row>
    <row r="3319" spans="1:20" ht="48" x14ac:dyDescent="0.2">
      <c r="A3319">
        <v>3317</v>
      </c>
      <c r="B3319" s="3" t="s">
        <v>3317</v>
      </c>
      <c r="C3319" s="3" t="s">
        <v>7427</v>
      </c>
      <c r="D3319">
        <v>1050</v>
      </c>
      <c r="E3319">
        <v>1115</v>
      </c>
      <c r="F3319" t="s">
        <v>8219</v>
      </c>
      <c r="G3319" t="s">
        <v>8224</v>
      </c>
      <c r="H3319" t="s">
        <v>8246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8271</v>
      </c>
      <c r="O3319">
        <f t="shared" si="306"/>
        <v>106.19047619047619</v>
      </c>
      <c r="P3319">
        <f t="shared" si="307"/>
        <v>61.944444444444443</v>
      </c>
      <c r="Q3319" s="8" t="str">
        <f t="shared" si="308"/>
        <v>theater</v>
      </c>
      <c r="R3319" t="str">
        <f t="shared" si="309"/>
        <v>plays</v>
      </c>
      <c r="S3319" s="6">
        <f t="shared" si="310"/>
        <v>42498.831296296288</v>
      </c>
      <c r="T3319" s="6">
        <f t="shared" si="311"/>
        <v>42528.831296296288</v>
      </c>
    </row>
    <row r="3320" spans="1:20" ht="32" x14ac:dyDescent="0.2">
      <c r="A3320">
        <v>3318</v>
      </c>
      <c r="B3320" s="3" t="s">
        <v>3318</v>
      </c>
      <c r="C3320" s="3" t="s">
        <v>7428</v>
      </c>
      <c r="D3320">
        <v>2000</v>
      </c>
      <c r="E3320">
        <v>2512</v>
      </c>
      <c r="F3320" t="s">
        <v>8219</v>
      </c>
      <c r="G3320" t="s">
        <v>8229</v>
      </c>
      <c r="H3320" t="s">
        <v>8251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8271</v>
      </c>
      <c r="O3320">
        <f t="shared" si="306"/>
        <v>125.6</v>
      </c>
      <c r="P3320">
        <f t="shared" si="307"/>
        <v>78.5</v>
      </c>
      <c r="Q3320" s="8" t="str">
        <f t="shared" si="308"/>
        <v>theater</v>
      </c>
      <c r="R3320" t="str">
        <f t="shared" si="309"/>
        <v>plays</v>
      </c>
      <c r="S3320" s="6">
        <f t="shared" si="310"/>
        <v>42431.093668981477</v>
      </c>
      <c r="T3320" s="6">
        <f t="shared" si="311"/>
        <v>42470.895833333336</v>
      </c>
    </row>
    <row r="3321" spans="1:20" ht="48" x14ac:dyDescent="0.2">
      <c r="A3321">
        <v>3319</v>
      </c>
      <c r="B3321" s="3" t="s">
        <v>3319</v>
      </c>
      <c r="C3321" s="3" t="s">
        <v>7429</v>
      </c>
      <c r="D3321">
        <v>500</v>
      </c>
      <c r="E3321">
        <v>540</v>
      </c>
      <c r="F3321" t="s">
        <v>8219</v>
      </c>
      <c r="G3321" t="s">
        <v>8225</v>
      </c>
      <c r="H3321" t="s">
        <v>8247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8271</v>
      </c>
      <c r="O3321">
        <f t="shared" si="306"/>
        <v>108</v>
      </c>
      <c r="P3321">
        <f t="shared" si="307"/>
        <v>33.75</v>
      </c>
      <c r="Q3321" s="8" t="str">
        <f t="shared" si="308"/>
        <v>theater</v>
      </c>
      <c r="R3321" t="str">
        <f t="shared" si="309"/>
        <v>plays</v>
      </c>
      <c r="S3321" s="6">
        <f t="shared" si="310"/>
        <v>41990.377152777779</v>
      </c>
      <c r="T3321" s="6">
        <f t="shared" si="311"/>
        <v>42035.377152777779</v>
      </c>
    </row>
    <row r="3322" spans="1:20" ht="48" x14ac:dyDescent="0.2">
      <c r="A3322">
        <v>3320</v>
      </c>
      <c r="B3322" s="3" t="s">
        <v>3320</v>
      </c>
      <c r="C3322" s="3" t="s">
        <v>7430</v>
      </c>
      <c r="D3322">
        <v>2500</v>
      </c>
      <c r="E3322">
        <v>2525</v>
      </c>
      <c r="F3322" t="s">
        <v>8219</v>
      </c>
      <c r="G3322" t="s">
        <v>8224</v>
      </c>
      <c r="H3322" t="s">
        <v>8246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8271</v>
      </c>
      <c r="O3322">
        <f t="shared" si="306"/>
        <v>101</v>
      </c>
      <c r="P3322">
        <f t="shared" si="307"/>
        <v>66.44736842105263</v>
      </c>
      <c r="Q3322" s="8" t="str">
        <f t="shared" si="308"/>
        <v>theater</v>
      </c>
      <c r="R3322" t="str">
        <f t="shared" si="309"/>
        <v>plays</v>
      </c>
      <c r="S3322" s="6">
        <f t="shared" si="310"/>
        <v>42512.837465277778</v>
      </c>
      <c r="T3322" s="6">
        <f t="shared" si="311"/>
        <v>42542.837465277778</v>
      </c>
    </row>
    <row r="3323" spans="1:20" ht="48" x14ac:dyDescent="0.2">
      <c r="A3323">
        <v>3321</v>
      </c>
      <c r="B3323" s="3" t="s">
        <v>3321</v>
      </c>
      <c r="C3323" s="3" t="s">
        <v>7431</v>
      </c>
      <c r="D3323">
        <v>500</v>
      </c>
      <c r="E3323">
        <v>537</v>
      </c>
      <c r="F3323" t="s">
        <v>8219</v>
      </c>
      <c r="G3323" t="s">
        <v>8224</v>
      </c>
      <c r="H3323" t="s">
        <v>8246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8271</v>
      </c>
      <c r="O3323">
        <f t="shared" si="306"/>
        <v>107.4</v>
      </c>
      <c r="P3323">
        <f t="shared" si="307"/>
        <v>35.799999999999997</v>
      </c>
      <c r="Q3323" s="8" t="str">
        <f t="shared" si="308"/>
        <v>theater</v>
      </c>
      <c r="R3323" t="str">
        <f t="shared" si="309"/>
        <v>plays</v>
      </c>
      <c r="S3323" s="6">
        <f t="shared" si="310"/>
        <v>41913.891956018517</v>
      </c>
      <c r="T3323" s="6">
        <f t="shared" si="311"/>
        <v>41927.957638888889</v>
      </c>
    </row>
    <row r="3324" spans="1:20" ht="48" x14ac:dyDescent="0.2">
      <c r="A3324">
        <v>3322</v>
      </c>
      <c r="B3324" s="3" t="s">
        <v>3322</v>
      </c>
      <c r="C3324" s="3" t="s">
        <v>7432</v>
      </c>
      <c r="D3324">
        <v>3300</v>
      </c>
      <c r="E3324">
        <v>3350</v>
      </c>
      <c r="F3324" t="s">
        <v>8219</v>
      </c>
      <c r="G3324" t="s">
        <v>8224</v>
      </c>
      <c r="H3324" t="s">
        <v>8246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8271</v>
      </c>
      <c r="O3324">
        <f t="shared" si="306"/>
        <v>101.51515151515152</v>
      </c>
      <c r="P3324">
        <f t="shared" si="307"/>
        <v>145.65217391304347</v>
      </c>
      <c r="Q3324" s="8" t="str">
        <f t="shared" si="308"/>
        <v>theater</v>
      </c>
      <c r="R3324" t="str">
        <f t="shared" si="309"/>
        <v>plays</v>
      </c>
      <c r="S3324" s="6">
        <f t="shared" si="310"/>
        <v>42520.802037037036</v>
      </c>
      <c r="T3324" s="6">
        <f t="shared" si="311"/>
        <v>42542.954861111109</v>
      </c>
    </row>
    <row r="3325" spans="1:20" ht="48" x14ac:dyDescent="0.2">
      <c r="A3325">
        <v>3323</v>
      </c>
      <c r="B3325" s="3" t="s">
        <v>3323</v>
      </c>
      <c r="C3325" s="3" t="s">
        <v>7433</v>
      </c>
      <c r="D3325">
        <v>1000</v>
      </c>
      <c r="E3325">
        <v>1259</v>
      </c>
      <c r="F3325" t="s">
        <v>8219</v>
      </c>
      <c r="G3325" t="s">
        <v>8225</v>
      </c>
      <c r="H3325" t="s">
        <v>8247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8271</v>
      </c>
      <c r="O3325">
        <f t="shared" si="306"/>
        <v>125.89999999999999</v>
      </c>
      <c r="P3325">
        <f t="shared" si="307"/>
        <v>25.693877551020407</v>
      </c>
      <c r="Q3325" s="8" t="str">
        <f t="shared" si="308"/>
        <v>theater</v>
      </c>
      <c r="R3325" t="str">
        <f t="shared" si="309"/>
        <v>plays</v>
      </c>
      <c r="S3325" s="6">
        <f t="shared" si="310"/>
        <v>42608.157499999994</v>
      </c>
      <c r="T3325" s="6">
        <f t="shared" si="311"/>
        <v>42638.157499999994</v>
      </c>
    </row>
    <row r="3326" spans="1:20" ht="32" x14ac:dyDescent="0.2">
      <c r="A3326">
        <v>3324</v>
      </c>
      <c r="B3326" s="3" t="s">
        <v>3324</v>
      </c>
      <c r="C3326" s="3" t="s">
        <v>7434</v>
      </c>
      <c r="D3326">
        <v>1500</v>
      </c>
      <c r="E3326">
        <v>1525</v>
      </c>
      <c r="F3326" t="s">
        <v>8219</v>
      </c>
      <c r="G3326" t="s">
        <v>8241</v>
      </c>
      <c r="H3326" t="s">
        <v>8249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8271</v>
      </c>
      <c r="O3326">
        <f t="shared" si="306"/>
        <v>101.66666666666666</v>
      </c>
      <c r="P3326">
        <f t="shared" si="307"/>
        <v>152.5</v>
      </c>
      <c r="Q3326" s="8" t="str">
        <f t="shared" si="308"/>
        <v>theater</v>
      </c>
      <c r="R3326" t="str">
        <f t="shared" si="309"/>
        <v>plays</v>
      </c>
      <c r="S3326" s="6">
        <f t="shared" si="310"/>
        <v>42512.374884259254</v>
      </c>
      <c r="T3326" s="6">
        <f t="shared" si="311"/>
        <v>42526.374884259254</v>
      </c>
    </row>
    <row r="3327" spans="1:20" ht="48" x14ac:dyDescent="0.2">
      <c r="A3327">
        <v>3325</v>
      </c>
      <c r="B3327" s="3" t="s">
        <v>3325</v>
      </c>
      <c r="C3327" s="3" t="s">
        <v>7435</v>
      </c>
      <c r="D3327">
        <v>400</v>
      </c>
      <c r="E3327">
        <v>450</v>
      </c>
      <c r="F3327" t="s">
        <v>8219</v>
      </c>
      <c r="G3327" t="s">
        <v>8225</v>
      </c>
      <c r="H3327" t="s">
        <v>8247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8271</v>
      </c>
      <c r="O3327">
        <f t="shared" si="306"/>
        <v>112.5</v>
      </c>
      <c r="P3327">
        <f t="shared" si="307"/>
        <v>30</v>
      </c>
      <c r="Q3327" s="8" t="str">
        <f t="shared" si="308"/>
        <v>theater</v>
      </c>
      <c r="R3327" t="str">
        <f t="shared" si="309"/>
        <v>plays</v>
      </c>
      <c r="S3327" s="6">
        <f t="shared" si="310"/>
        <v>42064.577280092592</v>
      </c>
      <c r="T3327" s="6">
        <f t="shared" si="311"/>
        <v>42099.535613425927</v>
      </c>
    </row>
    <row r="3328" spans="1:20" ht="48" x14ac:dyDescent="0.2">
      <c r="A3328">
        <v>3326</v>
      </c>
      <c r="B3328" s="3" t="s">
        <v>3326</v>
      </c>
      <c r="C3328" s="3" t="s">
        <v>7436</v>
      </c>
      <c r="D3328">
        <v>8000</v>
      </c>
      <c r="E3328">
        <v>8110</v>
      </c>
      <c r="F3328" t="s">
        <v>8219</v>
      </c>
      <c r="G3328" t="s">
        <v>8224</v>
      </c>
      <c r="H3328" t="s">
        <v>8246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8271</v>
      </c>
      <c r="O3328">
        <f t="shared" si="306"/>
        <v>101.375</v>
      </c>
      <c r="P3328">
        <f t="shared" si="307"/>
        <v>142.28070175438597</v>
      </c>
      <c r="Q3328" s="8" t="str">
        <f t="shared" si="308"/>
        <v>theater</v>
      </c>
      <c r="R3328" t="str">
        <f t="shared" si="309"/>
        <v>plays</v>
      </c>
      <c r="S3328" s="6">
        <f t="shared" si="310"/>
        <v>42041.505844907406</v>
      </c>
      <c r="T3328" s="6">
        <f t="shared" si="311"/>
        <v>42071.464178240734</v>
      </c>
    </row>
    <row r="3329" spans="1:20" ht="48" x14ac:dyDescent="0.2">
      <c r="A3329">
        <v>3327</v>
      </c>
      <c r="B3329" s="3" t="s">
        <v>3327</v>
      </c>
      <c r="C3329" s="3" t="s">
        <v>7437</v>
      </c>
      <c r="D3329">
        <v>800</v>
      </c>
      <c r="E3329">
        <v>810</v>
      </c>
      <c r="F3329" t="s">
        <v>8219</v>
      </c>
      <c r="G3329" t="s">
        <v>8225</v>
      </c>
      <c r="H3329" t="s">
        <v>8247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8271</v>
      </c>
      <c r="O3329">
        <f t="shared" si="306"/>
        <v>101.25</v>
      </c>
      <c r="P3329">
        <f t="shared" si="307"/>
        <v>24.545454545454547</v>
      </c>
      <c r="Q3329" s="8" t="str">
        <f t="shared" si="308"/>
        <v>theater</v>
      </c>
      <c r="R3329" t="str">
        <f t="shared" si="309"/>
        <v>plays</v>
      </c>
      <c r="S3329" s="6">
        <f t="shared" si="310"/>
        <v>42468.166273148141</v>
      </c>
      <c r="T3329" s="6">
        <f t="shared" si="311"/>
        <v>42498.166273148141</v>
      </c>
    </row>
    <row r="3330" spans="1:20" ht="48" x14ac:dyDescent="0.2">
      <c r="A3330">
        <v>3328</v>
      </c>
      <c r="B3330" s="3" t="s">
        <v>3328</v>
      </c>
      <c r="C3330" s="3" t="s">
        <v>7438</v>
      </c>
      <c r="D3330">
        <v>1800</v>
      </c>
      <c r="E3330">
        <v>2635</v>
      </c>
      <c r="F3330" t="s">
        <v>8219</v>
      </c>
      <c r="G3330" t="s">
        <v>8224</v>
      </c>
      <c r="H3330" t="s">
        <v>8246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8271</v>
      </c>
      <c r="O3330">
        <f t="shared" si="306"/>
        <v>146.38888888888889</v>
      </c>
      <c r="P3330">
        <f t="shared" si="307"/>
        <v>292.77777777777777</v>
      </c>
      <c r="Q3330" s="8" t="str">
        <f t="shared" si="308"/>
        <v>theater</v>
      </c>
      <c r="R3330" t="str">
        <f t="shared" si="309"/>
        <v>plays</v>
      </c>
      <c r="S3330" s="6">
        <f t="shared" si="310"/>
        <v>41822.366701388884</v>
      </c>
      <c r="T3330" s="6">
        <f t="shared" si="311"/>
        <v>41824.833333333328</v>
      </c>
    </row>
    <row r="3331" spans="1:20" ht="48" x14ac:dyDescent="0.2">
      <c r="A3331">
        <v>3329</v>
      </c>
      <c r="B3331" s="3" t="s">
        <v>3329</v>
      </c>
      <c r="C3331" s="3" t="s">
        <v>7439</v>
      </c>
      <c r="D3331">
        <v>1000</v>
      </c>
      <c r="E3331">
        <v>1168</v>
      </c>
      <c r="F3331" t="s">
        <v>8219</v>
      </c>
      <c r="G3331" t="s">
        <v>8225</v>
      </c>
      <c r="H3331" t="s">
        <v>8247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8271</v>
      </c>
      <c r="O3331">
        <f t="shared" ref="O3331:O3394" si="312">E3331/D3331*100</f>
        <v>116.8</v>
      </c>
      <c r="P3331">
        <f t="shared" ref="P3331:P3394" si="313">E3331/L3331</f>
        <v>44.92307692307692</v>
      </c>
      <c r="Q3331" s="8" t="str">
        <f t="shared" ref="Q3331:Q3394" si="314">LEFT(N3331,SEARCH("/",N3331)-1)</f>
        <v>theater</v>
      </c>
      <c r="R3331" t="str">
        <f t="shared" ref="R3331:R3394" si="315">RIGHT(N3331,LEN(N3331)-SEARCH("/",N3331))</f>
        <v>plays</v>
      </c>
      <c r="S3331" s="6">
        <f t="shared" ref="S3331:S3394" si="316">(((J3331/60)/60)/24)+DATE(1970,1,1)+(-5/24)</f>
        <v>41837.114675925921</v>
      </c>
      <c r="T3331" s="6">
        <f t="shared" ref="T3331:T3394" si="317">(((I3331/60)/60)/24)+DATE(1970,1,1)+(-5/24)</f>
        <v>41847.75</v>
      </c>
    </row>
    <row r="3332" spans="1:20" ht="48" x14ac:dyDescent="0.2">
      <c r="A3332">
        <v>3330</v>
      </c>
      <c r="B3332" s="3" t="s">
        <v>3330</v>
      </c>
      <c r="C3332" s="3" t="s">
        <v>7440</v>
      </c>
      <c r="D3332">
        <v>1500</v>
      </c>
      <c r="E3332">
        <v>1594</v>
      </c>
      <c r="F3332" t="s">
        <v>8219</v>
      </c>
      <c r="G3332" t="s">
        <v>8225</v>
      </c>
      <c r="H3332" t="s">
        <v>8247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8271</v>
      </c>
      <c r="O3332">
        <f t="shared" si="312"/>
        <v>106.26666666666667</v>
      </c>
      <c r="P3332">
        <f t="shared" si="313"/>
        <v>23.10144927536232</v>
      </c>
      <c r="Q3332" s="8" t="str">
        <f t="shared" si="314"/>
        <v>theater</v>
      </c>
      <c r="R3332" t="str">
        <f t="shared" si="315"/>
        <v>plays</v>
      </c>
      <c r="S3332" s="6">
        <f t="shared" si="316"/>
        <v>42065.679027777776</v>
      </c>
      <c r="T3332" s="6">
        <f t="shared" si="317"/>
        <v>42095.637361111112</v>
      </c>
    </row>
    <row r="3333" spans="1:20" ht="48" x14ac:dyDescent="0.2">
      <c r="A3333">
        <v>3331</v>
      </c>
      <c r="B3333" s="3" t="s">
        <v>3331</v>
      </c>
      <c r="C3333" s="3" t="s">
        <v>7441</v>
      </c>
      <c r="D3333">
        <v>5000</v>
      </c>
      <c r="E3333">
        <v>5226</v>
      </c>
      <c r="F3333" t="s">
        <v>8219</v>
      </c>
      <c r="G3333" t="s">
        <v>8224</v>
      </c>
      <c r="H3333" t="s">
        <v>8246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8271</v>
      </c>
      <c r="O3333">
        <f t="shared" si="312"/>
        <v>104.52</v>
      </c>
      <c r="P3333">
        <f t="shared" si="313"/>
        <v>80.400000000000006</v>
      </c>
      <c r="Q3333" s="8" t="str">
        <f t="shared" si="314"/>
        <v>theater</v>
      </c>
      <c r="R3333" t="str">
        <f t="shared" si="315"/>
        <v>plays</v>
      </c>
      <c r="S3333" s="6">
        <f t="shared" si="316"/>
        <v>42248.48942129629</v>
      </c>
      <c r="T3333" s="6">
        <f t="shared" si="317"/>
        <v>42283.48942129629</v>
      </c>
    </row>
    <row r="3334" spans="1:20" ht="48" x14ac:dyDescent="0.2">
      <c r="A3334">
        <v>3332</v>
      </c>
      <c r="B3334" s="3" t="s">
        <v>3332</v>
      </c>
      <c r="C3334" s="3" t="s">
        <v>7442</v>
      </c>
      <c r="D3334">
        <v>6000</v>
      </c>
      <c r="E3334">
        <v>6000</v>
      </c>
      <c r="F3334" t="s">
        <v>8219</v>
      </c>
      <c r="G3334" t="s">
        <v>8224</v>
      </c>
      <c r="H3334" t="s">
        <v>8246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8271</v>
      </c>
      <c r="O3334">
        <f t="shared" si="312"/>
        <v>100</v>
      </c>
      <c r="P3334">
        <f t="shared" si="313"/>
        <v>72.289156626506028</v>
      </c>
      <c r="Q3334" s="8" t="str">
        <f t="shared" si="314"/>
        <v>theater</v>
      </c>
      <c r="R3334" t="str">
        <f t="shared" si="315"/>
        <v>plays</v>
      </c>
      <c r="S3334" s="6">
        <f t="shared" si="316"/>
        <v>41809.651967592588</v>
      </c>
      <c r="T3334" s="6">
        <f t="shared" si="317"/>
        <v>41839.651967592588</v>
      </c>
    </row>
    <row r="3335" spans="1:20" ht="48" x14ac:dyDescent="0.2">
      <c r="A3335">
        <v>3333</v>
      </c>
      <c r="B3335" s="3" t="s">
        <v>3333</v>
      </c>
      <c r="C3335" s="3" t="s">
        <v>7443</v>
      </c>
      <c r="D3335">
        <v>3500</v>
      </c>
      <c r="E3335">
        <v>3660</v>
      </c>
      <c r="F3335" t="s">
        <v>8219</v>
      </c>
      <c r="G3335" t="s">
        <v>8224</v>
      </c>
      <c r="H3335" t="s">
        <v>8246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8271</v>
      </c>
      <c r="O3335">
        <f t="shared" si="312"/>
        <v>104.57142857142858</v>
      </c>
      <c r="P3335">
        <f t="shared" si="313"/>
        <v>32.972972972972975</v>
      </c>
      <c r="Q3335" s="8" t="str">
        <f t="shared" si="314"/>
        <v>theater</v>
      </c>
      <c r="R3335" t="str">
        <f t="shared" si="315"/>
        <v>plays</v>
      </c>
      <c r="S3335" s="6">
        <f t="shared" si="316"/>
        <v>42148.468518518515</v>
      </c>
      <c r="T3335" s="6">
        <f t="shared" si="317"/>
        <v>42170.468518518515</v>
      </c>
    </row>
    <row r="3336" spans="1:20" ht="32" x14ac:dyDescent="0.2">
      <c r="A3336">
        <v>3334</v>
      </c>
      <c r="B3336" s="3" t="s">
        <v>3334</v>
      </c>
      <c r="C3336" s="3" t="s">
        <v>7444</v>
      </c>
      <c r="D3336">
        <v>3871</v>
      </c>
      <c r="E3336">
        <v>5366</v>
      </c>
      <c r="F3336" t="s">
        <v>8219</v>
      </c>
      <c r="G3336" t="s">
        <v>8224</v>
      </c>
      <c r="H3336" t="s">
        <v>8246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8271</v>
      </c>
      <c r="O3336">
        <f t="shared" si="312"/>
        <v>138.62051149573753</v>
      </c>
      <c r="P3336">
        <f t="shared" si="313"/>
        <v>116.65217391304348</v>
      </c>
      <c r="Q3336" s="8" t="str">
        <f t="shared" si="314"/>
        <v>theater</v>
      </c>
      <c r="R3336" t="str">
        <f t="shared" si="315"/>
        <v>plays</v>
      </c>
      <c r="S3336" s="6">
        <f t="shared" si="316"/>
        <v>42185.312754629624</v>
      </c>
      <c r="T3336" s="6">
        <f t="shared" si="317"/>
        <v>42215.312754629624</v>
      </c>
    </row>
    <row r="3337" spans="1:20" ht="48" x14ac:dyDescent="0.2">
      <c r="A3337">
        <v>3335</v>
      </c>
      <c r="B3337" s="3" t="s">
        <v>3335</v>
      </c>
      <c r="C3337" s="3" t="s">
        <v>7445</v>
      </c>
      <c r="D3337">
        <v>5000</v>
      </c>
      <c r="E3337">
        <v>5016</v>
      </c>
      <c r="F3337" t="s">
        <v>8219</v>
      </c>
      <c r="G3337" t="s">
        <v>8225</v>
      </c>
      <c r="H3337" t="s">
        <v>8247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8271</v>
      </c>
      <c r="O3337">
        <f t="shared" si="312"/>
        <v>100.32000000000001</v>
      </c>
      <c r="P3337">
        <f t="shared" si="313"/>
        <v>79.61904761904762</v>
      </c>
      <c r="Q3337" s="8" t="str">
        <f t="shared" si="314"/>
        <v>theater</v>
      </c>
      <c r="R3337" t="str">
        <f t="shared" si="315"/>
        <v>plays</v>
      </c>
      <c r="S3337" s="6">
        <f t="shared" si="316"/>
        <v>41827.465810185182</v>
      </c>
      <c r="T3337" s="6">
        <f t="shared" si="317"/>
        <v>41854.75</v>
      </c>
    </row>
    <row r="3338" spans="1:20" ht="48" x14ac:dyDescent="0.2">
      <c r="A3338">
        <v>3336</v>
      </c>
      <c r="B3338" s="3" t="s">
        <v>3336</v>
      </c>
      <c r="C3338" s="3" t="s">
        <v>7446</v>
      </c>
      <c r="D3338">
        <v>250</v>
      </c>
      <c r="E3338">
        <v>250</v>
      </c>
      <c r="F3338" t="s">
        <v>8219</v>
      </c>
      <c r="G3338" t="s">
        <v>8225</v>
      </c>
      <c r="H3338" t="s">
        <v>8247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8271</v>
      </c>
      <c r="O3338">
        <f t="shared" si="312"/>
        <v>100</v>
      </c>
      <c r="P3338">
        <f t="shared" si="313"/>
        <v>27.777777777777779</v>
      </c>
      <c r="Q3338" s="8" t="str">
        <f t="shared" si="314"/>
        <v>theater</v>
      </c>
      <c r="R3338" t="str">
        <f t="shared" si="315"/>
        <v>plays</v>
      </c>
      <c r="S3338" s="6">
        <f t="shared" si="316"/>
        <v>42437.190347222226</v>
      </c>
      <c r="T3338" s="6">
        <f t="shared" si="317"/>
        <v>42465.148680555554</v>
      </c>
    </row>
    <row r="3339" spans="1:20" ht="48" x14ac:dyDescent="0.2">
      <c r="A3339">
        <v>3337</v>
      </c>
      <c r="B3339" s="3" t="s">
        <v>3337</v>
      </c>
      <c r="C3339" s="3" t="s">
        <v>7447</v>
      </c>
      <c r="D3339">
        <v>2500</v>
      </c>
      <c r="E3339">
        <v>2755</v>
      </c>
      <c r="F3339" t="s">
        <v>8219</v>
      </c>
      <c r="G3339" t="s">
        <v>8225</v>
      </c>
      <c r="H3339" t="s">
        <v>8247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8271</v>
      </c>
      <c r="O3339">
        <f t="shared" si="312"/>
        <v>110.2</v>
      </c>
      <c r="P3339">
        <f t="shared" si="313"/>
        <v>81.029411764705884</v>
      </c>
      <c r="Q3339" s="8" t="str">
        <f t="shared" si="314"/>
        <v>theater</v>
      </c>
      <c r="R3339" t="str">
        <f t="shared" si="315"/>
        <v>plays</v>
      </c>
      <c r="S3339" s="6">
        <f t="shared" si="316"/>
        <v>41901.073692129627</v>
      </c>
      <c r="T3339" s="6">
        <f t="shared" si="317"/>
        <v>41922.666666666664</v>
      </c>
    </row>
    <row r="3340" spans="1:20" ht="32" x14ac:dyDescent="0.2">
      <c r="A3340">
        <v>3338</v>
      </c>
      <c r="B3340" s="3" t="s">
        <v>3338</v>
      </c>
      <c r="C3340" s="3" t="s">
        <v>7448</v>
      </c>
      <c r="D3340">
        <v>15000</v>
      </c>
      <c r="E3340">
        <v>15327</v>
      </c>
      <c r="F3340" t="s">
        <v>8219</v>
      </c>
      <c r="G3340" t="s">
        <v>8224</v>
      </c>
      <c r="H3340" t="s">
        <v>8246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8271</v>
      </c>
      <c r="O3340">
        <f t="shared" si="312"/>
        <v>102.18</v>
      </c>
      <c r="P3340">
        <f t="shared" si="313"/>
        <v>136.84821428571428</v>
      </c>
      <c r="Q3340" s="8" t="str">
        <f t="shared" si="314"/>
        <v>theater</v>
      </c>
      <c r="R3340" t="str">
        <f t="shared" si="315"/>
        <v>plays</v>
      </c>
      <c r="S3340" s="6">
        <f t="shared" si="316"/>
        <v>42769.366666666661</v>
      </c>
      <c r="T3340" s="6">
        <f t="shared" si="317"/>
        <v>42790.366666666661</v>
      </c>
    </row>
    <row r="3341" spans="1:20" ht="32" x14ac:dyDescent="0.2">
      <c r="A3341">
        <v>3339</v>
      </c>
      <c r="B3341" s="3" t="s">
        <v>3339</v>
      </c>
      <c r="C3341" s="3" t="s">
        <v>7449</v>
      </c>
      <c r="D3341">
        <v>8000</v>
      </c>
      <c r="E3341">
        <v>8348</v>
      </c>
      <c r="F3341" t="s">
        <v>8219</v>
      </c>
      <c r="G3341" t="s">
        <v>8224</v>
      </c>
      <c r="H3341" t="s">
        <v>8246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8271</v>
      </c>
      <c r="O3341">
        <f t="shared" si="312"/>
        <v>104.35000000000001</v>
      </c>
      <c r="P3341">
        <f t="shared" si="313"/>
        <v>177.61702127659575</v>
      </c>
      <c r="Q3341" s="8" t="str">
        <f t="shared" si="314"/>
        <v>theater</v>
      </c>
      <c r="R3341" t="str">
        <f t="shared" si="315"/>
        <v>plays</v>
      </c>
      <c r="S3341" s="6">
        <f t="shared" si="316"/>
        <v>42549.457384259258</v>
      </c>
      <c r="T3341" s="6">
        <f t="shared" si="317"/>
        <v>42579.457384259258</v>
      </c>
    </row>
    <row r="3342" spans="1:20" ht="48" x14ac:dyDescent="0.2">
      <c r="A3342">
        <v>3340</v>
      </c>
      <c r="B3342" s="3" t="s">
        <v>3340</v>
      </c>
      <c r="C3342" s="3" t="s">
        <v>7450</v>
      </c>
      <c r="D3342">
        <v>3000</v>
      </c>
      <c r="E3342">
        <v>4145</v>
      </c>
      <c r="F3342" t="s">
        <v>8219</v>
      </c>
      <c r="G3342" t="s">
        <v>8224</v>
      </c>
      <c r="H3342" t="s">
        <v>8246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8271</v>
      </c>
      <c r="O3342">
        <f t="shared" si="312"/>
        <v>138.16666666666666</v>
      </c>
      <c r="P3342">
        <f t="shared" si="313"/>
        <v>109.07894736842105</v>
      </c>
      <c r="Q3342" s="8" t="str">
        <f t="shared" si="314"/>
        <v>theater</v>
      </c>
      <c r="R3342" t="str">
        <f t="shared" si="315"/>
        <v>plays</v>
      </c>
      <c r="S3342" s="6">
        <f t="shared" si="316"/>
        <v>42685.765671296293</v>
      </c>
      <c r="T3342" s="6">
        <f t="shared" si="317"/>
        <v>42710.765671296293</v>
      </c>
    </row>
    <row r="3343" spans="1:20" ht="48" x14ac:dyDescent="0.2">
      <c r="A3343">
        <v>3341</v>
      </c>
      <c r="B3343" s="3" t="s">
        <v>3341</v>
      </c>
      <c r="C3343" s="3" t="s">
        <v>7451</v>
      </c>
      <c r="D3343">
        <v>3350</v>
      </c>
      <c r="E3343">
        <v>3350</v>
      </c>
      <c r="F3343" t="s">
        <v>8219</v>
      </c>
      <c r="G3343" t="s">
        <v>8225</v>
      </c>
      <c r="H3343" t="s">
        <v>8247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8271</v>
      </c>
      <c r="O3343">
        <f t="shared" si="312"/>
        <v>100</v>
      </c>
      <c r="P3343">
        <f t="shared" si="313"/>
        <v>119.64285714285714</v>
      </c>
      <c r="Q3343" s="8" t="str">
        <f t="shared" si="314"/>
        <v>theater</v>
      </c>
      <c r="R3343" t="str">
        <f t="shared" si="315"/>
        <v>plays</v>
      </c>
      <c r="S3343" s="6">
        <f t="shared" si="316"/>
        <v>42510.590520833335</v>
      </c>
      <c r="T3343" s="6">
        <f t="shared" si="317"/>
        <v>42533.499999999993</v>
      </c>
    </row>
    <row r="3344" spans="1:20" ht="32" x14ac:dyDescent="0.2">
      <c r="A3344">
        <v>3342</v>
      </c>
      <c r="B3344" s="3" t="s">
        <v>3342</v>
      </c>
      <c r="C3344" s="3" t="s">
        <v>7452</v>
      </c>
      <c r="D3344">
        <v>6000</v>
      </c>
      <c r="E3344">
        <v>6100</v>
      </c>
      <c r="F3344" t="s">
        <v>8219</v>
      </c>
      <c r="G3344" t="s">
        <v>8224</v>
      </c>
      <c r="H3344" t="s">
        <v>8246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8271</v>
      </c>
      <c r="O3344">
        <f t="shared" si="312"/>
        <v>101.66666666666666</v>
      </c>
      <c r="P3344">
        <f t="shared" si="313"/>
        <v>78.205128205128204</v>
      </c>
      <c r="Q3344" s="8" t="str">
        <f t="shared" si="314"/>
        <v>theater</v>
      </c>
      <c r="R3344" t="str">
        <f t="shared" si="315"/>
        <v>plays</v>
      </c>
      <c r="S3344" s="6">
        <f t="shared" si="316"/>
        <v>42062.088078703695</v>
      </c>
      <c r="T3344" s="6">
        <f t="shared" si="317"/>
        <v>42094.999305555553</v>
      </c>
    </row>
    <row r="3345" spans="1:20" ht="48" x14ac:dyDescent="0.2">
      <c r="A3345">
        <v>3343</v>
      </c>
      <c r="B3345" s="3" t="s">
        <v>3343</v>
      </c>
      <c r="C3345" s="3" t="s">
        <v>7453</v>
      </c>
      <c r="D3345">
        <v>700</v>
      </c>
      <c r="E3345">
        <v>1200</v>
      </c>
      <c r="F3345" t="s">
        <v>8219</v>
      </c>
      <c r="G3345" t="s">
        <v>8225</v>
      </c>
      <c r="H3345" t="s">
        <v>8247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8271</v>
      </c>
      <c r="O3345">
        <f t="shared" si="312"/>
        <v>171.42857142857142</v>
      </c>
      <c r="P3345">
        <f t="shared" si="313"/>
        <v>52.173913043478258</v>
      </c>
      <c r="Q3345" s="8" t="str">
        <f t="shared" si="314"/>
        <v>theater</v>
      </c>
      <c r="R3345" t="str">
        <f t="shared" si="315"/>
        <v>plays</v>
      </c>
      <c r="S3345" s="6">
        <f t="shared" si="316"/>
        <v>42452.708148148151</v>
      </c>
      <c r="T3345" s="6">
        <f t="shared" si="317"/>
        <v>42473.345833333333</v>
      </c>
    </row>
    <row r="3346" spans="1:20" ht="48" x14ac:dyDescent="0.2">
      <c r="A3346">
        <v>3344</v>
      </c>
      <c r="B3346" s="3" t="s">
        <v>3344</v>
      </c>
      <c r="C3346" s="3" t="s">
        <v>7454</v>
      </c>
      <c r="D3346">
        <v>4500</v>
      </c>
      <c r="E3346">
        <v>4565</v>
      </c>
      <c r="F3346" t="s">
        <v>8219</v>
      </c>
      <c r="G3346" t="s">
        <v>8224</v>
      </c>
      <c r="H3346" t="s">
        <v>8246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8271</v>
      </c>
      <c r="O3346">
        <f t="shared" si="312"/>
        <v>101.44444444444444</v>
      </c>
      <c r="P3346">
        <f t="shared" si="313"/>
        <v>114.125</v>
      </c>
      <c r="Q3346" s="8" t="str">
        <f t="shared" si="314"/>
        <v>theater</v>
      </c>
      <c r="R3346" t="str">
        <f t="shared" si="315"/>
        <v>plays</v>
      </c>
      <c r="S3346" s="6">
        <f t="shared" si="316"/>
        <v>41850.991817129623</v>
      </c>
      <c r="T3346" s="6">
        <f t="shared" si="317"/>
        <v>41880.991817129623</v>
      </c>
    </row>
    <row r="3347" spans="1:20" ht="48" x14ac:dyDescent="0.2">
      <c r="A3347">
        <v>3345</v>
      </c>
      <c r="B3347" s="3" t="s">
        <v>3345</v>
      </c>
      <c r="C3347" s="3" t="s">
        <v>7455</v>
      </c>
      <c r="D3347">
        <v>500</v>
      </c>
      <c r="E3347">
        <v>650</v>
      </c>
      <c r="F3347" t="s">
        <v>8219</v>
      </c>
      <c r="G3347" t="s">
        <v>8224</v>
      </c>
      <c r="H3347" t="s">
        <v>8246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8271</v>
      </c>
      <c r="O3347">
        <f t="shared" si="312"/>
        <v>130</v>
      </c>
      <c r="P3347">
        <f t="shared" si="313"/>
        <v>50</v>
      </c>
      <c r="Q3347" s="8" t="str">
        <f t="shared" si="314"/>
        <v>theater</v>
      </c>
      <c r="R3347" t="str">
        <f t="shared" si="315"/>
        <v>plays</v>
      </c>
      <c r="S3347" s="6">
        <f t="shared" si="316"/>
        <v>42052.897777777776</v>
      </c>
      <c r="T3347" s="6">
        <f t="shared" si="317"/>
        <v>42111.817361111105</v>
      </c>
    </row>
    <row r="3348" spans="1:20" ht="48" x14ac:dyDescent="0.2">
      <c r="A3348">
        <v>3346</v>
      </c>
      <c r="B3348" s="3" t="s">
        <v>3346</v>
      </c>
      <c r="C3348" s="3" t="s">
        <v>7456</v>
      </c>
      <c r="D3348">
        <v>1500</v>
      </c>
      <c r="E3348">
        <v>1650</v>
      </c>
      <c r="F3348" t="s">
        <v>8219</v>
      </c>
      <c r="G3348" t="s">
        <v>8224</v>
      </c>
      <c r="H3348" t="s">
        <v>8246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8271</v>
      </c>
      <c r="O3348">
        <f t="shared" si="312"/>
        <v>110.00000000000001</v>
      </c>
      <c r="P3348">
        <f t="shared" si="313"/>
        <v>91.666666666666671</v>
      </c>
      <c r="Q3348" s="8" t="str">
        <f t="shared" si="314"/>
        <v>theater</v>
      </c>
      <c r="R3348" t="str">
        <f t="shared" si="315"/>
        <v>plays</v>
      </c>
      <c r="S3348" s="6">
        <f t="shared" si="316"/>
        <v>42053.816087962965</v>
      </c>
      <c r="T3348" s="6">
        <f t="shared" si="317"/>
        <v>42060.816087962965</v>
      </c>
    </row>
    <row r="3349" spans="1:20" ht="48" x14ac:dyDescent="0.2">
      <c r="A3349">
        <v>3347</v>
      </c>
      <c r="B3349" s="3" t="s">
        <v>3347</v>
      </c>
      <c r="C3349" s="3" t="s">
        <v>7457</v>
      </c>
      <c r="D3349">
        <v>2000</v>
      </c>
      <c r="E3349">
        <v>2389</v>
      </c>
      <c r="F3349" t="s">
        <v>8219</v>
      </c>
      <c r="G3349" t="s">
        <v>8225</v>
      </c>
      <c r="H3349" t="s">
        <v>8247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8271</v>
      </c>
      <c r="O3349">
        <f t="shared" si="312"/>
        <v>119.44999999999999</v>
      </c>
      <c r="P3349">
        <f t="shared" si="313"/>
        <v>108.59090909090909</v>
      </c>
      <c r="Q3349" s="8" t="str">
        <f t="shared" si="314"/>
        <v>theater</v>
      </c>
      <c r="R3349" t="str">
        <f t="shared" si="315"/>
        <v>plays</v>
      </c>
      <c r="S3349" s="6">
        <f t="shared" si="316"/>
        <v>42484.343217592592</v>
      </c>
      <c r="T3349" s="6">
        <f t="shared" si="317"/>
        <v>42498.666666666664</v>
      </c>
    </row>
    <row r="3350" spans="1:20" ht="48" x14ac:dyDescent="0.2">
      <c r="A3350">
        <v>3348</v>
      </c>
      <c r="B3350" s="3" t="s">
        <v>3266</v>
      </c>
      <c r="C3350" s="3" t="s">
        <v>7458</v>
      </c>
      <c r="D3350">
        <v>5500</v>
      </c>
      <c r="E3350">
        <v>5516</v>
      </c>
      <c r="F3350" t="s">
        <v>8219</v>
      </c>
      <c r="G3350" t="s">
        <v>8224</v>
      </c>
      <c r="H3350" t="s">
        <v>8246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8271</v>
      </c>
      <c r="O3350">
        <f t="shared" si="312"/>
        <v>100.2909090909091</v>
      </c>
      <c r="P3350">
        <f t="shared" si="313"/>
        <v>69.822784810126578</v>
      </c>
      <c r="Q3350" s="8" t="str">
        <f t="shared" si="314"/>
        <v>theater</v>
      </c>
      <c r="R3350" t="str">
        <f t="shared" si="315"/>
        <v>plays</v>
      </c>
      <c r="S3350" s="6">
        <f t="shared" si="316"/>
        <v>42466.350462962961</v>
      </c>
      <c r="T3350" s="6">
        <f t="shared" si="317"/>
        <v>42489.957638888889</v>
      </c>
    </row>
    <row r="3351" spans="1:20" ht="48" x14ac:dyDescent="0.2">
      <c r="A3351">
        <v>3349</v>
      </c>
      <c r="B3351" s="3" t="s">
        <v>3348</v>
      </c>
      <c r="C3351" s="3" t="s">
        <v>7459</v>
      </c>
      <c r="D3351">
        <v>1000</v>
      </c>
      <c r="E3351">
        <v>1534</v>
      </c>
      <c r="F3351" t="s">
        <v>8219</v>
      </c>
      <c r="G3351" t="s">
        <v>8224</v>
      </c>
      <c r="H3351" t="s">
        <v>8246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8271</v>
      </c>
      <c r="O3351">
        <f t="shared" si="312"/>
        <v>153.4</v>
      </c>
      <c r="P3351">
        <f t="shared" si="313"/>
        <v>109.57142857142857</v>
      </c>
      <c r="Q3351" s="8" t="str">
        <f t="shared" si="314"/>
        <v>theater</v>
      </c>
      <c r="R3351" t="str">
        <f t="shared" si="315"/>
        <v>plays</v>
      </c>
      <c r="S3351" s="6">
        <f t="shared" si="316"/>
        <v>42512.902453703697</v>
      </c>
      <c r="T3351" s="6">
        <f t="shared" si="317"/>
        <v>42534.499999999993</v>
      </c>
    </row>
    <row r="3352" spans="1:20" ht="48" x14ac:dyDescent="0.2">
      <c r="A3352">
        <v>3350</v>
      </c>
      <c r="B3352" s="3" t="s">
        <v>3349</v>
      </c>
      <c r="C3352" s="3" t="s">
        <v>7460</v>
      </c>
      <c r="D3352">
        <v>3500</v>
      </c>
      <c r="E3352">
        <v>3655</v>
      </c>
      <c r="F3352" t="s">
        <v>8219</v>
      </c>
      <c r="G3352" t="s">
        <v>8243</v>
      </c>
      <c r="H3352" t="s">
        <v>8249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8271</v>
      </c>
      <c r="O3352">
        <f t="shared" si="312"/>
        <v>104.42857142857143</v>
      </c>
      <c r="P3352">
        <f t="shared" si="313"/>
        <v>71.666666666666671</v>
      </c>
      <c r="Q3352" s="8" t="str">
        <f t="shared" si="314"/>
        <v>theater</v>
      </c>
      <c r="R3352" t="str">
        <f t="shared" si="315"/>
        <v>plays</v>
      </c>
      <c r="S3352" s="6">
        <f t="shared" si="316"/>
        <v>42302.493182870363</v>
      </c>
      <c r="T3352" s="6">
        <f t="shared" si="317"/>
        <v>42337.749999999993</v>
      </c>
    </row>
    <row r="3353" spans="1:20" ht="48" x14ac:dyDescent="0.2">
      <c r="A3353">
        <v>3351</v>
      </c>
      <c r="B3353" s="3" t="s">
        <v>3350</v>
      </c>
      <c r="C3353" s="3" t="s">
        <v>7461</v>
      </c>
      <c r="D3353">
        <v>5000</v>
      </c>
      <c r="E3353">
        <v>5055</v>
      </c>
      <c r="F3353" t="s">
        <v>8219</v>
      </c>
      <c r="G3353" t="s">
        <v>8225</v>
      </c>
      <c r="H3353" t="s">
        <v>8247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8271</v>
      </c>
      <c r="O3353">
        <f t="shared" si="312"/>
        <v>101.1</v>
      </c>
      <c r="P3353">
        <f t="shared" si="313"/>
        <v>93.611111111111114</v>
      </c>
      <c r="Q3353" s="8" t="str">
        <f t="shared" si="314"/>
        <v>theater</v>
      </c>
      <c r="R3353" t="str">
        <f t="shared" si="315"/>
        <v>plays</v>
      </c>
      <c r="S3353" s="6">
        <f t="shared" si="316"/>
        <v>41806.187094907407</v>
      </c>
      <c r="T3353" s="6">
        <f t="shared" si="317"/>
        <v>41843.25</v>
      </c>
    </row>
    <row r="3354" spans="1:20" ht="48" x14ac:dyDescent="0.2">
      <c r="A3354">
        <v>3352</v>
      </c>
      <c r="B3354" s="3" t="s">
        <v>3351</v>
      </c>
      <c r="C3354" s="3" t="s">
        <v>7462</v>
      </c>
      <c r="D3354">
        <v>5000</v>
      </c>
      <c r="E3354">
        <v>5376</v>
      </c>
      <c r="F3354" t="s">
        <v>8219</v>
      </c>
      <c r="G3354" t="s">
        <v>8225</v>
      </c>
      <c r="H3354" t="s">
        <v>8247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8271</v>
      </c>
      <c r="O3354">
        <f t="shared" si="312"/>
        <v>107.52</v>
      </c>
      <c r="P3354">
        <f t="shared" si="313"/>
        <v>76.8</v>
      </c>
      <c r="Q3354" s="8" t="str">
        <f t="shared" si="314"/>
        <v>theater</v>
      </c>
      <c r="R3354" t="str">
        <f t="shared" si="315"/>
        <v>plays</v>
      </c>
      <c r="S3354" s="6">
        <f t="shared" si="316"/>
        <v>42495.784467592595</v>
      </c>
      <c r="T3354" s="6">
        <f t="shared" si="317"/>
        <v>42552.749999999993</v>
      </c>
    </row>
    <row r="3355" spans="1:20" ht="48" x14ac:dyDescent="0.2">
      <c r="A3355">
        <v>3353</v>
      </c>
      <c r="B3355" s="3" t="s">
        <v>3352</v>
      </c>
      <c r="C3355" s="3" t="s">
        <v>7463</v>
      </c>
      <c r="D3355">
        <v>500</v>
      </c>
      <c r="E3355">
        <v>1575</v>
      </c>
      <c r="F3355" t="s">
        <v>8219</v>
      </c>
      <c r="G3355" t="s">
        <v>8225</v>
      </c>
      <c r="H3355" t="s">
        <v>8247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8271</v>
      </c>
      <c r="O3355">
        <f t="shared" si="312"/>
        <v>315</v>
      </c>
      <c r="P3355">
        <f t="shared" si="313"/>
        <v>35.795454545454547</v>
      </c>
      <c r="Q3355" s="8" t="str">
        <f t="shared" si="314"/>
        <v>theater</v>
      </c>
      <c r="R3355" t="str">
        <f t="shared" si="315"/>
        <v>plays</v>
      </c>
      <c r="S3355" s="6">
        <f t="shared" si="316"/>
        <v>42479.223958333336</v>
      </c>
      <c r="T3355" s="6">
        <f t="shared" si="317"/>
        <v>42492.749999999993</v>
      </c>
    </row>
    <row r="3356" spans="1:20" ht="32" x14ac:dyDescent="0.2">
      <c r="A3356">
        <v>3354</v>
      </c>
      <c r="B3356" s="3" t="s">
        <v>3353</v>
      </c>
      <c r="C3356" s="3" t="s">
        <v>7464</v>
      </c>
      <c r="D3356">
        <v>3000</v>
      </c>
      <c r="E3356">
        <v>3058</v>
      </c>
      <c r="F3356" t="s">
        <v>8219</v>
      </c>
      <c r="G3356" t="s">
        <v>8224</v>
      </c>
      <c r="H3356" t="s">
        <v>8246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8271</v>
      </c>
      <c r="O3356">
        <f t="shared" si="312"/>
        <v>101.93333333333334</v>
      </c>
      <c r="P3356">
        <f t="shared" si="313"/>
        <v>55.6</v>
      </c>
      <c r="Q3356" s="8" t="str">
        <f t="shared" si="314"/>
        <v>theater</v>
      </c>
      <c r="R3356" t="str">
        <f t="shared" si="315"/>
        <v>plays</v>
      </c>
      <c r="S3356" s="6">
        <f t="shared" si="316"/>
        <v>42270.518587962964</v>
      </c>
      <c r="T3356" s="6">
        <f t="shared" si="317"/>
        <v>42305.959027777775</v>
      </c>
    </row>
    <row r="3357" spans="1:20" ht="48" x14ac:dyDescent="0.2">
      <c r="A3357">
        <v>3355</v>
      </c>
      <c r="B3357" s="3" t="s">
        <v>3354</v>
      </c>
      <c r="C3357" s="3" t="s">
        <v>7465</v>
      </c>
      <c r="D3357">
        <v>1750</v>
      </c>
      <c r="E3357">
        <v>2210</v>
      </c>
      <c r="F3357" t="s">
        <v>8219</v>
      </c>
      <c r="G3357" t="s">
        <v>8225</v>
      </c>
      <c r="H3357" t="s">
        <v>8247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8271</v>
      </c>
      <c r="O3357">
        <f t="shared" si="312"/>
        <v>126.28571428571429</v>
      </c>
      <c r="P3357">
        <f t="shared" si="313"/>
        <v>147.33333333333334</v>
      </c>
      <c r="Q3357" s="8" t="str">
        <f t="shared" si="314"/>
        <v>theater</v>
      </c>
      <c r="R3357" t="str">
        <f t="shared" si="315"/>
        <v>plays</v>
      </c>
      <c r="S3357" s="6">
        <f t="shared" si="316"/>
        <v>42489.411192129628</v>
      </c>
      <c r="T3357" s="6">
        <f t="shared" si="317"/>
        <v>42500.261805555558</v>
      </c>
    </row>
    <row r="3358" spans="1:20" ht="48" x14ac:dyDescent="0.2">
      <c r="A3358">
        <v>3356</v>
      </c>
      <c r="B3358" s="3" t="s">
        <v>3355</v>
      </c>
      <c r="C3358" s="3" t="s">
        <v>7466</v>
      </c>
      <c r="D3358">
        <v>1500</v>
      </c>
      <c r="E3358">
        <v>1521</v>
      </c>
      <c r="F3358" t="s">
        <v>8219</v>
      </c>
      <c r="G3358" t="s">
        <v>8225</v>
      </c>
      <c r="H3358" t="s">
        <v>8247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8271</v>
      </c>
      <c r="O3358">
        <f t="shared" si="312"/>
        <v>101.4</v>
      </c>
      <c r="P3358">
        <f t="shared" si="313"/>
        <v>56.333333333333336</v>
      </c>
      <c r="Q3358" s="8" t="str">
        <f t="shared" si="314"/>
        <v>theater</v>
      </c>
      <c r="R3358" t="str">
        <f t="shared" si="315"/>
        <v>plays</v>
      </c>
      <c r="S3358" s="6">
        <f t="shared" si="316"/>
        <v>42536.607314814813</v>
      </c>
      <c r="T3358" s="6">
        <f t="shared" si="317"/>
        <v>42566.607314814813</v>
      </c>
    </row>
    <row r="3359" spans="1:20" ht="48" x14ac:dyDescent="0.2">
      <c r="A3359">
        <v>3357</v>
      </c>
      <c r="B3359" s="3" t="s">
        <v>3356</v>
      </c>
      <c r="C3359" s="3" t="s">
        <v>7467</v>
      </c>
      <c r="D3359">
        <v>2000</v>
      </c>
      <c r="E3359">
        <v>2020</v>
      </c>
      <c r="F3359" t="s">
        <v>8219</v>
      </c>
      <c r="G3359" t="s">
        <v>8225</v>
      </c>
      <c r="H3359" t="s">
        <v>8247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8271</v>
      </c>
      <c r="O3359">
        <f t="shared" si="312"/>
        <v>101</v>
      </c>
      <c r="P3359">
        <f t="shared" si="313"/>
        <v>96.19047619047619</v>
      </c>
      <c r="Q3359" s="8" t="str">
        <f t="shared" si="314"/>
        <v>theater</v>
      </c>
      <c r="R3359" t="str">
        <f t="shared" si="315"/>
        <v>plays</v>
      </c>
      <c r="S3359" s="6">
        <f t="shared" si="316"/>
        <v>41822.209606481476</v>
      </c>
      <c r="T3359" s="6">
        <f t="shared" si="317"/>
        <v>41852.209606481476</v>
      </c>
    </row>
    <row r="3360" spans="1:20" ht="48" x14ac:dyDescent="0.2">
      <c r="A3360">
        <v>3358</v>
      </c>
      <c r="B3360" s="3" t="s">
        <v>3357</v>
      </c>
      <c r="C3360" s="3" t="s">
        <v>7468</v>
      </c>
      <c r="D3360">
        <v>10000</v>
      </c>
      <c r="E3360">
        <v>10299</v>
      </c>
      <c r="F3360" t="s">
        <v>8219</v>
      </c>
      <c r="G3360" t="s">
        <v>8224</v>
      </c>
      <c r="H3360" t="s">
        <v>8246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8271</v>
      </c>
      <c r="O3360">
        <f t="shared" si="312"/>
        <v>102.99000000000001</v>
      </c>
      <c r="P3360">
        <f t="shared" si="313"/>
        <v>63.574074074074076</v>
      </c>
      <c r="Q3360" s="8" t="str">
        <f t="shared" si="314"/>
        <v>theater</v>
      </c>
      <c r="R3360" t="str">
        <f t="shared" si="315"/>
        <v>plays</v>
      </c>
      <c r="S3360" s="6">
        <f t="shared" si="316"/>
        <v>41932.102766203701</v>
      </c>
      <c r="T3360" s="6">
        <f t="shared" si="317"/>
        <v>41962.144432870373</v>
      </c>
    </row>
    <row r="3361" spans="1:20" ht="32" x14ac:dyDescent="0.2">
      <c r="A3361">
        <v>3359</v>
      </c>
      <c r="B3361" s="3" t="s">
        <v>3358</v>
      </c>
      <c r="C3361" s="3" t="s">
        <v>7469</v>
      </c>
      <c r="D3361">
        <v>4000</v>
      </c>
      <c r="E3361">
        <v>4250</v>
      </c>
      <c r="F3361" t="s">
        <v>8219</v>
      </c>
      <c r="G3361" t="s">
        <v>8224</v>
      </c>
      <c r="H3361" t="s">
        <v>8246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8271</v>
      </c>
      <c r="O3361">
        <f t="shared" si="312"/>
        <v>106.25</v>
      </c>
      <c r="P3361">
        <f t="shared" si="313"/>
        <v>184.78260869565219</v>
      </c>
      <c r="Q3361" s="8" t="str">
        <f t="shared" si="314"/>
        <v>theater</v>
      </c>
      <c r="R3361" t="str">
        <f t="shared" si="315"/>
        <v>plays</v>
      </c>
      <c r="S3361" s="6">
        <f t="shared" si="316"/>
        <v>42745.848773148151</v>
      </c>
      <c r="T3361" s="6">
        <f t="shared" si="317"/>
        <v>42790.848773148151</v>
      </c>
    </row>
    <row r="3362" spans="1:20" ht="32" x14ac:dyDescent="0.2">
      <c r="A3362">
        <v>3360</v>
      </c>
      <c r="B3362" s="3" t="s">
        <v>3359</v>
      </c>
      <c r="C3362" s="3" t="s">
        <v>7470</v>
      </c>
      <c r="D3362">
        <v>9000</v>
      </c>
      <c r="E3362">
        <v>9124</v>
      </c>
      <c r="F3362" t="s">
        <v>8219</v>
      </c>
      <c r="G3362" t="s">
        <v>8244</v>
      </c>
      <c r="H3362" t="s">
        <v>8258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8271</v>
      </c>
      <c r="O3362">
        <f t="shared" si="312"/>
        <v>101.37777777777779</v>
      </c>
      <c r="P3362">
        <f t="shared" si="313"/>
        <v>126.72222222222223</v>
      </c>
      <c r="Q3362" s="8" t="str">
        <f t="shared" si="314"/>
        <v>theater</v>
      </c>
      <c r="R3362" t="str">
        <f t="shared" si="315"/>
        <v>plays</v>
      </c>
      <c r="S3362" s="6">
        <f t="shared" si="316"/>
        <v>42696.874340277776</v>
      </c>
      <c r="T3362" s="6">
        <f t="shared" si="317"/>
        <v>42718.457638888889</v>
      </c>
    </row>
    <row r="3363" spans="1:20" ht="48" x14ac:dyDescent="0.2">
      <c r="A3363">
        <v>3361</v>
      </c>
      <c r="B3363" s="3" t="s">
        <v>3360</v>
      </c>
      <c r="C3363" s="3" t="s">
        <v>7471</v>
      </c>
      <c r="D3363">
        <v>5000</v>
      </c>
      <c r="E3363">
        <v>5673</v>
      </c>
      <c r="F3363" t="s">
        <v>8219</v>
      </c>
      <c r="G3363" t="s">
        <v>8224</v>
      </c>
      <c r="H3363" t="s">
        <v>8246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8271</v>
      </c>
      <c r="O3363">
        <f t="shared" si="312"/>
        <v>113.46000000000001</v>
      </c>
      <c r="P3363">
        <f t="shared" si="313"/>
        <v>83.42647058823529</v>
      </c>
      <c r="Q3363" s="8" t="str">
        <f t="shared" si="314"/>
        <v>theater</v>
      </c>
      <c r="R3363" t="str">
        <f t="shared" si="315"/>
        <v>plays</v>
      </c>
      <c r="S3363" s="6">
        <f t="shared" si="316"/>
        <v>41865.817013888889</v>
      </c>
      <c r="T3363" s="6">
        <f t="shared" si="317"/>
        <v>41883.457638888889</v>
      </c>
    </row>
    <row r="3364" spans="1:20" ht="48" x14ac:dyDescent="0.2">
      <c r="A3364">
        <v>3362</v>
      </c>
      <c r="B3364" s="3" t="s">
        <v>3361</v>
      </c>
      <c r="C3364" s="3" t="s">
        <v>7472</v>
      </c>
      <c r="D3364">
        <v>500</v>
      </c>
      <c r="E3364">
        <v>1090</v>
      </c>
      <c r="F3364" t="s">
        <v>8219</v>
      </c>
      <c r="G3364" t="s">
        <v>8224</v>
      </c>
      <c r="H3364" t="s">
        <v>8246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8271</v>
      </c>
      <c r="O3364">
        <f t="shared" si="312"/>
        <v>218.00000000000003</v>
      </c>
      <c r="P3364">
        <f t="shared" si="313"/>
        <v>54.5</v>
      </c>
      <c r="Q3364" s="8" t="str">
        <f t="shared" si="314"/>
        <v>theater</v>
      </c>
      <c r="R3364" t="str">
        <f t="shared" si="315"/>
        <v>plays</v>
      </c>
      <c r="S3364" s="6">
        <f t="shared" si="316"/>
        <v>42055.883298611108</v>
      </c>
      <c r="T3364" s="6">
        <f t="shared" si="317"/>
        <v>42069.996527777774</v>
      </c>
    </row>
    <row r="3365" spans="1:20" ht="48" x14ac:dyDescent="0.2">
      <c r="A3365">
        <v>3363</v>
      </c>
      <c r="B3365" s="3" t="s">
        <v>3362</v>
      </c>
      <c r="C3365" s="3" t="s">
        <v>7473</v>
      </c>
      <c r="D3365">
        <v>7750</v>
      </c>
      <c r="E3365">
        <v>7860</v>
      </c>
      <c r="F3365" t="s">
        <v>8219</v>
      </c>
      <c r="G3365" t="s">
        <v>8224</v>
      </c>
      <c r="H3365" t="s">
        <v>8246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8271</v>
      </c>
      <c r="O3365">
        <f t="shared" si="312"/>
        <v>101.41935483870968</v>
      </c>
      <c r="P3365">
        <f t="shared" si="313"/>
        <v>302.30769230769232</v>
      </c>
      <c r="Q3365" s="8" t="str">
        <f t="shared" si="314"/>
        <v>theater</v>
      </c>
      <c r="R3365" t="str">
        <f t="shared" si="315"/>
        <v>plays</v>
      </c>
      <c r="S3365" s="6">
        <f t="shared" si="316"/>
        <v>41851.563020833331</v>
      </c>
      <c r="T3365" s="6">
        <f t="shared" si="317"/>
        <v>41870.458333333328</v>
      </c>
    </row>
    <row r="3366" spans="1:20" ht="48" x14ac:dyDescent="0.2">
      <c r="A3366">
        <v>3364</v>
      </c>
      <c r="B3366" s="3" t="s">
        <v>3363</v>
      </c>
      <c r="C3366" s="3" t="s">
        <v>7474</v>
      </c>
      <c r="D3366">
        <v>3000</v>
      </c>
      <c r="E3366">
        <v>3178</v>
      </c>
      <c r="F3366" t="s">
        <v>8219</v>
      </c>
      <c r="G3366" t="s">
        <v>8225</v>
      </c>
      <c r="H3366" t="s">
        <v>8247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8271</v>
      </c>
      <c r="O3366">
        <f t="shared" si="312"/>
        <v>105.93333333333332</v>
      </c>
      <c r="P3366">
        <f t="shared" si="313"/>
        <v>44.138888888888886</v>
      </c>
      <c r="Q3366" s="8" t="str">
        <f t="shared" si="314"/>
        <v>theater</v>
      </c>
      <c r="R3366" t="str">
        <f t="shared" si="315"/>
        <v>plays</v>
      </c>
      <c r="S3366" s="6">
        <f t="shared" si="316"/>
        <v>42422.769085648142</v>
      </c>
      <c r="T3366" s="6">
        <f t="shared" si="317"/>
        <v>42444.666666666664</v>
      </c>
    </row>
    <row r="3367" spans="1:20" ht="48" x14ac:dyDescent="0.2">
      <c r="A3367">
        <v>3365</v>
      </c>
      <c r="B3367" s="3" t="s">
        <v>3364</v>
      </c>
      <c r="C3367" s="3" t="s">
        <v>7475</v>
      </c>
      <c r="D3367">
        <v>2500</v>
      </c>
      <c r="E3367">
        <v>2600</v>
      </c>
      <c r="F3367" t="s">
        <v>8219</v>
      </c>
      <c r="G3367" t="s">
        <v>8224</v>
      </c>
      <c r="H3367" t="s">
        <v>8246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8271</v>
      </c>
      <c r="O3367">
        <f t="shared" si="312"/>
        <v>104</v>
      </c>
      <c r="P3367">
        <f t="shared" si="313"/>
        <v>866.66666666666663</v>
      </c>
      <c r="Q3367" s="8" t="str">
        <f t="shared" si="314"/>
        <v>theater</v>
      </c>
      <c r="R3367" t="str">
        <f t="shared" si="315"/>
        <v>plays</v>
      </c>
      <c r="S3367" s="6">
        <f t="shared" si="316"/>
        <v>42320.893425925926</v>
      </c>
      <c r="T3367" s="6">
        <f t="shared" si="317"/>
        <v>42350.893425925926</v>
      </c>
    </row>
    <row r="3368" spans="1:20" ht="48" x14ac:dyDescent="0.2">
      <c r="A3368">
        <v>3366</v>
      </c>
      <c r="B3368" s="3" t="s">
        <v>3365</v>
      </c>
      <c r="C3368" s="3" t="s">
        <v>7476</v>
      </c>
      <c r="D3368">
        <v>500</v>
      </c>
      <c r="E3368">
        <v>1105</v>
      </c>
      <c r="F3368" t="s">
        <v>8219</v>
      </c>
      <c r="G3368" t="s">
        <v>8224</v>
      </c>
      <c r="H3368" t="s">
        <v>8246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8271</v>
      </c>
      <c r="O3368">
        <f t="shared" si="312"/>
        <v>221</v>
      </c>
      <c r="P3368">
        <f t="shared" si="313"/>
        <v>61.388888888888886</v>
      </c>
      <c r="Q3368" s="8" t="str">
        <f t="shared" si="314"/>
        <v>theater</v>
      </c>
      <c r="R3368" t="str">
        <f t="shared" si="315"/>
        <v>plays</v>
      </c>
      <c r="S3368" s="6">
        <f t="shared" si="316"/>
        <v>42106.859224537031</v>
      </c>
      <c r="T3368" s="6">
        <f t="shared" si="317"/>
        <v>42136.859224537031</v>
      </c>
    </row>
    <row r="3369" spans="1:20" ht="48" x14ac:dyDescent="0.2">
      <c r="A3369">
        <v>3367</v>
      </c>
      <c r="B3369" s="3" t="s">
        <v>3366</v>
      </c>
      <c r="C3369" s="3" t="s">
        <v>7477</v>
      </c>
      <c r="D3369">
        <v>750</v>
      </c>
      <c r="E3369">
        <v>890</v>
      </c>
      <c r="F3369" t="s">
        <v>8219</v>
      </c>
      <c r="G3369" t="s">
        <v>8225</v>
      </c>
      <c r="H3369" t="s">
        <v>8247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8271</v>
      </c>
      <c r="O3369">
        <f t="shared" si="312"/>
        <v>118.66666666666667</v>
      </c>
      <c r="P3369">
        <f t="shared" si="313"/>
        <v>29.666666666666668</v>
      </c>
      <c r="Q3369" s="8" t="str">
        <f t="shared" si="314"/>
        <v>theater</v>
      </c>
      <c r="R3369" t="str">
        <f t="shared" si="315"/>
        <v>plays</v>
      </c>
      <c r="S3369" s="6">
        <f t="shared" si="316"/>
        <v>42192.725624999999</v>
      </c>
      <c r="T3369" s="6">
        <f t="shared" si="317"/>
        <v>42217.725624999999</v>
      </c>
    </row>
    <row r="3370" spans="1:20" ht="48" x14ac:dyDescent="0.2">
      <c r="A3370">
        <v>3368</v>
      </c>
      <c r="B3370" s="3" t="s">
        <v>3367</v>
      </c>
      <c r="C3370" s="3" t="s">
        <v>7478</v>
      </c>
      <c r="D3370">
        <v>1000</v>
      </c>
      <c r="E3370">
        <v>1046</v>
      </c>
      <c r="F3370" t="s">
        <v>8219</v>
      </c>
      <c r="G3370" t="s">
        <v>8224</v>
      </c>
      <c r="H3370" t="s">
        <v>8246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8271</v>
      </c>
      <c r="O3370">
        <f t="shared" si="312"/>
        <v>104.60000000000001</v>
      </c>
      <c r="P3370">
        <f t="shared" si="313"/>
        <v>45.478260869565219</v>
      </c>
      <c r="Q3370" s="8" t="str">
        <f t="shared" si="314"/>
        <v>theater</v>
      </c>
      <c r="R3370" t="str">
        <f t="shared" si="315"/>
        <v>plays</v>
      </c>
      <c r="S3370" s="6">
        <f t="shared" si="316"/>
        <v>41968.991423611107</v>
      </c>
      <c r="T3370" s="6">
        <f t="shared" si="317"/>
        <v>42004.999999999993</v>
      </c>
    </row>
    <row r="3371" spans="1:20" ht="48" x14ac:dyDescent="0.2">
      <c r="A3371">
        <v>3369</v>
      </c>
      <c r="B3371" s="3" t="s">
        <v>3368</v>
      </c>
      <c r="C3371" s="3" t="s">
        <v>7479</v>
      </c>
      <c r="D3371">
        <v>5000</v>
      </c>
      <c r="E3371">
        <v>5195</v>
      </c>
      <c r="F3371" t="s">
        <v>8219</v>
      </c>
      <c r="G3371" t="s">
        <v>8241</v>
      </c>
      <c r="H3371" t="s">
        <v>8249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8271</v>
      </c>
      <c r="O3371">
        <f t="shared" si="312"/>
        <v>103.89999999999999</v>
      </c>
      <c r="P3371">
        <f t="shared" si="313"/>
        <v>96.203703703703709</v>
      </c>
      <c r="Q3371" s="8" t="str">
        <f t="shared" si="314"/>
        <v>theater</v>
      </c>
      <c r="R3371" t="str">
        <f t="shared" si="315"/>
        <v>plays</v>
      </c>
      <c r="S3371" s="6">
        <f t="shared" si="316"/>
        <v>42689.833101851851</v>
      </c>
      <c r="T3371" s="6">
        <f t="shared" si="317"/>
        <v>42749.833101851851</v>
      </c>
    </row>
    <row r="3372" spans="1:20" ht="32" x14ac:dyDescent="0.2">
      <c r="A3372">
        <v>3370</v>
      </c>
      <c r="B3372" s="3" t="s">
        <v>3369</v>
      </c>
      <c r="C3372" s="3" t="s">
        <v>7480</v>
      </c>
      <c r="D3372">
        <v>1500</v>
      </c>
      <c r="E3372">
        <v>1766</v>
      </c>
      <c r="F3372" t="s">
        <v>8219</v>
      </c>
      <c r="G3372" t="s">
        <v>8224</v>
      </c>
      <c r="H3372" t="s">
        <v>8246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8271</v>
      </c>
      <c r="O3372">
        <f t="shared" si="312"/>
        <v>117.73333333333333</v>
      </c>
      <c r="P3372">
        <f t="shared" si="313"/>
        <v>67.92307692307692</v>
      </c>
      <c r="Q3372" s="8" t="str">
        <f t="shared" si="314"/>
        <v>theater</v>
      </c>
      <c r="R3372" t="str">
        <f t="shared" si="315"/>
        <v>plays</v>
      </c>
      <c r="S3372" s="6">
        <f t="shared" si="316"/>
        <v>42690.125983796293</v>
      </c>
      <c r="T3372" s="6">
        <f t="shared" si="317"/>
        <v>42721.124999999993</v>
      </c>
    </row>
    <row r="3373" spans="1:20" ht="32" x14ac:dyDescent="0.2">
      <c r="A3373">
        <v>3371</v>
      </c>
      <c r="B3373" s="3" t="s">
        <v>3370</v>
      </c>
      <c r="C3373" s="3" t="s">
        <v>7481</v>
      </c>
      <c r="D3373">
        <v>200</v>
      </c>
      <c r="E3373">
        <v>277</v>
      </c>
      <c r="F3373" t="s">
        <v>8219</v>
      </c>
      <c r="G3373" t="s">
        <v>8224</v>
      </c>
      <c r="H3373" t="s">
        <v>8246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8271</v>
      </c>
      <c r="O3373">
        <f t="shared" si="312"/>
        <v>138.5</v>
      </c>
      <c r="P3373">
        <f t="shared" si="313"/>
        <v>30.777777777777779</v>
      </c>
      <c r="Q3373" s="8" t="str">
        <f t="shared" si="314"/>
        <v>theater</v>
      </c>
      <c r="R3373" t="str">
        <f t="shared" si="315"/>
        <v>plays</v>
      </c>
      <c r="S3373" s="6">
        <f t="shared" si="316"/>
        <v>42312.666261574072</v>
      </c>
      <c r="T3373" s="6">
        <f t="shared" si="317"/>
        <v>42340.666261574072</v>
      </c>
    </row>
    <row r="3374" spans="1:20" ht="48" x14ac:dyDescent="0.2">
      <c r="A3374">
        <v>3372</v>
      </c>
      <c r="B3374" s="3" t="s">
        <v>3371</v>
      </c>
      <c r="C3374" s="3" t="s">
        <v>7482</v>
      </c>
      <c r="D3374">
        <v>1000</v>
      </c>
      <c r="E3374">
        <v>1035</v>
      </c>
      <c r="F3374" t="s">
        <v>8219</v>
      </c>
      <c r="G3374" t="s">
        <v>8224</v>
      </c>
      <c r="H3374" t="s">
        <v>8246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8271</v>
      </c>
      <c r="O3374">
        <f t="shared" si="312"/>
        <v>103.49999999999999</v>
      </c>
      <c r="P3374">
        <f t="shared" si="313"/>
        <v>38.333333333333336</v>
      </c>
      <c r="Q3374" s="8" t="str">
        <f t="shared" si="314"/>
        <v>theater</v>
      </c>
      <c r="R3374" t="str">
        <f t="shared" si="315"/>
        <v>plays</v>
      </c>
      <c r="S3374" s="6">
        <f t="shared" si="316"/>
        <v>41855.339768518512</v>
      </c>
      <c r="T3374" s="6">
        <f t="shared" si="317"/>
        <v>41875.999305555553</v>
      </c>
    </row>
    <row r="3375" spans="1:20" ht="48" x14ac:dyDescent="0.2">
      <c r="A3375">
        <v>3373</v>
      </c>
      <c r="B3375" s="3" t="s">
        <v>3372</v>
      </c>
      <c r="C3375" s="3" t="s">
        <v>7483</v>
      </c>
      <c r="D3375">
        <v>2000</v>
      </c>
      <c r="E3375">
        <v>2005</v>
      </c>
      <c r="F3375" t="s">
        <v>8219</v>
      </c>
      <c r="G3375" t="s">
        <v>8225</v>
      </c>
      <c r="H3375" t="s">
        <v>8247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8271</v>
      </c>
      <c r="O3375">
        <f t="shared" si="312"/>
        <v>100.25</v>
      </c>
      <c r="P3375">
        <f t="shared" si="313"/>
        <v>66.833333333333329</v>
      </c>
      <c r="Q3375" s="8" t="str">
        <f t="shared" si="314"/>
        <v>theater</v>
      </c>
      <c r="R3375" t="str">
        <f t="shared" si="315"/>
        <v>plays</v>
      </c>
      <c r="S3375" s="6">
        <f t="shared" si="316"/>
        <v>42179.646296296291</v>
      </c>
      <c r="T3375" s="6">
        <f t="shared" si="317"/>
        <v>42203.458333333336</v>
      </c>
    </row>
    <row r="3376" spans="1:20" ht="48" x14ac:dyDescent="0.2">
      <c r="A3376">
        <v>3374</v>
      </c>
      <c r="B3376" s="3" t="s">
        <v>3373</v>
      </c>
      <c r="C3376" s="3" t="s">
        <v>7484</v>
      </c>
      <c r="D3376">
        <v>3500</v>
      </c>
      <c r="E3376">
        <v>3730</v>
      </c>
      <c r="F3376" t="s">
        <v>8219</v>
      </c>
      <c r="G3376" t="s">
        <v>8229</v>
      </c>
      <c r="H3376" t="s">
        <v>8251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8271</v>
      </c>
      <c r="O3376">
        <f t="shared" si="312"/>
        <v>106.57142857142856</v>
      </c>
      <c r="P3376">
        <f t="shared" si="313"/>
        <v>71.730769230769226</v>
      </c>
      <c r="Q3376" s="8" t="str">
        <f t="shared" si="314"/>
        <v>theater</v>
      </c>
      <c r="R3376" t="str">
        <f t="shared" si="315"/>
        <v>plays</v>
      </c>
      <c r="S3376" s="6">
        <f t="shared" si="316"/>
        <v>42275.523333333331</v>
      </c>
      <c r="T3376" s="6">
        <f t="shared" si="317"/>
        <v>42305.523333333331</v>
      </c>
    </row>
    <row r="3377" spans="1:20" ht="48" x14ac:dyDescent="0.2">
      <c r="A3377">
        <v>3375</v>
      </c>
      <c r="B3377" s="3" t="s">
        <v>3374</v>
      </c>
      <c r="C3377" s="3" t="s">
        <v>7485</v>
      </c>
      <c r="D3377">
        <v>3000</v>
      </c>
      <c r="E3377">
        <v>3000</v>
      </c>
      <c r="F3377" t="s">
        <v>8219</v>
      </c>
      <c r="G3377" t="s">
        <v>8225</v>
      </c>
      <c r="H3377" t="s">
        <v>8247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8271</v>
      </c>
      <c r="O3377">
        <f t="shared" si="312"/>
        <v>100</v>
      </c>
      <c r="P3377">
        <f t="shared" si="313"/>
        <v>176.47058823529412</v>
      </c>
      <c r="Q3377" s="8" t="str">
        <f t="shared" si="314"/>
        <v>theater</v>
      </c>
      <c r="R3377" t="str">
        <f t="shared" si="315"/>
        <v>plays</v>
      </c>
      <c r="S3377" s="6">
        <f t="shared" si="316"/>
        <v>41765.402465277773</v>
      </c>
      <c r="T3377" s="6">
        <f t="shared" si="317"/>
        <v>41777.402465277773</v>
      </c>
    </row>
    <row r="3378" spans="1:20" ht="48" x14ac:dyDescent="0.2">
      <c r="A3378">
        <v>3376</v>
      </c>
      <c r="B3378" s="3" t="s">
        <v>3375</v>
      </c>
      <c r="C3378" s="3" t="s">
        <v>7486</v>
      </c>
      <c r="D3378">
        <v>8000</v>
      </c>
      <c r="E3378">
        <v>8001</v>
      </c>
      <c r="F3378" t="s">
        <v>8219</v>
      </c>
      <c r="G3378" t="s">
        <v>8224</v>
      </c>
      <c r="H3378" t="s">
        <v>8246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8271</v>
      </c>
      <c r="O3378">
        <f t="shared" si="312"/>
        <v>100.01249999999999</v>
      </c>
      <c r="P3378">
        <f t="shared" si="313"/>
        <v>421.10526315789474</v>
      </c>
      <c r="Q3378" s="8" t="str">
        <f t="shared" si="314"/>
        <v>theater</v>
      </c>
      <c r="R3378" t="str">
        <f t="shared" si="315"/>
        <v>plays</v>
      </c>
      <c r="S3378" s="6">
        <f t="shared" si="316"/>
        <v>42059.492986111109</v>
      </c>
      <c r="T3378" s="6">
        <f t="shared" si="317"/>
        <v>42119.451319444437</v>
      </c>
    </row>
    <row r="3379" spans="1:20" ht="48" x14ac:dyDescent="0.2">
      <c r="A3379">
        <v>3377</v>
      </c>
      <c r="B3379" s="3" t="s">
        <v>3376</v>
      </c>
      <c r="C3379" s="3" t="s">
        <v>7487</v>
      </c>
      <c r="D3379">
        <v>8000</v>
      </c>
      <c r="E3379">
        <v>8084</v>
      </c>
      <c r="F3379" t="s">
        <v>8219</v>
      </c>
      <c r="G3379" t="s">
        <v>8225</v>
      </c>
      <c r="H3379" t="s">
        <v>8247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8271</v>
      </c>
      <c r="O3379">
        <f t="shared" si="312"/>
        <v>101.05</v>
      </c>
      <c r="P3379">
        <f t="shared" si="313"/>
        <v>104.98701298701299</v>
      </c>
      <c r="Q3379" s="8" t="str">
        <f t="shared" si="314"/>
        <v>theater</v>
      </c>
      <c r="R3379" t="str">
        <f t="shared" si="315"/>
        <v>plays</v>
      </c>
      <c r="S3379" s="6">
        <f t="shared" si="316"/>
        <v>42053.524293981485</v>
      </c>
      <c r="T3379" s="6">
        <f t="shared" si="317"/>
        <v>42083.49722222222</v>
      </c>
    </row>
    <row r="3380" spans="1:20" ht="48" x14ac:dyDescent="0.2">
      <c r="A3380">
        <v>3378</v>
      </c>
      <c r="B3380" s="3" t="s">
        <v>3377</v>
      </c>
      <c r="C3380" s="3" t="s">
        <v>7488</v>
      </c>
      <c r="D3380">
        <v>550</v>
      </c>
      <c r="E3380">
        <v>592</v>
      </c>
      <c r="F3380" t="s">
        <v>8219</v>
      </c>
      <c r="G3380" t="s">
        <v>8225</v>
      </c>
      <c r="H3380" t="s">
        <v>8247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8271</v>
      </c>
      <c r="O3380">
        <f t="shared" si="312"/>
        <v>107.63636363636364</v>
      </c>
      <c r="P3380">
        <f t="shared" si="313"/>
        <v>28.19047619047619</v>
      </c>
      <c r="Q3380" s="8" t="str">
        <f t="shared" si="314"/>
        <v>theater</v>
      </c>
      <c r="R3380" t="str">
        <f t="shared" si="315"/>
        <v>plays</v>
      </c>
      <c r="S3380" s="6">
        <f t="shared" si="316"/>
        <v>41858.147060185183</v>
      </c>
      <c r="T3380" s="6">
        <f t="shared" si="317"/>
        <v>41882.338888888888</v>
      </c>
    </row>
    <row r="3381" spans="1:20" ht="48" x14ac:dyDescent="0.2">
      <c r="A3381">
        <v>3379</v>
      </c>
      <c r="B3381" s="3" t="s">
        <v>3378</v>
      </c>
      <c r="C3381" s="3" t="s">
        <v>7489</v>
      </c>
      <c r="D3381">
        <v>2000</v>
      </c>
      <c r="E3381">
        <v>2073</v>
      </c>
      <c r="F3381" t="s">
        <v>8219</v>
      </c>
      <c r="G3381" t="s">
        <v>8225</v>
      </c>
      <c r="H3381" t="s">
        <v>8247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8271</v>
      </c>
      <c r="O3381">
        <f t="shared" si="312"/>
        <v>103.64999999999999</v>
      </c>
      <c r="P3381">
        <f t="shared" si="313"/>
        <v>54.55263157894737</v>
      </c>
      <c r="Q3381" s="8" t="str">
        <f t="shared" si="314"/>
        <v>theater</v>
      </c>
      <c r="R3381" t="str">
        <f t="shared" si="315"/>
        <v>plays</v>
      </c>
      <c r="S3381" s="6">
        <f t="shared" si="316"/>
        <v>42225.305555555555</v>
      </c>
      <c r="T3381" s="6">
        <f t="shared" si="317"/>
        <v>42242.749999999993</v>
      </c>
    </row>
    <row r="3382" spans="1:20" ht="48" x14ac:dyDescent="0.2">
      <c r="A3382">
        <v>3380</v>
      </c>
      <c r="B3382" s="3" t="s">
        <v>3379</v>
      </c>
      <c r="C3382" s="3" t="s">
        <v>7490</v>
      </c>
      <c r="D3382">
        <v>3000</v>
      </c>
      <c r="E3382">
        <v>3133</v>
      </c>
      <c r="F3382" t="s">
        <v>8219</v>
      </c>
      <c r="G3382" t="s">
        <v>8224</v>
      </c>
      <c r="H3382" t="s">
        <v>8246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8271</v>
      </c>
      <c r="O3382">
        <f t="shared" si="312"/>
        <v>104.43333333333334</v>
      </c>
      <c r="P3382">
        <f t="shared" si="313"/>
        <v>111.89285714285714</v>
      </c>
      <c r="Q3382" s="8" t="str">
        <f t="shared" si="314"/>
        <v>theater</v>
      </c>
      <c r="R3382" t="str">
        <f t="shared" si="315"/>
        <v>plays</v>
      </c>
      <c r="S3382" s="6">
        <f t="shared" si="316"/>
        <v>41937.745115740734</v>
      </c>
      <c r="T3382" s="6">
        <f t="shared" si="317"/>
        <v>41972.786782407398</v>
      </c>
    </row>
    <row r="3383" spans="1:20" ht="48" x14ac:dyDescent="0.2">
      <c r="A3383">
        <v>3381</v>
      </c>
      <c r="B3383" s="3" t="s">
        <v>3380</v>
      </c>
      <c r="C3383" s="3" t="s">
        <v>7491</v>
      </c>
      <c r="D3383">
        <v>4000</v>
      </c>
      <c r="E3383">
        <v>4090</v>
      </c>
      <c r="F3383" t="s">
        <v>8219</v>
      </c>
      <c r="G3383" t="s">
        <v>8224</v>
      </c>
      <c r="H3383" t="s">
        <v>8246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8271</v>
      </c>
      <c r="O3383">
        <f t="shared" si="312"/>
        <v>102.25</v>
      </c>
      <c r="P3383">
        <f t="shared" si="313"/>
        <v>85.208333333333329</v>
      </c>
      <c r="Q3383" s="8" t="str">
        <f t="shared" si="314"/>
        <v>theater</v>
      </c>
      <c r="R3383" t="str">
        <f t="shared" si="315"/>
        <v>plays</v>
      </c>
      <c r="S3383" s="6">
        <f t="shared" si="316"/>
        <v>42043.976655092592</v>
      </c>
      <c r="T3383" s="6">
        <f t="shared" si="317"/>
        <v>42073.934988425921</v>
      </c>
    </row>
    <row r="3384" spans="1:20" ht="48" x14ac:dyDescent="0.2">
      <c r="A3384">
        <v>3382</v>
      </c>
      <c r="B3384" s="3" t="s">
        <v>3381</v>
      </c>
      <c r="C3384" s="3" t="s">
        <v>7492</v>
      </c>
      <c r="D3384">
        <v>3500</v>
      </c>
      <c r="E3384">
        <v>3526</v>
      </c>
      <c r="F3384" t="s">
        <v>8219</v>
      </c>
      <c r="G3384" t="s">
        <v>8225</v>
      </c>
      <c r="H3384" t="s">
        <v>8247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8271</v>
      </c>
      <c r="O3384">
        <f t="shared" si="312"/>
        <v>100.74285714285713</v>
      </c>
      <c r="P3384">
        <f t="shared" si="313"/>
        <v>76.652173913043484</v>
      </c>
      <c r="Q3384" s="8" t="str">
        <f t="shared" si="314"/>
        <v>theater</v>
      </c>
      <c r="R3384" t="str">
        <f t="shared" si="315"/>
        <v>plays</v>
      </c>
      <c r="S3384" s="6">
        <f t="shared" si="316"/>
        <v>42559.222870370366</v>
      </c>
      <c r="T3384" s="6">
        <f t="shared" si="317"/>
        <v>42583.749305555553</v>
      </c>
    </row>
    <row r="3385" spans="1:20" ht="48" x14ac:dyDescent="0.2">
      <c r="A3385">
        <v>3383</v>
      </c>
      <c r="B3385" s="3" t="s">
        <v>3382</v>
      </c>
      <c r="C3385" s="3" t="s">
        <v>7493</v>
      </c>
      <c r="D3385">
        <v>1750</v>
      </c>
      <c r="E3385">
        <v>1955</v>
      </c>
      <c r="F3385" t="s">
        <v>8219</v>
      </c>
      <c r="G3385" t="s">
        <v>8224</v>
      </c>
      <c r="H3385" t="s">
        <v>8246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8271</v>
      </c>
      <c r="O3385">
        <f t="shared" si="312"/>
        <v>111.71428571428572</v>
      </c>
      <c r="P3385">
        <f t="shared" si="313"/>
        <v>65.166666666666671</v>
      </c>
      <c r="Q3385" s="8" t="str">
        <f t="shared" si="314"/>
        <v>theater</v>
      </c>
      <c r="R3385" t="str">
        <f t="shared" si="315"/>
        <v>plays</v>
      </c>
      <c r="S3385" s="6">
        <f t="shared" si="316"/>
        <v>42524.574305555558</v>
      </c>
      <c r="T3385" s="6">
        <f t="shared" si="317"/>
        <v>42544.574305555558</v>
      </c>
    </row>
    <row r="3386" spans="1:20" ht="48" x14ac:dyDescent="0.2">
      <c r="A3386">
        <v>3384</v>
      </c>
      <c r="B3386" s="3" t="s">
        <v>3383</v>
      </c>
      <c r="C3386" s="3" t="s">
        <v>7494</v>
      </c>
      <c r="D3386">
        <v>6000</v>
      </c>
      <c r="E3386">
        <v>6000.66</v>
      </c>
      <c r="F3386" t="s">
        <v>8219</v>
      </c>
      <c r="G3386" t="s">
        <v>8224</v>
      </c>
      <c r="H3386" t="s">
        <v>8246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8271</v>
      </c>
      <c r="O3386">
        <f t="shared" si="312"/>
        <v>100.01100000000001</v>
      </c>
      <c r="P3386">
        <f t="shared" si="313"/>
        <v>93.760312499999998</v>
      </c>
      <c r="Q3386" s="8" t="str">
        <f t="shared" si="314"/>
        <v>theater</v>
      </c>
      <c r="R3386" t="str">
        <f t="shared" si="315"/>
        <v>plays</v>
      </c>
      <c r="S3386" s="6">
        <f t="shared" si="316"/>
        <v>42291.879259259258</v>
      </c>
      <c r="T3386" s="6">
        <f t="shared" si="317"/>
        <v>42328.916666666664</v>
      </c>
    </row>
    <row r="3387" spans="1:20" ht="48" x14ac:dyDescent="0.2">
      <c r="A3387">
        <v>3385</v>
      </c>
      <c r="B3387" s="3" t="s">
        <v>3384</v>
      </c>
      <c r="C3387" s="3" t="s">
        <v>7495</v>
      </c>
      <c r="D3387">
        <v>2000</v>
      </c>
      <c r="E3387">
        <v>2000</v>
      </c>
      <c r="F3387" t="s">
        <v>8219</v>
      </c>
      <c r="G3387" t="s">
        <v>8224</v>
      </c>
      <c r="H3387" t="s">
        <v>8246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8271</v>
      </c>
      <c r="O3387">
        <f t="shared" si="312"/>
        <v>100</v>
      </c>
      <c r="P3387">
        <f t="shared" si="313"/>
        <v>133.33333333333334</v>
      </c>
      <c r="Q3387" s="8" t="str">
        <f t="shared" si="314"/>
        <v>theater</v>
      </c>
      <c r="R3387" t="str">
        <f t="shared" si="315"/>
        <v>plays</v>
      </c>
      <c r="S3387" s="6">
        <f t="shared" si="316"/>
        <v>41953.659166666665</v>
      </c>
      <c r="T3387" s="6">
        <f t="shared" si="317"/>
        <v>41983.659166666665</v>
      </c>
    </row>
    <row r="3388" spans="1:20" ht="48" x14ac:dyDescent="0.2">
      <c r="A3388">
        <v>3386</v>
      </c>
      <c r="B3388" s="3" t="s">
        <v>3385</v>
      </c>
      <c r="C3388" s="3" t="s">
        <v>7496</v>
      </c>
      <c r="D3388">
        <v>2000</v>
      </c>
      <c r="E3388">
        <v>2100</v>
      </c>
      <c r="F3388" t="s">
        <v>8219</v>
      </c>
      <c r="G3388" t="s">
        <v>8224</v>
      </c>
      <c r="H3388" t="s">
        <v>8246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8271</v>
      </c>
      <c r="O3388">
        <f t="shared" si="312"/>
        <v>105</v>
      </c>
      <c r="P3388">
        <f t="shared" si="313"/>
        <v>51.219512195121951</v>
      </c>
      <c r="Q3388" s="8" t="str">
        <f t="shared" si="314"/>
        <v>theater</v>
      </c>
      <c r="R3388" t="str">
        <f t="shared" si="315"/>
        <v>plays</v>
      </c>
      <c r="S3388" s="6">
        <f t="shared" si="316"/>
        <v>41946.436412037037</v>
      </c>
      <c r="T3388" s="6">
        <f t="shared" si="317"/>
        <v>41976.436412037037</v>
      </c>
    </row>
    <row r="3389" spans="1:20" ht="48" x14ac:dyDescent="0.2">
      <c r="A3389">
        <v>3387</v>
      </c>
      <c r="B3389" s="3" t="s">
        <v>3386</v>
      </c>
      <c r="C3389" s="3" t="s">
        <v>7497</v>
      </c>
      <c r="D3389">
        <v>3000</v>
      </c>
      <c r="E3389">
        <v>3506</v>
      </c>
      <c r="F3389" t="s">
        <v>8219</v>
      </c>
      <c r="G3389" t="s">
        <v>8224</v>
      </c>
      <c r="H3389" t="s">
        <v>8246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8271</v>
      </c>
      <c r="O3389">
        <f t="shared" si="312"/>
        <v>116.86666666666667</v>
      </c>
      <c r="P3389">
        <f t="shared" si="313"/>
        <v>100.17142857142858</v>
      </c>
      <c r="Q3389" s="8" t="str">
        <f t="shared" si="314"/>
        <v>theater</v>
      </c>
      <c r="R3389" t="str">
        <f t="shared" si="315"/>
        <v>plays</v>
      </c>
      <c r="S3389" s="6">
        <f t="shared" si="316"/>
        <v>41947.554259259254</v>
      </c>
      <c r="T3389" s="6">
        <f t="shared" si="317"/>
        <v>41987.554259259261</v>
      </c>
    </row>
    <row r="3390" spans="1:20" ht="48" x14ac:dyDescent="0.2">
      <c r="A3390">
        <v>3388</v>
      </c>
      <c r="B3390" s="3" t="s">
        <v>3387</v>
      </c>
      <c r="C3390" s="3" t="s">
        <v>7498</v>
      </c>
      <c r="D3390">
        <v>1500</v>
      </c>
      <c r="E3390">
        <v>1557</v>
      </c>
      <c r="F3390" t="s">
        <v>8219</v>
      </c>
      <c r="G3390" t="s">
        <v>8225</v>
      </c>
      <c r="H3390" t="s">
        <v>8247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8271</v>
      </c>
      <c r="O3390">
        <f t="shared" si="312"/>
        <v>103.8</v>
      </c>
      <c r="P3390">
        <f t="shared" si="313"/>
        <v>34.6</v>
      </c>
      <c r="Q3390" s="8" t="str">
        <f t="shared" si="314"/>
        <v>theater</v>
      </c>
      <c r="R3390" t="str">
        <f t="shared" si="315"/>
        <v>plays</v>
      </c>
      <c r="S3390" s="6">
        <f t="shared" si="316"/>
        <v>42143.252789351849</v>
      </c>
      <c r="T3390" s="6">
        <f t="shared" si="317"/>
        <v>42173.252789351849</v>
      </c>
    </row>
    <row r="3391" spans="1:20" ht="48" x14ac:dyDescent="0.2">
      <c r="A3391">
        <v>3389</v>
      </c>
      <c r="B3391" s="3" t="s">
        <v>3388</v>
      </c>
      <c r="C3391" s="3" t="s">
        <v>7499</v>
      </c>
      <c r="D3391">
        <v>10000</v>
      </c>
      <c r="E3391">
        <v>11450</v>
      </c>
      <c r="F3391" t="s">
        <v>8219</v>
      </c>
      <c r="G3391" t="s">
        <v>8224</v>
      </c>
      <c r="H3391" t="s">
        <v>8246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8271</v>
      </c>
      <c r="O3391">
        <f t="shared" si="312"/>
        <v>114.5</v>
      </c>
      <c r="P3391">
        <f t="shared" si="313"/>
        <v>184.67741935483872</v>
      </c>
      <c r="Q3391" s="8" t="str">
        <f t="shared" si="314"/>
        <v>theater</v>
      </c>
      <c r="R3391" t="str">
        <f t="shared" si="315"/>
        <v>plays</v>
      </c>
      <c r="S3391" s="6">
        <f t="shared" si="316"/>
        <v>42494.355115740742</v>
      </c>
      <c r="T3391" s="6">
        <f t="shared" si="317"/>
        <v>42524.355115740742</v>
      </c>
    </row>
    <row r="3392" spans="1:20" ht="48" x14ac:dyDescent="0.2">
      <c r="A3392">
        <v>3390</v>
      </c>
      <c r="B3392" s="3" t="s">
        <v>3389</v>
      </c>
      <c r="C3392" s="3" t="s">
        <v>7500</v>
      </c>
      <c r="D3392">
        <v>1500</v>
      </c>
      <c r="E3392">
        <v>1536</v>
      </c>
      <c r="F3392" t="s">
        <v>8219</v>
      </c>
      <c r="G3392" t="s">
        <v>8224</v>
      </c>
      <c r="H3392" t="s">
        <v>8246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8271</v>
      </c>
      <c r="O3392">
        <f t="shared" si="312"/>
        <v>102.4</v>
      </c>
      <c r="P3392">
        <f t="shared" si="313"/>
        <v>69.818181818181813</v>
      </c>
      <c r="Q3392" s="8" t="str">
        <f t="shared" si="314"/>
        <v>theater</v>
      </c>
      <c r="R3392" t="str">
        <f t="shared" si="315"/>
        <v>plays</v>
      </c>
      <c r="S3392" s="6">
        <f t="shared" si="316"/>
        <v>41815.56649305555</v>
      </c>
      <c r="T3392" s="6">
        <f t="shared" si="317"/>
        <v>41830.56649305555</v>
      </c>
    </row>
    <row r="3393" spans="1:20" ht="48" x14ac:dyDescent="0.2">
      <c r="A3393">
        <v>3391</v>
      </c>
      <c r="B3393" s="3" t="s">
        <v>3390</v>
      </c>
      <c r="C3393" s="3" t="s">
        <v>7501</v>
      </c>
      <c r="D3393">
        <v>500</v>
      </c>
      <c r="E3393">
        <v>1115</v>
      </c>
      <c r="F3393" t="s">
        <v>8219</v>
      </c>
      <c r="G3393" t="s">
        <v>8224</v>
      </c>
      <c r="H3393" t="s">
        <v>8246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8271</v>
      </c>
      <c r="O3393">
        <f t="shared" si="312"/>
        <v>223</v>
      </c>
      <c r="P3393">
        <f t="shared" si="313"/>
        <v>61.944444444444443</v>
      </c>
      <c r="Q3393" s="8" t="str">
        <f t="shared" si="314"/>
        <v>theater</v>
      </c>
      <c r="R3393" t="str">
        <f t="shared" si="315"/>
        <v>plays</v>
      </c>
      <c r="S3393" s="6">
        <f t="shared" si="316"/>
        <v>41830.337361111109</v>
      </c>
      <c r="T3393" s="6">
        <f t="shared" si="317"/>
        <v>41859.727777777778</v>
      </c>
    </row>
    <row r="3394" spans="1:20" ht="48" x14ac:dyDescent="0.2">
      <c r="A3394">
        <v>3392</v>
      </c>
      <c r="B3394" s="3" t="s">
        <v>3391</v>
      </c>
      <c r="C3394" s="3" t="s">
        <v>7502</v>
      </c>
      <c r="D3394">
        <v>500</v>
      </c>
      <c r="E3394">
        <v>500</v>
      </c>
      <c r="F3394" t="s">
        <v>8219</v>
      </c>
      <c r="G3394" t="s">
        <v>8225</v>
      </c>
      <c r="H3394" t="s">
        <v>8247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8271</v>
      </c>
      <c r="O3394">
        <f t="shared" si="312"/>
        <v>100</v>
      </c>
      <c r="P3394">
        <f t="shared" si="313"/>
        <v>41.666666666666664</v>
      </c>
      <c r="Q3394" s="8" t="str">
        <f t="shared" si="314"/>
        <v>theater</v>
      </c>
      <c r="R3394" t="str">
        <f t="shared" si="315"/>
        <v>plays</v>
      </c>
      <c r="S3394" s="6">
        <f t="shared" si="316"/>
        <v>42446.63721064815</v>
      </c>
      <c r="T3394" s="6">
        <f t="shared" si="317"/>
        <v>42496.63721064815</v>
      </c>
    </row>
    <row r="3395" spans="1:20" ht="48" x14ac:dyDescent="0.2">
      <c r="A3395">
        <v>3393</v>
      </c>
      <c r="B3395" s="3" t="s">
        <v>3392</v>
      </c>
      <c r="C3395" s="3" t="s">
        <v>7503</v>
      </c>
      <c r="D3395">
        <v>1500</v>
      </c>
      <c r="E3395">
        <v>1587</v>
      </c>
      <c r="F3395" t="s">
        <v>8219</v>
      </c>
      <c r="G3395" t="s">
        <v>8224</v>
      </c>
      <c r="H3395" t="s">
        <v>8246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8271</v>
      </c>
      <c r="O3395">
        <f t="shared" ref="O3395:O3458" si="318">E3395/D3395*100</f>
        <v>105.80000000000001</v>
      </c>
      <c r="P3395">
        <f t="shared" ref="P3395:P3458" si="319">E3395/L3395</f>
        <v>36.06818181818182</v>
      </c>
      <c r="Q3395" s="8" t="str">
        <f t="shared" ref="Q3395:Q3458" si="320">LEFT(N3395,SEARCH("/",N3395)-1)</f>
        <v>theater</v>
      </c>
      <c r="R3395" t="str">
        <f t="shared" ref="R3395:R3458" si="321">RIGHT(N3395,LEN(N3395)-SEARCH("/",N3395))</f>
        <v>plays</v>
      </c>
      <c r="S3395" s="6">
        <f t="shared" ref="S3395:S3458" si="322">(((J3395/60)/60)/24)+DATE(1970,1,1)+(-5/24)</f>
        <v>41923.713310185187</v>
      </c>
      <c r="T3395" s="6">
        <f t="shared" ref="T3395:T3458" si="323">(((I3395/60)/60)/24)+DATE(1970,1,1)+(-5/24)</f>
        <v>41948.823611111111</v>
      </c>
    </row>
    <row r="3396" spans="1:20" ht="48" x14ac:dyDescent="0.2">
      <c r="A3396">
        <v>3394</v>
      </c>
      <c r="B3396" s="3" t="s">
        <v>3393</v>
      </c>
      <c r="C3396" s="3" t="s">
        <v>7504</v>
      </c>
      <c r="D3396">
        <v>550</v>
      </c>
      <c r="E3396">
        <v>783</v>
      </c>
      <c r="F3396" t="s">
        <v>8219</v>
      </c>
      <c r="G3396" t="s">
        <v>8225</v>
      </c>
      <c r="H3396" t="s">
        <v>8247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8271</v>
      </c>
      <c r="O3396">
        <f t="shared" si="318"/>
        <v>142.36363636363635</v>
      </c>
      <c r="P3396">
        <f t="shared" si="319"/>
        <v>29</v>
      </c>
      <c r="Q3396" s="8" t="str">
        <f t="shared" si="320"/>
        <v>theater</v>
      </c>
      <c r="R3396" t="str">
        <f t="shared" si="321"/>
        <v>plays</v>
      </c>
      <c r="S3396" s="6">
        <f t="shared" si="322"/>
        <v>41817.387094907404</v>
      </c>
      <c r="T3396" s="6">
        <f t="shared" si="323"/>
        <v>41847.387094907404</v>
      </c>
    </row>
    <row r="3397" spans="1:20" ht="32" x14ac:dyDescent="0.2">
      <c r="A3397">
        <v>3395</v>
      </c>
      <c r="B3397" s="3" t="s">
        <v>3394</v>
      </c>
      <c r="C3397" s="3" t="s">
        <v>7505</v>
      </c>
      <c r="D3397">
        <v>500</v>
      </c>
      <c r="E3397">
        <v>920</v>
      </c>
      <c r="F3397" t="s">
        <v>8219</v>
      </c>
      <c r="G3397" t="s">
        <v>8225</v>
      </c>
      <c r="H3397" t="s">
        <v>8247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8271</v>
      </c>
      <c r="O3397">
        <f t="shared" si="318"/>
        <v>184</v>
      </c>
      <c r="P3397">
        <f t="shared" si="319"/>
        <v>24.210526315789473</v>
      </c>
      <c r="Q3397" s="8" t="str">
        <f t="shared" si="320"/>
        <v>theater</v>
      </c>
      <c r="R3397" t="str">
        <f t="shared" si="321"/>
        <v>plays</v>
      </c>
      <c r="S3397" s="6">
        <f t="shared" si="322"/>
        <v>42140.503981481481</v>
      </c>
      <c r="T3397" s="6">
        <f t="shared" si="323"/>
        <v>42154.548611111109</v>
      </c>
    </row>
    <row r="3398" spans="1:20" ht="48" x14ac:dyDescent="0.2">
      <c r="A3398">
        <v>3396</v>
      </c>
      <c r="B3398" s="3" t="s">
        <v>3395</v>
      </c>
      <c r="C3398" s="3" t="s">
        <v>7506</v>
      </c>
      <c r="D3398">
        <v>1500</v>
      </c>
      <c r="E3398">
        <v>1565</v>
      </c>
      <c r="F3398" t="s">
        <v>8219</v>
      </c>
      <c r="G3398" t="s">
        <v>8224</v>
      </c>
      <c r="H3398" t="s">
        <v>8246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8271</v>
      </c>
      <c r="O3398">
        <f t="shared" si="318"/>
        <v>104.33333333333333</v>
      </c>
      <c r="P3398">
        <f t="shared" si="319"/>
        <v>55.892857142857146</v>
      </c>
      <c r="Q3398" s="8" t="str">
        <f t="shared" si="320"/>
        <v>theater</v>
      </c>
      <c r="R3398" t="str">
        <f t="shared" si="321"/>
        <v>plays</v>
      </c>
      <c r="S3398" s="6">
        <f t="shared" si="322"/>
        <v>41764.238298611104</v>
      </c>
      <c r="T3398" s="6">
        <f t="shared" si="323"/>
        <v>41790.957638888889</v>
      </c>
    </row>
    <row r="3399" spans="1:20" ht="32" x14ac:dyDescent="0.2">
      <c r="A3399">
        <v>3397</v>
      </c>
      <c r="B3399" s="3" t="s">
        <v>3396</v>
      </c>
      <c r="C3399" s="3" t="s">
        <v>7507</v>
      </c>
      <c r="D3399">
        <v>250</v>
      </c>
      <c r="E3399">
        <v>280</v>
      </c>
      <c r="F3399" t="s">
        <v>8219</v>
      </c>
      <c r="G3399" t="s">
        <v>8225</v>
      </c>
      <c r="H3399" t="s">
        <v>8247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8271</v>
      </c>
      <c r="O3399">
        <f t="shared" si="318"/>
        <v>112.00000000000001</v>
      </c>
      <c r="P3399">
        <f t="shared" si="319"/>
        <v>11.666666666666666</v>
      </c>
      <c r="Q3399" s="8" t="str">
        <f t="shared" si="320"/>
        <v>theater</v>
      </c>
      <c r="R3399" t="str">
        <f t="shared" si="321"/>
        <v>plays</v>
      </c>
      <c r="S3399" s="6">
        <f t="shared" si="322"/>
        <v>42378.270011574066</v>
      </c>
      <c r="T3399" s="6">
        <f t="shared" si="323"/>
        <v>42418.708333333336</v>
      </c>
    </row>
    <row r="3400" spans="1:20" ht="48" x14ac:dyDescent="0.2">
      <c r="A3400">
        <v>3398</v>
      </c>
      <c r="B3400" s="3" t="s">
        <v>3397</v>
      </c>
      <c r="C3400" s="3" t="s">
        <v>7508</v>
      </c>
      <c r="D3400">
        <v>4000</v>
      </c>
      <c r="E3400">
        <v>4443</v>
      </c>
      <c r="F3400" t="s">
        <v>8219</v>
      </c>
      <c r="G3400" t="s">
        <v>8224</v>
      </c>
      <c r="H3400" t="s">
        <v>8246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8271</v>
      </c>
      <c r="O3400">
        <f t="shared" si="318"/>
        <v>111.07499999999999</v>
      </c>
      <c r="P3400">
        <f t="shared" si="319"/>
        <v>68.353846153846149</v>
      </c>
      <c r="Q3400" s="8" t="str">
        <f t="shared" si="320"/>
        <v>theater</v>
      </c>
      <c r="R3400" t="str">
        <f t="shared" si="321"/>
        <v>plays</v>
      </c>
      <c r="S3400" s="6">
        <f t="shared" si="322"/>
        <v>41941.543703703705</v>
      </c>
      <c r="T3400" s="6">
        <f t="shared" si="323"/>
        <v>41964.499999999993</v>
      </c>
    </row>
    <row r="3401" spans="1:20" ht="48" x14ac:dyDescent="0.2">
      <c r="A3401">
        <v>3399</v>
      </c>
      <c r="B3401" s="3" t="s">
        <v>3398</v>
      </c>
      <c r="C3401" s="3" t="s">
        <v>7509</v>
      </c>
      <c r="D3401">
        <v>1200</v>
      </c>
      <c r="E3401">
        <v>1245</v>
      </c>
      <c r="F3401" t="s">
        <v>8219</v>
      </c>
      <c r="G3401" t="s">
        <v>8225</v>
      </c>
      <c r="H3401" t="s">
        <v>8247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8271</v>
      </c>
      <c r="O3401">
        <f t="shared" si="318"/>
        <v>103.75000000000001</v>
      </c>
      <c r="P3401">
        <f t="shared" si="319"/>
        <v>27.065217391304348</v>
      </c>
      <c r="Q3401" s="8" t="str">
        <f t="shared" si="320"/>
        <v>theater</v>
      </c>
      <c r="R3401" t="str">
        <f t="shared" si="321"/>
        <v>plays</v>
      </c>
      <c r="S3401" s="6">
        <f t="shared" si="322"/>
        <v>42026.712094907409</v>
      </c>
      <c r="T3401" s="6">
        <f t="shared" si="323"/>
        <v>42056.712094907409</v>
      </c>
    </row>
    <row r="3402" spans="1:20" ht="48" x14ac:dyDescent="0.2">
      <c r="A3402">
        <v>3400</v>
      </c>
      <c r="B3402" s="3" t="s">
        <v>3399</v>
      </c>
      <c r="C3402" s="3" t="s">
        <v>7510</v>
      </c>
      <c r="D3402">
        <v>10000</v>
      </c>
      <c r="E3402">
        <v>10041</v>
      </c>
      <c r="F3402" t="s">
        <v>8219</v>
      </c>
      <c r="G3402" t="s">
        <v>8224</v>
      </c>
      <c r="H3402" t="s">
        <v>8246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8271</v>
      </c>
      <c r="O3402">
        <f t="shared" si="318"/>
        <v>100.41</v>
      </c>
      <c r="P3402">
        <f t="shared" si="319"/>
        <v>118.12941176470588</v>
      </c>
      <c r="Q3402" s="8" t="str">
        <f t="shared" si="320"/>
        <v>theater</v>
      </c>
      <c r="R3402" t="str">
        <f t="shared" si="321"/>
        <v>plays</v>
      </c>
      <c r="S3402" s="6">
        <f t="shared" si="322"/>
        <v>41834.745532407404</v>
      </c>
      <c r="T3402" s="6">
        <f t="shared" si="323"/>
        <v>41879.745532407404</v>
      </c>
    </row>
    <row r="3403" spans="1:20" ht="48" x14ac:dyDescent="0.2">
      <c r="A3403">
        <v>3401</v>
      </c>
      <c r="B3403" s="3" t="s">
        <v>3400</v>
      </c>
      <c r="C3403" s="3" t="s">
        <v>7511</v>
      </c>
      <c r="D3403">
        <v>2900</v>
      </c>
      <c r="E3403">
        <v>2954</v>
      </c>
      <c r="F3403" t="s">
        <v>8219</v>
      </c>
      <c r="G3403" t="s">
        <v>8225</v>
      </c>
      <c r="H3403" t="s">
        <v>8247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8271</v>
      </c>
      <c r="O3403">
        <f t="shared" si="318"/>
        <v>101.86206896551724</v>
      </c>
      <c r="P3403">
        <f t="shared" si="319"/>
        <v>44.757575757575758</v>
      </c>
      <c r="Q3403" s="8" t="str">
        <f t="shared" si="320"/>
        <v>theater</v>
      </c>
      <c r="R3403" t="str">
        <f t="shared" si="321"/>
        <v>plays</v>
      </c>
      <c r="S3403" s="6">
        <f t="shared" si="322"/>
        <v>42193.5155787037</v>
      </c>
      <c r="T3403" s="6">
        <f t="shared" si="323"/>
        <v>42223.5155787037</v>
      </c>
    </row>
    <row r="3404" spans="1:20" ht="48" x14ac:dyDescent="0.2">
      <c r="A3404">
        <v>3402</v>
      </c>
      <c r="B3404" s="3" t="s">
        <v>3401</v>
      </c>
      <c r="C3404" s="3" t="s">
        <v>7512</v>
      </c>
      <c r="D3404">
        <v>15000</v>
      </c>
      <c r="E3404">
        <v>16465</v>
      </c>
      <c r="F3404" t="s">
        <v>8219</v>
      </c>
      <c r="G3404" t="s">
        <v>8224</v>
      </c>
      <c r="H3404" t="s">
        <v>8246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8271</v>
      </c>
      <c r="O3404">
        <f t="shared" si="318"/>
        <v>109.76666666666665</v>
      </c>
      <c r="P3404">
        <f t="shared" si="319"/>
        <v>99.787878787878782</v>
      </c>
      <c r="Q3404" s="8" t="str">
        <f t="shared" si="320"/>
        <v>theater</v>
      </c>
      <c r="R3404" t="str">
        <f t="shared" si="321"/>
        <v>plays</v>
      </c>
      <c r="S3404" s="6">
        <f t="shared" si="322"/>
        <v>42290.410219907404</v>
      </c>
      <c r="T3404" s="6">
        <f t="shared" si="323"/>
        <v>42319.896527777775</v>
      </c>
    </row>
    <row r="3405" spans="1:20" ht="48" x14ac:dyDescent="0.2">
      <c r="A3405">
        <v>3403</v>
      </c>
      <c r="B3405" s="3" t="s">
        <v>3402</v>
      </c>
      <c r="C3405" s="3" t="s">
        <v>7513</v>
      </c>
      <c r="D3405">
        <v>2000</v>
      </c>
      <c r="E3405">
        <v>2000</v>
      </c>
      <c r="F3405" t="s">
        <v>8219</v>
      </c>
      <c r="G3405" t="s">
        <v>8225</v>
      </c>
      <c r="H3405" t="s">
        <v>8247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8271</v>
      </c>
      <c r="O3405">
        <f t="shared" si="318"/>
        <v>100</v>
      </c>
      <c r="P3405">
        <f t="shared" si="319"/>
        <v>117.64705882352941</v>
      </c>
      <c r="Q3405" s="8" t="str">
        <f t="shared" si="320"/>
        <v>theater</v>
      </c>
      <c r="R3405" t="str">
        <f t="shared" si="321"/>
        <v>plays</v>
      </c>
      <c r="S3405" s="6">
        <f t="shared" si="322"/>
        <v>42150.253749999996</v>
      </c>
      <c r="T3405" s="6">
        <f t="shared" si="323"/>
        <v>42180.253749999996</v>
      </c>
    </row>
    <row r="3406" spans="1:20" ht="48" x14ac:dyDescent="0.2">
      <c r="A3406">
        <v>3404</v>
      </c>
      <c r="B3406" s="3" t="s">
        <v>3403</v>
      </c>
      <c r="C3406" s="3" t="s">
        <v>7514</v>
      </c>
      <c r="D3406">
        <v>500</v>
      </c>
      <c r="E3406">
        <v>610</v>
      </c>
      <c r="F3406" t="s">
        <v>8219</v>
      </c>
      <c r="G3406" t="s">
        <v>8224</v>
      </c>
      <c r="H3406" t="s">
        <v>8246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8271</v>
      </c>
      <c r="O3406">
        <f t="shared" si="318"/>
        <v>122</v>
      </c>
      <c r="P3406">
        <f t="shared" si="319"/>
        <v>203.33333333333334</v>
      </c>
      <c r="Q3406" s="8" t="str">
        <f t="shared" si="320"/>
        <v>theater</v>
      </c>
      <c r="R3406" t="str">
        <f t="shared" si="321"/>
        <v>plays</v>
      </c>
      <c r="S3406" s="6">
        <f t="shared" si="322"/>
        <v>42152.295162037037</v>
      </c>
      <c r="T3406" s="6">
        <f t="shared" si="323"/>
        <v>42172.295162037037</v>
      </c>
    </row>
    <row r="3407" spans="1:20" ht="48" x14ac:dyDescent="0.2">
      <c r="A3407">
        <v>3405</v>
      </c>
      <c r="B3407" s="3" t="s">
        <v>3404</v>
      </c>
      <c r="C3407" s="3" t="s">
        <v>7515</v>
      </c>
      <c r="D3407">
        <v>350</v>
      </c>
      <c r="E3407">
        <v>481.5</v>
      </c>
      <c r="F3407" t="s">
        <v>8219</v>
      </c>
      <c r="G3407" t="s">
        <v>8225</v>
      </c>
      <c r="H3407" t="s">
        <v>8247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8271</v>
      </c>
      <c r="O3407">
        <f t="shared" si="318"/>
        <v>137.57142857142856</v>
      </c>
      <c r="P3407">
        <f t="shared" si="319"/>
        <v>28.323529411764707</v>
      </c>
      <c r="Q3407" s="8" t="str">
        <f t="shared" si="320"/>
        <v>theater</v>
      </c>
      <c r="R3407" t="str">
        <f t="shared" si="321"/>
        <v>plays</v>
      </c>
      <c r="S3407" s="6">
        <f t="shared" si="322"/>
        <v>42409.808865740742</v>
      </c>
      <c r="T3407" s="6">
        <f t="shared" si="323"/>
        <v>42430.790972222218</v>
      </c>
    </row>
    <row r="3408" spans="1:20" ht="32" x14ac:dyDescent="0.2">
      <c r="A3408">
        <v>3406</v>
      </c>
      <c r="B3408" s="3" t="s">
        <v>3405</v>
      </c>
      <c r="C3408" s="3" t="s">
        <v>7516</v>
      </c>
      <c r="D3408">
        <v>10000</v>
      </c>
      <c r="E3408">
        <v>10031</v>
      </c>
      <c r="F3408" t="s">
        <v>8219</v>
      </c>
      <c r="G3408" t="s">
        <v>8224</v>
      </c>
      <c r="H3408" t="s">
        <v>8246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8271</v>
      </c>
      <c r="O3408">
        <f t="shared" si="318"/>
        <v>100.31000000000002</v>
      </c>
      <c r="P3408">
        <f t="shared" si="319"/>
        <v>110.23076923076923</v>
      </c>
      <c r="Q3408" s="8" t="str">
        <f t="shared" si="320"/>
        <v>theater</v>
      </c>
      <c r="R3408" t="str">
        <f t="shared" si="321"/>
        <v>plays</v>
      </c>
      <c r="S3408" s="6">
        <f t="shared" si="322"/>
        <v>41791.284444444442</v>
      </c>
      <c r="T3408" s="6">
        <f t="shared" si="323"/>
        <v>41836.284444444442</v>
      </c>
    </row>
    <row r="3409" spans="1:20" ht="64" x14ac:dyDescent="0.2">
      <c r="A3409">
        <v>3407</v>
      </c>
      <c r="B3409" s="3" t="s">
        <v>3406</v>
      </c>
      <c r="C3409" s="3" t="s">
        <v>7517</v>
      </c>
      <c r="D3409">
        <v>2000</v>
      </c>
      <c r="E3409">
        <v>2142</v>
      </c>
      <c r="F3409" t="s">
        <v>8219</v>
      </c>
      <c r="G3409" t="s">
        <v>8225</v>
      </c>
      <c r="H3409" t="s">
        <v>8247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8271</v>
      </c>
      <c r="O3409">
        <f t="shared" si="318"/>
        <v>107.1</v>
      </c>
      <c r="P3409">
        <f t="shared" si="319"/>
        <v>31.970149253731343</v>
      </c>
      <c r="Q3409" s="8" t="str">
        <f t="shared" si="320"/>
        <v>theater</v>
      </c>
      <c r="R3409" t="str">
        <f t="shared" si="321"/>
        <v>plays</v>
      </c>
      <c r="S3409" s="6">
        <f t="shared" si="322"/>
        <v>41796.21399305555</v>
      </c>
      <c r="T3409" s="6">
        <f t="shared" si="323"/>
        <v>41826.21399305555</v>
      </c>
    </row>
    <row r="3410" spans="1:20" ht="48" x14ac:dyDescent="0.2">
      <c r="A3410">
        <v>3408</v>
      </c>
      <c r="B3410" s="3" t="s">
        <v>3407</v>
      </c>
      <c r="C3410" s="3" t="s">
        <v>7518</v>
      </c>
      <c r="D3410">
        <v>500</v>
      </c>
      <c r="E3410">
        <v>1055</v>
      </c>
      <c r="F3410" t="s">
        <v>8219</v>
      </c>
      <c r="G3410" t="s">
        <v>8224</v>
      </c>
      <c r="H3410" t="s">
        <v>8246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8271</v>
      </c>
      <c r="O3410">
        <f t="shared" si="318"/>
        <v>211</v>
      </c>
      <c r="P3410">
        <f t="shared" si="319"/>
        <v>58.611111111111114</v>
      </c>
      <c r="Q3410" s="8" t="str">
        <f t="shared" si="320"/>
        <v>theater</v>
      </c>
      <c r="R3410" t="str">
        <f t="shared" si="321"/>
        <v>plays</v>
      </c>
      <c r="S3410" s="6">
        <f t="shared" si="322"/>
        <v>41808.78361111111</v>
      </c>
      <c r="T3410" s="6">
        <f t="shared" si="323"/>
        <v>41838.78361111111</v>
      </c>
    </row>
    <row r="3411" spans="1:20" ht="48" x14ac:dyDescent="0.2">
      <c r="A3411">
        <v>3409</v>
      </c>
      <c r="B3411" s="3" t="s">
        <v>3408</v>
      </c>
      <c r="C3411" s="3" t="s">
        <v>7519</v>
      </c>
      <c r="D3411">
        <v>500</v>
      </c>
      <c r="E3411">
        <v>618</v>
      </c>
      <c r="F3411" t="s">
        <v>8219</v>
      </c>
      <c r="G3411" t="s">
        <v>8225</v>
      </c>
      <c r="H3411" t="s">
        <v>8247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8271</v>
      </c>
      <c r="O3411">
        <f t="shared" si="318"/>
        <v>123.6</v>
      </c>
      <c r="P3411">
        <f t="shared" si="319"/>
        <v>29.428571428571427</v>
      </c>
      <c r="Q3411" s="8" t="str">
        <f t="shared" si="320"/>
        <v>theater</v>
      </c>
      <c r="R3411" t="str">
        <f t="shared" si="321"/>
        <v>plays</v>
      </c>
      <c r="S3411" s="6">
        <f t="shared" si="322"/>
        <v>42544.605995370373</v>
      </c>
      <c r="T3411" s="6">
        <f t="shared" si="323"/>
        <v>42582.665277777771</v>
      </c>
    </row>
    <row r="3412" spans="1:20" ht="48" x14ac:dyDescent="0.2">
      <c r="A3412">
        <v>3410</v>
      </c>
      <c r="B3412" s="3" t="s">
        <v>3409</v>
      </c>
      <c r="C3412" s="3" t="s">
        <v>7520</v>
      </c>
      <c r="D3412">
        <v>3000</v>
      </c>
      <c r="E3412">
        <v>3255</v>
      </c>
      <c r="F3412" t="s">
        <v>8219</v>
      </c>
      <c r="G3412" t="s">
        <v>8224</v>
      </c>
      <c r="H3412" t="s">
        <v>8246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8271</v>
      </c>
      <c r="O3412">
        <f t="shared" si="318"/>
        <v>108.5</v>
      </c>
      <c r="P3412">
        <f t="shared" si="319"/>
        <v>81.375</v>
      </c>
      <c r="Q3412" s="8" t="str">
        <f t="shared" si="320"/>
        <v>theater</v>
      </c>
      <c r="R3412" t="str">
        <f t="shared" si="321"/>
        <v>plays</v>
      </c>
      <c r="S3412" s="6">
        <f t="shared" si="322"/>
        <v>42499.83321759259</v>
      </c>
      <c r="T3412" s="6">
        <f t="shared" si="323"/>
        <v>42527.083333333336</v>
      </c>
    </row>
    <row r="3413" spans="1:20" ht="48" x14ac:dyDescent="0.2">
      <c r="A3413">
        <v>3411</v>
      </c>
      <c r="B3413" s="3" t="s">
        <v>3410</v>
      </c>
      <c r="C3413" s="3" t="s">
        <v>7521</v>
      </c>
      <c r="D3413">
        <v>15000</v>
      </c>
      <c r="E3413">
        <v>15535</v>
      </c>
      <c r="F3413" t="s">
        <v>8219</v>
      </c>
      <c r="G3413" t="s">
        <v>8224</v>
      </c>
      <c r="H3413" t="s">
        <v>8246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8271</v>
      </c>
      <c r="O3413">
        <f t="shared" si="318"/>
        <v>103.56666666666668</v>
      </c>
      <c r="P3413">
        <f t="shared" si="319"/>
        <v>199.16666666666666</v>
      </c>
      <c r="Q3413" s="8" t="str">
        <f t="shared" si="320"/>
        <v>theater</v>
      </c>
      <c r="R3413" t="str">
        <f t="shared" si="321"/>
        <v>plays</v>
      </c>
      <c r="S3413" s="6">
        <f t="shared" si="322"/>
        <v>42264.814490740733</v>
      </c>
      <c r="T3413" s="6">
        <f t="shared" si="323"/>
        <v>42284.814490740733</v>
      </c>
    </row>
    <row r="3414" spans="1:20" ht="48" x14ac:dyDescent="0.2">
      <c r="A3414">
        <v>3412</v>
      </c>
      <c r="B3414" s="3" t="s">
        <v>3411</v>
      </c>
      <c r="C3414" s="3" t="s">
        <v>7522</v>
      </c>
      <c r="D3414">
        <v>3000</v>
      </c>
      <c r="E3414">
        <v>3000</v>
      </c>
      <c r="F3414" t="s">
        <v>8219</v>
      </c>
      <c r="G3414" t="s">
        <v>8225</v>
      </c>
      <c r="H3414" t="s">
        <v>8247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8271</v>
      </c>
      <c r="O3414">
        <f t="shared" si="318"/>
        <v>100</v>
      </c>
      <c r="P3414">
        <f t="shared" si="319"/>
        <v>115.38461538461539</v>
      </c>
      <c r="Q3414" s="8" t="str">
        <f t="shared" si="320"/>
        <v>theater</v>
      </c>
      <c r="R3414" t="str">
        <f t="shared" si="321"/>
        <v>plays</v>
      </c>
      <c r="S3414" s="6">
        <f t="shared" si="322"/>
        <v>41879.750717592593</v>
      </c>
      <c r="T3414" s="6">
        <f t="shared" si="323"/>
        <v>41909.750717592593</v>
      </c>
    </row>
    <row r="3415" spans="1:20" ht="48" x14ac:dyDescent="0.2">
      <c r="A3415">
        <v>3413</v>
      </c>
      <c r="B3415" s="3" t="s">
        <v>3412</v>
      </c>
      <c r="C3415" s="3" t="s">
        <v>7523</v>
      </c>
      <c r="D3415">
        <v>500</v>
      </c>
      <c r="E3415">
        <v>650</v>
      </c>
      <c r="F3415" t="s">
        <v>8219</v>
      </c>
      <c r="G3415" t="s">
        <v>8224</v>
      </c>
      <c r="H3415" t="s">
        <v>8246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8271</v>
      </c>
      <c r="O3415">
        <f t="shared" si="318"/>
        <v>130</v>
      </c>
      <c r="P3415">
        <f t="shared" si="319"/>
        <v>46.428571428571431</v>
      </c>
      <c r="Q3415" s="8" t="str">
        <f t="shared" si="320"/>
        <v>theater</v>
      </c>
      <c r="R3415" t="str">
        <f t="shared" si="321"/>
        <v>plays</v>
      </c>
      <c r="S3415" s="6">
        <f t="shared" si="322"/>
        <v>42053.524745370371</v>
      </c>
      <c r="T3415" s="6">
        <f t="shared" si="323"/>
        <v>42062.999305555553</v>
      </c>
    </row>
    <row r="3416" spans="1:20" ht="48" x14ac:dyDescent="0.2">
      <c r="A3416">
        <v>3414</v>
      </c>
      <c r="B3416" s="3" t="s">
        <v>3413</v>
      </c>
      <c r="C3416" s="3" t="s">
        <v>7524</v>
      </c>
      <c r="D3416">
        <v>3000</v>
      </c>
      <c r="E3416">
        <v>3105</v>
      </c>
      <c r="F3416" t="s">
        <v>8219</v>
      </c>
      <c r="G3416" t="s">
        <v>8224</v>
      </c>
      <c r="H3416" t="s">
        <v>8246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8271</v>
      </c>
      <c r="O3416">
        <f t="shared" si="318"/>
        <v>103.49999999999999</v>
      </c>
      <c r="P3416">
        <f t="shared" si="319"/>
        <v>70.568181818181813</v>
      </c>
      <c r="Q3416" s="8" t="str">
        <f t="shared" si="320"/>
        <v>theater</v>
      </c>
      <c r="R3416" t="str">
        <f t="shared" si="321"/>
        <v>plays</v>
      </c>
      <c r="S3416" s="6">
        <f t="shared" si="322"/>
        <v>42675.624131944445</v>
      </c>
      <c r="T3416" s="6">
        <f t="shared" si="323"/>
        <v>42705.124305555553</v>
      </c>
    </row>
    <row r="3417" spans="1:20" ht="32" x14ac:dyDescent="0.2">
      <c r="A3417">
        <v>3415</v>
      </c>
      <c r="B3417" s="3" t="s">
        <v>3414</v>
      </c>
      <c r="C3417" s="3" t="s">
        <v>7525</v>
      </c>
      <c r="D3417">
        <v>200</v>
      </c>
      <c r="E3417">
        <v>200</v>
      </c>
      <c r="F3417" t="s">
        <v>8219</v>
      </c>
      <c r="G3417" t="s">
        <v>8224</v>
      </c>
      <c r="H3417" t="s">
        <v>8246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8271</v>
      </c>
      <c r="O3417">
        <f t="shared" si="318"/>
        <v>100</v>
      </c>
      <c r="P3417">
        <f t="shared" si="319"/>
        <v>22.222222222222221</v>
      </c>
      <c r="Q3417" s="8" t="str">
        <f t="shared" si="320"/>
        <v>theater</v>
      </c>
      <c r="R3417" t="str">
        <f t="shared" si="321"/>
        <v>plays</v>
      </c>
      <c r="S3417" s="6">
        <f t="shared" si="322"/>
        <v>42466.935833333329</v>
      </c>
      <c r="T3417" s="6">
        <f t="shared" si="323"/>
        <v>42477.770833333336</v>
      </c>
    </row>
    <row r="3418" spans="1:20" ht="48" x14ac:dyDescent="0.2">
      <c r="A3418">
        <v>3416</v>
      </c>
      <c r="B3418" s="3" t="s">
        <v>3415</v>
      </c>
      <c r="C3418" s="3" t="s">
        <v>7526</v>
      </c>
      <c r="D3418">
        <v>4000</v>
      </c>
      <c r="E3418">
        <v>4784</v>
      </c>
      <c r="F3418" t="s">
        <v>8219</v>
      </c>
      <c r="G3418" t="s">
        <v>8225</v>
      </c>
      <c r="H3418" t="s">
        <v>8247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8271</v>
      </c>
      <c r="O3418">
        <f t="shared" si="318"/>
        <v>119.6</v>
      </c>
      <c r="P3418">
        <f t="shared" si="319"/>
        <v>159.46666666666667</v>
      </c>
      <c r="Q3418" s="8" t="str">
        <f t="shared" si="320"/>
        <v>theater</v>
      </c>
      <c r="R3418" t="str">
        <f t="shared" si="321"/>
        <v>plays</v>
      </c>
      <c r="S3418" s="6">
        <f t="shared" si="322"/>
        <v>42089.204224537032</v>
      </c>
      <c r="T3418" s="6">
        <f t="shared" si="323"/>
        <v>42117.562499999993</v>
      </c>
    </row>
    <row r="3419" spans="1:20" ht="48" x14ac:dyDescent="0.2">
      <c r="A3419">
        <v>3417</v>
      </c>
      <c r="B3419" s="3" t="s">
        <v>3416</v>
      </c>
      <c r="C3419" s="3" t="s">
        <v>7527</v>
      </c>
      <c r="D3419">
        <v>1700</v>
      </c>
      <c r="E3419">
        <v>1700.01</v>
      </c>
      <c r="F3419" t="s">
        <v>8219</v>
      </c>
      <c r="G3419" t="s">
        <v>8224</v>
      </c>
      <c r="H3419" t="s">
        <v>8246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8271</v>
      </c>
      <c r="O3419">
        <f t="shared" si="318"/>
        <v>100.00058823529412</v>
      </c>
      <c r="P3419">
        <f t="shared" si="319"/>
        <v>37.777999999999999</v>
      </c>
      <c r="Q3419" s="8" t="str">
        <f t="shared" si="320"/>
        <v>theater</v>
      </c>
      <c r="R3419" t="str">
        <f t="shared" si="321"/>
        <v>plays</v>
      </c>
      <c r="S3419" s="6">
        <f t="shared" si="322"/>
        <v>41894.705416666664</v>
      </c>
      <c r="T3419" s="6">
        <f t="shared" si="323"/>
        <v>41937.821527777778</v>
      </c>
    </row>
    <row r="3420" spans="1:20" ht="48" x14ac:dyDescent="0.2">
      <c r="A3420">
        <v>3418</v>
      </c>
      <c r="B3420" s="3" t="s">
        <v>3417</v>
      </c>
      <c r="C3420" s="3" t="s">
        <v>7528</v>
      </c>
      <c r="D3420">
        <v>4000</v>
      </c>
      <c r="E3420">
        <v>4035</v>
      </c>
      <c r="F3420" t="s">
        <v>8219</v>
      </c>
      <c r="G3420" t="s">
        <v>8224</v>
      </c>
      <c r="H3420" t="s">
        <v>8246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8271</v>
      </c>
      <c r="O3420">
        <f t="shared" si="318"/>
        <v>100.875</v>
      </c>
      <c r="P3420">
        <f t="shared" si="319"/>
        <v>72.053571428571431</v>
      </c>
      <c r="Q3420" s="8" t="str">
        <f t="shared" si="320"/>
        <v>theater</v>
      </c>
      <c r="R3420" t="str">
        <f t="shared" si="321"/>
        <v>plays</v>
      </c>
      <c r="S3420" s="6">
        <f t="shared" si="322"/>
        <v>41752.626238425924</v>
      </c>
      <c r="T3420" s="6">
        <f t="shared" si="323"/>
        <v>41782.626238425924</v>
      </c>
    </row>
    <row r="3421" spans="1:20" ht="64" x14ac:dyDescent="0.2">
      <c r="A3421">
        <v>3419</v>
      </c>
      <c r="B3421" s="3" t="s">
        <v>3418</v>
      </c>
      <c r="C3421" s="3" t="s">
        <v>7529</v>
      </c>
      <c r="D3421">
        <v>2750</v>
      </c>
      <c r="E3421">
        <v>2930</v>
      </c>
      <c r="F3421" t="s">
        <v>8219</v>
      </c>
      <c r="G3421" t="s">
        <v>8241</v>
      </c>
      <c r="H3421" t="s">
        <v>8249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8271</v>
      </c>
      <c r="O3421">
        <f t="shared" si="318"/>
        <v>106.54545454545455</v>
      </c>
      <c r="P3421">
        <f t="shared" si="319"/>
        <v>63.695652173913047</v>
      </c>
      <c r="Q3421" s="8" t="str">
        <f t="shared" si="320"/>
        <v>theater</v>
      </c>
      <c r="R3421" t="str">
        <f t="shared" si="321"/>
        <v>plays</v>
      </c>
      <c r="S3421" s="6">
        <f t="shared" si="322"/>
        <v>42448.613252314812</v>
      </c>
      <c r="T3421" s="6">
        <f t="shared" si="323"/>
        <v>42466.687499999993</v>
      </c>
    </row>
    <row r="3422" spans="1:20" ht="48" x14ac:dyDescent="0.2">
      <c r="A3422">
        <v>3420</v>
      </c>
      <c r="B3422" s="3" t="s">
        <v>3419</v>
      </c>
      <c r="C3422" s="3" t="s">
        <v>7530</v>
      </c>
      <c r="D3422">
        <v>700</v>
      </c>
      <c r="E3422">
        <v>966</v>
      </c>
      <c r="F3422" t="s">
        <v>8219</v>
      </c>
      <c r="G3422" t="s">
        <v>8225</v>
      </c>
      <c r="H3422" t="s">
        <v>8247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8271</v>
      </c>
      <c r="O3422">
        <f t="shared" si="318"/>
        <v>138</v>
      </c>
      <c r="P3422">
        <f t="shared" si="319"/>
        <v>28.411764705882351</v>
      </c>
      <c r="Q3422" s="8" t="str">
        <f t="shared" si="320"/>
        <v>theater</v>
      </c>
      <c r="R3422" t="str">
        <f t="shared" si="321"/>
        <v>plays</v>
      </c>
      <c r="S3422" s="6">
        <f t="shared" si="322"/>
        <v>42404.881967592592</v>
      </c>
      <c r="T3422" s="6">
        <f t="shared" si="323"/>
        <v>42413.791666666664</v>
      </c>
    </row>
    <row r="3423" spans="1:20" ht="48" x14ac:dyDescent="0.2">
      <c r="A3423">
        <v>3421</v>
      </c>
      <c r="B3423" s="3" t="s">
        <v>3420</v>
      </c>
      <c r="C3423" s="3" t="s">
        <v>7531</v>
      </c>
      <c r="D3423">
        <v>10000</v>
      </c>
      <c r="E3423">
        <v>10115</v>
      </c>
      <c r="F3423" t="s">
        <v>8219</v>
      </c>
      <c r="G3423" t="s">
        <v>8224</v>
      </c>
      <c r="H3423" t="s">
        <v>8246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8271</v>
      </c>
      <c r="O3423">
        <f t="shared" si="318"/>
        <v>101.15</v>
      </c>
      <c r="P3423">
        <f t="shared" si="319"/>
        <v>103.21428571428571</v>
      </c>
      <c r="Q3423" s="8" t="str">
        <f t="shared" si="320"/>
        <v>theater</v>
      </c>
      <c r="R3423" t="str">
        <f t="shared" si="321"/>
        <v>plays</v>
      </c>
      <c r="S3423" s="6">
        <f t="shared" si="322"/>
        <v>42037.582905092589</v>
      </c>
      <c r="T3423" s="6">
        <f t="shared" si="323"/>
        <v>42067.582905092589</v>
      </c>
    </row>
    <row r="3424" spans="1:20" ht="48" x14ac:dyDescent="0.2">
      <c r="A3424">
        <v>3422</v>
      </c>
      <c r="B3424" s="3" t="s">
        <v>3421</v>
      </c>
      <c r="C3424" s="3" t="s">
        <v>7532</v>
      </c>
      <c r="D3424">
        <v>3000</v>
      </c>
      <c r="E3424">
        <v>3273</v>
      </c>
      <c r="F3424" t="s">
        <v>8219</v>
      </c>
      <c r="G3424" t="s">
        <v>8225</v>
      </c>
      <c r="H3424" t="s">
        <v>8247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8271</v>
      </c>
      <c r="O3424">
        <f t="shared" si="318"/>
        <v>109.1</v>
      </c>
      <c r="P3424">
        <f t="shared" si="319"/>
        <v>71.152173913043484</v>
      </c>
      <c r="Q3424" s="8" t="str">
        <f t="shared" si="320"/>
        <v>theater</v>
      </c>
      <c r="R3424" t="str">
        <f t="shared" si="321"/>
        <v>plays</v>
      </c>
      <c r="S3424" s="6">
        <f t="shared" si="322"/>
        <v>42323.353888888887</v>
      </c>
      <c r="T3424" s="6">
        <f t="shared" si="323"/>
        <v>42351.791666666664</v>
      </c>
    </row>
    <row r="3425" spans="1:20" ht="48" x14ac:dyDescent="0.2">
      <c r="A3425">
        <v>3423</v>
      </c>
      <c r="B3425" s="3" t="s">
        <v>3422</v>
      </c>
      <c r="C3425" s="3" t="s">
        <v>7533</v>
      </c>
      <c r="D3425">
        <v>250</v>
      </c>
      <c r="E3425">
        <v>350</v>
      </c>
      <c r="F3425" t="s">
        <v>8219</v>
      </c>
      <c r="G3425" t="s">
        <v>8224</v>
      </c>
      <c r="H3425" t="s">
        <v>8246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8271</v>
      </c>
      <c r="O3425">
        <f t="shared" si="318"/>
        <v>140</v>
      </c>
      <c r="P3425">
        <f t="shared" si="319"/>
        <v>35</v>
      </c>
      <c r="Q3425" s="8" t="str">
        <f t="shared" si="320"/>
        <v>theater</v>
      </c>
      <c r="R3425" t="str">
        <f t="shared" si="321"/>
        <v>plays</v>
      </c>
      <c r="S3425" s="6">
        <f t="shared" si="322"/>
        <v>42088.703020833331</v>
      </c>
      <c r="T3425" s="6">
        <f t="shared" si="323"/>
        <v>42118.703020833331</v>
      </c>
    </row>
    <row r="3426" spans="1:20" ht="48" x14ac:dyDescent="0.2">
      <c r="A3426">
        <v>3424</v>
      </c>
      <c r="B3426" s="3" t="s">
        <v>3423</v>
      </c>
      <c r="C3426" s="3" t="s">
        <v>7534</v>
      </c>
      <c r="D3426">
        <v>6000</v>
      </c>
      <c r="E3426">
        <v>6215</v>
      </c>
      <c r="F3426" t="s">
        <v>8219</v>
      </c>
      <c r="G3426" t="s">
        <v>8224</v>
      </c>
      <c r="H3426" t="s">
        <v>8246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8271</v>
      </c>
      <c r="O3426">
        <f t="shared" si="318"/>
        <v>103.58333333333334</v>
      </c>
      <c r="P3426">
        <f t="shared" si="319"/>
        <v>81.776315789473685</v>
      </c>
      <c r="Q3426" s="8" t="str">
        <f t="shared" si="320"/>
        <v>theater</v>
      </c>
      <c r="R3426" t="str">
        <f t="shared" si="321"/>
        <v>plays</v>
      </c>
      <c r="S3426" s="6">
        <f t="shared" si="322"/>
        <v>42018.468564814808</v>
      </c>
      <c r="T3426" s="6">
        <f t="shared" si="323"/>
        <v>42040.082638888889</v>
      </c>
    </row>
    <row r="3427" spans="1:20" ht="48" x14ac:dyDescent="0.2">
      <c r="A3427">
        <v>3425</v>
      </c>
      <c r="B3427" s="3" t="s">
        <v>3424</v>
      </c>
      <c r="C3427" s="3" t="s">
        <v>7535</v>
      </c>
      <c r="D3427">
        <v>30000</v>
      </c>
      <c r="E3427">
        <v>30891.1</v>
      </c>
      <c r="F3427" t="s">
        <v>8219</v>
      </c>
      <c r="G3427" t="s">
        <v>8224</v>
      </c>
      <c r="H3427" t="s">
        <v>8246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8271</v>
      </c>
      <c r="O3427">
        <f t="shared" si="318"/>
        <v>102.97033333333331</v>
      </c>
      <c r="P3427">
        <f t="shared" si="319"/>
        <v>297.02980769230766</v>
      </c>
      <c r="Q3427" s="8" t="str">
        <f t="shared" si="320"/>
        <v>theater</v>
      </c>
      <c r="R3427" t="str">
        <f t="shared" si="321"/>
        <v>plays</v>
      </c>
      <c r="S3427" s="6">
        <f t="shared" si="322"/>
        <v>41884.40898148148</v>
      </c>
      <c r="T3427" s="6">
        <f t="shared" si="323"/>
        <v>41916.40898148148</v>
      </c>
    </row>
    <row r="3428" spans="1:20" ht="48" x14ac:dyDescent="0.2">
      <c r="A3428">
        <v>3426</v>
      </c>
      <c r="B3428" s="3" t="s">
        <v>3425</v>
      </c>
      <c r="C3428" s="3" t="s">
        <v>7536</v>
      </c>
      <c r="D3428">
        <v>3750</v>
      </c>
      <c r="E3428">
        <v>4055</v>
      </c>
      <c r="F3428" t="s">
        <v>8219</v>
      </c>
      <c r="G3428" t="s">
        <v>8224</v>
      </c>
      <c r="H3428" t="s">
        <v>8246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8271</v>
      </c>
      <c r="O3428">
        <f t="shared" si="318"/>
        <v>108.13333333333333</v>
      </c>
      <c r="P3428">
        <f t="shared" si="319"/>
        <v>46.609195402298852</v>
      </c>
      <c r="Q3428" s="8" t="str">
        <f t="shared" si="320"/>
        <v>theater</v>
      </c>
      <c r="R3428" t="str">
        <f t="shared" si="321"/>
        <v>plays</v>
      </c>
      <c r="S3428" s="6">
        <f t="shared" si="322"/>
        <v>41883.848414351851</v>
      </c>
      <c r="T3428" s="6">
        <f t="shared" si="323"/>
        <v>41902.875</v>
      </c>
    </row>
    <row r="3429" spans="1:20" ht="48" x14ac:dyDescent="0.2">
      <c r="A3429">
        <v>3427</v>
      </c>
      <c r="B3429" s="3" t="s">
        <v>3426</v>
      </c>
      <c r="C3429" s="3" t="s">
        <v>7537</v>
      </c>
      <c r="D3429">
        <v>1500</v>
      </c>
      <c r="E3429">
        <v>1500</v>
      </c>
      <c r="F3429" t="s">
        <v>8219</v>
      </c>
      <c r="G3429" t="s">
        <v>8225</v>
      </c>
      <c r="H3429" t="s">
        <v>8247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8271</v>
      </c>
      <c r="O3429">
        <f t="shared" si="318"/>
        <v>100</v>
      </c>
      <c r="P3429">
        <f t="shared" si="319"/>
        <v>51.724137931034484</v>
      </c>
      <c r="Q3429" s="8" t="str">
        <f t="shared" si="320"/>
        <v>theater</v>
      </c>
      <c r="R3429" t="str">
        <f t="shared" si="321"/>
        <v>plays</v>
      </c>
      <c r="S3429" s="6">
        <f t="shared" si="322"/>
        <v>41792.436944444438</v>
      </c>
      <c r="T3429" s="6">
        <f t="shared" si="323"/>
        <v>41822.436944444438</v>
      </c>
    </row>
    <row r="3430" spans="1:20" ht="48" x14ac:dyDescent="0.2">
      <c r="A3430">
        <v>3428</v>
      </c>
      <c r="B3430" s="3" t="s">
        <v>3427</v>
      </c>
      <c r="C3430" s="3" t="s">
        <v>7538</v>
      </c>
      <c r="D3430">
        <v>2000</v>
      </c>
      <c r="E3430">
        <v>2055</v>
      </c>
      <c r="F3430" t="s">
        <v>8219</v>
      </c>
      <c r="G3430" t="s">
        <v>8225</v>
      </c>
      <c r="H3430" t="s">
        <v>8247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8271</v>
      </c>
      <c r="O3430">
        <f t="shared" si="318"/>
        <v>102.75000000000001</v>
      </c>
      <c r="P3430">
        <f t="shared" si="319"/>
        <v>40.294117647058826</v>
      </c>
      <c r="Q3430" s="8" t="str">
        <f t="shared" si="320"/>
        <v>theater</v>
      </c>
      <c r="R3430" t="str">
        <f t="shared" si="321"/>
        <v>plays</v>
      </c>
      <c r="S3430" s="6">
        <f t="shared" si="322"/>
        <v>42038.512118055551</v>
      </c>
      <c r="T3430" s="6">
        <f t="shared" si="323"/>
        <v>42063.499999999993</v>
      </c>
    </row>
    <row r="3431" spans="1:20" ht="48" x14ac:dyDescent="0.2">
      <c r="A3431">
        <v>3429</v>
      </c>
      <c r="B3431" s="3" t="s">
        <v>3428</v>
      </c>
      <c r="C3431" s="3" t="s">
        <v>7539</v>
      </c>
      <c r="D3431">
        <v>150</v>
      </c>
      <c r="E3431">
        <v>195</v>
      </c>
      <c r="F3431" t="s">
        <v>8219</v>
      </c>
      <c r="G3431" t="s">
        <v>8225</v>
      </c>
      <c r="H3431" t="s">
        <v>8247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8271</v>
      </c>
      <c r="O3431">
        <f t="shared" si="318"/>
        <v>130</v>
      </c>
      <c r="P3431">
        <f t="shared" si="319"/>
        <v>16.25</v>
      </c>
      <c r="Q3431" s="8" t="str">
        <f t="shared" si="320"/>
        <v>theater</v>
      </c>
      <c r="R3431" t="str">
        <f t="shared" si="321"/>
        <v>plays</v>
      </c>
      <c r="S3431" s="6">
        <f t="shared" si="322"/>
        <v>42661.813206018516</v>
      </c>
      <c r="T3431" s="6">
        <f t="shared" si="323"/>
        <v>42675.813206018516</v>
      </c>
    </row>
    <row r="3432" spans="1:20" ht="48" x14ac:dyDescent="0.2">
      <c r="A3432">
        <v>3430</v>
      </c>
      <c r="B3432" s="3" t="s">
        <v>3429</v>
      </c>
      <c r="C3432" s="3" t="s">
        <v>7540</v>
      </c>
      <c r="D3432">
        <v>2000</v>
      </c>
      <c r="E3432">
        <v>2170.9899999999998</v>
      </c>
      <c r="F3432" t="s">
        <v>8219</v>
      </c>
      <c r="G3432" t="s">
        <v>8225</v>
      </c>
      <c r="H3432" t="s">
        <v>8247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8271</v>
      </c>
      <c r="O3432">
        <f t="shared" si="318"/>
        <v>108.54949999999999</v>
      </c>
      <c r="P3432">
        <f t="shared" si="319"/>
        <v>30.152638888888887</v>
      </c>
      <c r="Q3432" s="8" t="str">
        <f t="shared" si="320"/>
        <v>theater</v>
      </c>
      <c r="R3432" t="str">
        <f t="shared" si="321"/>
        <v>plays</v>
      </c>
      <c r="S3432" s="6">
        <f t="shared" si="322"/>
        <v>41820.737280092588</v>
      </c>
      <c r="T3432" s="6">
        <f t="shared" si="323"/>
        <v>41850.737280092588</v>
      </c>
    </row>
    <row r="3433" spans="1:20" ht="48" x14ac:dyDescent="0.2">
      <c r="A3433">
        <v>3431</v>
      </c>
      <c r="B3433" s="3" t="s">
        <v>3430</v>
      </c>
      <c r="C3433" s="3" t="s">
        <v>7541</v>
      </c>
      <c r="D3433">
        <v>2000</v>
      </c>
      <c r="E3433">
        <v>2000</v>
      </c>
      <c r="F3433" t="s">
        <v>8219</v>
      </c>
      <c r="G3433" t="s">
        <v>8224</v>
      </c>
      <c r="H3433" t="s">
        <v>8246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8271</v>
      </c>
      <c r="O3433">
        <f t="shared" si="318"/>
        <v>100</v>
      </c>
      <c r="P3433">
        <f t="shared" si="319"/>
        <v>95.238095238095241</v>
      </c>
      <c r="Q3433" s="8" t="str">
        <f t="shared" si="320"/>
        <v>theater</v>
      </c>
      <c r="R3433" t="str">
        <f t="shared" si="321"/>
        <v>plays</v>
      </c>
      <c r="S3433" s="6">
        <f t="shared" si="322"/>
        <v>41839.522604166668</v>
      </c>
      <c r="T3433" s="6">
        <f t="shared" si="323"/>
        <v>41869.522604166668</v>
      </c>
    </row>
    <row r="3434" spans="1:20" ht="48" x14ac:dyDescent="0.2">
      <c r="A3434">
        <v>3432</v>
      </c>
      <c r="B3434" s="3" t="s">
        <v>3431</v>
      </c>
      <c r="C3434" s="3" t="s">
        <v>7542</v>
      </c>
      <c r="D3434">
        <v>2000</v>
      </c>
      <c r="E3434">
        <v>2193</v>
      </c>
      <c r="F3434" t="s">
        <v>8219</v>
      </c>
      <c r="G3434" t="s">
        <v>8224</v>
      </c>
      <c r="H3434" t="s">
        <v>8246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8271</v>
      </c>
      <c r="O3434">
        <f t="shared" si="318"/>
        <v>109.65</v>
      </c>
      <c r="P3434">
        <f t="shared" si="319"/>
        <v>52.214285714285715</v>
      </c>
      <c r="Q3434" s="8" t="str">
        <f t="shared" si="320"/>
        <v>theater</v>
      </c>
      <c r="R3434" t="str">
        <f t="shared" si="321"/>
        <v>plays</v>
      </c>
      <c r="S3434" s="6">
        <f t="shared" si="322"/>
        <v>42380.372847222221</v>
      </c>
      <c r="T3434" s="6">
        <f t="shared" si="323"/>
        <v>42405.708333333336</v>
      </c>
    </row>
    <row r="3435" spans="1:20" ht="48" x14ac:dyDescent="0.2">
      <c r="A3435">
        <v>3433</v>
      </c>
      <c r="B3435" s="3" t="s">
        <v>3432</v>
      </c>
      <c r="C3435" s="3" t="s">
        <v>7543</v>
      </c>
      <c r="D3435">
        <v>9500</v>
      </c>
      <c r="E3435">
        <v>9525</v>
      </c>
      <c r="F3435" t="s">
        <v>8219</v>
      </c>
      <c r="G3435" t="s">
        <v>8224</v>
      </c>
      <c r="H3435" t="s">
        <v>8246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8271</v>
      </c>
      <c r="O3435">
        <f t="shared" si="318"/>
        <v>100.26315789473684</v>
      </c>
      <c r="P3435">
        <f t="shared" si="319"/>
        <v>134.1549295774648</v>
      </c>
      <c r="Q3435" s="8" t="str">
        <f t="shared" si="320"/>
        <v>theater</v>
      </c>
      <c r="R3435" t="str">
        <f t="shared" si="321"/>
        <v>plays</v>
      </c>
      <c r="S3435" s="6">
        <f t="shared" si="322"/>
        <v>41775.854803240742</v>
      </c>
      <c r="T3435" s="6">
        <f t="shared" si="323"/>
        <v>41806.916666666664</v>
      </c>
    </row>
    <row r="3436" spans="1:20" ht="48" x14ac:dyDescent="0.2">
      <c r="A3436">
        <v>3434</v>
      </c>
      <c r="B3436" s="3" t="s">
        <v>3433</v>
      </c>
      <c r="C3436" s="3" t="s">
        <v>7544</v>
      </c>
      <c r="D3436">
        <v>10000</v>
      </c>
      <c r="E3436">
        <v>10555</v>
      </c>
      <c r="F3436" t="s">
        <v>8219</v>
      </c>
      <c r="G3436" t="s">
        <v>8224</v>
      </c>
      <c r="H3436" t="s">
        <v>8246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8271</v>
      </c>
      <c r="O3436">
        <f t="shared" si="318"/>
        <v>105.55000000000001</v>
      </c>
      <c r="P3436">
        <f t="shared" si="319"/>
        <v>62.827380952380949</v>
      </c>
      <c r="Q3436" s="8" t="str">
        <f t="shared" si="320"/>
        <v>theater</v>
      </c>
      <c r="R3436" t="str">
        <f t="shared" si="321"/>
        <v>plays</v>
      </c>
      <c r="S3436" s="6">
        <f t="shared" si="322"/>
        <v>41800.172094907408</v>
      </c>
      <c r="T3436" s="6">
        <f t="shared" si="323"/>
        <v>41830.172094907408</v>
      </c>
    </row>
    <row r="3437" spans="1:20" ht="48" x14ac:dyDescent="0.2">
      <c r="A3437">
        <v>3435</v>
      </c>
      <c r="B3437" s="3" t="s">
        <v>3434</v>
      </c>
      <c r="C3437" s="3" t="s">
        <v>7545</v>
      </c>
      <c r="D3437">
        <v>1000</v>
      </c>
      <c r="E3437">
        <v>1120</v>
      </c>
      <c r="F3437" t="s">
        <v>8219</v>
      </c>
      <c r="G3437" t="s">
        <v>8224</v>
      </c>
      <c r="H3437" t="s">
        <v>8246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8271</v>
      </c>
      <c r="O3437">
        <f t="shared" si="318"/>
        <v>112.00000000000001</v>
      </c>
      <c r="P3437">
        <f t="shared" si="319"/>
        <v>58.94736842105263</v>
      </c>
      <c r="Q3437" s="8" t="str">
        <f t="shared" si="320"/>
        <v>theater</v>
      </c>
      <c r="R3437" t="str">
        <f t="shared" si="321"/>
        <v>plays</v>
      </c>
      <c r="S3437" s="6">
        <f t="shared" si="322"/>
        <v>42572.408483796295</v>
      </c>
      <c r="T3437" s="6">
        <f t="shared" si="323"/>
        <v>42588.916666666664</v>
      </c>
    </row>
    <row r="3438" spans="1:20" ht="48" x14ac:dyDescent="0.2">
      <c r="A3438">
        <v>3436</v>
      </c>
      <c r="B3438" s="3" t="s">
        <v>3435</v>
      </c>
      <c r="C3438" s="3" t="s">
        <v>7546</v>
      </c>
      <c r="D3438">
        <v>5000</v>
      </c>
      <c r="E3438">
        <v>5295</v>
      </c>
      <c r="F3438" t="s">
        <v>8219</v>
      </c>
      <c r="G3438" t="s">
        <v>8224</v>
      </c>
      <c r="H3438" t="s">
        <v>8246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8271</v>
      </c>
      <c r="O3438">
        <f t="shared" si="318"/>
        <v>105.89999999999999</v>
      </c>
      <c r="P3438">
        <f t="shared" si="319"/>
        <v>143.1081081081081</v>
      </c>
      <c r="Q3438" s="8" t="str">
        <f t="shared" si="320"/>
        <v>theater</v>
      </c>
      <c r="R3438" t="str">
        <f t="shared" si="321"/>
        <v>plays</v>
      </c>
      <c r="S3438" s="6">
        <f t="shared" si="322"/>
        <v>41851.333252314813</v>
      </c>
      <c r="T3438" s="6">
        <f t="shared" si="323"/>
        <v>41872.477777777778</v>
      </c>
    </row>
    <row r="3439" spans="1:20" ht="48" x14ac:dyDescent="0.2">
      <c r="A3439">
        <v>3437</v>
      </c>
      <c r="B3439" s="3" t="s">
        <v>3436</v>
      </c>
      <c r="C3439" s="3" t="s">
        <v>7547</v>
      </c>
      <c r="D3439">
        <v>3000</v>
      </c>
      <c r="E3439">
        <v>3030</v>
      </c>
      <c r="F3439" t="s">
        <v>8219</v>
      </c>
      <c r="G3439" t="s">
        <v>8224</v>
      </c>
      <c r="H3439" t="s">
        <v>8246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8271</v>
      </c>
      <c r="O3439">
        <f t="shared" si="318"/>
        <v>101</v>
      </c>
      <c r="P3439">
        <f t="shared" si="319"/>
        <v>84.166666666666671</v>
      </c>
      <c r="Q3439" s="8" t="str">
        <f t="shared" si="320"/>
        <v>theater</v>
      </c>
      <c r="R3439" t="str">
        <f t="shared" si="321"/>
        <v>plays</v>
      </c>
      <c r="S3439" s="6">
        <f t="shared" si="322"/>
        <v>42205.502546296295</v>
      </c>
      <c r="T3439" s="6">
        <f t="shared" si="323"/>
        <v>42235.502546296295</v>
      </c>
    </row>
    <row r="3440" spans="1:20" ht="48" x14ac:dyDescent="0.2">
      <c r="A3440">
        <v>3438</v>
      </c>
      <c r="B3440" s="3" t="s">
        <v>3437</v>
      </c>
      <c r="C3440" s="3" t="s">
        <v>7548</v>
      </c>
      <c r="D3440">
        <v>2500</v>
      </c>
      <c r="E3440">
        <v>2605</v>
      </c>
      <c r="F3440" t="s">
        <v>8219</v>
      </c>
      <c r="G3440" t="s">
        <v>8225</v>
      </c>
      <c r="H3440" t="s">
        <v>8247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8271</v>
      </c>
      <c r="O3440">
        <f t="shared" si="318"/>
        <v>104.2</v>
      </c>
      <c r="P3440">
        <f t="shared" si="319"/>
        <v>186.07142857142858</v>
      </c>
      <c r="Q3440" s="8" t="str">
        <f t="shared" si="320"/>
        <v>theater</v>
      </c>
      <c r="R3440" t="str">
        <f t="shared" si="321"/>
        <v>plays</v>
      </c>
      <c r="S3440" s="6">
        <f t="shared" si="322"/>
        <v>42100.719525462955</v>
      </c>
      <c r="T3440" s="6">
        <f t="shared" si="323"/>
        <v>42126.666666666664</v>
      </c>
    </row>
    <row r="3441" spans="1:20" ht="32" x14ac:dyDescent="0.2">
      <c r="A3441">
        <v>3439</v>
      </c>
      <c r="B3441" s="3" t="s">
        <v>3438</v>
      </c>
      <c r="C3441" s="3" t="s">
        <v>7549</v>
      </c>
      <c r="D3441">
        <v>1200</v>
      </c>
      <c r="E3441">
        <v>1616.14</v>
      </c>
      <c r="F3441" t="s">
        <v>8219</v>
      </c>
      <c r="G3441" t="s">
        <v>8224</v>
      </c>
      <c r="H3441" t="s">
        <v>8246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8271</v>
      </c>
      <c r="O3441">
        <f t="shared" si="318"/>
        <v>134.67833333333334</v>
      </c>
      <c r="P3441">
        <f t="shared" si="319"/>
        <v>89.785555555555561</v>
      </c>
      <c r="Q3441" s="8" t="str">
        <f t="shared" si="320"/>
        <v>theater</v>
      </c>
      <c r="R3441" t="str">
        <f t="shared" si="321"/>
        <v>plays</v>
      </c>
      <c r="S3441" s="6">
        <f t="shared" si="322"/>
        <v>42374.702893518515</v>
      </c>
      <c r="T3441" s="6">
        <f t="shared" si="323"/>
        <v>42387.999305555553</v>
      </c>
    </row>
    <row r="3442" spans="1:20" ht="48" x14ac:dyDescent="0.2">
      <c r="A3442">
        <v>3440</v>
      </c>
      <c r="B3442" s="3" t="s">
        <v>3439</v>
      </c>
      <c r="C3442" s="3" t="s">
        <v>7550</v>
      </c>
      <c r="D3442">
        <v>5000</v>
      </c>
      <c r="E3442">
        <v>5260.92</v>
      </c>
      <c r="F3442" t="s">
        <v>8219</v>
      </c>
      <c r="G3442" t="s">
        <v>8224</v>
      </c>
      <c r="H3442" t="s">
        <v>8246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8271</v>
      </c>
      <c r="O3442">
        <f t="shared" si="318"/>
        <v>105.2184</v>
      </c>
      <c r="P3442">
        <f t="shared" si="319"/>
        <v>64.157560975609755</v>
      </c>
      <c r="Q3442" s="8" t="str">
        <f t="shared" si="320"/>
        <v>theater</v>
      </c>
      <c r="R3442" t="str">
        <f t="shared" si="321"/>
        <v>plays</v>
      </c>
      <c r="S3442" s="6">
        <f t="shared" si="322"/>
        <v>41808.914675925924</v>
      </c>
      <c r="T3442" s="6">
        <f t="shared" si="323"/>
        <v>41831.46875</v>
      </c>
    </row>
    <row r="3443" spans="1:20" ht="48" x14ac:dyDescent="0.2">
      <c r="A3443">
        <v>3441</v>
      </c>
      <c r="B3443" s="3" t="s">
        <v>3440</v>
      </c>
      <c r="C3443" s="3" t="s">
        <v>7551</v>
      </c>
      <c r="D3443">
        <v>2500</v>
      </c>
      <c r="E3443">
        <v>2565</v>
      </c>
      <c r="F3443" t="s">
        <v>8219</v>
      </c>
      <c r="G3443" t="s">
        <v>8224</v>
      </c>
      <c r="H3443" t="s">
        <v>8246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8271</v>
      </c>
      <c r="O3443">
        <f t="shared" si="318"/>
        <v>102.60000000000001</v>
      </c>
      <c r="P3443">
        <f t="shared" si="319"/>
        <v>59.651162790697676</v>
      </c>
      <c r="Q3443" s="8" t="str">
        <f t="shared" si="320"/>
        <v>theater</v>
      </c>
      <c r="R3443" t="str">
        <f t="shared" si="321"/>
        <v>plays</v>
      </c>
      <c r="S3443" s="6">
        <f t="shared" si="322"/>
        <v>42294.221307870372</v>
      </c>
      <c r="T3443" s="6">
        <f t="shared" si="323"/>
        <v>42321.636805555558</v>
      </c>
    </row>
    <row r="3444" spans="1:20" ht="48" x14ac:dyDescent="0.2">
      <c r="A3444">
        <v>3442</v>
      </c>
      <c r="B3444" s="3" t="s">
        <v>3441</v>
      </c>
      <c r="C3444" s="3" t="s">
        <v>7552</v>
      </c>
      <c r="D3444">
        <v>250</v>
      </c>
      <c r="E3444">
        <v>250</v>
      </c>
      <c r="F3444" t="s">
        <v>8219</v>
      </c>
      <c r="G3444" t="s">
        <v>8224</v>
      </c>
      <c r="H3444" t="s">
        <v>8246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8271</v>
      </c>
      <c r="O3444">
        <f t="shared" si="318"/>
        <v>100</v>
      </c>
      <c r="P3444">
        <f t="shared" si="319"/>
        <v>31.25</v>
      </c>
      <c r="Q3444" s="8" t="str">
        <f t="shared" si="320"/>
        <v>theater</v>
      </c>
      <c r="R3444" t="str">
        <f t="shared" si="321"/>
        <v>plays</v>
      </c>
      <c r="S3444" s="6">
        <f t="shared" si="322"/>
        <v>42124.63277777777</v>
      </c>
      <c r="T3444" s="6">
        <f t="shared" si="323"/>
        <v>42154.63277777777</v>
      </c>
    </row>
    <row r="3445" spans="1:20" ht="48" x14ac:dyDescent="0.2">
      <c r="A3445">
        <v>3443</v>
      </c>
      <c r="B3445" s="3" t="s">
        <v>3442</v>
      </c>
      <c r="C3445" s="3" t="s">
        <v>7553</v>
      </c>
      <c r="D3445">
        <v>1000</v>
      </c>
      <c r="E3445">
        <v>1855</v>
      </c>
      <c r="F3445" t="s">
        <v>8219</v>
      </c>
      <c r="G3445" t="s">
        <v>8224</v>
      </c>
      <c r="H3445" t="s">
        <v>8246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8271</v>
      </c>
      <c r="O3445">
        <f t="shared" si="318"/>
        <v>185.5</v>
      </c>
      <c r="P3445">
        <f t="shared" si="319"/>
        <v>41.222222222222221</v>
      </c>
      <c r="Q3445" s="8" t="str">
        <f t="shared" si="320"/>
        <v>theater</v>
      </c>
      <c r="R3445" t="str">
        <f t="shared" si="321"/>
        <v>plays</v>
      </c>
      <c r="S3445" s="6">
        <f t="shared" si="322"/>
        <v>41861.316504629627</v>
      </c>
      <c r="T3445" s="6">
        <f t="shared" si="323"/>
        <v>41891.316504629627</v>
      </c>
    </row>
    <row r="3446" spans="1:20" ht="48" x14ac:dyDescent="0.2">
      <c r="A3446">
        <v>3444</v>
      </c>
      <c r="B3446" s="3" t="s">
        <v>3443</v>
      </c>
      <c r="C3446" s="3" t="s">
        <v>7554</v>
      </c>
      <c r="D3446">
        <v>300</v>
      </c>
      <c r="E3446">
        <v>867</v>
      </c>
      <c r="F3446" t="s">
        <v>8219</v>
      </c>
      <c r="G3446" t="s">
        <v>8226</v>
      </c>
      <c r="H3446" t="s">
        <v>8248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8271</v>
      </c>
      <c r="O3446">
        <f t="shared" si="318"/>
        <v>289</v>
      </c>
      <c r="P3446">
        <f t="shared" si="319"/>
        <v>43.35</v>
      </c>
      <c r="Q3446" s="8" t="str">
        <f t="shared" si="320"/>
        <v>theater</v>
      </c>
      <c r="R3446" t="str">
        <f t="shared" si="321"/>
        <v>plays</v>
      </c>
      <c r="S3446" s="6">
        <f t="shared" si="322"/>
        <v>42521.08317129629</v>
      </c>
      <c r="T3446" s="6">
        <f t="shared" si="323"/>
        <v>42529.374305555553</v>
      </c>
    </row>
    <row r="3447" spans="1:20" ht="48" x14ac:dyDescent="0.2">
      <c r="A3447">
        <v>3445</v>
      </c>
      <c r="B3447" s="3" t="s">
        <v>3444</v>
      </c>
      <c r="C3447" s="3" t="s">
        <v>7555</v>
      </c>
      <c r="D3447">
        <v>2000</v>
      </c>
      <c r="E3447">
        <v>2000</v>
      </c>
      <c r="F3447" t="s">
        <v>8219</v>
      </c>
      <c r="G3447" t="s">
        <v>8225</v>
      </c>
      <c r="H3447" t="s">
        <v>8247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8271</v>
      </c>
      <c r="O3447">
        <f t="shared" si="318"/>
        <v>100</v>
      </c>
      <c r="P3447">
        <f t="shared" si="319"/>
        <v>64.516129032258064</v>
      </c>
      <c r="Q3447" s="8" t="str">
        <f t="shared" si="320"/>
        <v>theater</v>
      </c>
      <c r="R3447" t="str">
        <f t="shared" si="321"/>
        <v>plays</v>
      </c>
      <c r="S3447" s="6">
        <f t="shared" si="322"/>
        <v>42272.322175925925</v>
      </c>
      <c r="T3447" s="6">
        <f t="shared" si="323"/>
        <v>42300.322175925925</v>
      </c>
    </row>
    <row r="3448" spans="1:20" ht="48" x14ac:dyDescent="0.2">
      <c r="A3448">
        <v>3446</v>
      </c>
      <c r="B3448" s="3" t="s">
        <v>3445</v>
      </c>
      <c r="C3448" s="3" t="s">
        <v>7556</v>
      </c>
      <c r="D3448">
        <v>1000</v>
      </c>
      <c r="E3448">
        <v>1082</v>
      </c>
      <c r="F3448" t="s">
        <v>8219</v>
      </c>
      <c r="G3448" t="s">
        <v>8225</v>
      </c>
      <c r="H3448" t="s">
        <v>8247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8271</v>
      </c>
      <c r="O3448">
        <f t="shared" si="318"/>
        <v>108.2</v>
      </c>
      <c r="P3448">
        <f t="shared" si="319"/>
        <v>43.28</v>
      </c>
      <c r="Q3448" s="8" t="str">
        <f t="shared" si="320"/>
        <v>theater</v>
      </c>
      <c r="R3448" t="str">
        <f t="shared" si="321"/>
        <v>plays</v>
      </c>
      <c r="S3448" s="6">
        <f t="shared" si="322"/>
        <v>42016.624131944445</v>
      </c>
      <c r="T3448" s="6">
        <f t="shared" si="323"/>
        <v>42040.305555555555</v>
      </c>
    </row>
    <row r="3449" spans="1:20" ht="32" x14ac:dyDescent="0.2">
      <c r="A3449">
        <v>3447</v>
      </c>
      <c r="B3449" s="3" t="s">
        <v>3446</v>
      </c>
      <c r="C3449" s="3" t="s">
        <v>7557</v>
      </c>
      <c r="D3449">
        <v>1000</v>
      </c>
      <c r="E3449">
        <v>1078</v>
      </c>
      <c r="F3449" t="s">
        <v>8219</v>
      </c>
      <c r="G3449" t="s">
        <v>8224</v>
      </c>
      <c r="H3449" t="s">
        <v>8246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8271</v>
      </c>
      <c r="O3449">
        <f t="shared" si="318"/>
        <v>107.80000000000001</v>
      </c>
      <c r="P3449">
        <f t="shared" si="319"/>
        <v>77</v>
      </c>
      <c r="Q3449" s="8" t="str">
        <f t="shared" si="320"/>
        <v>theater</v>
      </c>
      <c r="R3449" t="str">
        <f t="shared" si="321"/>
        <v>plays</v>
      </c>
      <c r="S3449" s="6">
        <f t="shared" si="322"/>
        <v>42402.680694444447</v>
      </c>
      <c r="T3449" s="6">
        <f t="shared" si="323"/>
        <v>42447.639027777775</v>
      </c>
    </row>
    <row r="3450" spans="1:20" ht="48" x14ac:dyDescent="0.2">
      <c r="A3450">
        <v>3448</v>
      </c>
      <c r="B3450" s="3" t="s">
        <v>3447</v>
      </c>
      <c r="C3450" s="3" t="s">
        <v>7558</v>
      </c>
      <c r="D3450">
        <v>2100</v>
      </c>
      <c r="E3450">
        <v>2305</v>
      </c>
      <c r="F3450" t="s">
        <v>8219</v>
      </c>
      <c r="G3450" t="s">
        <v>8224</v>
      </c>
      <c r="H3450" t="s">
        <v>8246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8271</v>
      </c>
      <c r="O3450">
        <f t="shared" si="318"/>
        <v>109.76190476190477</v>
      </c>
      <c r="P3450">
        <f t="shared" si="319"/>
        <v>51.222222222222221</v>
      </c>
      <c r="Q3450" s="8" t="str">
        <f t="shared" si="320"/>
        <v>theater</v>
      </c>
      <c r="R3450" t="str">
        <f t="shared" si="321"/>
        <v>plays</v>
      </c>
      <c r="S3450" s="6">
        <f t="shared" si="322"/>
        <v>41959.910752314812</v>
      </c>
      <c r="T3450" s="6">
        <f t="shared" si="323"/>
        <v>41989.910752314812</v>
      </c>
    </row>
    <row r="3451" spans="1:20" ht="48" x14ac:dyDescent="0.2">
      <c r="A3451">
        <v>3449</v>
      </c>
      <c r="B3451" s="3" t="s">
        <v>3448</v>
      </c>
      <c r="C3451" s="3" t="s">
        <v>7559</v>
      </c>
      <c r="D3451">
        <v>800</v>
      </c>
      <c r="E3451">
        <v>1365</v>
      </c>
      <c r="F3451" t="s">
        <v>8219</v>
      </c>
      <c r="G3451" t="s">
        <v>8224</v>
      </c>
      <c r="H3451" t="s">
        <v>8246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8271</v>
      </c>
      <c r="O3451">
        <f t="shared" si="318"/>
        <v>170.625</v>
      </c>
      <c r="P3451">
        <f t="shared" si="319"/>
        <v>68.25</v>
      </c>
      <c r="Q3451" s="8" t="str">
        <f t="shared" si="320"/>
        <v>theater</v>
      </c>
      <c r="R3451" t="str">
        <f t="shared" si="321"/>
        <v>plays</v>
      </c>
      <c r="S3451" s="6">
        <f t="shared" si="322"/>
        <v>42531.844189814808</v>
      </c>
      <c r="T3451" s="6">
        <f t="shared" si="323"/>
        <v>42559.958333333336</v>
      </c>
    </row>
    <row r="3452" spans="1:20" ht="48" x14ac:dyDescent="0.2">
      <c r="A3452">
        <v>3450</v>
      </c>
      <c r="B3452" s="3" t="s">
        <v>3449</v>
      </c>
      <c r="C3452" s="3" t="s">
        <v>7560</v>
      </c>
      <c r="D3452">
        <v>500</v>
      </c>
      <c r="E3452">
        <v>760</v>
      </c>
      <c r="F3452" t="s">
        <v>8219</v>
      </c>
      <c r="G3452" t="s">
        <v>8225</v>
      </c>
      <c r="H3452" t="s">
        <v>8247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8271</v>
      </c>
      <c r="O3452">
        <f t="shared" si="318"/>
        <v>152</v>
      </c>
      <c r="P3452">
        <f t="shared" si="319"/>
        <v>19.487179487179485</v>
      </c>
      <c r="Q3452" s="8" t="str">
        <f t="shared" si="320"/>
        <v>theater</v>
      </c>
      <c r="R3452" t="str">
        <f t="shared" si="321"/>
        <v>plays</v>
      </c>
      <c r="S3452" s="6">
        <f t="shared" si="322"/>
        <v>42036.496192129627</v>
      </c>
      <c r="T3452" s="6">
        <f t="shared" si="323"/>
        <v>42096.454525462956</v>
      </c>
    </row>
    <row r="3453" spans="1:20" ht="48" x14ac:dyDescent="0.2">
      <c r="A3453">
        <v>3451</v>
      </c>
      <c r="B3453" s="3" t="s">
        <v>3450</v>
      </c>
      <c r="C3453" s="3" t="s">
        <v>7561</v>
      </c>
      <c r="D3453">
        <v>650</v>
      </c>
      <c r="E3453">
        <v>658</v>
      </c>
      <c r="F3453" t="s">
        <v>8219</v>
      </c>
      <c r="G3453" t="s">
        <v>8224</v>
      </c>
      <c r="H3453" t="s">
        <v>8246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8271</v>
      </c>
      <c r="O3453">
        <f t="shared" si="318"/>
        <v>101.23076923076924</v>
      </c>
      <c r="P3453">
        <f t="shared" si="319"/>
        <v>41.125</v>
      </c>
      <c r="Q3453" s="8" t="str">
        <f t="shared" si="320"/>
        <v>theater</v>
      </c>
      <c r="R3453" t="str">
        <f t="shared" si="321"/>
        <v>plays</v>
      </c>
      <c r="S3453" s="6">
        <f t="shared" si="322"/>
        <v>42088.515358796292</v>
      </c>
      <c r="T3453" s="6">
        <f t="shared" si="323"/>
        <v>42115.515358796292</v>
      </c>
    </row>
    <row r="3454" spans="1:20" ht="48" x14ac:dyDescent="0.2">
      <c r="A3454">
        <v>3452</v>
      </c>
      <c r="B3454" s="3" t="s">
        <v>3451</v>
      </c>
      <c r="C3454" s="3" t="s">
        <v>7562</v>
      </c>
      <c r="D3454">
        <v>1000</v>
      </c>
      <c r="E3454">
        <v>1532</v>
      </c>
      <c r="F3454" t="s">
        <v>8219</v>
      </c>
      <c r="G3454" t="s">
        <v>8224</v>
      </c>
      <c r="H3454" t="s">
        <v>8246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8271</v>
      </c>
      <c r="O3454">
        <f t="shared" si="318"/>
        <v>153.19999999999999</v>
      </c>
      <c r="P3454">
        <f t="shared" si="319"/>
        <v>41.405405405405403</v>
      </c>
      <c r="Q3454" s="8" t="str">
        <f t="shared" si="320"/>
        <v>theater</v>
      </c>
      <c r="R3454" t="str">
        <f t="shared" si="321"/>
        <v>plays</v>
      </c>
      <c r="S3454" s="6">
        <f t="shared" si="322"/>
        <v>41820.430856481478</v>
      </c>
      <c r="T3454" s="6">
        <f t="shared" si="323"/>
        <v>41842.957638888889</v>
      </c>
    </row>
    <row r="3455" spans="1:20" ht="48" x14ac:dyDescent="0.2">
      <c r="A3455">
        <v>3453</v>
      </c>
      <c r="B3455" s="3" t="s">
        <v>3452</v>
      </c>
      <c r="C3455" s="3" t="s">
        <v>7563</v>
      </c>
      <c r="D3455">
        <v>300</v>
      </c>
      <c r="E3455">
        <v>385</v>
      </c>
      <c r="F3455" t="s">
        <v>8219</v>
      </c>
      <c r="G3455" t="s">
        <v>8225</v>
      </c>
      <c r="H3455" t="s">
        <v>8247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8271</v>
      </c>
      <c r="O3455">
        <f t="shared" si="318"/>
        <v>128.33333333333334</v>
      </c>
      <c r="P3455">
        <f t="shared" si="319"/>
        <v>27.5</v>
      </c>
      <c r="Q3455" s="8" t="str">
        <f t="shared" si="320"/>
        <v>theater</v>
      </c>
      <c r="R3455" t="str">
        <f t="shared" si="321"/>
        <v>plays</v>
      </c>
      <c r="S3455" s="6">
        <f t="shared" si="322"/>
        <v>42535.770324074074</v>
      </c>
      <c r="T3455" s="6">
        <f t="shared" si="323"/>
        <v>42595.770324074074</v>
      </c>
    </row>
    <row r="3456" spans="1:20" ht="48" x14ac:dyDescent="0.2">
      <c r="A3456">
        <v>3454</v>
      </c>
      <c r="B3456" s="3" t="s">
        <v>3453</v>
      </c>
      <c r="C3456" s="3" t="s">
        <v>7564</v>
      </c>
      <c r="D3456">
        <v>700</v>
      </c>
      <c r="E3456">
        <v>705</v>
      </c>
      <c r="F3456" t="s">
        <v>8219</v>
      </c>
      <c r="G3456" t="s">
        <v>8225</v>
      </c>
      <c r="H3456" t="s">
        <v>8247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8271</v>
      </c>
      <c r="O3456">
        <f t="shared" si="318"/>
        <v>100.71428571428571</v>
      </c>
      <c r="P3456">
        <f t="shared" si="319"/>
        <v>33.571428571428569</v>
      </c>
      <c r="Q3456" s="8" t="str">
        <f t="shared" si="320"/>
        <v>theater</v>
      </c>
      <c r="R3456" t="str">
        <f t="shared" si="321"/>
        <v>plays</v>
      </c>
      <c r="S3456" s="6">
        <f t="shared" si="322"/>
        <v>41821.490266203698</v>
      </c>
      <c r="T3456" s="6">
        <f t="shared" si="323"/>
        <v>41851.490266203698</v>
      </c>
    </row>
    <row r="3457" spans="1:20" ht="48" x14ac:dyDescent="0.2">
      <c r="A3457">
        <v>3455</v>
      </c>
      <c r="B3457" s="3" t="s">
        <v>3454</v>
      </c>
      <c r="C3457" s="3" t="s">
        <v>7565</v>
      </c>
      <c r="D3457">
        <v>10000</v>
      </c>
      <c r="E3457">
        <v>10065</v>
      </c>
      <c r="F3457" t="s">
        <v>8219</v>
      </c>
      <c r="G3457" t="s">
        <v>8224</v>
      </c>
      <c r="H3457" t="s">
        <v>8246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8271</v>
      </c>
      <c r="O3457">
        <f t="shared" si="318"/>
        <v>100.64999999999999</v>
      </c>
      <c r="P3457">
        <f t="shared" si="319"/>
        <v>145.86956521739131</v>
      </c>
      <c r="Q3457" s="8" t="str">
        <f t="shared" si="320"/>
        <v>theater</v>
      </c>
      <c r="R3457" t="str">
        <f t="shared" si="321"/>
        <v>plays</v>
      </c>
      <c r="S3457" s="6">
        <f t="shared" si="322"/>
        <v>42626.541979166665</v>
      </c>
      <c r="T3457" s="6">
        <f t="shared" si="323"/>
        <v>42656.541979166665</v>
      </c>
    </row>
    <row r="3458" spans="1:20" ht="48" x14ac:dyDescent="0.2">
      <c r="A3458">
        <v>3456</v>
      </c>
      <c r="B3458" s="3" t="s">
        <v>3455</v>
      </c>
      <c r="C3458" s="3" t="s">
        <v>7566</v>
      </c>
      <c r="D3458">
        <v>3000</v>
      </c>
      <c r="E3458">
        <v>5739</v>
      </c>
      <c r="F3458" t="s">
        <v>8219</v>
      </c>
      <c r="G3458" t="s">
        <v>8224</v>
      </c>
      <c r="H3458" t="s">
        <v>8246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8271</v>
      </c>
      <c r="O3458">
        <f t="shared" si="318"/>
        <v>191.3</v>
      </c>
      <c r="P3458">
        <f t="shared" si="319"/>
        <v>358.6875</v>
      </c>
      <c r="Q3458" s="8" t="str">
        <f t="shared" si="320"/>
        <v>theater</v>
      </c>
      <c r="R3458" t="str">
        <f t="shared" si="321"/>
        <v>plays</v>
      </c>
      <c r="S3458" s="6">
        <f t="shared" si="322"/>
        <v>41820.997303240736</v>
      </c>
      <c r="T3458" s="6">
        <f t="shared" si="323"/>
        <v>41852.082638888889</v>
      </c>
    </row>
    <row r="3459" spans="1:20" ht="32" x14ac:dyDescent="0.2">
      <c r="A3459">
        <v>3457</v>
      </c>
      <c r="B3459" s="3" t="s">
        <v>3456</v>
      </c>
      <c r="C3459" s="3" t="s">
        <v>7567</v>
      </c>
      <c r="D3459">
        <v>2000</v>
      </c>
      <c r="E3459">
        <v>2804</v>
      </c>
      <c r="F3459" t="s">
        <v>8219</v>
      </c>
      <c r="G3459" t="s">
        <v>8224</v>
      </c>
      <c r="H3459" t="s">
        <v>8246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8271</v>
      </c>
      <c r="O3459">
        <f t="shared" ref="O3459:O3522" si="324">E3459/D3459*100</f>
        <v>140.19999999999999</v>
      </c>
      <c r="P3459">
        <f t="shared" ref="P3459:P3522" si="325">E3459/L3459</f>
        <v>50.981818181818184</v>
      </c>
      <c r="Q3459" s="8" t="str">
        <f t="shared" ref="Q3459:Q3522" si="326">LEFT(N3459,SEARCH("/",N3459)-1)</f>
        <v>theater</v>
      </c>
      <c r="R3459" t="str">
        <f t="shared" ref="R3459:R3522" si="327">RIGHT(N3459,LEN(N3459)-SEARCH("/",N3459))</f>
        <v>plays</v>
      </c>
      <c r="S3459" s="6">
        <f t="shared" ref="S3459:S3522" si="328">(((J3459/60)/60)/24)+DATE(1970,1,1)+(-5/24)</f>
        <v>42016.498344907406</v>
      </c>
      <c r="T3459" s="6">
        <f t="shared" ref="T3459:T3522" si="329">(((I3459/60)/60)/24)+DATE(1970,1,1)+(-5/24)</f>
        <v>42047.040972222218</v>
      </c>
    </row>
    <row r="3460" spans="1:20" ht="48" x14ac:dyDescent="0.2">
      <c r="A3460">
        <v>3458</v>
      </c>
      <c r="B3460" s="3" t="s">
        <v>3457</v>
      </c>
      <c r="C3460" s="3" t="s">
        <v>7568</v>
      </c>
      <c r="D3460">
        <v>978</v>
      </c>
      <c r="E3460">
        <v>1216</v>
      </c>
      <c r="F3460" t="s">
        <v>8219</v>
      </c>
      <c r="G3460" t="s">
        <v>8224</v>
      </c>
      <c r="H3460" t="s">
        <v>8246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8271</v>
      </c>
      <c r="O3460">
        <f t="shared" si="324"/>
        <v>124.33537832310839</v>
      </c>
      <c r="P3460">
        <f t="shared" si="325"/>
        <v>45.037037037037038</v>
      </c>
      <c r="Q3460" s="8" t="str">
        <f t="shared" si="326"/>
        <v>theater</v>
      </c>
      <c r="R3460" t="str">
        <f t="shared" si="327"/>
        <v>plays</v>
      </c>
      <c r="S3460" s="6">
        <f t="shared" si="328"/>
        <v>42010.994247685179</v>
      </c>
      <c r="T3460" s="6">
        <f t="shared" si="329"/>
        <v>42037.977083333331</v>
      </c>
    </row>
    <row r="3461" spans="1:20" ht="48" x14ac:dyDescent="0.2">
      <c r="A3461">
        <v>3459</v>
      </c>
      <c r="B3461" s="3" t="s">
        <v>3458</v>
      </c>
      <c r="C3461" s="3" t="s">
        <v>7569</v>
      </c>
      <c r="D3461">
        <v>500</v>
      </c>
      <c r="E3461">
        <v>631</v>
      </c>
      <c r="F3461" t="s">
        <v>8219</v>
      </c>
      <c r="G3461" t="s">
        <v>8225</v>
      </c>
      <c r="H3461" t="s">
        <v>8247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8271</v>
      </c>
      <c r="O3461">
        <f t="shared" si="324"/>
        <v>126.2</v>
      </c>
      <c r="P3461">
        <f t="shared" si="325"/>
        <v>17.527777777777779</v>
      </c>
      <c r="Q3461" s="8" t="str">
        <f t="shared" si="326"/>
        <v>theater</v>
      </c>
      <c r="R3461" t="str">
        <f t="shared" si="327"/>
        <v>plays</v>
      </c>
      <c r="S3461" s="6">
        <f t="shared" si="328"/>
        <v>42480.271527777775</v>
      </c>
      <c r="T3461" s="6">
        <f t="shared" si="329"/>
        <v>42510.271527777775</v>
      </c>
    </row>
    <row r="3462" spans="1:20" ht="48" x14ac:dyDescent="0.2">
      <c r="A3462">
        <v>3460</v>
      </c>
      <c r="B3462" s="3" t="s">
        <v>3459</v>
      </c>
      <c r="C3462" s="3" t="s">
        <v>7570</v>
      </c>
      <c r="D3462">
        <v>500</v>
      </c>
      <c r="E3462">
        <v>950</v>
      </c>
      <c r="F3462" t="s">
        <v>8219</v>
      </c>
      <c r="G3462" t="s">
        <v>8225</v>
      </c>
      <c r="H3462" t="s">
        <v>8247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8271</v>
      </c>
      <c r="O3462">
        <f t="shared" si="324"/>
        <v>190</v>
      </c>
      <c r="P3462">
        <f t="shared" si="325"/>
        <v>50</v>
      </c>
      <c r="Q3462" s="8" t="str">
        <f t="shared" si="326"/>
        <v>theater</v>
      </c>
      <c r="R3462" t="str">
        <f t="shared" si="327"/>
        <v>plays</v>
      </c>
      <c r="S3462" s="6">
        <f t="shared" si="328"/>
        <v>41852.318888888884</v>
      </c>
      <c r="T3462" s="6">
        <f t="shared" si="329"/>
        <v>41866.318888888884</v>
      </c>
    </row>
    <row r="3463" spans="1:20" ht="48" x14ac:dyDescent="0.2">
      <c r="A3463">
        <v>3461</v>
      </c>
      <c r="B3463" s="3" t="s">
        <v>3460</v>
      </c>
      <c r="C3463" s="3" t="s">
        <v>7571</v>
      </c>
      <c r="D3463">
        <v>500</v>
      </c>
      <c r="E3463">
        <v>695</v>
      </c>
      <c r="F3463" t="s">
        <v>8219</v>
      </c>
      <c r="G3463" t="s">
        <v>8224</v>
      </c>
      <c r="H3463" t="s">
        <v>8246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8271</v>
      </c>
      <c r="O3463">
        <f t="shared" si="324"/>
        <v>139</v>
      </c>
      <c r="P3463">
        <f t="shared" si="325"/>
        <v>57.916666666666664</v>
      </c>
      <c r="Q3463" s="8" t="str">
        <f t="shared" si="326"/>
        <v>theater</v>
      </c>
      <c r="R3463" t="str">
        <f t="shared" si="327"/>
        <v>plays</v>
      </c>
      <c r="S3463" s="6">
        <f t="shared" si="328"/>
        <v>42643.424525462957</v>
      </c>
      <c r="T3463" s="6">
        <f t="shared" si="329"/>
        <v>42671.916666666664</v>
      </c>
    </row>
    <row r="3464" spans="1:20" ht="48" x14ac:dyDescent="0.2">
      <c r="A3464">
        <v>3462</v>
      </c>
      <c r="B3464" s="3" t="s">
        <v>3461</v>
      </c>
      <c r="C3464" s="3" t="s">
        <v>7572</v>
      </c>
      <c r="D3464">
        <v>250</v>
      </c>
      <c r="E3464">
        <v>505</v>
      </c>
      <c r="F3464" t="s">
        <v>8219</v>
      </c>
      <c r="G3464" t="s">
        <v>8224</v>
      </c>
      <c r="H3464" t="s">
        <v>8246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8271</v>
      </c>
      <c r="O3464">
        <f t="shared" si="324"/>
        <v>202</v>
      </c>
      <c r="P3464">
        <f t="shared" si="325"/>
        <v>29.705882352941178</v>
      </c>
      <c r="Q3464" s="8" t="str">
        <f t="shared" si="326"/>
        <v>theater</v>
      </c>
      <c r="R3464" t="str">
        <f t="shared" si="327"/>
        <v>plays</v>
      </c>
      <c r="S3464" s="6">
        <f t="shared" si="328"/>
        <v>42179.690138888887</v>
      </c>
      <c r="T3464" s="6">
        <f t="shared" si="329"/>
        <v>42195.541666666664</v>
      </c>
    </row>
    <row r="3465" spans="1:20" ht="48" x14ac:dyDescent="0.2">
      <c r="A3465">
        <v>3463</v>
      </c>
      <c r="B3465" s="3" t="s">
        <v>3462</v>
      </c>
      <c r="C3465" s="3" t="s">
        <v>7573</v>
      </c>
      <c r="D3465">
        <v>10000</v>
      </c>
      <c r="E3465">
        <v>10338</v>
      </c>
      <c r="F3465" t="s">
        <v>8219</v>
      </c>
      <c r="G3465" t="s">
        <v>8229</v>
      </c>
      <c r="H3465" t="s">
        <v>8251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8271</v>
      </c>
      <c r="O3465">
        <f t="shared" si="324"/>
        <v>103.38000000000001</v>
      </c>
      <c r="P3465">
        <f t="shared" si="325"/>
        <v>90.684210526315795</v>
      </c>
      <c r="Q3465" s="8" t="str">
        <f t="shared" si="326"/>
        <v>theater</v>
      </c>
      <c r="R3465" t="str">
        <f t="shared" si="327"/>
        <v>plays</v>
      </c>
      <c r="S3465" s="6">
        <f t="shared" si="328"/>
        <v>42612.710474537038</v>
      </c>
      <c r="T3465" s="6">
        <f t="shared" si="329"/>
        <v>42653.957638888889</v>
      </c>
    </row>
    <row r="3466" spans="1:20" ht="48" x14ac:dyDescent="0.2">
      <c r="A3466">
        <v>3464</v>
      </c>
      <c r="B3466" s="3" t="s">
        <v>3463</v>
      </c>
      <c r="C3466" s="3" t="s">
        <v>7574</v>
      </c>
      <c r="D3466">
        <v>5000</v>
      </c>
      <c r="E3466">
        <v>5116.18</v>
      </c>
      <c r="F3466" t="s">
        <v>8219</v>
      </c>
      <c r="G3466" t="s">
        <v>8224</v>
      </c>
      <c r="H3466" t="s">
        <v>8246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8271</v>
      </c>
      <c r="O3466">
        <f t="shared" si="324"/>
        <v>102.3236</v>
      </c>
      <c r="P3466">
        <f t="shared" si="325"/>
        <v>55.012688172043013</v>
      </c>
      <c r="Q3466" s="8" t="str">
        <f t="shared" si="326"/>
        <v>theater</v>
      </c>
      <c r="R3466" t="str">
        <f t="shared" si="327"/>
        <v>plays</v>
      </c>
      <c r="S3466" s="6">
        <f t="shared" si="328"/>
        <v>42574.921724537031</v>
      </c>
      <c r="T3466" s="6">
        <f t="shared" si="329"/>
        <v>42604.921724537031</v>
      </c>
    </row>
    <row r="3467" spans="1:20" ht="48" x14ac:dyDescent="0.2">
      <c r="A3467">
        <v>3465</v>
      </c>
      <c r="B3467" s="3" t="s">
        <v>3464</v>
      </c>
      <c r="C3467" s="3" t="s">
        <v>7575</v>
      </c>
      <c r="D3467">
        <v>2000</v>
      </c>
      <c r="E3467">
        <v>2060</v>
      </c>
      <c r="F3467" t="s">
        <v>8219</v>
      </c>
      <c r="G3467" t="s">
        <v>8225</v>
      </c>
      <c r="H3467" t="s">
        <v>8247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8271</v>
      </c>
      <c r="O3467">
        <f t="shared" si="324"/>
        <v>103</v>
      </c>
      <c r="P3467">
        <f t="shared" si="325"/>
        <v>57.222222222222221</v>
      </c>
      <c r="Q3467" s="8" t="str">
        <f t="shared" si="326"/>
        <v>theater</v>
      </c>
      <c r="R3467" t="str">
        <f t="shared" si="327"/>
        <v>plays</v>
      </c>
      <c r="S3467" s="6">
        <f t="shared" si="328"/>
        <v>42200.417499999996</v>
      </c>
      <c r="T3467" s="6">
        <f t="shared" si="329"/>
        <v>42225.458333333336</v>
      </c>
    </row>
    <row r="3468" spans="1:20" ht="32" x14ac:dyDescent="0.2">
      <c r="A3468">
        <v>3466</v>
      </c>
      <c r="B3468" s="3" t="s">
        <v>3465</v>
      </c>
      <c r="C3468" s="3" t="s">
        <v>7576</v>
      </c>
      <c r="D3468">
        <v>3500</v>
      </c>
      <c r="E3468">
        <v>4450</v>
      </c>
      <c r="F3468" t="s">
        <v>8219</v>
      </c>
      <c r="G3468" t="s">
        <v>8224</v>
      </c>
      <c r="H3468" t="s">
        <v>8246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8271</v>
      </c>
      <c r="O3468">
        <f t="shared" si="324"/>
        <v>127.14285714285714</v>
      </c>
      <c r="P3468">
        <f t="shared" si="325"/>
        <v>72.950819672131146</v>
      </c>
      <c r="Q3468" s="8" t="str">
        <f t="shared" si="326"/>
        <v>theater</v>
      </c>
      <c r="R3468" t="str">
        <f t="shared" si="327"/>
        <v>plays</v>
      </c>
      <c r="S3468" s="6">
        <f t="shared" si="328"/>
        <v>42419.810763888883</v>
      </c>
      <c r="T3468" s="6">
        <f t="shared" si="329"/>
        <v>42479.769097222219</v>
      </c>
    </row>
    <row r="3469" spans="1:20" ht="16" x14ac:dyDescent="0.2">
      <c r="A3469">
        <v>3467</v>
      </c>
      <c r="B3469" s="3" t="s">
        <v>3466</v>
      </c>
      <c r="C3469" s="3" t="s">
        <v>7577</v>
      </c>
      <c r="D3469">
        <v>3000</v>
      </c>
      <c r="E3469">
        <v>3030</v>
      </c>
      <c r="F3469" t="s">
        <v>8219</v>
      </c>
      <c r="G3469" t="s">
        <v>8224</v>
      </c>
      <c r="H3469" t="s">
        <v>8246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8271</v>
      </c>
      <c r="O3469">
        <f t="shared" si="324"/>
        <v>101</v>
      </c>
      <c r="P3469">
        <f t="shared" si="325"/>
        <v>64.468085106382972</v>
      </c>
      <c r="Q3469" s="8" t="str">
        <f t="shared" si="326"/>
        <v>theater</v>
      </c>
      <c r="R3469" t="str">
        <f t="shared" si="327"/>
        <v>plays</v>
      </c>
      <c r="S3469" s="6">
        <f t="shared" si="328"/>
        <v>42053.463333333326</v>
      </c>
      <c r="T3469" s="6">
        <f t="shared" si="329"/>
        <v>42083.421666666669</v>
      </c>
    </row>
    <row r="3470" spans="1:20" ht="48" x14ac:dyDescent="0.2">
      <c r="A3470">
        <v>3468</v>
      </c>
      <c r="B3470" s="3" t="s">
        <v>3467</v>
      </c>
      <c r="C3470" s="3" t="s">
        <v>7578</v>
      </c>
      <c r="D3470">
        <v>10000</v>
      </c>
      <c r="E3470">
        <v>12178</v>
      </c>
      <c r="F3470" t="s">
        <v>8219</v>
      </c>
      <c r="G3470" t="s">
        <v>8224</v>
      </c>
      <c r="H3470" t="s">
        <v>8246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8271</v>
      </c>
      <c r="O3470">
        <f t="shared" si="324"/>
        <v>121.78</v>
      </c>
      <c r="P3470">
        <f t="shared" si="325"/>
        <v>716.35294117647061</v>
      </c>
      <c r="Q3470" s="8" t="str">
        <f t="shared" si="326"/>
        <v>theater</v>
      </c>
      <c r="R3470" t="str">
        <f t="shared" si="327"/>
        <v>plays</v>
      </c>
      <c r="S3470" s="6">
        <f t="shared" si="328"/>
        <v>42605.557048611103</v>
      </c>
      <c r="T3470" s="6">
        <f t="shared" si="329"/>
        <v>42633.916666666664</v>
      </c>
    </row>
    <row r="3471" spans="1:20" ht="48" x14ac:dyDescent="0.2">
      <c r="A3471">
        <v>3469</v>
      </c>
      <c r="B3471" s="3" t="s">
        <v>3468</v>
      </c>
      <c r="C3471" s="3" t="s">
        <v>7579</v>
      </c>
      <c r="D3471">
        <v>2800</v>
      </c>
      <c r="E3471">
        <v>3175</v>
      </c>
      <c r="F3471" t="s">
        <v>8219</v>
      </c>
      <c r="G3471" t="s">
        <v>8224</v>
      </c>
      <c r="H3471" t="s">
        <v>8246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8271</v>
      </c>
      <c r="O3471">
        <f t="shared" si="324"/>
        <v>113.39285714285714</v>
      </c>
      <c r="P3471">
        <f t="shared" si="325"/>
        <v>50.396825396825399</v>
      </c>
      <c r="Q3471" s="8" t="str">
        <f t="shared" si="326"/>
        <v>theater</v>
      </c>
      <c r="R3471" t="str">
        <f t="shared" si="327"/>
        <v>plays</v>
      </c>
      <c r="S3471" s="6">
        <f t="shared" si="328"/>
        <v>42458.433391203704</v>
      </c>
      <c r="T3471" s="6">
        <f t="shared" si="329"/>
        <v>42488.433391203704</v>
      </c>
    </row>
    <row r="3472" spans="1:20" ht="32" x14ac:dyDescent="0.2">
      <c r="A3472">
        <v>3470</v>
      </c>
      <c r="B3472" s="3" t="s">
        <v>3469</v>
      </c>
      <c r="C3472" s="3" t="s">
        <v>7580</v>
      </c>
      <c r="D3472">
        <v>250</v>
      </c>
      <c r="E3472">
        <v>375</v>
      </c>
      <c r="F3472" t="s">
        <v>8219</v>
      </c>
      <c r="G3472" t="s">
        <v>8224</v>
      </c>
      <c r="H3472" t="s">
        <v>8246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8271</v>
      </c>
      <c r="O3472">
        <f t="shared" si="324"/>
        <v>150</v>
      </c>
      <c r="P3472">
        <f t="shared" si="325"/>
        <v>41.666666666666664</v>
      </c>
      <c r="Q3472" s="8" t="str">
        <f t="shared" si="326"/>
        <v>theater</v>
      </c>
      <c r="R3472" t="str">
        <f t="shared" si="327"/>
        <v>plays</v>
      </c>
      <c r="S3472" s="6">
        <f t="shared" si="328"/>
        <v>42528.813680555548</v>
      </c>
      <c r="T3472" s="6">
        <f t="shared" si="329"/>
        <v>42566.693055555552</v>
      </c>
    </row>
    <row r="3473" spans="1:20" ht="48" x14ac:dyDescent="0.2">
      <c r="A3473">
        <v>3471</v>
      </c>
      <c r="B3473" s="3" t="s">
        <v>3470</v>
      </c>
      <c r="C3473" s="3" t="s">
        <v>7581</v>
      </c>
      <c r="D3473">
        <v>500</v>
      </c>
      <c r="E3473">
        <v>1073</v>
      </c>
      <c r="F3473" t="s">
        <v>8219</v>
      </c>
      <c r="G3473" t="s">
        <v>8225</v>
      </c>
      <c r="H3473" t="s">
        <v>8247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8271</v>
      </c>
      <c r="O3473">
        <f t="shared" si="324"/>
        <v>214.6</v>
      </c>
      <c r="P3473">
        <f t="shared" si="325"/>
        <v>35.766666666666666</v>
      </c>
      <c r="Q3473" s="8" t="str">
        <f t="shared" si="326"/>
        <v>theater</v>
      </c>
      <c r="R3473" t="str">
        <f t="shared" si="327"/>
        <v>plays</v>
      </c>
      <c r="S3473" s="6">
        <f t="shared" si="328"/>
        <v>41841.612152777772</v>
      </c>
      <c r="T3473" s="6">
        <f t="shared" si="329"/>
        <v>41882.625</v>
      </c>
    </row>
    <row r="3474" spans="1:20" ht="48" x14ac:dyDescent="0.2">
      <c r="A3474">
        <v>3472</v>
      </c>
      <c r="B3474" s="3" t="s">
        <v>3471</v>
      </c>
      <c r="C3474" s="3" t="s">
        <v>7582</v>
      </c>
      <c r="D3474">
        <v>2000</v>
      </c>
      <c r="E3474">
        <v>2041</v>
      </c>
      <c r="F3474" t="s">
        <v>8219</v>
      </c>
      <c r="G3474" t="s">
        <v>8224</v>
      </c>
      <c r="H3474" t="s">
        <v>8246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8271</v>
      </c>
      <c r="O3474">
        <f t="shared" si="324"/>
        <v>102.05</v>
      </c>
      <c r="P3474">
        <f t="shared" si="325"/>
        <v>88.739130434782609</v>
      </c>
      <c r="Q3474" s="8" t="str">
        <f t="shared" si="326"/>
        <v>theater</v>
      </c>
      <c r="R3474" t="str">
        <f t="shared" si="327"/>
        <v>plays</v>
      </c>
      <c r="S3474" s="6">
        <f t="shared" si="328"/>
        <v>41927.962164351848</v>
      </c>
      <c r="T3474" s="6">
        <f t="shared" si="329"/>
        <v>41949.040972222218</v>
      </c>
    </row>
    <row r="3475" spans="1:20" ht="48" x14ac:dyDescent="0.2">
      <c r="A3475">
        <v>3473</v>
      </c>
      <c r="B3475" s="3" t="s">
        <v>3472</v>
      </c>
      <c r="C3475" s="3" t="s">
        <v>7583</v>
      </c>
      <c r="D3475">
        <v>4900</v>
      </c>
      <c r="E3475">
        <v>4900</v>
      </c>
      <c r="F3475" t="s">
        <v>8219</v>
      </c>
      <c r="G3475" t="s">
        <v>8224</v>
      </c>
      <c r="H3475" t="s">
        <v>8246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8271</v>
      </c>
      <c r="O3475">
        <f t="shared" si="324"/>
        <v>100</v>
      </c>
      <c r="P3475">
        <f t="shared" si="325"/>
        <v>148.4848484848485</v>
      </c>
      <c r="Q3475" s="8" t="str">
        <f t="shared" si="326"/>
        <v>theater</v>
      </c>
      <c r="R3475" t="str">
        <f t="shared" si="327"/>
        <v>plays</v>
      </c>
      <c r="S3475" s="6">
        <f t="shared" si="328"/>
        <v>42062.626111111109</v>
      </c>
      <c r="T3475" s="6">
        <f t="shared" si="329"/>
        <v>42083.643749999996</v>
      </c>
    </row>
    <row r="3476" spans="1:20" ht="48" x14ac:dyDescent="0.2">
      <c r="A3476">
        <v>3474</v>
      </c>
      <c r="B3476" s="3" t="s">
        <v>3473</v>
      </c>
      <c r="C3476" s="3" t="s">
        <v>7584</v>
      </c>
      <c r="D3476">
        <v>2000</v>
      </c>
      <c r="E3476">
        <v>2020</v>
      </c>
      <c r="F3476" t="s">
        <v>8219</v>
      </c>
      <c r="G3476" t="s">
        <v>8225</v>
      </c>
      <c r="H3476" t="s">
        <v>8247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8271</v>
      </c>
      <c r="O3476">
        <f t="shared" si="324"/>
        <v>101</v>
      </c>
      <c r="P3476">
        <f t="shared" si="325"/>
        <v>51.794871794871796</v>
      </c>
      <c r="Q3476" s="8" t="str">
        <f t="shared" si="326"/>
        <v>theater</v>
      </c>
      <c r="R3476" t="str">
        <f t="shared" si="327"/>
        <v>plays</v>
      </c>
      <c r="S3476" s="6">
        <f t="shared" si="328"/>
        <v>42541.293182870366</v>
      </c>
      <c r="T3476" s="6">
        <f t="shared" si="329"/>
        <v>42571.293182870366</v>
      </c>
    </row>
    <row r="3477" spans="1:20" ht="48" x14ac:dyDescent="0.2">
      <c r="A3477">
        <v>3475</v>
      </c>
      <c r="B3477" s="3" t="s">
        <v>3474</v>
      </c>
      <c r="C3477" s="3" t="s">
        <v>7585</v>
      </c>
      <c r="D3477">
        <v>300</v>
      </c>
      <c r="E3477">
        <v>340</v>
      </c>
      <c r="F3477" t="s">
        <v>8219</v>
      </c>
      <c r="G3477" t="s">
        <v>8225</v>
      </c>
      <c r="H3477" t="s">
        <v>8247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8271</v>
      </c>
      <c r="O3477">
        <f t="shared" si="324"/>
        <v>113.33333333333333</v>
      </c>
      <c r="P3477">
        <f t="shared" si="325"/>
        <v>20</v>
      </c>
      <c r="Q3477" s="8" t="str">
        <f t="shared" si="326"/>
        <v>theater</v>
      </c>
      <c r="R3477" t="str">
        <f t="shared" si="327"/>
        <v>plays</v>
      </c>
      <c r="S3477" s="6">
        <f t="shared" si="328"/>
        <v>41918.672499999993</v>
      </c>
      <c r="T3477" s="6">
        <f t="shared" si="329"/>
        <v>41945.791666666664</v>
      </c>
    </row>
    <row r="3478" spans="1:20" ht="48" x14ac:dyDescent="0.2">
      <c r="A3478">
        <v>3476</v>
      </c>
      <c r="B3478" s="3" t="s">
        <v>3475</v>
      </c>
      <c r="C3478" s="3" t="s">
        <v>7586</v>
      </c>
      <c r="D3478">
        <v>300</v>
      </c>
      <c r="E3478">
        <v>312</v>
      </c>
      <c r="F3478" t="s">
        <v>8219</v>
      </c>
      <c r="G3478" t="s">
        <v>8224</v>
      </c>
      <c r="H3478" t="s">
        <v>8246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8271</v>
      </c>
      <c r="O3478">
        <f t="shared" si="324"/>
        <v>104</v>
      </c>
      <c r="P3478">
        <f t="shared" si="325"/>
        <v>52</v>
      </c>
      <c r="Q3478" s="8" t="str">
        <f t="shared" si="326"/>
        <v>theater</v>
      </c>
      <c r="R3478" t="str">
        <f t="shared" si="327"/>
        <v>plays</v>
      </c>
      <c r="S3478" s="6">
        <f t="shared" si="328"/>
        <v>41921.071643518517</v>
      </c>
      <c r="T3478" s="6">
        <f t="shared" si="329"/>
        <v>41938.916666666664</v>
      </c>
    </row>
    <row r="3479" spans="1:20" ht="48" x14ac:dyDescent="0.2">
      <c r="A3479">
        <v>3477</v>
      </c>
      <c r="B3479" s="3" t="s">
        <v>3476</v>
      </c>
      <c r="C3479" s="3" t="s">
        <v>7587</v>
      </c>
      <c r="D3479">
        <v>1800</v>
      </c>
      <c r="E3479">
        <v>2076</v>
      </c>
      <c r="F3479" t="s">
        <v>8219</v>
      </c>
      <c r="G3479" t="s">
        <v>8224</v>
      </c>
      <c r="H3479" t="s">
        <v>8246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8271</v>
      </c>
      <c r="O3479">
        <f t="shared" si="324"/>
        <v>115.33333333333333</v>
      </c>
      <c r="P3479">
        <f t="shared" si="325"/>
        <v>53.230769230769234</v>
      </c>
      <c r="Q3479" s="8" t="str">
        <f t="shared" si="326"/>
        <v>theater</v>
      </c>
      <c r="R3479" t="str">
        <f t="shared" si="327"/>
        <v>plays</v>
      </c>
      <c r="S3479" s="6">
        <f t="shared" si="328"/>
        <v>42128.528275462959</v>
      </c>
      <c r="T3479" s="6">
        <f t="shared" si="329"/>
        <v>42140.916666666664</v>
      </c>
    </row>
    <row r="3480" spans="1:20" ht="48" x14ac:dyDescent="0.2">
      <c r="A3480">
        <v>3478</v>
      </c>
      <c r="B3480" s="3" t="s">
        <v>3477</v>
      </c>
      <c r="C3480" s="3" t="s">
        <v>7588</v>
      </c>
      <c r="D3480">
        <v>2000</v>
      </c>
      <c r="E3480">
        <v>2257</v>
      </c>
      <c r="F3480" t="s">
        <v>8219</v>
      </c>
      <c r="G3480" t="s">
        <v>8224</v>
      </c>
      <c r="H3480" t="s">
        <v>8246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8271</v>
      </c>
      <c r="O3480">
        <f t="shared" si="324"/>
        <v>112.85000000000001</v>
      </c>
      <c r="P3480">
        <f t="shared" si="325"/>
        <v>39.596491228070178</v>
      </c>
      <c r="Q3480" s="8" t="str">
        <f t="shared" si="326"/>
        <v>theater</v>
      </c>
      <c r="R3480" t="str">
        <f t="shared" si="327"/>
        <v>plays</v>
      </c>
      <c r="S3480" s="6">
        <f t="shared" si="328"/>
        <v>42053.708587962967</v>
      </c>
      <c r="T3480" s="6">
        <f t="shared" si="329"/>
        <v>42079.666666666664</v>
      </c>
    </row>
    <row r="3481" spans="1:20" ht="48" x14ac:dyDescent="0.2">
      <c r="A3481">
        <v>3479</v>
      </c>
      <c r="B3481" s="3" t="s">
        <v>3478</v>
      </c>
      <c r="C3481" s="3" t="s">
        <v>7589</v>
      </c>
      <c r="D3481">
        <v>1500</v>
      </c>
      <c r="E3481">
        <v>1918</v>
      </c>
      <c r="F3481" t="s">
        <v>8219</v>
      </c>
      <c r="G3481" t="s">
        <v>8225</v>
      </c>
      <c r="H3481" t="s">
        <v>8247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8271</v>
      </c>
      <c r="O3481">
        <f t="shared" si="324"/>
        <v>127.86666666666666</v>
      </c>
      <c r="P3481">
        <f t="shared" si="325"/>
        <v>34.25</v>
      </c>
      <c r="Q3481" s="8" t="str">
        <f t="shared" si="326"/>
        <v>theater</v>
      </c>
      <c r="R3481" t="str">
        <f t="shared" si="327"/>
        <v>plays</v>
      </c>
      <c r="S3481" s="6">
        <f t="shared" si="328"/>
        <v>41781.646759259253</v>
      </c>
      <c r="T3481" s="6">
        <f t="shared" si="329"/>
        <v>41811.646759259253</v>
      </c>
    </row>
    <row r="3482" spans="1:20" ht="48" x14ac:dyDescent="0.2">
      <c r="A3482">
        <v>3480</v>
      </c>
      <c r="B3482" s="3" t="s">
        <v>3479</v>
      </c>
      <c r="C3482" s="3" t="s">
        <v>7590</v>
      </c>
      <c r="D3482">
        <v>1500</v>
      </c>
      <c r="E3482">
        <v>2140</v>
      </c>
      <c r="F3482" t="s">
        <v>8219</v>
      </c>
      <c r="G3482" t="s">
        <v>8224</v>
      </c>
      <c r="H3482" t="s">
        <v>8246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8271</v>
      </c>
      <c r="O3482">
        <f t="shared" si="324"/>
        <v>142.66666666666669</v>
      </c>
      <c r="P3482">
        <f t="shared" si="325"/>
        <v>164.61538461538461</v>
      </c>
      <c r="Q3482" s="8" t="str">
        <f t="shared" si="326"/>
        <v>theater</v>
      </c>
      <c r="R3482" t="str">
        <f t="shared" si="327"/>
        <v>plays</v>
      </c>
      <c r="S3482" s="6">
        <f t="shared" si="328"/>
        <v>42171.109108796292</v>
      </c>
      <c r="T3482" s="6">
        <f t="shared" si="329"/>
        <v>42195.666666666664</v>
      </c>
    </row>
    <row r="3483" spans="1:20" ht="48" x14ac:dyDescent="0.2">
      <c r="A3483">
        <v>3481</v>
      </c>
      <c r="B3483" s="3" t="s">
        <v>3480</v>
      </c>
      <c r="C3483" s="3" t="s">
        <v>7591</v>
      </c>
      <c r="D3483">
        <v>10000</v>
      </c>
      <c r="E3483">
        <v>11880</v>
      </c>
      <c r="F3483" t="s">
        <v>8219</v>
      </c>
      <c r="G3483" t="s">
        <v>8226</v>
      </c>
      <c r="H3483" t="s">
        <v>8248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8271</v>
      </c>
      <c r="O3483">
        <f t="shared" si="324"/>
        <v>118.8</v>
      </c>
      <c r="P3483">
        <f t="shared" si="325"/>
        <v>125.05263157894737</v>
      </c>
      <c r="Q3483" s="8" t="str">
        <f t="shared" si="326"/>
        <v>theater</v>
      </c>
      <c r="R3483" t="str">
        <f t="shared" si="327"/>
        <v>plays</v>
      </c>
      <c r="S3483" s="6">
        <f t="shared" si="328"/>
        <v>41989.039212962954</v>
      </c>
      <c r="T3483" s="6">
        <f t="shared" si="329"/>
        <v>42006.039212962954</v>
      </c>
    </row>
    <row r="3484" spans="1:20" ht="48" x14ac:dyDescent="0.2">
      <c r="A3484">
        <v>3482</v>
      </c>
      <c r="B3484" s="3" t="s">
        <v>3481</v>
      </c>
      <c r="C3484" s="3" t="s">
        <v>7592</v>
      </c>
      <c r="D3484">
        <v>3000</v>
      </c>
      <c r="E3484">
        <v>4150</v>
      </c>
      <c r="F3484" t="s">
        <v>8219</v>
      </c>
      <c r="G3484" t="s">
        <v>8225</v>
      </c>
      <c r="H3484" t="s">
        <v>8247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8271</v>
      </c>
      <c r="O3484">
        <f t="shared" si="324"/>
        <v>138.33333333333334</v>
      </c>
      <c r="P3484">
        <f t="shared" si="325"/>
        <v>51.875</v>
      </c>
      <c r="Q3484" s="8" t="str">
        <f t="shared" si="326"/>
        <v>theater</v>
      </c>
      <c r="R3484" t="str">
        <f t="shared" si="327"/>
        <v>plays</v>
      </c>
      <c r="S3484" s="6">
        <f t="shared" si="328"/>
        <v>41796.563263888886</v>
      </c>
      <c r="T3484" s="6">
        <f t="shared" si="329"/>
        <v>41826.563263888886</v>
      </c>
    </row>
    <row r="3485" spans="1:20" ht="48" x14ac:dyDescent="0.2">
      <c r="A3485">
        <v>3483</v>
      </c>
      <c r="B3485" s="3" t="s">
        <v>3482</v>
      </c>
      <c r="C3485" s="3" t="s">
        <v>7593</v>
      </c>
      <c r="D3485">
        <v>3350</v>
      </c>
      <c r="E3485">
        <v>5358</v>
      </c>
      <c r="F3485" t="s">
        <v>8219</v>
      </c>
      <c r="G3485" t="s">
        <v>8224</v>
      </c>
      <c r="H3485" t="s">
        <v>8246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8271</v>
      </c>
      <c r="O3485">
        <f t="shared" si="324"/>
        <v>159.9402985074627</v>
      </c>
      <c r="P3485">
        <f t="shared" si="325"/>
        <v>40.285714285714285</v>
      </c>
      <c r="Q3485" s="8" t="str">
        <f t="shared" si="326"/>
        <v>theater</v>
      </c>
      <c r="R3485" t="str">
        <f t="shared" si="327"/>
        <v>plays</v>
      </c>
      <c r="S3485" s="6">
        <f t="shared" si="328"/>
        <v>41793.460428240738</v>
      </c>
      <c r="T3485" s="6">
        <f t="shared" si="329"/>
        <v>41823.460428240738</v>
      </c>
    </row>
    <row r="3486" spans="1:20" ht="48" x14ac:dyDescent="0.2">
      <c r="A3486">
        <v>3484</v>
      </c>
      <c r="B3486" s="3" t="s">
        <v>3483</v>
      </c>
      <c r="C3486" s="3" t="s">
        <v>7594</v>
      </c>
      <c r="D3486">
        <v>2500</v>
      </c>
      <c r="E3486">
        <v>2856</v>
      </c>
      <c r="F3486" t="s">
        <v>8219</v>
      </c>
      <c r="G3486" t="s">
        <v>8224</v>
      </c>
      <c r="H3486" t="s">
        <v>8246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8271</v>
      </c>
      <c r="O3486">
        <f t="shared" si="324"/>
        <v>114.24000000000001</v>
      </c>
      <c r="P3486">
        <f t="shared" si="325"/>
        <v>64.909090909090907</v>
      </c>
      <c r="Q3486" s="8" t="str">
        <f t="shared" si="326"/>
        <v>theater</v>
      </c>
      <c r="R3486" t="str">
        <f t="shared" si="327"/>
        <v>plays</v>
      </c>
      <c r="S3486" s="6">
        <f t="shared" si="328"/>
        <v>42506.552071759252</v>
      </c>
      <c r="T3486" s="6">
        <f t="shared" si="329"/>
        <v>42536.552071759252</v>
      </c>
    </row>
    <row r="3487" spans="1:20" ht="48" x14ac:dyDescent="0.2">
      <c r="A3487">
        <v>3485</v>
      </c>
      <c r="B3487" s="3" t="s">
        <v>3484</v>
      </c>
      <c r="C3487" s="3" t="s">
        <v>7595</v>
      </c>
      <c r="D3487">
        <v>1650</v>
      </c>
      <c r="E3487">
        <v>1660</v>
      </c>
      <c r="F3487" t="s">
        <v>8219</v>
      </c>
      <c r="G3487" t="s">
        <v>8224</v>
      </c>
      <c r="H3487" t="s">
        <v>8246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8271</v>
      </c>
      <c r="O3487">
        <f t="shared" si="324"/>
        <v>100.60606060606061</v>
      </c>
      <c r="P3487">
        <f t="shared" si="325"/>
        <v>55.333333333333336</v>
      </c>
      <c r="Q3487" s="8" t="str">
        <f t="shared" si="326"/>
        <v>theater</v>
      </c>
      <c r="R3487" t="str">
        <f t="shared" si="327"/>
        <v>plays</v>
      </c>
      <c r="S3487" s="6">
        <f t="shared" si="328"/>
        <v>42372.484722222223</v>
      </c>
      <c r="T3487" s="6">
        <f t="shared" si="329"/>
        <v>42402.484722222223</v>
      </c>
    </row>
    <row r="3488" spans="1:20" ht="48" x14ac:dyDescent="0.2">
      <c r="A3488">
        <v>3486</v>
      </c>
      <c r="B3488" s="3" t="s">
        <v>3485</v>
      </c>
      <c r="C3488" s="3" t="s">
        <v>7596</v>
      </c>
      <c r="D3488">
        <v>3000</v>
      </c>
      <c r="E3488">
        <v>4656</v>
      </c>
      <c r="F3488" t="s">
        <v>8219</v>
      </c>
      <c r="G3488" t="s">
        <v>8224</v>
      </c>
      <c r="H3488" t="s">
        <v>8246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8271</v>
      </c>
      <c r="O3488">
        <f t="shared" si="324"/>
        <v>155.20000000000002</v>
      </c>
      <c r="P3488">
        <f t="shared" si="325"/>
        <v>83.142857142857139</v>
      </c>
      <c r="Q3488" s="8" t="str">
        <f t="shared" si="326"/>
        <v>theater</v>
      </c>
      <c r="R3488" t="str">
        <f t="shared" si="327"/>
        <v>plays</v>
      </c>
      <c r="S3488" s="6">
        <f t="shared" si="328"/>
        <v>42126.666678240734</v>
      </c>
      <c r="T3488" s="6">
        <f t="shared" si="329"/>
        <v>42158.082638888889</v>
      </c>
    </row>
    <row r="3489" spans="1:20" ht="48" x14ac:dyDescent="0.2">
      <c r="A3489">
        <v>3487</v>
      </c>
      <c r="B3489" s="3" t="s">
        <v>3486</v>
      </c>
      <c r="C3489" s="3" t="s">
        <v>7597</v>
      </c>
      <c r="D3489">
        <v>2000</v>
      </c>
      <c r="E3489">
        <v>2555</v>
      </c>
      <c r="F3489" t="s">
        <v>8219</v>
      </c>
      <c r="G3489" t="s">
        <v>8225</v>
      </c>
      <c r="H3489" t="s">
        <v>8247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8271</v>
      </c>
      <c r="O3489">
        <f t="shared" si="324"/>
        <v>127.75000000000001</v>
      </c>
      <c r="P3489">
        <f t="shared" si="325"/>
        <v>38.712121212121211</v>
      </c>
      <c r="Q3489" s="8" t="str">
        <f t="shared" si="326"/>
        <v>theater</v>
      </c>
      <c r="R3489" t="str">
        <f t="shared" si="327"/>
        <v>plays</v>
      </c>
      <c r="S3489" s="6">
        <f t="shared" si="328"/>
        <v>42149.732083333329</v>
      </c>
      <c r="T3489" s="6">
        <f t="shared" si="329"/>
        <v>42179.732083333329</v>
      </c>
    </row>
    <row r="3490" spans="1:20" ht="48" x14ac:dyDescent="0.2">
      <c r="A3490">
        <v>3488</v>
      </c>
      <c r="B3490" s="3" t="s">
        <v>3487</v>
      </c>
      <c r="C3490" s="3" t="s">
        <v>7598</v>
      </c>
      <c r="D3490">
        <v>3000</v>
      </c>
      <c r="E3490">
        <v>3636</v>
      </c>
      <c r="F3490" t="s">
        <v>8219</v>
      </c>
      <c r="G3490" t="s">
        <v>8224</v>
      </c>
      <c r="H3490" t="s">
        <v>8246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8271</v>
      </c>
      <c r="O3490">
        <f t="shared" si="324"/>
        <v>121.2</v>
      </c>
      <c r="P3490">
        <f t="shared" si="325"/>
        <v>125.37931034482759</v>
      </c>
      <c r="Q3490" s="8" t="str">
        <f t="shared" si="326"/>
        <v>theater</v>
      </c>
      <c r="R3490" t="str">
        <f t="shared" si="327"/>
        <v>plays</v>
      </c>
      <c r="S3490" s="6">
        <f t="shared" si="328"/>
        <v>42087.55972222222</v>
      </c>
      <c r="T3490" s="6">
        <f t="shared" si="329"/>
        <v>42111.458333333336</v>
      </c>
    </row>
    <row r="3491" spans="1:20" ht="48" x14ac:dyDescent="0.2">
      <c r="A3491">
        <v>3489</v>
      </c>
      <c r="B3491" s="3" t="s">
        <v>3488</v>
      </c>
      <c r="C3491" s="3" t="s">
        <v>7599</v>
      </c>
      <c r="D3491">
        <v>5000</v>
      </c>
      <c r="E3491">
        <v>5635</v>
      </c>
      <c r="F3491" t="s">
        <v>8219</v>
      </c>
      <c r="G3491" t="s">
        <v>8225</v>
      </c>
      <c r="H3491" t="s">
        <v>8247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8271</v>
      </c>
      <c r="O3491">
        <f t="shared" si="324"/>
        <v>112.7</v>
      </c>
      <c r="P3491">
        <f t="shared" si="325"/>
        <v>78.263888888888886</v>
      </c>
      <c r="Q3491" s="8" t="str">
        <f t="shared" si="326"/>
        <v>theater</v>
      </c>
      <c r="R3491" t="str">
        <f t="shared" si="327"/>
        <v>plays</v>
      </c>
      <c r="S3491" s="6">
        <f t="shared" si="328"/>
        <v>41753.427442129629</v>
      </c>
      <c r="T3491" s="6">
        <f t="shared" si="329"/>
        <v>41783.666666666664</v>
      </c>
    </row>
    <row r="3492" spans="1:20" ht="48" x14ac:dyDescent="0.2">
      <c r="A3492">
        <v>3490</v>
      </c>
      <c r="B3492" s="3" t="s">
        <v>3489</v>
      </c>
      <c r="C3492" s="3" t="s">
        <v>7600</v>
      </c>
      <c r="D3492">
        <v>1000</v>
      </c>
      <c r="E3492">
        <v>1275</v>
      </c>
      <c r="F3492" t="s">
        <v>8219</v>
      </c>
      <c r="G3492" t="s">
        <v>8224</v>
      </c>
      <c r="H3492" t="s">
        <v>8246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8271</v>
      </c>
      <c r="O3492">
        <f t="shared" si="324"/>
        <v>127.49999999999999</v>
      </c>
      <c r="P3492">
        <f t="shared" si="325"/>
        <v>47.222222222222221</v>
      </c>
      <c r="Q3492" s="8" t="str">
        <f t="shared" si="326"/>
        <v>theater</v>
      </c>
      <c r="R3492" t="str">
        <f t="shared" si="327"/>
        <v>plays</v>
      </c>
      <c r="S3492" s="6">
        <f t="shared" si="328"/>
        <v>42443.594027777777</v>
      </c>
      <c r="T3492" s="6">
        <f t="shared" si="329"/>
        <v>42473.594027777777</v>
      </c>
    </row>
    <row r="3493" spans="1:20" ht="48" x14ac:dyDescent="0.2">
      <c r="A3493">
        <v>3491</v>
      </c>
      <c r="B3493" s="3" t="s">
        <v>3490</v>
      </c>
      <c r="C3493" s="3" t="s">
        <v>7601</v>
      </c>
      <c r="D3493">
        <v>500</v>
      </c>
      <c r="E3493">
        <v>791</v>
      </c>
      <c r="F3493" t="s">
        <v>8219</v>
      </c>
      <c r="G3493" t="s">
        <v>8224</v>
      </c>
      <c r="H3493" t="s">
        <v>8246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8271</v>
      </c>
      <c r="O3493">
        <f t="shared" si="324"/>
        <v>158.20000000000002</v>
      </c>
      <c r="P3493">
        <f t="shared" si="325"/>
        <v>79.099999999999994</v>
      </c>
      <c r="Q3493" s="8" t="str">
        <f t="shared" si="326"/>
        <v>theater</v>
      </c>
      <c r="R3493" t="str">
        <f t="shared" si="327"/>
        <v>plays</v>
      </c>
      <c r="S3493" s="6">
        <f t="shared" si="328"/>
        <v>42121.041481481479</v>
      </c>
      <c r="T3493" s="6">
        <f t="shared" si="329"/>
        <v>42142.041481481479</v>
      </c>
    </row>
    <row r="3494" spans="1:20" ht="48" x14ac:dyDescent="0.2">
      <c r="A3494">
        <v>3492</v>
      </c>
      <c r="B3494" s="3" t="s">
        <v>3491</v>
      </c>
      <c r="C3494" s="3" t="s">
        <v>7602</v>
      </c>
      <c r="D3494">
        <v>3800</v>
      </c>
      <c r="E3494">
        <v>4000.22</v>
      </c>
      <c r="F3494" t="s">
        <v>8219</v>
      </c>
      <c r="G3494" t="s">
        <v>8224</v>
      </c>
      <c r="H3494" t="s">
        <v>8246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8271</v>
      </c>
      <c r="O3494">
        <f t="shared" si="324"/>
        <v>105.26894736842105</v>
      </c>
      <c r="P3494">
        <f t="shared" si="325"/>
        <v>114.29199999999999</v>
      </c>
      <c r="Q3494" s="8" t="str">
        <f t="shared" si="326"/>
        <v>theater</v>
      </c>
      <c r="R3494" t="str">
        <f t="shared" si="327"/>
        <v>plays</v>
      </c>
      <c r="S3494" s="6">
        <f t="shared" si="328"/>
        <v>42267.800891203697</v>
      </c>
      <c r="T3494" s="6">
        <f t="shared" si="329"/>
        <v>42302.800891203697</v>
      </c>
    </row>
    <row r="3495" spans="1:20" ht="48" x14ac:dyDescent="0.2">
      <c r="A3495">
        <v>3493</v>
      </c>
      <c r="B3495" s="3" t="s">
        <v>3492</v>
      </c>
      <c r="C3495" s="3" t="s">
        <v>7603</v>
      </c>
      <c r="D3495">
        <v>1500</v>
      </c>
      <c r="E3495">
        <v>1500</v>
      </c>
      <c r="F3495" t="s">
        <v>8219</v>
      </c>
      <c r="G3495" t="s">
        <v>8224</v>
      </c>
      <c r="H3495" t="s">
        <v>8246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8271</v>
      </c>
      <c r="O3495">
        <f t="shared" si="324"/>
        <v>100</v>
      </c>
      <c r="P3495">
        <f t="shared" si="325"/>
        <v>51.724137931034484</v>
      </c>
      <c r="Q3495" s="8" t="str">
        <f t="shared" si="326"/>
        <v>theater</v>
      </c>
      <c r="R3495" t="str">
        <f t="shared" si="327"/>
        <v>plays</v>
      </c>
      <c r="S3495" s="6">
        <f t="shared" si="328"/>
        <v>41848.657824074071</v>
      </c>
      <c r="T3495" s="6">
        <f t="shared" si="329"/>
        <v>41868.007638888885</v>
      </c>
    </row>
    <row r="3496" spans="1:20" ht="48" x14ac:dyDescent="0.2">
      <c r="A3496">
        <v>3494</v>
      </c>
      <c r="B3496" s="3" t="s">
        <v>3493</v>
      </c>
      <c r="C3496" s="3" t="s">
        <v>7604</v>
      </c>
      <c r="D3496">
        <v>400</v>
      </c>
      <c r="E3496">
        <v>400</v>
      </c>
      <c r="F3496" t="s">
        <v>8219</v>
      </c>
      <c r="G3496" t="s">
        <v>8224</v>
      </c>
      <c r="H3496" t="s">
        <v>8246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8271</v>
      </c>
      <c r="O3496">
        <f t="shared" si="324"/>
        <v>100</v>
      </c>
      <c r="P3496">
        <f t="shared" si="325"/>
        <v>30.76923076923077</v>
      </c>
      <c r="Q3496" s="8" t="str">
        <f t="shared" si="326"/>
        <v>theater</v>
      </c>
      <c r="R3496" t="str">
        <f t="shared" si="327"/>
        <v>plays</v>
      </c>
      <c r="S3496" s="6">
        <f t="shared" si="328"/>
        <v>42689.006655092591</v>
      </c>
      <c r="T3496" s="6">
        <f t="shared" si="329"/>
        <v>42700.041666666664</v>
      </c>
    </row>
    <row r="3497" spans="1:20" ht="48" x14ac:dyDescent="0.2">
      <c r="A3497">
        <v>3495</v>
      </c>
      <c r="B3497" s="3" t="s">
        <v>3494</v>
      </c>
      <c r="C3497" s="3" t="s">
        <v>7605</v>
      </c>
      <c r="D3497">
        <v>5000</v>
      </c>
      <c r="E3497">
        <v>5343</v>
      </c>
      <c r="F3497" t="s">
        <v>8219</v>
      </c>
      <c r="G3497" t="s">
        <v>8229</v>
      </c>
      <c r="H3497" t="s">
        <v>8251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8271</v>
      </c>
      <c r="O3497">
        <f t="shared" si="324"/>
        <v>106.86</v>
      </c>
      <c r="P3497">
        <f t="shared" si="325"/>
        <v>74.208333333333329</v>
      </c>
      <c r="Q3497" s="8" t="str">
        <f t="shared" si="326"/>
        <v>theater</v>
      </c>
      <c r="R3497" t="str">
        <f t="shared" si="327"/>
        <v>plays</v>
      </c>
      <c r="S3497" s="6">
        <f t="shared" si="328"/>
        <v>41915.554502314815</v>
      </c>
      <c r="T3497" s="6">
        <f t="shared" si="329"/>
        <v>41944.512499999997</v>
      </c>
    </row>
    <row r="3498" spans="1:20" ht="48" x14ac:dyDescent="0.2">
      <c r="A3498">
        <v>3496</v>
      </c>
      <c r="B3498" s="3" t="s">
        <v>3495</v>
      </c>
      <c r="C3498" s="3" t="s">
        <v>7606</v>
      </c>
      <c r="D3498">
        <v>3000</v>
      </c>
      <c r="E3498">
        <v>3732</v>
      </c>
      <c r="F3498" t="s">
        <v>8219</v>
      </c>
      <c r="G3498" t="s">
        <v>8224</v>
      </c>
      <c r="H3498" t="s">
        <v>8246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8271</v>
      </c>
      <c r="O3498">
        <f t="shared" si="324"/>
        <v>124.4</v>
      </c>
      <c r="P3498">
        <f t="shared" si="325"/>
        <v>47.846153846153847</v>
      </c>
      <c r="Q3498" s="8" t="str">
        <f t="shared" si="326"/>
        <v>theater</v>
      </c>
      <c r="R3498" t="str">
        <f t="shared" si="327"/>
        <v>plays</v>
      </c>
      <c r="S3498" s="6">
        <f t="shared" si="328"/>
        <v>42584.638495370367</v>
      </c>
      <c r="T3498" s="6">
        <f t="shared" si="329"/>
        <v>42624.638495370367</v>
      </c>
    </row>
    <row r="3499" spans="1:20" ht="48" x14ac:dyDescent="0.2">
      <c r="A3499">
        <v>3497</v>
      </c>
      <c r="B3499" s="3" t="s">
        <v>3496</v>
      </c>
      <c r="C3499" s="3" t="s">
        <v>7607</v>
      </c>
      <c r="D3499">
        <v>1551</v>
      </c>
      <c r="E3499">
        <v>1686</v>
      </c>
      <c r="F3499" t="s">
        <v>8219</v>
      </c>
      <c r="G3499" t="s">
        <v>8224</v>
      </c>
      <c r="H3499" t="s">
        <v>8246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8271</v>
      </c>
      <c r="O3499">
        <f t="shared" si="324"/>
        <v>108.70406189555126</v>
      </c>
      <c r="P3499">
        <f t="shared" si="325"/>
        <v>34.408163265306122</v>
      </c>
      <c r="Q3499" s="8" t="str">
        <f t="shared" si="326"/>
        <v>theater</v>
      </c>
      <c r="R3499" t="str">
        <f t="shared" si="327"/>
        <v>plays</v>
      </c>
      <c r="S3499" s="6">
        <f t="shared" si="328"/>
        <v>42511.533611111103</v>
      </c>
      <c r="T3499" s="6">
        <f t="shared" si="329"/>
        <v>42523.708333333336</v>
      </c>
    </row>
    <row r="3500" spans="1:20" ht="48" x14ac:dyDescent="0.2">
      <c r="A3500">
        <v>3498</v>
      </c>
      <c r="B3500" s="3" t="s">
        <v>3497</v>
      </c>
      <c r="C3500" s="3" t="s">
        <v>7608</v>
      </c>
      <c r="D3500">
        <v>1650</v>
      </c>
      <c r="E3500">
        <v>1690</v>
      </c>
      <c r="F3500" t="s">
        <v>8219</v>
      </c>
      <c r="G3500" t="s">
        <v>8229</v>
      </c>
      <c r="H3500" t="s">
        <v>8251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8271</v>
      </c>
      <c r="O3500">
        <f t="shared" si="324"/>
        <v>102.42424242424242</v>
      </c>
      <c r="P3500">
        <f t="shared" si="325"/>
        <v>40.238095238095241</v>
      </c>
      <c r="Q3500" s="8" t="str">
        <f t="shared" si="326"/>
        <v>theater</v>
      </c>
      <c r="R3500" t="str">
        <f t="shared" si="327"/>
        <v>plays</v>
      </c>
      <c r="S3500" s="6">
        <f t="shared" si="328"/>
        <v>42458.950277777774</v>
      </c>
      <c r="T3500" s="6">
        <f t="shared" si="329"/>
        <v>42518.697222222218</v>
      </c>
    </row>
    <row r="3501" spans="1:20" ht="48" x14ac:dyDescent="0.2">
      <c r="A3501">
        <v>3499</v>
      </c>
      <c r="B3501" s="3" t="s">
        <v>3498</v>
      </c>
      <c r="C3501" s="3" t="s">
        <v>7609</v>
      </c>
      <c r="D3501">
        <v>2000</v>
      </c>
      <c r="E3501">
        <v>2110</v>
      </c>
      <c r="F3501" t="s">
        <v>8219</v>
      </c>
      <c r="G3501" t="s">
        <v>8224</v>
      </c>
      <c r="H3501" t="s">
        <v>8246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8271</v>
      </c>
      <c r="O3501">
        <f t="shared" si="324"/>
        <v>105.5</v>
      </c>
      <c r="P3501">
        <f t="shared" si="325"/>
        <v>60.285714285714285</v>
      </c>
      <c r="Q3501" s="8" t="str">
        <f t="shared" si="326"/>
        <v>theater</v>
      </c>
      <c r="R3501" t="str">
        <f t="shared" si="327"/>
        <v>plays</v>
      </c>
      <c r="S3501" s="6">
        <f t="shared" si="328"/>
        <v>42131.827835648146</v>
      </c>
      <c r="T3501" s="6">
        <f t="shared" si="329"/>
        <v>42186.082638888889</v>
      </c>
    </row>
    <row r="3502" spans="1:20" ht="48" x14ac:dyDescent="0.2">
      <c r="A3502">
        <v>3500</v>
      </c>
      <c r="B3502" s="3" t="s">
        <v>3499</v>
      </c>
      <c r="C3502" s="3" t="s">
        <v>7610</v>
      </c>
      <c r="D3502">
        <v>1000</v>
      </c>
      <c r="E3502">
        <v>1063</v>
      </c>
      <c r="F3502" t="s">
        <v>8219</v>
      </c>
      <c r="G3502" t="s">
        <v>8224</v>
      </c>
      <c r="H3502" t="s">
        <v>8246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8271</v>
      </c>
      <c r="O3502">
        <f t="shared" si="324"/>
        <v>106.3</v>
      </c>
      <c r="P3502">
        <f t="shared" si="325"/>
        <v>25.30952380952381</v>
      </c>
      <c r="Q3502" s="8" t="str">
        <f t="shared" si="326"/>
        <v>theater</v>
      </c>
      <c r="R3502" t="str">
        <f t="shared" si="327"/>
        <v>plays</v>
      </c>
      <c r="S3502" s="6">
        <f t="shared" si="328"/>
        <v>42419.711087962954</v>
      </c>
      <c r="T3502" s="6">
        <f t="shared" si="329"/>
        <v>42435.999305555553</v>
      </c>
    </row>
    <row r="3503" spans="1:20" ht="48" x14ac:dyDescent="0.2">
      <c r="A3503">
        <v>3501</v>
      </c>
      <c r="B3503" s="3" t="s">
        <v>3500</v>
      </c>
      <c r="C3503" s="3" t="s">
        <v>7611</v>
      </c>
      <c r="D3503">
        <v>1500</v>
      </c>
      <c r="E3503">
        <v>1510</v>
      </c>
      <c r="F3503" t="s">
        <v>8219</v>
      </c>
      <c r="G3503" t="s">
        <v>8225</v>
      </c>
      <c r="H3503" t="s">
        <v>8247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8271</v>
      </c>
      <c r="O3503">
        <f t="shared" si="324"/>
        <v>100.66666666666666</v>
      </c>
      <c r="P3503">
        <f t="shared" si="325"/>
        <v>35.952380952380949</v>
      </c>
      <c r="Q3503" s="8" t="str">
        <f t="shared" si="326"/>
        <v>theater</v>
      </c>
      <c r="R3503" t="str">
        <f t="shared" si="327"/>
        <v>plays</v>
      </c>
      <c r="S3503" s="6">
        <f t="shared" si="328"/>
        <v>42233.555497685178</v>
      </c>
      <c r="T3503" s="6">
        <f t="shared" si="329"/>
        <v>42258.555497685178</v>
      </c>
    </row>
    <row r="3504" spans="1:20" ht="48" x14ac:dyDescent="0.2">
      <c r="A3504">
        <v>3502</v>
      </c>
      <c r="B3504" s="3" t="s">
        <v>3501</v>
      </c>
      <c r="C3504" s="3" t="s">
        <v>7612</v>
      </c>
      <c r="D3504">
        <v>4000</v>
      </c>
      <c r="E3504">
        <v>4216</v>
      </c>
      <c r="F3504" t="s">
        <v>8219</v>
      </c>
      <c r="G3504" t="s">
        <v>8224</v>
      </c>
      <c r="H3504" t="s">
        <v>8246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8271</v>
      </c>
      <c r="O3504">
        <f t="shared" si="324"/>
        <v>105.4</v>
      </c>
      <c r="P3504">
        <f t="shared" si="325"/>
        <v>136</v>
      </c>
      <c r="Q3504" s="8" t="str">
        <f t="shared" si="326"/>
        <v>theater</v>
      </c>
      <c r="R3504" t="str">
        <f t="shared" si="327"/>
        <v>plays</v>
      </c>
      <c r="S3504" s="6">
        <f t="shared" si="328"/>
        <v>42430.631064814814</v>
      </c>
      <c r="T3504" s="6">
        <f t="shared" si="329"/>
        <v>42444.957638888889</v>
      </c>
    </row>
    <row r="3505" spans="1:20" ht="48" x14ac:dyDescent="0.2">
      <c r="A3505">
        <v>3503</v>
      </c>
      <c r="B3505" s="3" t="s">
        <v>3502</v>
      </c>
      <c r="C3505" s="3" t="s">
        <v>7613</v>
      </c>
      <c r="D3505">
        <v>2500</v>
      </c>
      <c r="E3505">
        <v>2689</v>
      </c>
      <c r="F3505" t="s">
        <v>8219</v>
      </c>
      <c r="G3505" t="s">
        <v>8225</v>
      </c>
      <c r="H3505" t="s">
        <v>8247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8271</v>
      </c>
      <c r="O3505">
        <f t="shared" si="324"/>
        <v>107.55999999999999</v>
      </c>
      <c r="P3505">
        <f t="shared" si="325"/>
        <v>70.763157894736835</v>
      </c>
      <c r="Q3505" s="8" t="str">
        <f t="shared" si="326"/>
        <v>theater</v>
      </c>
      <c r="R3505" t="str">
        <f t="shared" si="327"/>
        <v>plays</v>
      </c>
      <c r="S3505" s="6">
        <f t="shared" si="328"/>
        <v>42545.27</v>
      </c>
      <c r="T3505" s="6">
        <f t="shared" si="329"/>
        <v>42575.27</v>
      </c>
    </row>
    <row r="3506" spans="1:20" ht="48" x14ac:dyDescent="0.2">
      <c r="A3506">
        <v>3504</v>
      </c>
      <c r="B3506" s="3" t="s">
        <v>3503</v>
      </c>
      <c r="C3506" s="3" t="s">
        <v>7614</v>
      </c>
      <c r="D3506">
        <v>1000</v>
      </c>
      <c r="E3506">
        <v>1000</v>
      </c>
      <c r="F3506" t="s">
        <v>8219</v>
      </c>
      <c r="G3506" t="s">
        <v>8224</v>
      </c>
      <c r="H3506" t="s">
        <v>8246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8271</v>
      </c>
      <c r="O3506">
        <f t="shared" si="324"/>
        <v>100</v>
      </c>
      <c r="P3506">
        <f t="shared" si="325"/>
        <v>125</v>
      </c>
      <c r="Q3506" s="8" t="str">
        <f t="shared" si="326"/>
        <v>theater</v>
      </c>
      <c r="R3506" t="str">
        <f t="shared" si="327"/>
        <v>plays</v>
      </c>
      <c r="S3506" s="6">
        <f t="shared" si="328"/>
        <v>42297.540405092594</v>
      </c>
      <c r="T3506" s="6">
        <f t="shared" si="329"/>
        <v>42327.582071759258</v>
      </c>
    </row>
    <row r="3507" spans="1:20" ht="96" x14ac:dyDescent="0.2">
      <c r="A3507">
        <v>3505</v>
      </c>
      <c r="B3507" s="3" t="s">
        <v>3504</v>
      </c>
      <c r="C3507" s="3" t="s">
        <v>7615</v>
      </c>
      <c r="D3507">
        <v>2500</v>
      </c>
      <c r="E3507">
        <v>2594</v>
      </c>
      <c r="F3507" t="s">
        <v>8219</v>
      </c>
      <c r="G3507" t="s">
        <v>8224</v>
      </c>
      <c r="H3507" t="s">
        <v>8246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8271</v>
      </c>
      <c r="O3507">
        <f t="shared" si="324"/>
        <v>103.76</v>
      </c>
      <c r="P3507">
        <f t="shared" si="325"/>
        <v>66.512820512820511</v>
      </c>
      <c r="Q3507" s="8" t="str">
        <f t="shared" si="326"/>
        <v>theater</v>
      </c>
      <c r="R3507" t="str">
        <f t="shared" si="327"/>
        <v>plays</v>
      </c>
      <c r="S3507" s="6">
        <f t="shared" si="328"/>
        <v>41760.727372685185</v>
      </c>
      <c r="T3507" s="6">
        <f t="shared" si="329"/>
        <v>41771.958333333328</v>
      </c>
    </row>
    <row r="3508" spans="1:20" ht="48" x14ac:dyDescent="0.2">
      <c r="A3508">
        <v>3506</v>
      </c>
      <c r="B3508" s="3" t="s">
        <v>3505</v>
      </c>
      <c r="C3508" s="3" t="s">
        <v>7616</v>
      </c>
      <c r="D3508">
        <v>3000</v>
      </c>
      <c r="E3508">
        <v>3045</v>
      </c>
      <c r="F3508" t="s">
        <v>8219</v>
      </c>
      <c r="G3508" t="s">
        <v>8224</v>
      </c>
      <c r="H3508" t="s">
        <v>8246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8271</v>
      </c>
      <c r="O3508">
        <f t="shared" si="324"/>
        <v>101.49999999999999</v>
      </c>
      <c r="P3508">
        <f t="shared" si="325"/>
        <v>105</v>
      </c>
      <c r="Q3508" s="8" t="str">
        <f t="shared" si="326"/>
        <v>theater</v>
      </c>
      <c r="R3508" t="str">
        <f t="shared" si="327"/>
        <v>plays</v>
      </c>
      <c r="S3508" s="6">
        <f t="shared" si="328"/>
        <v>41829.525925925926</v>
      </c>
      <c r="T3508" s="6">
        <f t="shared" si="329"/>
        <v>41874.525925925926</v>
      </c>
    </row>
    <row r="3509" spans="1:20" ht="32" x14ac:dyDescent="0.2">
      <c r="A3509">
        <v>3507</v>
      </c>
      <c r="B3509" s="3" t="s">
        <v>3506</v>
      </c>
      <c r="C3509" s="3" t="s">
        <v>7617</v>
      </c>
      <c r="D3509">
        <v>10000</v>
      </c>
      <c r="E3509">
        <v>10440</v>
      </c>
      <c r="F3509" t="s">
        <v>8219</v>
      </c>
      <c r="G3509" t="s">
        <v>8224</v>
      </c>
      <c r="H3509" t="s">
        <v>8246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8271</v>
      </c>
      <c r="O3509">
        <f t="shared" si="324"/>
        <v>104.4</v>
      </c>
      <c r="P3509">
        <f t="shared" si="325"/>
        <v>145</v>
      </c>
      <c r="Q3509" s="8" t="str">
        <f t="shared" si="326"/>
        <v>theater</v>
      </c>
      <c r="R3509" t="str">
        <f t="shared" si="327"/>
        <v>plays</v>
      </c>
      <c r="S3509" s="6">
        <f t="shared" si="328"/>
        <v>42491.714548611104</v>
      </c>
      <c r="T3509" s="6">
        <f t="shared" si="329"/>
        <v>42521.714548611104</v>
      </c>
    </row>
    <row r="3510" spans="1:20" ht="48" x14ac:dyDescent="0.2">
      <c r="A3510">
        <v>3508</v>
      </c>
      <c r="B3510" s="3" t="s">
        <v>3507</v>
      </c>
      <c r="C3510" s="3" t="s">
        <v>7618</v>
      </c>
      <c r="D3510">
        <v>100</v>
      </c>
      <c r="E3510">
        <v>180</v>
      </c>
      <c r="F3510" t="s">
        <v>8219</v>
      </c>
      <c r="G3510" t="s">
        <v>8225</v>
      </c>
      <c r="H3510" t="s">
        <v>8247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8271</v>
      </c>
      <c r="O3510">
        <f t="shared" si="324"/>
        <v>180</v>
      </c>
      <c r="P3510">
        <f t="shared" si="325"/>
        <v>12</v>
      </c>
      <c r="Q3510" s="8" t="str">
        <f t="shared" si="326"/>
        <v>theater</v>
      </c>
      <c r="R3510" t="str">
        <f t="shared" si="327"/>
        <v>plays</v>
      </c>
      <c r="S3510" s="6">
        <f t="shared" si="328"/>
        <v>42477.521446759252</v>
      </c>
      <c r="T3510" s="6">
        <f t="shared" si="329"/>
        <v>42500.666666666664</v>
      </c>
    </row>
    <row r="3511" spans="1:20" ht="48" x14ac:dyDescent="0.2">
      <c r="A3511">
        <v>3509</v>
      </c>
      <c r="B3511" s="3" t="s">
        <v>3508</v>
      </c>
      <c r="C3511" s="3" t="s">
        <v>7619</v>
      </c>
      <c r="D3511">
        <v>3000</v>
      </c>
      <c r="E3511">
        <v>3190</v>
      </c>
      <c r="F3511" t="s">
        <v>8219</v>
      </c>
      <c r="G3511" t="s">
        <v>8224</v>
      </c>
      <c r="H3511" t="s">
        <v>8246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8271</v>
      </c>
      <c r="O3511">
        <f t="shared" si="324"/>
        <v>106.33333333333333</v>
      </c>
      <c r="P3511">
        <f t="shared" si="325"/>
        <v>96.666666666666671</v>
      </c>
      <c r="Q3511" s="8" t="str">
        <f t="shared" si="326"/>
        <v>theater</v>
      </c>
      <c r="R3511" t="str">
        <f t="shared" si="327"/>
        <v>plays</v>
      </c>
      <c r="S3511" s="6">
        <f t="shared" si="328"/>
        <v>41950.651226851849</v>
      </c>
      <c r="T3511" s="6">
        <f t="shared" si="329"/>
        <v>41963.996527777774</v>
      </c>
    </row>
    <row r="3512" spans="1:20" ht="48" x14ac:dyDescent="0.2">
      <c r="A3512">
        <v>3510</v>
      </c>
      <c r="B3512" s="3" t="s">
        <v>3509</v>
      </c>
      <c r="C3512" s="3" t="s">
        <v>7620</v>
      </c>
      <c r="D3512">
        <v>900</v>
      </c>
      <c r="E3512">
        <v>905</v>
      </c>
      <c r="F3512" t="s">
        <v>8219</v>
      </c>
      <c r="G3512" t="s">
        <v>8224</v>
      </c>
      <c r="H3512" t="s">
        <v>8246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8271</v>
      </c>
      <c r="O3512">
        <f t="shared" si="324"/>
        <v>100.55555555555556</v>
      </c>
      <c r="P3512">
        <f t="shared" si="325"/>
        <v>60.333333333333336</v>
      </c>
      <c r="Q3512" s="8" t="str">
        <f t="shared" si="326"/>
        <v>theater</v>
      </c>
      <c r="R3512" t="str">
        <f t="shared" si="327"/>
        <v>plays</v>
      </c>
      <c r="S3512" s="6">
        <f t="shared" si="328"/>
        <v>41802.412569444445</v>
      </c>
      <c r="T3512" s="6">
        <f t="shared" si="329"/>
        <v>41822.412569444445</v>
      </c>
    </row>
    <row r="3513" spans="1:20" ht="48" x14ac:dyDescent="0.2">
      <c r="A3513">
        <v>3511</v>
      </c>
      <c r="B3513" s="3" t="s">
        <v>3510</v>
      </c>
      <c r="C3513" s="3" t="s">
        <v>7621</v>
      </c>
      <c r="D3513">
        <v>1500</v>
      </c>
      <c r="E3513">
        <v>1518</v>
      </c>
      <c r="F3513" t="s">
        <v>8219</v>
      </c>
      <c r="G3513" t="s">
        <v>8225</v>
      </c>
      <c r="H3513" t="s">
        <v>8247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8271</v>
      </c>
      <c r="O3513">
        <f t="shared" si="324"/>
        <v>101.2</v>
      </c>
      <c r="P3513">
        <f t="shared" si="325"/>
        <v>79.89473684210526</v>
      </c>
      <c r="Q3513" s="8" t="str">
        <f t="shared" si="326"/>
        <v>theater</v>
      </c>
      <c r="R3513" t="str">
        <f t="shared" si="327"/>
        <v>plays</v>
      </c>
      <c r="S3513" s="6">
        <f t="shared" si="328"/>
        <v>41927.665451388886</v>
      </c>
      <c r="T3513" s="6">
        <f t="shared" si="329"/>
        <v>41950.5625</v>
      </c>
    </row>
    <row r="3514" spans="1:20" ht="48" x14ac:dyDescent="0.2">
      <c r="A3514">
        <v>3512</v>
      </c>
      <c r="B3514" s="3" t="s">
        <v>3511</v>
      </c>
      <c r="C3514" s="3" t="s">
        <v>7622</v>
      </c>
      <c r="D3514">
        <v>1000</v>
      </c>
      <c r="E3514">
        <v>1000</v>
      </c>
      <c r="F3514" t="s">
        <v>8219</v>
      </c>
      <c r="G3514" t="s">
        <v>8225</v>
      </c>
      <c r="H3514" t="s">
        <v>8247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8271</v>
      </c>
      <c r="O3514">
        <f t="shared" si="324"/>
        <v>100</v>
      </c>
      <c r="P3514">
        <f t="shared" si="325"/>
        <v>58.823529411764703</v>
      </c>
      <c r="Q3514" s="8" t="str">
        <f t="shared" si="326"/>
        <v>theater</v>
      </c>
      <c r="R3514" t="str">
        <f t="shared" si="327"/>
        <v>plays</v>
      </c>
      <c r="S3514" s="6">
        <f t="shared" si="328"/>
        <v>42057.328611111108</v>
      </c>
      <c r="T3514" s="6">
        <f t="shared" si="329"/>
        <v>42117.286944444444</v>
      </c>
    </row>
    <row r="3515" spans="1:20" ht="48" x14ac:dyDescent="0.2">
      <c r="A3515">
        <v>3513</v>
      </c>
      <c r="B3515" s="3" t="s">
        <v>3512</v>
      </c>
      <c r="C3515" s="3" t="s">
        <v>7623</v>
      </c>
      <c r="D3515">
        <v>2800</v>
      </c>
      <c r="E3515">
        <v>3315</v>
      </c>
      <c r="F3515" t="s">
        <v>8219</v>
      </c>
      <c r="G3515" t="s">
        <v>8224</v>
      </c>
      <c r="H3515" t="s">
        <v>8246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8271</v>
      </c>
      <c r="O3515">
        <f t="shared" si="324"/>
        <v>118.39285714285714</v>
      </c>
      <c r="P3515">
        <f t="shared" si="325"/>
        <v>75.340909090909093</v>
      </c>
      <c r="Q3515" s="8" t="str">
        <f t="shared" si="326"/>
        <v>theater</v>
      </c>
      <c r="R3515" t="str">
        <f t="shared" si="327"/>
        <v>plays</v>
      </c>
      <c r="S3515" s="6">
        <f t="shared" si="328"/>
        <v>41780.887870370367</v>
      </c>
      <c r="T3515" s="6">
        <f t="shared" si="329"/>
        <v>41793.999305555553</v>
      </c>
    </row>
    <row r="3516" spans="1:20" ht="48" x14ac:dyDescent="0.2">
      <c r="A3516">
        <v>3514</v>
      </c>
      <c r="B3516" s="3" t="s">
        <v>3513</v>
      </c>
      <c r="C3516" s="3" t="s">
        <v>7624</v>
      </c>
      <c r="D3516">
        <v>500</v>
      </c>
      <c r="E3516">
        <v>550</v>
      </c>
      <c r="F3516" t="s">
        <v>8219</v>
      </c>
      <c r="G3516" t="s">
        <v>8224</v>
      </c>
      <c r="H3516" t="s">
        <v>8246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8271</v>
      </c>
      <c r="O3516">
        <f t="shared" si="324"/>
        <v>110.00000000000001</v>
      </c>
      <c r="P3516">
        <f t="shared" si="325"/>
        <v>55</v>
      </c>
      <c r="Q3516" s="8" t="str">
        <f t="shared" si="326"/>
        <v>theater</v>
      </c>
      <c r="R3516" t="str">
        <f t="shared" si="327"/>
        <v>plays</v>
      </c>
      <c r="S3516" s="6">
        <f t="shared" si="328"/>
        <v>42020.638333333329</v>
      </c>
      <c r="T3516" s="6">
        <f t="shared" si="329"/>
        <v>42036.999305555553</v>
      </c>
    </row>
    <row r="3517" spans="1:20" ht="48" x14ac:dyDescent="0.2">
      <c r="A3517">
        <v>3515</v>
      </c>
      <c r="B3517" s="3" t="s">
        <v>3514</v>
      </c>
      <c r="C3517" s="3" t="s">
        <v>7625</v>
      </c>
      <c r="D3517">
        <v>3000</v>
      </c>
      <c r="E3517">
        <v>3080</v>
      </c>
      <c r="F3517" t="s">
        <v>8219</v>
      </c>
      <c r="G3517" t="s">
        <v>8224</v>
      </c>
      <c r="H3517" t="s">
        <v>8246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8271</v>
      </c>
      <c r="O3517">
        <f t="shared" si="324"/>
        <v>102.66666666666666</v>
      </c>
      <c r="P3517">
        <f t="shared" si="325"/>
        <v>66.956521739130437</v>
      </c>
      <c r="Q3517" s="8" t="str">
        <f t="shared" si="326"/>
        <v>theater</v>
      </c>
      <c r="R3517" t="str">
        <f t="shared" si="327"/>
        <v>plays</v>
      </c>
      <c r="S3517" s="6">
        <f t="shared" si="328"/>
        <v>42125.564479166664</v>
      </c>
      <c r="T3517" s="6">
        <f t="shared" si="329"/>
        <v>42155.564479166664</v>
      </c>
    </row>
    <row r="3518" spans="1:20" ht="48" x14ac:dyDescent="0.2">
      <c r="A3518">
        <v>3516</v>
      </c>
      <c r="B3518" s="3" t="s">
        <v>3515</v>
      </c>
      <c r="C3518" s="3" t="s">
        <v>7626</v>
      </c>
      <c r="D3518">
        <v>2500</v>
      </c>
      <c r="E3518">
        <v>2500</v>
      </c>
      <c r="F3518" t="s">
        <v>8219</v>
      </c>
      <c r="G3518" t="s">
        <v>8224</v>
      </c>
      <c r="H3518" t="s">
        <v>8246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8271</v>
      </c>
      <c r="O3518">
        <f t="shared" si="324"/>
        <v>100</v>
      </c>
      <c r="P3518">
        <f t="shared" si="325"/>
        <v>227.27272727272728</v>
      </c>
      <c r="Q3518" s="8" t="str">
        <f t="shared" si="326"/>
        <v>theater</v>
      </c>
      <c r="R3518" t="str">
        <f t="shared" si="327"/>
        <v>plays</v>
      </c>
      <c r="S3518" s="6">
        <f t="shared" si="328"/>
        <v>41855.801736111105</v>
      </c>
      <c r="T3518" s="6">
        <f t="shared" si="329"/>
        <v>41889.916666666664</v>
      </c>
    </row>
    <row r="3519" spans="1:20" ht="48" x14ac:dyDescent="0.2">
      <c r="A3519">
        <v>3517</v>
      </c>
      <c r="B3519" s="3" t="s">
        <v>3516</v>
      </c>
      <c r="C3519" s="3" t="s">
        <v>7627</v>
      </c>
      <c r="D3519">
        <v>4000</v>
      </c>
      <c r="E3519">
        <v>4000</v>
      </c>
      <c r="F3519" t="s">
        <v>8219</v>
      </c>
      <c r="G3519" t="s">
        <v>8225</v>
      </c>
      <c r="H3519" t="s">
        <v>8247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8271</v>
      </c>
      <c r="O3519">
        <f t="shared" si="324"/>
        <v>100</v>
      </c>
      <c r="P3519">
        <f t="shared" si="325"/>
        <v>307.69230769230768</v>
      </c>
      <c r="Q3519" s="8" t="str">
        <f t="shared" si="326"/>
        <v>theater</v>
      </c>
      <c r="R3519" t="str">
        <f t="shared" si="327"/>
        <v>plays</v>
      </c>
      <c r="S3519" s="6">
        <f t="shared" si="328"/>
        <v>41794.609189814815</v>
      </c>
      <c r="T3519" s="6">
        <f t="shared" si="329"/>
        <v>41824.25</v>
      </c>
    </row>
    <row r="3520" spans="1:20" ht="48" x14ac:dyDescent="0.2">
      <c r="A3520">
        <v>3518</v>
      </c>
      <c r="B3520" s="3" t="s">
        <v>3517</v>
      </c>
      <c r="C3520" s="3" t="s">
        <v>7628</v>
      </c>
      <c r="D3520">
        <v>1500</v>
      </c>
      <c r="E3520">
        <v>1650.69</v>
      </c>
      <c r="F3520" t="s">
        <v>8219</v>
      </c>
      <c r="G3520" t="s">
        <v>8224</v>
      </c>
      <c r="H3520" t="s">
        <v>8246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8271</v>
      </c>
      <c r="O3520">
        <f t="shared" si="324"/>
        <v>110.04599999999999</v>
      </c>
      <c r="P3520">
        <f t="shared" si="325"/>
        <v>50.020909090909093</v>
      </c>
      <c r="Q3520" s="8" t="str">
        <f t="shared" si="326"/>
        <v>theater</v>
      </c>
      <c r="R3520" t="str">
        <f t="shared" si="327"/>
        <v>plays</v>
      </c>
      <c r="S3520" s="6">
        <f t="shared" si="328"/>
        <v>41893.575219907405</v>
      </c>
      <c r="T3520" s="6">
        <f t="shared" si="329"/>
        <v>41914.38958333333</v>
      </c>
    </row>
    <row r="3521" spans="1:20" ht="48" x14ac:dyDescent="0.2">
      <c r="A3521">
        <v>3519</v>
      </c>
      <c r="B3521" s="3" t="s">
        <v>3518</v>
      </c>
      <c r="C3521" s="3" t="s">
        <v>7629</v>
      </c>
      <c r="D3521">
        <v>2000</v>
      </c>
      <c r="E3521">
        <v>2027</v>
      </c>
      <c r="F3521" t="s">
        <v>8219</v>
      </c>
      <c r="G3521" t="s">
        <v>8225</v>
      </c>
      <c r="H3521" t="s">
        <v>8247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8271</v>
      </c>
      <c r="O3521">
        <f t="shared" si="324"/>
        <v>101.35000000000001</v>
      </c>
      <c r="P3521">
        <f t="shared" si="325"/>
        <v>72.392857142857139</v>
      </c>
      <c r="Q3521" s="8" t="str">
        <f t="shared" si="326"/>
        <v>theater</v>
      </c>
      <c r="R3521" t="str">
        <f t="shared" si="327"/>
        <v>plays</v>
      </c>
      <c r="S3521" s="6">
        <f t="shared" si="328"/>
        <v>42037.390624999993</v>
      </c>
      <c r="T3521" s="6">
        <f t="shared" si="329"/>
        <v>42067.390624999993</v>
      </c>
    </row>
    <row r="3522" spans="1:20" ht="32" x14ac:dyDescent="0.2">
      <c r="A3522">
        <v>3520</v>
      </c>
      <c r="B3522" s="3" t="s">
        <v>3519</v>
      </c>
      <c r="C3522" s="3" t="s">
        <v>7630</v>
      </c>
      <c r="D3522">
        <v>2000</v>
      </c>
      <c r="E3522">
        <v>2015</v>
      </c>
      <c r="F3522" t="s">
        <v>8219</v>
      </c>
      <c r="G3522" t="s">
        <v>8225</v>
      </c>
      <c r="H3522" t="s">
        <v>8247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8271</v>
      </c>
      <c r="O3522">
        <f t="shared" si="324"/>
        <v>100.75</v>
      </c>
      <c r="P3522">
        <f t="shared" si="325"/>
        <v>95.952380952380949</v>
      </c>
      <c r="Q3522" s="8" t="str">
        <f t="shared" si="326"/>
        <v>theater</v>
      </c>
      <c r="R3522" t="str">
        <f t="shared" si="327"/>
        <v>plays</v>
      </c>
      <c r="S3522" s="6">
        <f t="shared" si="328"/>
        <v>42227.615879629629</v>
      </c>
      <c r="T3522" s="6">
        <f t="shared" si="329"/>
        <v>42253.365972222215</v>
      </c>
    </row>
    <row r="3523" spans="1:20" ht="48" x14ac:dyDescent="0.2">
      <c r="A3523">
        <v>3521</v>
      </c>
      <c r="B3523" s="3" t="s">
        <v>3520</v>
      </c>
      <c r="C3523" s="3" t="s">
        <v>7631</v>
      </c>
      <c r="D3523">
        <v>350</v>
      </c>
      <c r="E3523">
        <v>593</v>
      </c>
      <c r="F3523" t="s">
        <v>8219</v>
      </c>
      <c r="G3523" t="s">
        <v>8224</v>
      </c>
      <c r="H3523" t="s">
        <v>8246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8271</v>
      </c>
      <c r="O3523">
        <f t="shared" ref="O3523:O3586" si="330">E3523/D3523*100</f>
        <v>169.42857142857144</v>
      </c>
      <c r="P3523">
        <f t="shared" ref="P3523:P3586" si="331">E3523/L3523</f>
        <v>45.615384615384613</v>
      </c>
      <c r="Q3523" s="8" t="str">
        <f t="shared" ref="Q3523:Q3586" si="332">LEFT(N3523,SEARCH("/",N3523)-1)</f>
        <v>theater</v>
      </c>
      <c r="R3523" t="str">
        <f t="shared" ref="R3523:R3586" si="333">RIGHT(N3523,LEN(N3523)-SEARCH("/",N3523))</f>
        <v>plays</v>
      </c>
      <c r="S3523" s="6">
        <f t="shared" ref="S3523:S3586" si="334">(((J3523/60)/60)/24)+DATE(1970,1,1)+(-5/24)</f>
        <v>41881.153009259258</v>
      </c>
      <c r="T3523" s="6">
        <f t="shared" ref="T3523:T3586" si="335">(((I3523/60)/60)/24)+DATE(1970,1,1)+(-5/24)</f>
        <v>41911.153009259258</v>
      </c>
    </row>
    <row r="3524" spans="1:20" ht="48" x14ac:dyDescent="0.2">
      <c r="A3524">
        <v>3522</v>
      </c>
      <c r="B3524" s="3" t="s">
        <v>3521</v>
      </c>
      <c r="C3524" s="3" t="s">
        <v>7632</v>
      </c>
      <c r="D3524">
        <v>1395</v>
      </c>
      <c r="E3524">
        <v>1395</v>
      </c>
      <c r="F3524" t="s">
        <v>8219</v>
      </c>
      <c r="G3524" t="s">
        <v>8225</v>
      </c>
      <c r="H3524" t="s">
        <v>8247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8271</v>
      </c>
      <c r="O3524">
        <f t="shared" si="330"/>
        <v>100</v>
      </c>
      <c r="P3524">
        <f t="shared" si="331"/>
        <v>41.029411764705884</v>
      </c>
      <c r="Q3524" s="8" t="str">
        <f t="shared" si="332"/>
        <v>theater</v>
      </c>
      <c r="R3524" t="str">
        <f t="shared" si="333"/>
        <v>plays</v>
      </c>
      <c r="S3524" s="6">
        <f t="shared" si="334"/>
        <v>42234.581550925919</v>
      </c>
      <c r="T3524" s="6">
        <f t="shared" si="335"/>
        <v>42262.212500000001</v>
      </c>
    </row>
    <row r="3525" spans="1:20" ht="48" x14ac:dyDescent="0.2">
      <c r="A3525">
        <v>3523</v>
      </c>
      <c r="B3525" s="3" t="s">
        <v>3522</v>
      </c>
      <c r="C3525" s="3" t="s">
        <v>7633</v>
      </c>
      <c r="D3525">
        <v>4000</v>
      </c>
      <c r="E3525">
        <v>4546</v>
      </c>
      <c r="F3525" t="s">
        <v>8219</v>
      </c>
      <c r="G3525" t="s">
        <v>8225</v>
      </c>
      <c r="H3525" t="s">
        <v>8247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8271</v>
      </c>
      <c r="O3525">
        <f t="shared" si="330"/>
        <v>113.65</v>
      </c>
      <c r="P3525">
        <f t="shared" si="331"/>
        <v>56.825000000000003</v>
      </c>
      <c r="Q3525" s="8" t="str">
        <f t="shared" si="332"/>
        <v>theater</v>
      </c>
      <c r="R3525" t="str">
        <f t="shared" si="333"/>
        <v>plays</v>
      </c>
      <c r="S3525" s="6">
        <f t="shared" si="334"/>
        <v>42581.189212962963</v>
      </c>
      <c r="T3525" s="6">
        <f t="shared" si="335"/>
        <v>42638.749999999993</v>
      </c>
    </row>
    <row r="3526" spans="1:20" ht="48" x14ac:dyDescent="0.2">
      <c r="A3526">
        <v>3524</v>
      </c>
      <c r="B3526" s="3" t="s">
        <v>3523</v>
      </c>
      <c r="C3526" s="3" t="s">
        <v>7634</v>
      </c>
      <c r="D3526">
        <v>10000</v>
      </c>
      <c r="E3526">
        <v>10156</v>
      </c>
      <c r="F3526" t="s">
        <v>8219</v>
      </c>
      <c r="G3526" t="s">
        <v>8224</v>
      </c>
      <c r="H3526" t="s">
        <v>8246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8271</v>
      </c>
      <c r="O3526">
        <f t="shared" si="330"/>
        <v>101.56</v>
      </c>
      <c r="P3526">
        <f t="shared" si="331"/>
        <v>137.24324324324326</v>
      </c>
      <c r="Q3526" s="8" t="str">
        <f t="shared" si="332"/>
        <v>theater</v>
      </c>
      <c r="R3526" t="str">
        <f t="shared" si="333"/>
        <v>plays</v>
      </c>
      <c r="S3526" s="6">
        <f t="shared" si="334"/>
        <v>41880.555243055554</v>
      </c>
      <c r="T3526" s="6">
        <f t="shared" si="335"/>
        <v>41894.958333333328</v>
      </c>
    </row>
    <row r="3527" spans="1:20" ht="48" x14ac:dyDescent="0.2">
      <c r="A3527">
        <v>3525</v>
      </c>
      <c r="B3527" s="3" t="s">
        <v>3524</v>
      </c>
      <c r="C3527" s="3" t="s">
        <v>7635</v>
      </c>
      <c r="D3527">
        <v>500</v>
      </c>
      <c r="E3527">
        <v>530</v>
      </c>
      <c r="F3527" t="s">
        <v>8219</v>
      </c>
      <c r="G3527" t="s">
        <v>8224</v>
      </c>
      <c r="H3527" t="s">
        <v>8246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8271</v>
      </c>
      <c r="O3527">
        <f t="shared" si="330"/>
        <v>106</v>
      </c>
      <c r="P3527">
        <f t="shared" si="331"/>
        <v>75.714285714285708</v>
      </c>
      <c r="Q3527" s="8" t="str">
        <f t="shared" si="332"/>
        <v>theater</v>
      </c>
      <c r="R3527" t="str">
        <f t="shared" si="333"/>
        <v>plays</v>
      </c>
      <c r="S3527" s="6">
        <f t="shared" si="334"/>
        <v>42214.487337962964</v>
      </c>
      <c r="T3527" s="6">
        <f t="shared" si="335"/>
        <v>42225.458333333336</v>
      </c>
    </row>
    <row r="3528" spans="1:20" ht="48" x14ac:dyDescent="0.2">
      <c r="A3528">
        <v>3526</v>
      </c>
      <c r="B3528" s="3" t="s">
        <v>3525</v>
      </c>
      <c r="C3528" s="3" t="s">
        <v>7636</v>
      </c>
      <c r="D3528">
        <v>3300</v>
      </c>
      <c r="E3528">
        <v>3366</v>
      </c>
      <c r="F3528" t="s">
        <v>8219</v>
      </c>
      <c r="G3528" t="s">
        <v>8224</v>
      </c>
      <c r="H3528" t="s">
        <v>8246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8271</v>
      </c>
      <c r="O3528">
        <f t="shared" si="330"/>
        <v>102</v>
      </c>
      <c r="P3528">
        <f t="shared" si="331"/>
        <v>99</v>
      </c>
      <c r="Q3528" s="8" t="str">
        <f t="shared" si="332"/>
        <v>theater</v>
      </c>
      <c r="R3528" t="str">
        <f t="shared" si="333"/>
        <v>plays</v>
      </c>
      <c r="S3528" s="6">
        <f t="shared" si="334"/>
        <v>42460.126979166664</v>
      </c>
      <c r="T3528" s="6">
        <f t="shared" si="335"/>
        <v>42488.040972222218</v>
      </c>
    </row>
    <row r="3529" spans="1:20" ht="48" x14ac:dyDescent="0.2">
      <c r="A3529">
        <v>3527</v>
      </c>
      <c r="B3529" s="3" t="s">
        <v>3526</v>
      </c>
      <c r="C3529" s="3" t="s">
        <v>7637</v>
      </c>
      <c r="D3529">
        <v>6000</v>
      </c>
      <c r="E3529">
        <v>7015</v>
      </c>
      <c r="F3529" t="s">
        <v>8219</v>
      </c>
      <c r="G3529" t="s">
        <v>8224</v>
      </c>
      <c r="H3529" t="s">
        <v>8246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8271</v>
      </c>
      <c r="O3529">
        <f t="shared" si="330"/>
        <v>116.91666666666667</v>
      </c>
      <c r="P3529">
        <f t="shared" si="331"/>
        <v>81.569767441860463</v>
      </c>
      <c r="Q3529" s="8" t="str">
        <f t="shared" si="332"/>
        <v>theater</v>
      </c>
      <c r="R3529" t="str">
        <f t="shared" si="333"/>
        <v>plays</v>
      </c>
      <c r="S3529" s="6">
        <f t="shared" si="334"/>
        <v>42166.814872685187</v>
      </c>
      <c r="T3529" s="6">
        <f t="shared" si="335"/>
        <v>42195.957638888889</v>
      </c>
    </row>
    <row r="3530" spans="1:20" ht="48" x14ac:dyDescent="0.2">
      <c r="A3530">
        <v>3528</v>
      </c>
      <c r="B3530" s="3" t="s">
        <v>3527</v>
      </c>
      <c r="C3530" s="3" t="s">
        <v>7638</v>
      </c>
      <c r="D3530">
        <v>1650</v>
      </c>
      <c r="E3530">
        <v>1669</v>
      </c>
      <c r="F3530" t="s">
        <v>8219</v>
      </c>
      <c r="G3530" t="s">
        <v>8225</v>
      </c>
      <c r="H3530" t="s">
        <v>8247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8271</v>
      </c>
      <c r="O3530">
        <f t="shared" si="330"/>
        <v>101.15151515151514</v>
      </c>
      <c r="P3530">
        <f t="shared" si="331"/>
        <v>45.108108108108105</v>
      </c>
      <c r="Q3530" s="8" t="str">
        <f t="shared" si="332"/>
        <v>theater</v>
      </c>
      <c r="R3530" t="str">
        <f t="shared" si="333"/>
        <v>plays</v>
      </c>
      <c r="S3530" s="6">
        <f t="shared" si="334"/>
        <v>42733.293032407404</v>
      </c>
      <c r="T3530" s="6">
        <f t="shared" si="335"/>
        <v>42753.293032407404</v>
      </c>
    </row>
    <row r="3531" spans="1:20" ht="48" x14ac:dyDescent="0.2">
      <c r="A3531">
        <v>3529</v>
      </c>
      <c r="B3531" s="3" t="s">
        <v>3528</v>
      </c>
      <c r="C3531" s="3" t="s">
        <v>7639</v>
      </c>
      <c r="D3531">
        <v>500</v>
      </c>
      <c r="E3531">
        <v>660</v>
      </c>
      <c r="F3531" t="s">
        <v>8219</v>
      </c>
      <c r="G3531" t="s">
        <v>8224</v>
      </c>
      <c r="H3531" t="s">
        <v>8246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8271</v>
      </c>
      <c r="O3531">
        <f t="shared" si="330"/>
        <v>132</v>
      </c>
      <c r="P3531">
        <f t="shared" si="331"/>
        <v>36.666666666666664</v>
      </c>
      <c r="Q3531" s="8" t="str">
        <f t="shared" si="332"/>
        <v>theater</v>
      </c>
      <c r="R3531" t="str">
        <f t="shared" si="333"/>
        <v>plays</v>
      </c>
      <c r="S3531" s="6">
        <f t="shared" si="334"/>
        <v>42177.553449074076</v>
      </c>
      <c r="T3531" s="6">
        <f t="shared" si="335"/>
        <v>42197.833333333336</v>
      </c>
    </row>
    <row r="3532" spans="1:20" ht="48" x14ac:dyDescent="0.2">
      <c r="A3532">
        <v>3530</v>
      </c>
      <c r="B3532" s="3" t="s">
        <v>3529</v>
      </c>
      <c r="C3532" s="3" t="s">
        <v>7640</v>
      </c>
      <c r="D3532">
        <v>2750</v>
      </c>
      <c r="E3532">
        <v>2750</v>
      </c>
      <c r="F3532" t="s">
        <v>8219</v>
      </c>
      <c r="G3532" t="s">
        <v>8225</v>
      </c>
      <c r="H3532" t="s">
        <v>8247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8271</v>
      </c>
      <c r="O3532">
        <f t="shared" si="330"/>
        <v>100</v>
      </c>
      <c r="P3532">
        <f t="shared" si="331"/>
        <v>125</v>
      </c>
      <c r="Q3532" s="8" t="str">
        <f t="shared" si="332"/>
        <v>theater</v>
      </c>
      <c r="R3532" t="str">
        <f t="shared" si="333"/>
        <v>plays</v>
      </c>
      <c r="S3532" s="6">
        <f t="shared" si="334"/>
        <v>42442.41501157407</v>
      </c>
      <c r="T3532" s="6">
        <f t="shared" si="335"/>
        <v>42470.624999999993</v>
      </c>
    </row>
    <row r="3533" spans="1:20" ht="16" x14ac:dyDescent="0.2">
      <c r="A3533">
        <v>3531</v>
      </c>
      <c r="B3533" s="3" t="s">
        <v>3530</v>
      </c>
      <c r="C3533" s="3" t="s">
        <v>7641</v>
      </c>
      <c r="D3533">
        <v>1000</v>
      </c>
      <c r="E3533">
        <v>1280</v>
      </c>
      <c r="F3533" t="s">
        <v>8219</v>
      </c>
      <c r="G3533" t="s">
        <v>8224</v>
      </c>
      <c r="H3533" t="s">
        <v>8246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8271</v>
      </c>
      <c r="O3533">
        <f t="shared" si="330"/>
        <v>128</v>
      </c>
      <c r="P3533">
        <f t="shared" si="331"/>
        <v>49.230769230769234</v>
      </c>
      <c r="Q3533" s="8" t="str">
        <f t="shared" si="332"/>
        <v>theater</v>
      </c>
      <c r="R3533" t="str">
        <f t="shared" si="333"/>
        <v>plays</v>
      </c>
      <c r="S3533" s="6">
        <f t="shared" si="334"/>
        <v>42521.44599537037</v>
      </c>
      <c r="T3533" s="6">
        <f t="shared" si="335"/>
        <v>42551.44599537037</v>
      </c>
    </row>
    <row r="3534" spans="1:20" ht="48" x14ac:dyDescent="0.2">
      <c r="A3534">
        <v>3532</v>
      </c>
      <c r="B3534" s="3" t="s">
        <v>3531</v>
      </c>
      <c r="C3534" s="3" t="s">
        <v>7642</v>
      </c>
      <c r="D3534">
        <v>960</v>
      </c>
      <c r="E3534">
        <v>1142</v>
      </c>
      <c r="F3534" t="s">
        <v>8219</v>
      </c>
      <c r="G3534" t="s">
        <v>8224</v>
      </c>
      <c r="H3534" t="s">
        <v>8246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8271</v>
      </c>
      <c r="O3534">
        <f t="shared" si="330"/>
        <v>118.95833333333334</v>
      </c>
      <c r="P3534">
        <f t="shared" si="331"/>
        <v>42.296296296296298</v>
      </c>
      <c r="Q3534" s="8" t="str">
        <f t="shared" si="332"/>
        <v>theater</v>
      </c>
      <c r="R3534" t="str">
        <f t="shared" si="333"/>
        <v>plays</v>
      </c>
      <c r="S3534" s="6">
        <f t="shared" si="334"/>
        <v>41884.391516203701</v>
      </c>
      <c r="T3534" s="6">
        <f t="shared" si="335"/>
        <v>41899.957638888889</v>
      </c>
    </row>
    <row r="3535" spans="1:20" ht="48" x14ac:dyDescent="0.2">
      <c r="A3535">
        <v>3533</v>
      </c>
      <c r="B3535" s="3" t="s">
        <v>3532</v>
      </c>
      <c r="C3535" s="3" t="s">
        <v>7643</v>
      </c>
      <c r="D3535">
        <v>500</v>
      </c>
      <c r="E3535">
        <v>631</v>
      </c>
      <c r="F3535" t="s">
        <v>8219</v>
      </c>
      <c r="G3535" t="s">
        <v>8224</v>
      </c>
      <c r="H3535" t="s">
        <v>8246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8271</v>
      </c>
      <c r="O3535">
        <f t="shared" si="330"/>
        <v>126.2</v>
      </c>
      <c r="P3535">
        <f t="shared" si="331"/>
        <v>78.875</v>
      </c>
      <c r="Q3535" s="8" t="str">
        <f t="shared" si="332"/>
        <v>theater</v>
      </c>
      <c r="R3535" t="str">
        <f t="shared" si="333"/>
        <v>plays</v>
      </c>
      <c r="S3535" s="6">
        <f t="shared" si="334"/>
        <v>42289.552858796298</v>
      </c>
      <c r="T3535" s="6">
        <f t="shared" si="335"/>
        <v>42319.594525462955</v>
      </c>
    </row>
    <row r="3536" spans="1:20" ht="32" x14ac:dyDescent="0.2">
      <c r="A3536">
        <v>3534</v>
      </c>
      <c r="B3536" s="3" t="s">
        <v>3533</v>
      </c>
      <c r="C3536" s="3" t="s">
        <v>7644</v>
      </c>
      <c r="D3536">
        <v>5000</v>
      </c>
      <c r="E3536">
        <v>7810</v>
      </c>
      <c r="F3536" t="s">
        <v>8219</v>
      </c>
      <c r="G3536" t="s">
        <v>8224</v>
      </c>
      <c r="H3536" t="s">
        <v>8246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8271</v>
      </c>
      <c r="O3536">
        <f t="shared" si="330"/>
        <v>156.20000000000002</v>
      </c>
      <c r="P3536">
        <f t="shared" si="331"/>
        <v>38.284313725490193</v>
      </c>
      <c r="Q3536" s="8" t="str">
        <f t="shared" si="332"/>
        <v>theater</v>
      </c>
      <c r="R3536" t="str">
        <f t="shared" si="333"/>
        <v>plays</v>
      </c>
      <c r="S3536" s="6">
        <f t="shared" si="334"/>
        <v>42243.416932870365</v>
      </c>
      <c r="T3536" s="6">
        <f t="shared" si="335"/>
        <v>42278.416932870365</v>
      </c>
    </row>
    <row r="3537" spans="1:20" ht="48" x14ac:dyDescent="0.2">
      <c r="A3537">
        <v>3535</v>
      </c>
      <c r="B3537" s="3" t="s">
        <v>3534</v>
      </c>
      <c r="C3537" s="3" t="s">
        <v>7645</v>
      </c>
      <c r="D3537">
        <v>2000</v>
      </c>
      <c r="E3537">
        <v>2063</v>
      </c>
      <c r="F3537" t="s">
        <v>8219</v>
      </c>
      <c r="G3537" t="s">
        <v>8225</v>
      </c>
      <c r="H3537" t="s">
        <v>8247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8271</v>
      </c>
      <c r="O3537">
        <f t="shared" si="330"/>
        <v>103.15</v>
      </c>
      <c r="P3537">
        <f t="shared" si="331"/>
        <v>44.847826086956523</v>
      </c>
      <c r="Q3537" s="8" t="str">
        <f t="shared" si="332"/>
        <v>theater</v>
      </c>
      <c r="R3537" t="str">
        <f t="shared" si="333"/>
        <v>plays</v>
      </c>
      <c r="S3537" s="6">
        <f t="shared" si="334"/>
        <v>42248.431828703695</v>
      </c>
      <c r="T3537" s="6">
        <f t="shared" si="335"/>
        <v>42279.541666666664</v>
      </c>
    </row>
    <row r="3538" spans="1:20" ht="48" x14ac:dyDescent="0.2">
      <c r="A3538">
        <v>3536</v>
      </c>
      <c r="B3538" s="3" t="s">
        <v>3535</v>
      </c>
      <c r="C3538" s="3" t="s">
        <v>7646</v>
      </c>
      <c r="D3538">
        <v>150</v>
      </c>
      <c r="E3538">
        <v>230</v>
      </c>
      <c r="F3538" t="s">
        <v>8219</v>
      </c>
      <c r="G3538" t="s">
        <v>8225</v>
      </c>
      <c r="H3538" t="s">
        <v>8247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8271</v>
      </c>
      <c r="O3538">
        <f t="shared" si="330"/>
        <v>153.33333333333334</v>
      </c>
      <c r="P3538">
        <f t="shared" si="331"/>
        <v>13.529411764705882</v>
      </c>
      <c r="Q3538" s="8" t="str">
        <f t="shared" si="332"/>
        <v>theater</v>
      </c>
      <c r="R3538" t="str">
        <f t="shared" si="333"/>
        <v>plays</v>
      </c>
      <c r="S3538" s="6">
        <f t="shared" si="334"/>
        <v>42328.518807870372</v>
      </c>
      <c r="T3538" s="6">
        <f t="shared" si="335"/>
        <v>42358.290972222218</v>
      </c>
    </row>
    <row r="3539" spans="1:20" ht="48" x14ac:dyDescent="0.2">
      <c r="A3539">
        <v>3537</v>
      </c>
      <c r="B3539" s="3" t="s">
        <v>3536</v>
      </c>
      <c r="C3539" s="3" t="s">
        <v>7647</v>
      </c>
      <c r="D3539">
        <v>675</v>
      </c>
      <c r="E3539">
        <v>1218</v>
      </c>
      <c r="F3539" t="s">
        <v>8219</v>
      </c>
      <c r="G3539" t="s">
        <v>8229</v>
      </c>
      <c r="H3539" t="s">
        <v>8251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8271</v>
      </c>
      <c r="O3539">
        <f t="shared" si="330"/>
        <v>180.44444444444446</v>
      </c>
      <c r="P3539">
        <f t="shared" si="331"/>
        <v>43.5</v>
      </c>
      <c r="Q3539" s="8" t="str">
        <f t="shared" si="332"/>
        <v>theater</v>
      </c>
      <c r="R3539" t="str">
        <f t="shared" si="333"/>
        <v>plays</v>
      </c>
      <c r="S3539" s="6">
        <f t="shared" si="334"/>
        <v>41923.146018518513</v>
      </c>
      <c r="T3539" s="6">
        <f t="shared" si="335"/>
        <v>41960.124305555553</v>
      </c>
    </row>
    <row r="3540" spans="1:20" ht="48" x14ac:dyDescent="0.2">
      <c r="A3540">
        <v>3538</v>
      </c>
      <c r="B3540" s="3" t="s">
        <v>3537</v>
      </c>
      <c r="C3540" s="3" t="s">
        <v>7648</v>
      </c>
      <c r="D3540">
        <v>2000</v>
      </c>
      <c r="E3540">
        <v>2569</v>
      </c>
      <c r="F3540" t="s">
        <v>8219</v>
      </c>
      <c r="G3540" t="s">
        <v>8225</v>
      </c>
      <c r="H3540" t="s">
        <v>8247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8271</v>
      </c>
      <c r="O3540">
        <f t="shared" si="330"/>
        <v>128.44999999999999</v>
      </c>
      <c r="P3540">
        <f t="shared" si="331"/>
        <v>30.951807228915662</v>
      </c>
      <c r="Q3540" s="8" t="str">
        <f t="shared" si="332"/>
        <v>theater</v>
      </c>
      <c r="R3540" t="str">
        <f t="shared" si="333"/>
        <v>plays</v>
      </c>
      <c r="S3540" s="6">
        <f t="shared" si="334"/>
        <v>42571.212268518517</v>
      </c>
      <c r="T3540" s="6">
        <f t="shared" si="335"/>
        <v>42599.212268518517</v>
      </c>
    </row>
    <row r="3541" spans="1:20" ht="48" x14ac:dyDescent="0.2">
      <c r="A3541">
        <v>3539</v>
      </c>
      <c r="B3541" s="3" t="s">
        <v>3538</v>
      </c>
      <c r="C3541" s="3" t="s">
        <v>7649</v>
      </c>
      <c r="D3541">
        <v>600</v>
      </c>
      <c r="E3541">
        <v>718</v>
      </c>
      <c r="F3541" t="s">
        <v>8219</v>
      </c>
      <c r="G3541" t="s">
        <v>8224</v>
      </c>
      <c r="H3541" t="s">
        <v>8246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8271</v>
      </c>
      <c r="O3541">
        <f t="shared" si="330"/>
        <v>119.66666666666667</v>
      </c>
      <c r="P3541">
        <f t="shared" si="331"/>
        <v>55.230769230769234</v>
      </c>
      <c r="Q3541" s="8" t="str">
        <f t="shared" si="332"/>
        <v>theater</v>
      </c>
      <c r="R3541" t="str">
        <f t="shared" si="333"/>
        <v>plays</v>
      </c>
      <c r="S3541" s="6">
        <f t="shared" si="334"/>
        <v>42600.547708333332</v>
      </c>
      <c r="T3541" s="6">
        <f t="shared" si="335"/>
        <v>42621.547708333332</v>
      </c>
    </row>
    <row r="3542" spans="1:20" ht="48" x14ac:dyDescent="0.2">
      <c r="A3542">
        <v>3540</v>
      </c>
      <c r="B3542" s="3" t="s">
        <v>3539</v>
      </c>
      <c r="C3542" s="3" t="s">
        <v>7650</v>
      </c>
      <c r="D3542">
        <v>300</v>
      </c>
      <c r="E3542">
        <v>369</v>
      </c>
      <c r="F3542" t="s">
        <v>8219</v>
      </c>
      <c r="G3542" t="s">
        <v>8225</v>
      </c>
      <c r="H3542" t="s">
        <v>8247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8271</v>
      </c>
      <c r="O3542">
        <f t="shared" si="330"/>
        <v>123</v>
      </c>
      <c r="P3542">
        <f t="shared" si="331"/>
        <v>46.125</v>
      </c>
      <c r="Q3542" s="8" t="str">
        <f t="shared" si="332"/>
        <v>theater</v>
      </c>
      <c r="R3542" t="str">
        <f t="shared" si="333"/>
        <v>plays</v>
      </c>
      <c r="S3542" s="6">
        <f t="shared" si="334"/>
        <v>42516.795034722221</v>
      </c>
      <c r="T3542" s="6">
        <f t="shared" si="335"/>
        <v>42546.795034722221</v>
      </c>
    </row>
    <row r="3543" spans="1:20" ht="48" x14ac:dyDescent="0.2">
      <c r="A3543">
        <v>3541</v>
      </c>
      <c r="B3543" s="3" t="s">
        <v>3540</v>
      </c>
      <c r="C3543" s="3" t="s">
        <v>7651</v>
      </c>
      <c r="D3543">
        <v>1200</v>
      </c>
      <c r="E3543">
        <v>1260</v>
      </c>
      <c r="F3543" t="s">
        <v>8219</v>
      </c>
      <c r="G3543" t="s">
        <v>8225</v>
      </c>
      <c r="H3543" t="s">
        <v>8247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8271</v>
      </c>
      <c r="O3543">
        <f t="shared" si="330"/>
        <v>105</v>
      </c>
      <c r="P3543">
        <f t="shared" si="331"/>
        <v>39.375</v>
      </c>
      <c r="Q3543" s="8" t="str">
        <f t="shared" si="332"/>
        <v>theater</v>
      </c>
      <c r="R3543" t="str">
        <f t="shared" si="333"/>
        <v>plays</v>
      </c>
      <c r="S3543" s="6">
        <f t="shared" si="334"/>
        <v>42222.521701388883</v>
      </c>
      <c r="T3543" s="6">
        <f t="shared" si="335"/>
        <v>42247.521701388883</v>
      </c>
    </row>
    <row r="3544" spans="1:20" ht="48" x14ac:dyDescent="0.2">
      <c r="A3544">
        <v>3542</v>
      </c>
      <c r="B3544" s="3" t="s">
        <v>3541</v>
      </c>
      <c r="C3544" s="3" t="s">
        <v>7652</v>
      </c>
      <c r="D3544">
        <v>5500</v>
      </c>
      <c r="E3544">
        <v>5623</v>
      </c>
      <c r="F3544" t="s">
        <v>8219</v>
      </c>
      <c r="G3544" t="s">
        <v>8224</v>
      </c>
      <c r="H3544" t="s">
        <v>8246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8271</v>
      </c>
      <c r="O3544">
        <f t="shared" si="330"/>
        <v>102.23636363636363</v>
      </c>
      <c r="P3544">
        <f t="shared" si="331"/>
        <v>66.152941176470591</v>
      </c>
      <c r="Q3544" s="8" t="str">
        <f t="shared" si="332"/>
        <v>theater</v>
      </c>
      <c r="R3544" t="str">
        <f t="shared" si="333"/>
        <v>plays</v>
      </c>
      <c r="S3544" s="6">
        <f t="shared" si="334"/>
        <v>41829.391458333332</v>
      </c>
      <c r="T3544" s="6">
        <f t="shared" si="335"/>
        <v>41889.391458333332</v>
      </c>
    </row>
    <row r="3545" spans="1:20" ht="48" x14ac:dyDescent="0.2">
      <c r="A3545">
        <v>3543</v>
      </c>
      <c r="B3545" s="3" t="s">
        <v>3542</v>
      </c>
      <c r="C3545" s="3" t="s">
        <v>7653</v>
      </c>
      <c r="D3545">
        <v>1500</v>
      </c>
      <c r="E3545">
        <v>1570</v>
      </c>
      <c r="F3545" t="s">
        <v>8219</v>
      </c>
      <c r="G3545" t="s">
        <v>8236</v>
      </c>
      <c r="H3545" t="s">
        <v>8249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8271</v>
      </c>
      <c r="O3545">
        <f t="shared" si="330"/>
        <v>104.66666666666666</v>
      </c>
      <c r="P3545">
        <f t="shared" si="331"/>
        <v>54.137931034482762</v>
      </c>
      <c r="Q3545" s="8" t="str">
        <f t="shared" si="332"/>
        <v>theater</v>
      </c>
      <c r="R3545" t="str">
        <f t="shared" si="333"/>
        <v>plays</v>
      </c>
      <c r="S3545" s="6">
        <f t="shared" si="334"/>
        <v>42150.546979166662</v>
      </c>
      <c r="T3545" s="6">
        <f t="shared" si="335"/>
        <v>42180.546979166662</v>
      </c>
    </row>
    <row r="3546" spans="1:20" ht="32" x14ac:dyDescent="0.2">
      <c r="A3546">
        <v>3544</v>
      </c>
      <c r="B3546" s="3" t="s">
        <v>3543</v>
      </c>
      <c r="C3546" s="3" t="s">
        <v>7654</v>
      </c>
      <c r="D3546">
        <v>2500</v>
      </c>
      <c r="E3546">
        <v>2500</v>
      </c>
      <c r="F3546" t="s">
        <v>8219</v>
      </c>
      <c r="G3546" t="s">
        <v>8224</v>
      </c>
      <c r="H3546" t="s">
        <v>8246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8271</v>
      </c>
      <c r="O3546">
        <f t="shared" si="330"/>
        <v>100</v>
      </c>
      <c r="P3546">
        <f t="shared" si="331"/>
        <v>104.16666666666667</v>
      </c>
      <c r="Q3546" s="8" t="str">
        <f t="shared" si="332"/>
        <v>theater</v>
      </c>
      <c r="R3546" t="str">
        <f t="shared" si="333"/>
        <v>plays</v>
      </c>
      <c r="S3546" s="6">
        <f t="shared" si="334"/>
        <v>42040.623344907406</v>
      </c>
      <c r="T3546" s="6">
        <f t="shared" si="335"/>
        <v>42070.623344907406</v>
      </c>
    </row>
    <row r="3547" spans="1:20" ht="48" x14ac:dyDescent="0.2">
      <c r="A3547">
        <v>3545</v>
      </c>
      <c r="B3547" s="3" t="s">
        <v>3544</v>
      </c>
      <c r="C3547" s="3" t="s">
        <v>7655</v>
      </c>
      <c r="D3547">
        <v>250</v>
      </c>
      <c r="E3547">
        <v>251</v>
      </c>
      <c r="F3547" t="s">
        <v>8219</v>
      </c>
      <c r="G3547" t="s">
        <v>8224</v>
      </c>
      <c r="H3547" t="s">
        <v>8246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8271</v>
      </c>
      <c r="O3547">
        <f t="shared" si="330"/>
        <v>100.4</v>
      </c>
      <c r="P3547">
        <f t="shared" si="331"/>
        <v>31.375</v>
      </c>
      <c r="Q3547" s="8" t="str">
        <f t="shared" si="332"/>
        <v>theater</v>
      </c>
      <c r="R3547" t="str">
        <f t="shared" si="333"/>
        <v>plays</v>
      </c>
      <c r="S3547" s="6">
        <f t="shared" si="334"/>
        <v>42075.599062499998</v>
      </c>
      <c r="T3547" s="6">
        <f t="shared" si="335"/>
        <v>42105.599062499998</v>
      </c>
    </row>
    <row r="3548" spans="1:20" ht="48" x14ac:dyDescent="0.2">
      <c r="A3548">
        <v>3546</v>
      </c>
      <c r="B3548" s="3" t="s">
        <v>3545</v>
      </c>
      <c r="C3548" s="3" t="s">
        <v>7656</v>
      </c>
      <c r="D3548">
        <v>1100</v>
      </c>
      <c r="E3548">
        <v>1125</v>
      </c>
      <c r="F3548" t="s">
        <v>8219</v>
      </c>
      <c r="G3548" t="s">
        <v>8224</v>
      </c>
      <c r="H3548" t="s">
        <v>8246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8271</v>
      </c>
      <c r="O3548">
        <f t="shared" si="330"/>
        <v>102.27272727272727</v>
      </c>
      <c r="P3548">
        <f t="shared" si="331"/>
        <v>59.210526315789473</v>
      </c>
      <c r="Q3548" s="8" t="str">
        <f t="shared" si="332"/>
        <v>theater</v>
      </c>
      <c r="R3548" t="str">
        <f t="shared" si="333"/>
        <v>plays</v>
      </c>
      <c r="S3548" s="6">
        <f t="shared" si="334"/>
        <v>42073.452361111107</v>
      </c>
      <c r="T3548" s="6">
        <f t="shared" si="335"/>
        <v>42094.957638888889</v>
      </c>
    </row>
    <row r="3549" spans="1:20" ht="48" x14ac:dyDescent="0.2">
      <c r="A3549">
        <v>3547</v>
      </c>
      <c r="B3549" s="3" t="s">
        <v>3546</v>
      </c>
      <c r="C3549" s="3" t="s">
        <v>7657</v>
      </c>
      <c r="D3549">
        <v>35000</v>
      </c>
      <c r="E3549">
        <v>40043.25</v>
      </c>
      <c r="F3549" t="s">
        <v>8219</v>
      </c>
      <c r="G3549" t="s">
        <v>8224</v>
      </c>
      <c r="H3549" t="s">
        <v>8246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8271</v>
      </c>
      <c r="O3549">
        <f t="shared" si="330"/>
        <v>114.40928571428573</v>
      </c>
      <c r="P3549">
        <f t="shared" si="331"/>
        <v>119.17633928571429</v>
      </c>
      <c r="Q3549" s="8" t="str">
        <f t="shared" si="332"/>
        <v>theater</v>
      </c>
      <c r="R3549" t="str">
        <f t="shared" si="333"/>
        <v>plays</v>
      </c>
      <c r="S3549" s="6">
        <f t="shared" si="334"/>
        <v>42479.870381944442</v>
      </c>
      <c r="T3549" s="6">
        <f t="shared" si="335"/>
        <v>42503.957638888889</v>
      </c>
    </row>
    <row r="3550" spans="1:20" ht="48" x14ac:dyDescent="0.2">
      <c r="A3550">
        <v>3548</v>
      </c>
      <c r="B3550" s="3" t="s">
        <v>3547</v>
      </c>
      <c r="C3550" s="3" t="s">
        <v>7658</v>
      </c>
      <c r="D3550">
        <v>2100</v>
      </c>
      <c r="E3550">
        <v>2140</v>
      </c>
      <c r="F3550" t="s">
        <v>8219</v>
      </c>
      <c r="G3550" t="s">
        <v>8224</v>
      </c>
      <c r="H3550" t="s">
        <v>8246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8271</v>
      </c>
      <c r="O3550">
        <f t="shared" si="330"/>
        <v>101.9047619047619</v>
      </c>
      <c r="P3550">
        <f t="shared" si="331"/>
        <v>164.61538461538461</v>
      </c>
      <c r="Q3550" s="8" t="str">
        <f t="shared" si="332"/>
        <v>theater</v>
      </c>
      <c r="R3550" t="str">
        <f t="shared" si="333"/>
        <v>plays</v>
      </c>
      <c r="S3550" s="6">
        <f t="shared" si="334"/>
        <v>42411.733958333331</v>
      </c>
      <c r="T3550" s="6">
        <f t="shared" si="335"/>
        <v>42433.833333333336</v>
      </c>
    </row>
    <row r="3551" spans="1:20" ht="48" x14ac:dyDescent="0.2">
      <c r="A3551">
        <v>3549</v>
      </c>
      <c r="B3551" s="3" t="s">
        <v>3548</v>
      </c>
      <c r="C3551" s="3" t="s">
        <v>7659</v>
      </c>
      <c r="D3551">
        <v>1000</v>
      </c>
      <c r="E3551">
        <v>1020</v>
      </c>
      <c r="F3551" t="s">
        <v>8219</v>
      </c>
      <c r="G3551" t="s">
        <v>8225</v>
      </c>
      <c r="H3551" t="s">
        <v>8247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8271</v>
      </c>
      <c r="O3551">
        <f t="shared" si="330"/>
        <v>102</v>
      </c>
      <c r="P3551">
        <f t="shared" si="331"/>
        <v>24.285714285714285</v>
      </c>
      <c r="Q3551" s="8" t="str">
        <f t="shared" si="332"/>
        <v>theater</v>
      </c>
      <c r="R3551" t="str">
        <f t="shared" si="333"/>
        <v>plays</v>
      </c>
      <c r="S3551" s="6">
        <f t="shared" si="334"/>
        <v>42223.186030092591</v>
      </c>
      <c r="T3551" s="6">
        <f t="shared" si="335"/>
        <v>42251.186030092591</v>
      </c>
    </row>
    <row r="3552" spans="1:20" ht="48" x14ac:dyDescent="0.2">
      <c r="A3552">
        <v>3550</v>
      </c>
      <c r="B3552" s="3" t="s">
        <v>3549</v>
      </c>
      <c r="C3552" s="3" t="s">
        <v>7660</v>
      </c>
      <c r="D3552">
        <v>2500</v>
      </c>
      <c r="E3552">
        <v>2620</v>
      </c>
      <c r="F3552" t="s">
        <v>8219</v>
      </c>
      <c r="G3552" t="s">
        <v>8225</v>
      </c>
      <c r="H3552" t="s">
        <v>8247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8271</v>
      </c>
      <c r="O3552">
        <f t="shared" si="330"/>
        <v>104.80000000000001</v>
      </c>
      <c r="P3552">
        <f t="shared" si="331"/>
        <v>40.9375</v>
      </c>
      <c r="Q3552" s="8" t="str">
        <f t="shared" si="332"/>
        <v>theater</v>
      </c>
      <c r="R3552" t="str">
        <f t="shared" si="333"/>
        <v>plays</v>
      </c>
      <c r="S3552" s="6">
        <f t="shared" si="334"/>
        <v>42462.685162037036</v>
      </c>
      <c r="T3552" s="6">
        <f t="shared" si="335"/>
        <v>42492.685162037036</v>
      </c>
    </row>
    <row r="3553" spans="1:20" ht="48" x14ac:dyDescent="0.2">
      <c r="A3553">
        <v>3551</v>
      </c>
      <c r="B3553" s="3" t="s">
        <v>3550</v>
      </c>
      <c r="C3553" s="3" t="s">
        <v>7661</v>
      </c>
      <c r="D3553">
        <v>1500</v>
      </c>
      <c r="E3553">
        <v>1527.5</v>
      </c>
      <c r="F3553" t="s">
        <v>8219</v>
      </c>
      <c r="G3553" t="s">
        <v>8224</v>
      </c>
      <c r="H3553" t="s">
        <v>8246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8271</v>
      </c>
      <c r="O3553">
        <f t="shared" si="330"/>
        <v>101.83333333333333</v>
      </c>
      <c r="P3553">
        <f t="shared" si="331"/>
        <v>61.1</v>
      </c>
      <c r="Q3553" s="8" t="str">
        <f t="shared" si="332"/>
        <v>theater</v>
      </c>
      <c r="R3553" t="str">
        <f t="shared" si="333"/>
        <v>plays</v>
      </c>
      <c r="S3553" s="6">
        <f t="shared" si="334"/>
        <v>41753.307523148142</v>
      </c>
      <c r="T3553" s="6">
        <f t="shared" si="335"/>
        <v>41781.713194444441</v>
      </c>
    </row>
    <row r="3554" spans="1:20" ht="48" x14ac:dyDescent="0.2">
      <c r="A3554">
        <v>3552</v>
      </c>
      <c r="B3554" s="3" t="s">
        <v>3551</v>
      </c>
      <c r="C3554" s="3" t="s">
        <v>7662</v>
      </c>
      <c r="D3554">
        <v>773</v>
      </c>
      <c r="E3554">
        <v>773</v>
      </c>
      <c r="F3554" t="s">
        <v>8219</v>
      </c>
      <c r="G3554" t="s">
        <v>8225</v>
      </c>
      <c r="H3554" t="s">
        <v>8247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8271</v>
      </c>
      <c r="O3554">
        <f t="shared" si="330"/>
        <v>100</v>
      </c>
      <c r="P3554">
        <f t="shared" si="331"/>
        <v>38.65</v>
      </c>
      <c r="Q3554" s="8" t="str">
        <f t="shared" si="332"/>
        <v>theater</v>
      </c>
      <c r="R3554" t="str">
        <f t="shared" si="333"/>
        <v>plays</v>
      </c>
      <c r="S3554" s="6">
        <f t="shared" si="334"/>
        <v>41788.378749999996</v>
      </c>
      <c r="T3554" s="6">
        <f t="shared" si="335"/>
        <v>41818.378749999996</v>
      </c>
    </row>
    <row r="3555" spans="1:20" ht="48" x14ac:dyDescent="0.2">
      <c r="A3555">
        <v>3553</v>
      </c>
      <c r="B3555" s="3" t="s">
        <v>3552</v>
      </c>
      <c r="C3555" s="3" t="s">
        <v>7663</v>
      </c>
      <c r="D3555">
        <v>5500</v>
      </c>
      <c r="E3555">
        <v>5845</v>
      </c>
      <c r="F3555" t="s">
        <v>8219</v>
      </c>
      <c r="G3555" t="s">
        <v>8224</v>
      </c>
      <c r="H3555" t="s">
        <v>8246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8271</v>
      </c>
      <c r="O3555">
        <f t="shared" si="330"/>
        <v>106.27272727272728</v>
      </c>
      <c r="P3555">
        <f t="shared" si="331"/>
        <v>56.20192307692308</v>
      </c>
      <c r="Q3555" s="8" t="str">
        <f t="shared" si="332"/>
        <v>theater</v>
      </c>
      <c r="R3555" t="str">
        <f t="shared" si="333"/>
        <v>plays</v>
      </c>
      <c r="S3555" s="6">
        <f t="shared" si="334"/>
        <v>42195.820370370369</v>
      </c>
      <c r="T3555" s="6">
        <f t="shared" si="335"/>
        <v>42227.791666666664</v>
      </c>
    </row>
    <row r="3556" spans="1:20" ht="48" x14ac:dyDescent="0.2">
      <c r="A3556">
        <v>3554</v>
      </c>
      <c r="B3556" s="3" t="s">
        <v>3553</v>
      </c>
      <c r="C3556" s="3" t="s">
        <v>7664</v>
      </c>
      <c r="D3556">
        <v>5000</v>
      </c>
      <c r="E3556">
        <v>5671.11</v>
      </c>
      <c r="F3556" t="s">
        <v>8219</v>
      </c>
      <c r="G3556" t="s">
        <v>8224</v>
      </c>
      <c r="H3556" t="s">
        <v>8246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8271</v>
      </c>
      <c r="O3556">
        <f t="shared" si="330"/>
        <v>113.42219999999999</v>
      </c>
      <c r="P3556">
        <f t="shared" si="331"/>
        <v>107.00207547169811</v>
      </c>
      <c r="Q3556" s="8" t="str">
        <f t="shared" si="332"/>
        <v>theater</v>
      </c>
      <c r="R3556" t="str">
        <f t="shared" si="333"/>
        <v>plays</v>
      </c>
      <c r="S3556" s="6">
        <f t="shared" si="334"/>
        <v>42015.842118055552</v>
      </c>
      <c r="T3556" s="6">
        <f t="shared" si="335"/>
        <v>42046.499999999993</v>
      </c>
    </row>
    <row r="3557" spans="1:20" ht="48" x14ac:dyDescent="0.2">
      <c r="A3557">
        <v>3555</v>
      </c>
      <c r="B3557" s="3" t="s">
        <v>3554</v>
      </c>
      <c r="C3557" s="3" t="s">
        <v>7665</v>
      </c>
      <c r="D3557">
        <v>2400</v>
      </c>
      <c r="E3557">
        <v>2400</v>
      </c>
      <c r="F3557" t="s">
        <v>8219</v>
      </c>
      <c r="G3557" t="s">
        <v>8237</v>
      </c>
      <c r="H3557" t="s">
        <v>8249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8271</v>
      </c>
      <c r="O3557">
        <f t="shared" si="330"/>
        <v>100</v>
      </c>
      <c r="P3557">
        <f t="shared" si="331"/>
        <v>171.42857142857142</v>
      </c>
      <c r="Q3557" s="8" t="str">
        <f t="shared" si="332"/>
        <v>theater</v>
      </c>
      <c r="R3557" t="str">
        <f t="shared" si="333"/>
        <v>plays</v>
      </c>
      <c r="S3557" s="6">
        <f t="shared" si="334"/>
        <v>42661.233726851853</v>
      </c>
      <c r="T3557" s="6">
        <f t="shared" si="335"/>
        <v>42691.27539351851</v>
      </c>
    </row>
    <row r="3558" spans="1:20" ht="48" x14ac:dyDescent="0.2">
      <c r="A3558">
        <v>3556</v>
      </c>
      <c r="B3558" s="3" t="s">
        <v>3555</v>
      </c>
      <c r="C3558" s="3" t="s">
        <v>7666</v>
      </c>
      <c r="D3558">
        <v>2200</v>
      </c>
      <c r="E3558">
        <v>2210</v>
      </c>
      <c r="F3558" t="s">
        <v>8219</v>
      </c>
      <c r="G3558" t="s">
        <v>8225</v>
      </c>
      <c r="H3558" t="s">
        <v>8247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8271</v>
      </c>
      <c r="O3558">
        <f t="shared" si="330"/>
        <v>100.45454545454547</v>
      </c>
      <c r="P3558">
        <f t="shared" si="331"/>
        <v>110.5</v>
      </c>
      <c r="Q3558" s="8" t="str">
        <f t="shared" si="332"/>
        <v>theater</v>
      </c>
      <c r="R3558" t="str">
        <f t="shared" si="333"/>
        <v>plays</v>
      </c>
      <c r="S3558" s="6">
        <f t="shared" si="334"/>
        <v>41808.441249999996</v>
      </c>
      <c r="T3558" s="6">
        <f t="shared" si="335"/>
        <v>41868.441249999996</v>
      </c>
    </row>
    <row r="3559" spans="1:20" ht="48" x14ac:dyDescent="0.2">
      <c r="A3559">
        <v>3557</v>
      </c>
      <c r="B3559" s="3" t="s">
        <v>3556</v>
      </c>
      <c r="C3559" s="3" t="s">
        <v>7667</v>
      </c>
      <c r="D3559">
        <v>100000</v>
      </c>
      <c r="E3559">
        <v>100036</v>
      </c>
      <c r="F3559" t="s">
        <v>8219</v>
      </c>
      <c r="G3559" t="s">
        <v>8224</v>
      </c>
      <c r="H3559" t="s">
        <v>8246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8271</v>
      </c>
      <c r="O3559">
        <f t="shared" si="330"/>
        <v>100.03599999999999</v>
      </c>
      <c r="P3559">
        <f t="shared" si="331"/>
        <v>179.27598566308242</v>
      </c>
      <c r="Q3559" s="8" t="str">
        <f t="shared" si="332"/>
        <v>theater</v>
      </c>
      <c r="R3559" t="str">
        <f t="shared" si="333"/>
        <v>plays</v>
      </c>
      <c r="S3559" s="6">
        <f t="shared" si="334"/>
        <v>41730.068414351852</v>
      </c>
      <c r="T3559" s="6">
        <f t="shared" si="335"/>
        <v>41764.068414351852</v>
      </c>
    </row>
    <row r="3560" spans="1:20" ht="48" x14ac:dyDescent="0.2">
      <c r="A3560">
        <v>3558</v>
      </c>
      <c r="B3560" s="3" t="s">
        <v>3557</v>
      </c>
      <c r="C3560" s="3" t="s">
        <v>7668</v>
      </c>
      <c r="D3560">
        <v>350</v>
      </c>
      <c r="E3560">
        <v>504</v>
      </c>
      <c r="F3560" t="s">
        <v>8219</v>
      </c>
      <c r="G3560" t="s">
        <v>8225</v>
      </c>
      <c r="H3560" t="s">
        <v>8247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8271</v>
      </c>
      <c r="O3560">
        <f t="shared" si="330"/>
        <v>144</v>
      </c>
      <c r="P3560">
        <f t="shared" si="331"/>
        <v>22.90909090909091</v>
      </c>
      <c r="Q3560" s="8" t="str">
        <f t="shared" si="332"/>
        <v>theater</v>
      </c>
      <c r="R3560" t="str">
        <f t="shared" si="333"/>
        <v>plays</v>
      </c>
      <c r="S3560" s="6">
        <f t="shared" si="334"/>
        <v>42139.608506944445</v>
      </c>
      <c r="T3560" s="6">
        <f t="shared" si="335"/>
        <v>42181.666666666664</v>
      </c>
    </row>
    <row r="3561" spans="1:20" ht="48" x14ac:dyDescent="0.2">
      <c r="A3561">
        <v>3559</v>
      </c>
      <c r="B3561" s="3" t="s">
        <v>3558</v>
      </c>
      <c r="C3561" s="3" t="s">
        <v>7669</v>
      </c>
      <c r="D3561">
        <v>1000</v>
      </c>
      <c r="E3561">
        <v>1035</v>
      </c>
      <c r="F3561" t="s">
        <v>8219</v>
      </c>
      <c r="G3561" t="s">
        <v>8226</v>
      </c>
      <c r="H3561" t="s">
        <v>8248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8271</v>
      </c>
      <c r="O3561">
        <f t="shared" si="330"/>
        <v>103.49999999999999</v>
      </c>
      <c r="P3561">
        <f t="shared" si="331"/>
        <v>43.125</v>
      </c>
      <c r="Q3561" s="8" t="str">
        <f t="shared" si="332"/>
        <v>theater</v>
      </c>
      <c r="R3561" t="str">
        <f t="shared" si="333"/>
        <v>plays</v>
      </c>
      <c r="S3561" s="6">
        <f t="shared" si="334"/>
        <v>42193.887824074067</v>
      </c>
      <c r="T3561" s="6">
        <f t="shared" si="335"/>
        <v>42216.165277777771</v>
      </c>
    </row>
    <row r="3562" spans="1:20" ht="48" x14ac:dyDescent="0.2">
      <c r="A3562">
        <v>3560</v>
      </c>
      <c r="B3562" s="3" t="s">
        <v>3559</v>
      </c>
      <c r="C3562" s="3" t="s">
        <v>7670</v>
      </c>
      <c r="D3562">
        <v>3200</v>
      </c>
      <c r="E3562">
        <v>3470</v>
      </c>
      <c r="F3562" t="s">
        <v>8219</v>
      </c>
      <c r="G3562" t="s">
        <v>8229</v>
      </c>
      <c r="H3562" t="s">
        <v>8251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8271</v>
      </c>
      <c r="O3562">
        <f t="shared" si="330"/>
        <v>108.43750000000001</v>
      </c>
      <c r="P3562">
        <f t="shared" si="331"/>
        <v>46.891891891891895</v>
      </c>
      <c r="Q3562" s="8" t="str">
        <f t="shared" si="332"/>
        <v>theater</v>
      </c>
      <c r="R3562" t="str">
        <f t="shared" si="333"/>
        <v>plays</v>
      </c>
      <c r="S3562" s="6">
        <f t="shared" si="334"/>
        <v>42115.681319444448</v>
      </c>
      <c r="T3562" s="6">
        <f t="shared" si="335"/>
        <v>42150.906249999993</v>
      </c>
    </row>
    <row r="3563" spans="1:20" ht="112" x14ac:dyDescent="0.2">
      <c r="A3563">
        <v>3561</v>
      </c>
      <c r="B3563" s="3" t="s">
        <v>3560</v>
      </c>
      <c r="C3563" s="3" t="s">
        <v>7671</v>
      </c>
      <c r="D3563">
        <v>2500</v>
      </c>
      <c r="E3563">
        <v>2560</v>
      </c>
      <c r="F3563" t="s">
        <v>8219</v>
      </c>
      <c r="G3563" t="s">
        <v>8224</v>
      </c>
      <c r="H3563" t="s">
        <v>8246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8271</v>
      </c>
      <c r="O3563">
        <f t="shared" si="330"/>
        <v>102.4</v>
      </c>
      <c r="P3563">
        <f t="shared" si="331"/>
        <v>47.407407407407405</v>
      </c>
      <c r="Q3563" s="8" t="str">
        <f t="shared" si="332"/>
        <v>theater</v>
      </c>
      <c r="R3563" t="str">
        <f t="shared" si="333"/>
        <v>plays</v>
      </c>
      <c r="S3563" s="6">
        <f t="shared" si="334"/>
        <v>42203.471967592595</v>
      </c>
      <c r="T3563" s="6">
        <f t="shared" si="335"/>
        <v>42221.566666666658</v>
      </c>
    </row>
    <row r="3564" spans="1:20" ht="48" x14ac:dyDescent="0.2">
      <c r="A3564">
        <v>3562</v>
      </c>
      <c r="B3564" s="3" t="s">
        <v>3561</v>
      </c>
      <c r="C3564" s="3" t="s">
        <v>7672</v>
      </c>
      <c r="D3564">
        <v>315</v>
      </c>
      <c r="E3564">
        <v>469</v>
      </c>
      <c r="F3564" t="s">
        <v>8219</v>
      </c>
      <c r="G3564" t="s">
        <v>8225</v>
      </c>
      <c r="H3564" t="s">
        <v>8247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8271</v>
      </c>
      <c r="O3564">
        <f t="shared" si="330"/>
        <v>148.88888888888889</v>
      </c>
      <c r="P3564">
        <f t="shared" si="331"/>
        <v>15.129032258064516</v>
      </c>
      <c r="Q3564" s="8" t="str">
        <f t="shared" si="332"/>
        <v>theater</v>
      </c>
      <c r="R3564" t="str">
        <f t="shared" si="333"/>
        <v>plays</v>
      </c>
      <c r="S3564" s="6">
        <f t="shared" si="334"/>
        <v>42433.553553240738</v>
      </c>
      <c r="T3564" s="6">
        <f t="shared" si="335"/>
        <v>42442.708333333336</v>
      </c>
    </row>
    <row r="3565" spans="1:20" ht="48" x14ac:dyDescent="0.2">
      <c r="A3565">
        <v>3563</v>
      </c>
      <c r="B3565" s="3" t="s">
        <v>3562</v>
      </c>
      <c r="C3565" s="3" t="s">
        <v>7673</v>
      </c>
      <c r="D3565">
        <v>500</v>
      </c>
      <c r="E3565">
        <v>527.45000000000005</v>
      </c>
      <c r="F3565" t="s">
        <v>8219</v>
      </c>
      <c r="G3565" t="s">
        <v>8225</v>
      </c>
      <c r="H3565" t="s">
        <v>8247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8271</v>
      </c>
      <c r="O3565">
        <f t="shared" si="330"/>
        <v>105.49000000000002</v>
      </c>
      <c r="P3565">
        <f t="shared" si="331"/>
        <v>21.098000000000003</v>
      </c>
      <c r="Q3565" s="8" t="str">
        <f t="shared" si="332"/>
        <v>theater</v>
      </c>
      <c r="R3565" t="str">
        <f t="shared" si="333"/>
        <v>plays</v>
      </c>
      <c r="S3565" s="6">
        <f t="shared" si="334"/>
        <v>42555.46361111111</v>
      </c>
      <c r="T3565" s="6">
        <f t="shared" si="335"/>
        <v>42583.583333333336</v>
      </c>
    </row>
    <row r="3566" spans="1:20" ht="32" x14ac:dyDescent="0.2">
      <c r="A3566">
        <v>3564</v>
      </c>
      <c r="B3566" s="3" t="s">
        <v>3563</v>
      </c>
      <c r="C3566" s="3" t="s">
        <v>7674</v>
      </c>
      <c r="D3566">
        <v>1000</v>
      </c>
      <c r="E3566">
        <v>1005</v>
      </c>
      <c r="F3566" t="s">
        <v>8219</v>
      </c>
      <c r="G3566" t="s">
        <v>8225</v>
      </c>
      <c r="H3566" t="s">
        <v>8247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8271</v>
      </c>
      <c r="O3566">
        <f t="shared" si="330"/>
        <v>100.49999999999999</v>
      </c>
      <c r="P3566">
        <f t="shared" si="331"/>
        <v>59.117647058823529</v>
      </c>
      <c r="Q3566" s="8" t="str">
        <f t="shared" si="332"/>
        <v>theater</v>
      </c>
      <c r="R3566" t="str">
        <f t="shared" si="333"/>
        <v>plays</v>
      </c>
      <c r="S3566" s="6">
        <f t="shared" si="334"/>
        <v>42236.414918981485</v>
      </c>
      <c r="T3566" s="6">
        <f t="shared" si="335"/>
        <v>42282.458333333336</v>
      </c>
    </row>
    <row r="3567" spans="1:20" ht="48" x14ac:dyDescent="0.2">
      <c r="A3567">
        <v>3565</v>
      </c>
      <c r="B3567" s="3" t="s">
        <v>3564</v>
      </c>
      <c r="C3567" s="3" t="s">
        <v>7675</v>
      </c>
      <c r="D3567">
        <v>900</v>
      </c>
      <c r="E3567">
        <v>1175</v>
      </c>
      <c r="F3567" t="s">
        <v>8219</v>
      </c>
      <c r="G3567" t="s">
        <v>8224</v>
      </c>
      <c r="H3567" t="s">
        <v>8246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8271</v>
      </c>
      <c r="O3567">
        <f t="shared" si="330"/>
        <v>130.55555555555557</v>
      </c>
      <c r="P3567">
        <f t="shared" si="331"/>
        <v>97.916666666666671</v>
      </c>
      <c r="Q3567" s="8" t="str">
        <f t="shared" si="332"/>
        <v>theater</v>
      </c>
      <c r="R3567" t="str">
        <f t="shared" si="333"/>
        <v>plays</v>
      </c>
      <c r="S3567" s="6">
        <f t="shared" si="334"/>
        <v>41974.534814814811</v>
      </c>
      <c r="T3567" s="6">
        <f t="shared" si="335"/>
        <v>42004.534814814811</v>
      </c>
    </row>
    <row r="3568" spans="1:20" ht="48" x14ac:dyDescent="0.2">
      <c r="A3568">
        <v>3566</v>
      </c>
      <c r="B3568" s="3" t="s">
        <v>3565</v>
      </c>
      <c r="C3568" s="3" t="s">
        <v>7676</v>
      </c>
      <c r="D3568">
        <v>2000</v>
      </c>
      <c r="E3568">
        <v>2095</v>
      </c>
      <c r="F3568" t="s">
        <v>8219</v>
      </c>
      <c r="G3568" t="s">
        <v>8225</v>
      </c>
      <c r="H3568" t="s">
        <v>8247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8271</v>
      </c>
      <c r="O3568">
        <f t="shared" si="330"/>
        <v>104.75000000000001</v>
      </c>
      <c r="P3568">
        <f t="shared" si="331"/>
        <v>55.131578947368418</v>
      </c>
      <c r="Q3568" s="8" t="str">
        <f t="shared" si="332"/>
        <v>theater</v>
      </c>
      <c r="R3568" t="str">
        <f t="shared" si="333"/>
        <v>plays</v>
      </c>
      <c r="S3568" s="6">
        <f t="shared" si="334"/>
        <v>41997.299571759257</v>
      </c>
      <c r="T3568" s="6">
        <f t="shared" si="335"/>
        <v>42027.299571759257</v>
      </c>
    </row>
    <row r="3569" spans="1:20" ht="48" x14ac:dyDescent="0.2">
      <c r="A3569">
        <v>3567</v>
      </c>
      <c r="B3569" s="3" t="s">
        <v>3566</v>
      </c>
      <c r="C3569" s="3" t="s">
        <v>7677</v>
      </c>
      <c r="D3569">
        <v>1000</v>
      </c>
      <c r="E3569">
        <v>1088</v>
      </c>
      <c r="F3569" t="s">
        <v>8219</v>
      </c>
      <c r="G3569" t="s">
        <v>8225</v>
      </c>
      <c r="H3569" t="s">
        <v>8247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8271</v>
      </c>
      <c r="O3569">
        <f t="shared" si="330"/>
        <v>108.80000000000001</v>
      </c>
      <c r="P3569">
        <f t="shared" si="331"/>
        <v>26.536585365853657</v>
      </c>
      <c r="Q3569" s="8" t="str">
        <f t="shared" si="332"/>
        <v>theater</v>
      </c>
      <c r="R3569" t="str">
        <f t="shared" si="333"/>
        <v>plays</v>
      </c>
      <c r="S3569" s="6">
        <f t="shared" si="334"/>
        <v>42135.602361111109</v>
      </c>
      <c r="T3569" s="6">
        <f t="shared" si="335"/>
        <v>42165.602361111109</v>
      </c>
    </row>
    <row r="3570" spans="1:20" ht="48" x14ac:dyDescent="0.2">
      <c r="A3570">
        <v>3568</v>
      </c>
      <c r="B3570" s="3" t="s">
        <v>3567</v>
      </c>
      <c r="C3570" s="3" t="s">
        <v>7678</v>
      </c>
      <c r="D3570">
        <v>1000</v>
      </c>
      <c r="E3570">
        <v>1110</v>
      </c>
      <c r="F3570" t="s">
        <v>8219</v>
      </c>
      <c r="G3570" t="s">
        <v>8224</v>
      </c>
      <c r="H3570" t="s">
        <v>8246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8271</v>
      </c>
      <c r="O3570">
        <f t="shared" si="330"/>
        <v>111.00000000000001</v>
      </c>
      <c r="P3570">
        <f t="shared" si="331"/>
        <v>58.421052631578945</v>
      </c>
      <c r="Q3570" s="8" t="str">
        <f t="shared" si="332"/>
        <v>theater</v>
      </c>
      <c r="R3570" t="str">
        <f t="shared" si="333"/>
        <v>plays</v>
      </c>
      <c r="S3570" s="6">
        <f t="shared" si="334"/>
        <v>41869.532337962963</v>
      </c>
      <c r="T3570" s="6">
        <f t="shared" si="335"/>
        <v>41899.532337962963</v>
      </c>
    </row>
    <row r="3571" spans="1:20" ht="48" x14ac:dyDescent="0.2">
      <c r="A3571">
        <v>3569</v>
      </c>
      <c r="B3571" s="3" t="s">
        <v>3568</v>
      </c>
      <c r="C3571" s="3" t="s">
        <v>7679</v>
      </c>
      <c r="D3571">
        <v>5000</v>
      </c>
      <c r="E3571">
        <v>5024</v>
      </c>
      <c r="F3571" t="s">
        <v>8219</v>
      </c>
      <c r="G3571" t="s">
        <v>8224</v>
      </c>
      <c r="H3571" t="s">
        <v>8246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8271</v>
      </c>
      <c r="O3571">
        <f t="shared" si="330"/>
        <v>100.47999999999999</v>
      </c>
      <c r="P3571">
        <f t="shared" si="331"/>
        <v>122.53658536585365</v>
      </c>
      <c r="Q3571" s="8" t="str">
        <f t="shared" si="332"/>
        <v>theater</v>
      </c>
      <c r="R3571" t="str">
        <f t="shared" si="333"/>
        <v>plays</v>
      </c>
      <c r="S3571" s="6">
        <f t="shared" si="334"/>
        <v>41982.480277777773</v>
      </c>
      <c r="T3571" s="6">
        <f t="shared" si="335"/>
        <v>42012.480277777773</v>
      </c>
    </row>
    <row r="3572" spans="1:20" ht="48" x14ac:dyDescent="0.2">
      <c r="A3572">
        <v>3570</v>
      </c>
      <c r="B3572" s="3" t="s">
        <v>3569</v>
      </c>
      <c r="C3572" s="3" t="s">
        <v>7680</v>
      </c>
      <c r="D3572">
        <v>2000</v>
      </c>
      <c r="E3572">
        <v>2287</v>
      </c>
      <c r="F3572" t="s">
        <v>8219</v>
      </c>
      <c r="G3572" t="s">
        <v>8224</v>
      </c>
      <c r="H3572" t="s">
        <v>8246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8271</v>
      </c>
      <c r="O3572">
        <f t="shared" si="330"/>
        <v>114.35</v>
      </c>
      <c r="P3572">
        <f t="shared" si="331"/>
        <v>87.961538461538467</v>
      </c>
      <c r="Q3572" s="8" t="str">
        <f t="shared" si="332"/>
        <v>theater</v>
      </c>
      <c r="R3572" t="str">
        <f t="shared" si="333"/>
        <v>plays</v>
      </c>
      <c r="S3572" s="6">
        <f t="shared" si="334"/>
        <v>41976.123645833337</v>
      </c>
      <c r="T3572" s="6">
        <f t="shared" si="335"/>
        <v>42004.083333333336</v>
      </c>
    </row>
    <row r="3573" spans="1:20" ht="48" x14ac:dyDescent="0.2">
      <c r="A3573">
        <v>3571</v>
      </c>
      <c r="B3573" s="3" t="s">
        <v>3570</v>
      </c>
      <c r="C3573" s="3" t="s">
        <v>7681</v>
      </c>
      <c r="D3573">
        <v>1500</v>
      </c>
      <c r="E3573">
        <v>1831</v>
      </c>
      <c r="F3573" t="s">
        <v>8219</v>
      </c>
      <c r="G3573" t="s">
        <v>8225</v>
      </c>
      <c r="H3573" t="s">
        <v>8247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8271</v>
      </c>
      <c r="O3573">
        <f t="shared" si="330"/>
        <v>122.06666666666666</v>
      </c>
      <c r="P3573">
        <f t="shared" si="331"/>
        <v>73.239999999999995</v>
      </c>
      <c r="Q3573" s="8" t="str">
        <f t="shared" si="332"/>
        <v>theater</v>
      </c>
      <c r="R3573" t="str">
        <f t="shared" si="333"/>
        <v>plays</v>
      </c>
      <c r="S3573" s="6">
        <f t="shared" si="334"/>
        <v>41912.650613425925</v>
      </c>
      <c r="T3573" s="6">
        <f t="shared" si="335"/>
        <v>41942.650613425925</v>
      </c>
    </row>
    <row r="3574" spans="1:20" ht="32" x14ac:dyDescent="0.2">
      <c r="A3574">
        <v>3572</v>
      </c>
      <c r="B3574" s="3" t="s">
        <v>3571</v>
      </c>
      <c r="C3574" s="3" t="s">
        <v>7682</v>
      </c>
      <c r="D3574">
        <v>500</v>
      </c>
      <c r="E3574">
        <v>500</v>
      </c>
      <c r="F3574" t="s">
        <v>8219</v>
      </c>
      <c r="G3574" t="s">
        <v>8225</v>
      </c>
      <c r="H3574" t="s">
        <v>8247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8271</v>
      </c>
      <c r="O3574">
        <f t="shared" si="330"/>
        <v>100</v>
      </c>
      <c r="P3574">
        <f t="shared" si="331"/>
        <v>55.555555555555557</v>
      </c>
      <c r="Q3574" s="8" t="str">
        <f t="shared" si="332"/>
        <v>theater</v>
      </c>
      <c r="R3574" t="str">
        <f t="shared" si="333"/>
        <v>plays</v>
      </c>
      <c r="S3574" s="6">
        <f t="shared" si="334"/>
        <v>42146.36206018518</v>
      </c>
      <c r="T3574" s="6">
        <f t="shared" si="335"/>
        <v>42176.36206018518</v>
      </c>
    </row>
    <row r="3575" spans="1:20" ht="32" x14ac:dyDescent="0.2">
      <c r="A3575">
        <v>3573</v>
      </c>
      <c r="B3575" s="3" t="s">
        <v>3572</v>
      </c>
      <c r="C3575" s="3" t="s">
        <v>7683</v>
      </c>
      <c r="D3575">
        <v>3000</v>
      </c>
      <c r="E3575">
        <v>3084</v>
      </c>
      <c r="F3575" t="s">
        <v>8219</v>
      </c>
      <c r="G3575" t="s">
        <v>8225</v>
      </c>
      <c r="H3575" t="s">
        <v>8247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8271</v>
      </c>
      <c r="O3575">
        <f t="shared" si="330"/>
        <v>102.8</v>
      </c>
      <c r="P3575">
        <f t="shared" si="331"/>
        <v>39.53846153846154</v>
      </c>
      <c r="Q3575" s="8" t="str">
        <f t="shared" si="332"/>
        <v>theater</v>
      </c>
      <c r="R3575" t="str">
        <f t="shared" si="333"/>
        <v>plays</v>
      </c>
      <c r="S3575" s="6">
        <f t="shared" si="334"/>
        <v>41921.167199074072</v>
      </c>
      <c r="T3575" s="6">
        <f t="shared" si="335"/>
        <v>41951.208865740737</v>
      </c>
    </row>
    <row r="3576" spans="1:20" ht="48" x14ac:dyDescent="0.2">
      <c r="A3576">
        <v>3574</v>
      </c>
      <c r="B3576" s="3" t="s">
        <v>3573</v>
      </c>
      <c r="C3576" s="3" t="s">
        <v>7684</v>
      </c>
      <c r="D3576">
        <v>5800</v>
      </c>
      <c r="E3576">
        <v>6155</v>
      </c>
      <c r="F3576" t="s">
        <v>8219</v>
      </c>
      <c r="G3576" t="s">
        <v>8224</v>
      </c>
      <c r="H3576" t="s">
        <v>8246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8271</v>
      </c>
      <c r="O3576">
        <f t="shared" si="330"/>
        <v>106.12068965517241</v>
      </c>
      <c r="P3576">
        <f t="shared" si="331"/>
        <v>136.77777777777777</v>
      </c>
      <c r="Q3576" s="8" t="str">
        <f t="shared" si="332"/>
        <v>theater</v>
      </c>
      <c r="R3576" t="str">
        <f t="shared" si="333"/>
        <v>plays</v>
      </c>
      <c r="S3576" s="6">
        <f t="shared" si="334"/>
        <v>41926.734351851846</v>
      </c>
      <c r="T3576" s="6">
        <f t="shared" si="335"/>
        <v>41956.776018518511</v>
      </c>
    </row>
    <row r="3577" spans="1:20" ht="48" x14ac:dyDescent="0.2">
      <c r="A3577">
        <v>3575</v>
      </c>
      <c r="B3577" s="3" t="s">
        <v>3574</v>
      </c>
      <c r="C3577" s="3" t="s">
        <v>7685</v>
      </c>
      <c r="D3577">
        <v>10000</v>
      </c>
      <c r="E3577">
        <v>10133</v>
      </c>
      <c r="F3577" t="s">
        <v>8219</v>
      </c>
      <c r="G3577" t="s">
        <v>8224</v>
      </c>
      <c r="H3577" t="s">
        <v>8246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8271</v>
      </c>
      <c r="O3577">
        <f t="shared" si="330"/>
        <v>101.33000000000001</v>
      </c>
      <c r="P3577">
        <f t="shared" si="331"/>
        <v>99.343137254901961</v>
      </c>
      <c r="Q3577" s="8" t="str">
        <f t="shared" si="332"/>
        <v>theater</v>
      </c>
      <c r="R3577" t="str">
        <f t="shared" si="333"/>
        <v>plays</v>
      </c>
      <c r="S3577" s="6">
        <f t="shared" si="334"/>
        <v>42561.575543981475</v>
      </c>
      <c r="T3577" s="6">
        <f t="shared" si="335"/>
        <v>42592.957638888889</v>
      </c>
    </row>
    <row r="3578" spans="1:20" ht="48" x14ac:dyDescent="0.2">
      <c r="A3578">
        <v>3576</v>
      </c>
      <c r="B3578" s="3" t="s">
        <v>3575</v>
      </c>
      <c r="C3578" s="3" t="s">
        <v>7686</v>
      </c>
      <c r="D3578">
        <v>100</v>
      </c>
      <c r="E3578">
        <v>100</v>
      </c>
      <c r="F3578" t="s">
        <v>8219</v>
      </c>
      <c r="G3578" t="s">
        <v>8224</v>
      </c>
      <c r="H3578" t="s">
        <v>8246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8271</v>
      </c>
      <c r="O3578">
        <f t="shared" si="330"/>
        <v>100</v>
      </c>
      <c r="P3578">
        <f t="shared" si="331"/>
        <v>20</v>
      </c>
      <c r="Q3578" s="8" t="str">
        <f t="shared" si="332"/>
        <v>theater</v>
      </c>
      <c r="R3578" t="str">
        <f t="shared" si="333"/>
        <v>plays</v>
      </c>
      <c r="S3578" s="6">
        <f t="shared" si="334"/>
        <v>42649.340902777774</v>
      </c>
      <c r="T3578" s="6">
        <f t="shared" si="335"/>
        <v>42709.382569444446</v>
      </c>
    </row>
    <row r="3579" spans="1:20" ht="48" x14ac:dyDescent="0.2">
      <c r="A3579">
        <v>3577</v>
      </c>
      <c r="B3579" s="3" t="s">
        <v>3576</v>
      </c>
      <c r="C3579" s="3" t="s">
        <v>7687</v>
      </c>
      <c r="D3579">
        <v>600</v>
      </c>
      <c r="E3579">
        <v>780</v>
      </c>
      <c r="F3579" t="s">
        <v>8219</v>
      </c>
      <c r="G3579" t="s">
        <v>8224</v>
      </c>
      <c r="H3579" t="s">
        <v>8246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8271</v>
      </c>
      <c r="O3579">
        <f t="shared" si="330"/>
        <v>130</v>
      </c>
      <c r="P3579">
        <f t="shared" si="331"/>
        <v>28.888888888888889</v>
      </c>
      <c r="Q3579" s="8" t="str">
        <f t="shared" si="332"/>
        <v>theater</v>
      </c>
      <c r="R3579" t="str">
        <f t="shared" si="333"/>
        <v>plays</v>
      </c>
      <c r="S3579" s="6">
        <f t="shared" si="334"/>
        <v>42093.578506944446</v>
      </c>
      <c r="T3579" s="6">
        <f t="shared" si="335"/>
        <v>42120.061111111114</v>
      </c>
    </row>
    <row r="3580" spans="1:20" ht="48" x14ac:dyDescent="0.2">
      <c r="A3580">
        <v>3578</v>
      </c>
      <c r="B3580" s="3" t="s">
        <v>3577</v>
      </c>
      <c r="C3580" s="3" t="s">
        <v>7688</v>
      </c>
      <c r="D3580">
        <v>1500</v>
      </c>
      <c r="E3580">
        <v>1500.2</v>
      </c>
      <c r="F3580" t="s">
        <v>8219</v>
      </c>
      <c r="G3580" t="s">
        <v>8225</v>
      </c>
      <c r="H3580" t="s">
        <v>8247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8271</v>
      </c>
      <c r="O3580">
        <f t="shared" si="330"/>
        <v>100.01333333333334</v>
      </c>
      <c r="P3580">
        <f t="shared" si="331"/>
        <v>40.545945945945945</v>
      </c>
      <c r="Q3580" s="8" t="str">
        <f t="shared" si="332"/>
        <v>theater</v>
      </c>
      <c r="R3580" t="str">
        <f t="shared" si="333"/>
        <v>plays</v>
      </c>
      <c r="S3580" s="6">
        <f t="shared" si="334"/>
        <v>42460.525196759256</v>
      </c>
      <c r="T3580" s="6">
        <f t="shared" si="335"/>
        <v>42490.525196759256</v>
      </c>
    </row>
    <row r="3581" spans="1:20" ht="48" x14ac:dyDescent="0.2">
      <c r="A3581">
        <v>3579</v>
      </c>
      <c r="B3581" s="3" t="s">
        <v>3578</v>
      </c>
      <c r="C3581" s="3" t="s">
        <v>7689</v>
      </c>
      <c r="D3581">
        <v>500</v>
      </c>
      <c r="E3581">
        <v>500</v>
      </c>
      <c r="F3581" t="s">
        <v>8219</v>
      </c>
      <c r="G3581" t="s">
        <v>8225</v>
      </c>
      <c r="H3581" t="s">
        <v>8247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8271</v>
      </c>
      <c r="O3581">
        <f t="shared" si="330"/>
        <v>100</v>
      </c>
      <c r="P3581">
        <f t="shared" si="331"/>
        <v>35.714285714285715</v>
      </c>
      <c r="Q3581" s="8" t="str">
        <f t="shared" si="332"/>
        <v>theater</v>
      </c>
      <c r="R3581" t="str">
        <f t="shared" si="333"/>
        <v>plays</v>
      </c>
      <c r="S3581" s="6">
        <f t="shared" si="334"/>
        <v>42430.553888888891</v>
      </c>
      <c r="T3581" s="6">
        <f t="shared" si="335"/>
        <v>42460.51222222222</v>
      </c>
    </row>
    <row r="3582" spans="1:20" ht="48" x14ac:dyDescent="0.2">
      <c r="A3582">
        <v>3580</v>
      </c>
      <c r="B3582" s="3" t="s">
        <v>3579</v>
      </c>
      <c r="C3582" s="3" t="s">
        <v>7690</v>
      </c>
      <c r="D3582">
        <v>900</v>
      </c>
      <c r="E3582">
        <v>1025</v>
      </c>
      <c r="F3582" t="s">
        <v>8219</v>
      </c>
      <c r="G3582" t="s">
        <v>8224</v>
      </c>
      <c r="H3582" t="s">
        <v>8246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8271</v>
      </c>
      <c r="O3582">
        <f t="shared" si="330"/>
        <v>113.88888888888889</v>
      </c>
      <c r="P3582">
        <f t="shared" si="331"/>
        <v>37.962962962962962</v>
      </c>
      <c r="Q3582" s="8" t="str">
        <f t="shared" si="332"/>
        <v>theater</v>
      </c>
      <c r="R3582" t="str">
        <f t="shared" si="333"/>
        <v>plays</v>
      </c>
      <c r="S3582" s="6">
        <f t="shared" si="334"/>
        <v>42025.967847222222</v>
      </c>
      <c r="T3582" s="6">
        <f t="shared" si="335"/>
        <v>42063.999305555553</v>
      </c>
    </row>
    <row r="3583" spans="1:20" ht="48" x14ac:dyDescent="0.2">
      <c r="A3583">
        <v>3581</v>
      </c>
      <c r="B3583" s="3" t="s">
        <v>3580</v>
      </c>
      <c r="C3583" s="3" t="s">
        <v>7691</v>
      </c>
      <c r="D3583">
        <v>1500</v>
      </c>
      <c r="E3583">
        <v>1500</v>
      </c>
      <c r="F3583" t="s">
        <v>8219</v>
      </c>
      <c r="G3583" t="s">
        <v>8225</v>
      </c>
      <c r="H3583" t="s">
        <v>8247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8271</v>
      </c>
      <c r="O3583">
        <f t="shared" si="330"/>
        <v>100</v>
      </c>
      <c r="P3583">
        <f t="shared" si="331"/>
        <v>33.333333333333336</v>
      </c>
      <c r="Q3583" s="8" t="str">
        <f t="shared" si="332"/>
        <v>theater</v>
      </c>
      <c r="R3583" t="str">
        <f t="shared" si="333"/>
        <v>plays</v>
      </c>
      <c r="S3583" s="6">
        <f t="shared" si="334"/>
        <v>41836.26284722222</v>
      </c>
      <c r="T3583" s="6">
        <f t="shared" si="335"/>
        <v>41850.26284722222</v>
      </c>
    </row>
    <row r="3584" spans="1:20" ht="48" x14ac:dyDescent="0.2">
      <c r="A3584">
        <v>3582</v>
      </c>
      <c r="B3584" s="3" t="s">
        <v>3581</v>
      </c>
      <c r="C3584" s="3" t="s">
        <v>7692</v>
      </c>
      <c r="D3584">
        <v>1000</v>
      </c>
      <c r="E3584">
        <v>2870</v>
      </c>
      <c r="F3584" t="s">
        <v>8219</v>
      </c>
      <c r="G3584" t="s">
        <v>8224</v>
      </c>
      <c r="H3584" t="s">
        <v>8246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8271</v>
      </c>
      <c r="O3584">
        <f t="shared" si="330"/>
        <v>287</v>
      </c>
      <c r="P3584">
        <f t="shared" si="331"/>
        <v>58.571428571428569</v>
      </c>
      <c r="Q3584" s="8" t="str">
        <f t="shared" si="332"/>
        <v>theater</v>
      </c>
      <c r="R3584" t="str">
        <f t="shared" si="333"/>
        <v>plays</v>
      </c>
      <c r="S3584" s="6">
        <f t="shared" si="334"/>
        <v>42450.887523148143</v>
      </c>
      <c r="T3584" s="6">
        <f t="shared" si="335"/>
        <v>42464.887523148143</v>
      </c>
    </row>
    <row r="3585" spans="1:20" ht="48" x14ac:dyDescent="0.2">
      <c r="A3585">
        <v>3583</v>
      </c>
      <c r="B3585" s="3" t="s">
        <v>3582</v>
      </c>
      <c r="C3585" s="3" t="s">
        <v>7693</v>
      </c>
      <c r="D3585">
        <v>3000</v>
      </c>
      <c r="E3585">
        <v>3255</v>
      </c>
      <c r="F3585" t="s">
        <v>8219</v>
      </c>
      <c r="G3585" t="s">
        <v>8224</v>
      </c>
      <c r="H3585" t="s">
        <v>8246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8271</v>
      </c>
      <c r="O3585">
        <f t="shared" si="330"/>
        <v>108.5</v>
      </c>
      <c r="P3585">
        <f t="shared" si="331"/>
        <v>135.625</v>
      </c>
      <c r="Q3585" s="8" t="str">
        <f t="shared" si="332"/>
        <v>theater</v>
      </c>
      <c r="R3585" t="str">
        <f t="shared" si="333"/>
        <v>plays</v>
      </c>
      <c r="S3585" s="6">
        <f t="shared" si="334"/>
        <v>42418.217650462961</v>
      </c>
      <c r="T3585" s="6">
        <f t="shared" si="335"/>
        <v>42478.175983796296</v>
      </c>
    </row>
    <row r="3586" spans="1:20" ht="96" x14ac:dyDescent="0.2">
      <c r="A3586">
        <v>3584</v>
      </c>
      <c r="B3586" s="3" t="s">
        <v>3583</v>
      </c>
      <c r="C3586" s="3" t="s">
        <v>7694</v>
      </c>
      <c r="D3586">
        <v>3000</v>
      </c>
      <c r="E3586">
        <v>3465</v>
      </c>
      <c r="F3586" t="s">
        <v>8219</v>
      </c>
      <c r="G3586" t="s">
        <v>8225</v>
      </c>
      <c r="H3586" t="s">
        <v>8247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8271</v>
      </c>
      <c r="O3586">
        <f t="shared" si="330"/>
        <v>115.5</v>
      </c>
      <c r="P3586">
        <f t="shared" si="331"/>
        <v>30.9375</v>
      </c>
      <c r="Q3586" s="8" t="str">
        <f t="shared" si="332"/>
        <v>theater</v>
      </c>
      <c r="R3586" t="str">
        <f t="shared" si="333"/>
        <v>plays</v>
      </c>
      <c r="S3586" s="6">
        <f t="shared" si="334"/>
        <v>42168.108148148145</v>
      </c>
      <c r="T3586" s="6">
        <f t="shared" si="335"/>
        <v>42198.108148148145</v>
      </c>
    </row>
    <row r="3587" spans="1:20" ht="48" x14ac:dyDescent="0.2">
      <c r="A3587">
        <v>3585</v>
      </c>
      <c r="B3587" s="3" t="s">
        <v>3584</v>
      </c>
      <c r="C3587" s="3" t="s">
        <v>7695</v>
      </c>
      <c r="D3587">
        <v>3400</v>
      </c>
      <c r="E3587">
        <v>4050</v>
      </c>
      <c r="F3587" t="s">
        <v>8219</v>
      </c>
      <c r="G3587" t="s">
        <v>8224</v>
      </c>
      <c r="H3587" t="s">
        <v>8246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8271</v>
      </c>
      <c r="O3587">
        <f t="shared" ref="O3587:O3650" si="336">E3587/D3587*100</f>
        <v>119.11764705882352</v>
      </c>
      <c r="P3587">
        <f t="shared" ref="P3587:P3650" si="337">E3587/L3587</f>
        <v>176.08695652173913</v>
      </c>
      <c r="Q3587" s="8" t="str">
        <f t="shared" ref="Q3587:Q3650" si="338">LEFT(N3587,SEARCH("/",N3587)-1)</f>
        <v>theater</v>
      </c>
      <c r="R3587" t="str">
        <f t="shared" ref="R3587:R3650" si="339">RIGHT(N3587,LEN(N3587)-SEARCH("/",N3587))</f>
        <v>plays</v>
      </c>
      <c r="S3587" s="6">
        <f t="shared" ref="S3587:S3650" si="340">(((J3587/60)/60)/24)+DATE(1970,1,1)+(-5/24)</f>
        <v>41964.507986111108</v>
      </c>
      <c r="T3587" s="6">
        <f t="shared" ref="T3587:T3650" si="341">(((I3587/60)/60)/24)+DATE(1970,1,1)+(-5/24)</f>
        <v>41994.507986111108</v>
      </c>
    </row>
    <row r="3588" spans="1:20" ht="16" x14ac:dyDescent="0.2">
      <c r="A3588">
        <v>3586</v>
      </c>
      <c r="B3588" s="3" t="s">
        <v>3585</v>
      </c>
      <c r="C3588" s="3" t="s">
        <v>7696</v>
      </c>
      <c r="D3588">
        <v>7500</v>
      </c>
      <c r="E3588">
        <v>8207</v>
      </c>
      <c r="F3588" t="s">
        <v>8219</v>
      </c>
      <c r="G3588" t="s">
        <v>8224</v>
      </c>
      <c r="H3588" t="s">
        <v>8246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8271</v>
      </c>
      <c r="O3588">
        <f t="shared" si="336"/>
        <v>109.42666666666668</v>
      </c>
      <c r="P3588">
        <f t="shared" si="337"/>
        <v>151.9814814814815</v>
      </c>
      <c r="Q3588" s="8" t="str">
        <f t="shared" si="338"/>
        <v>theater</v>
      </c>
      <c r="R3588" t="str">
        <f t="shared" si="339"/>
        <v>plays</v>
      </c>
      <c r="S3588" s="6">
        <f t="shared" si="340"/>
        <v>42576.489236111105</v>
      </c>
      <c r="T3588" s="6">
        <f t="shared" si="341"/>
        <v>42636.489236111105</v>
      </c>
    </row>
    <row r="3589" spans="1:20" ht="48" x14ac:dyDescent="0.2">
      <c r="A3589">
        <v>3587</v>
      </c>
      <c r="B3589" s="3" t="s">
        <v>3586</v>
      </c>
      <c r="C3589" s="3" t="s">
        <v>7697</v>
      </c>
      <c r="D3589">
        <v>500</v>
      </c>
      <c r="E3589">
        <v>633</v>
      </c>
      <c r="F3589" t="s">
        <v>8219</v>
      </c>
      <c r="G3589" t="s">
        <v>8225</v>
      </c>
      <c r="H3589" t="s">
        <v>8247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8271</v>
      </c>
      <c r="O3589">
        <f t="shared" si="336"/>
        <v>126.6</v>
      </c>
      <c r="P3589">
        <f t="shared" si="337"/>
        <v>22.607142857142858</v>
      </c>
      <c r="Q3589" s="8" t="str">
        <f t="shared" si="338"/>
        <v>theater</v>
      </c>
      <c r="R3589" t="str">
        <f t="shared" si="339"/>
        <v>plays</v>
      </c>
      <c r="S3589" s="6">
        <f t="shared" si="340"/>
        <v>42503.331643518519</v>
      </c>
      <c r="T3589" s="6">
        <f t="shared" si="341"/>
        <v>42548.583333333336</v>
      </c>
    </row>
    <row r="3590" spans="1:20" ht="48" x14ac:dyDescent="0.2">
      <c r="A3590">
        <v>3588</v>
      </c>
      <c r="B3590" s="3" t="s">
        <v>3587</v>
      </c>
      <c r="C3590" s="3" t="s">
        <v>7698</v>
      </c>
      <c r="D3590">
        <v>200</v>
      </c>
      <c r="E3590">
        <v>201</v>
      </c>
      <c r="F3590" t="s">
        <v>8219</v>
      </c>
      <c r="G3590" t="s">
        <v>8225</v>
      </c>
      <c r="H3590" t="s">
        <v>8247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8271</v>
      </c>
      <c r="O3590">
        <f t="shared" si="336"/>
        <v>100.49999999999999</v>
      </c>
      <c r="P3590">
        <f t="shared" si="337"/>
        <v>18.272727272727273</v>
      </c>
      <c r="Q3590" s="8" t="str">
        <f t="shared" si="338"/>
        <v>theater</v>
      </c>
      <c r="R3590" t="str">
        <f t="shared" si="339"/>
        <v>plays</v>
      </c>
      <c r="S3590" s="6">
        <f t="shared" si="340"/>
        <v>42101.620486111111</v>
      </c>
      <c r="T3590" s="6">
        <f t="shared" si="341"/>
        <v>42123.749999999993</v>
      </c>
    </row>
    <row r="3591" spans="1:20" ht="48" x14ac:dyDescent="0.2">
      <c r="A3591">
        <v>3589</v>
      </c>
      <c r="B3591" s="3" t="s">
        <v>3588</v>
      </c>
      <c r="C3591" s="3" t="s">
        <v>7699</v>
      </c>
      <c r="D3591">
        <v>4000</v>
      </c>
      <c r="E3591">
        <v>5100</v>
      </c>
      <c r="F3591" t="s">
        <v>8219</v>
      </c>
      <c r="G3591" t="s">
        <v>8224</v>
      </c>
      <c r="H3591" t="s">
        <v>8246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8271</v>
      </c>
      <c r="O3591">
        <f t="shared" si="336"/>
        <v>127.49999999999999</v>
      </c>
      <c r="P3591">
        <f t="shared" si="337"/>
        <v>82.258064516129039</v>
      </c>
      <c r="Q3591" s="8" t="str">
        <f t="shared" si="338"/>
        <v>theater</v>
      </c>
      <c r="R3591" t="str">
        <f t="shared" si="339"/>
        <v>plays</v>
      </c>
      <c r="S3591" s="6">
        <f t="shared" si="340"/>
        <v>42125.439201388886</v>
      </c>
      <c r="T3591" s="6">
        <f t="shared" si="341"/>
        <v>42150.439201388886</v>
      </c>
    </row>
    <row r="3592" spans="1:20" ht="48" x14ac:dyDescent="0.2">
      <c r="A3592">
        <v>3590</v>
      </c>
      <c r="B3592" s="3" t="s">
        <v>3589</v>
      </c>
      <c r="C3592" s="3" t="s">
        <v>7700</v>
      </c>
      <c r="D3592">
        <v>5000</v>
      </c>
      <c r="E3592">
        <v>5003</v>
      </c>
      <c r="F3592" t="s">
        <v>8219</v>
      </c>
      <c r="G3592" t="s">
        <v>8225</v>
      </c>
      <c r="H3592" t="s">
        <v>8247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8271</v>
      </c>
      <c r="O3592">
        <f t="shared" si="336"/>
        <v>100.05999999999999</v>
      </c>
      <c r="P3592">
        <f t="shared" si="337"/>
        <v>68.534246575342465</v>
      </c>
      <c r="Q3592" s="8" t="str">
        <f t="shared" si="338"/>
        <v>theater</v>
      </c>
      <c r="R3592" t="str">
        <f t="shared" si="339"/>
        <v>plays</v>
      </c>
      <c r="S3592" s="6">
        <f t="shared" si="340"/>
        <v>41902.125393518516</v>
      </c>
      <c r="T3592" s="6">
        <f t="shared" si="341"/>
        <v>41932.125393518516</v>
      </c>
    </row>
    <row r="3593" spans="1:20" ht="48" x14ac:dyDescent="0.2">
      <c r="A3593">
        <v>3591</v>
      </c>
      <c r="B3593" s="3" t="s">
        <v>3590</v>
      </c>
      <c r="C3593" s="3" t="s">
        <v>7701</v>
      </c>
      <c r="D3593">
        <v>700</v>
      </c>
      <c r="E3593">
        <v>1225</v>
      </c>
      <c r="F3593" t="s">
        <v>8219</v>
      </c>
      <c r="G3593" t="s">
        <v>8224</v>
      </c>
      <c r="H3593" t="s">
        <v>8246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8271</v>
      </c>
      <c r="O3593">
        <f t="shared" si="336"/>
        <v>175</v>
      </c>
      <c r="P3593">
        <f t="shared" si="337"/>
        <v>68.055555555555557</v>
      </c>
      <c r="Q3593" s="8" t="str">
        <f t="shared" si="338"/>
        <v>theater</v>
      </c>
      <c r="R3593" t="str">
        <f t="shared" si="339"/>
        <v>plays</v>
      </c>
      <c r="S3593" s="6">
        <f t="shared" si="340"/>
        <v>42003.74009259259</v>
      </c>
      <c r="T3593" s="6">
        <f t="shared" si="341"/>
        <v>42027.999305555553</v>
      </c>
    </row>
    <row r="3594" spans="1:20" ht="48" x14ac:dyDescent="0.2">
      <c r="A3594">
        <v>3592</v>
      </c>
      <c r="B3594" s="3" t="s">
        <v>3591</v>
      </c>
      <c r="C3594" s="3" t="s">
        <v>7702</v>
      </c>
      <c r="D3594">
        <v>2000</v>
      </c>
      <c r="E3594">
        <v>2545</v>
      </c>
      <c r="F3594" t="s">
        <v>8219</v>
      </c>
      <c r="G3594" t="s">
        <v>8224</v>
      </c>
      <c r="H3594" t="s">
        <v>8246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8271</v>
      </c>
      <c r="O3594">
        <f t="shared" si="336"/>
        <v>127.25</v>
      </c>
      <c r="P3594">
        <f t="shared" si="337"/>
        <v>72.714285714285708</v>
      </c>
      <c r="Q3594" s="8" t="str">
        <f t="shared" si="338"/>
        <v>theater</v>
      </c>
      <c r="R3594" t="str">
        <f t="shared" si="339"/>
        <v>plays</v>
      </c>
      <c r="S3594" s="6">
        <f t="shared" si="340"/>
        <v>41988.621608796289</v>
      </c>
      <c r="T3594" s="6">
        <f t="shared" si="341"/>
        <v>42045.999305555553</v>
      </c>
    </row>
    <row r="3595" spans="1:20" ht="48" x14ac:dyDescent="0.2">
      <c r="A3595">
        <v>3593</v>
      </c>
      <c r="B3595" s="3" t="s">
        <v>3592</v>
      </c>
      <c r="C3595" s="3" t="s">
        <v>7703</v>
      </c>
      <c r="D3595">
        <v>3000</v>
      </c>
      <c r="E3595">
        <v>3319</v>
      </c>
      <c r="F3595" t="s">
        <v>8219</v>
      </c>
      <c r="G3595" t="s">
        <v>8224</v>
      </c>
      <c r="H3595" t="s">
        <v>8246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8271</v>
      </c>
      <c r="O3595">
        <f t="shared" si="336"/>
        <v>110.63333333333334</v>
      </c>
      <c r="P3595">
        <f t="shared" si="337"/>
        <v>77.186046511627907</v>
      </c>
      <c r="Q3595" s="8" t="str">
        <f t="shared" si="338"/>
        <v>theater</v>
      </c>
      <c r="R3595" t="str">
        <f t="shared" si="339"/>
        <v>plays</v>
      </c>
      <c r="S3595" s="6">
        <f t="shared" si="340"/>
        <v>41974.690266203703</v>
      </c>
      <c r="T3595" s="6">
        <f t="shared" si="341"/>
        <v>42009.643055555549</v>
      </c>
    </row>
    <row r="3596" spans="1:20" ht="48" x14ac:dyDescent="0.2">
      <c r="A3596">
        <v>3594</v>
      </c>
      <c r="B3596" s="3" t="s">
        <v>3593</v>
      </c>
      <c r="C3596" s="3" t="s">
        <v>7704</v>
      </c>
      <c r="D3596">
        <v>1600</v>
      </c>
      <c r="E3596">
        <v>2015</v>
      </c>
      <c r="F3596" t="s">
        <v>8219</v>
      </c>
      <c r="G3596" t="s">
        <v>8224</v>
      </c>
      <c r="H3596" t="s">
        <v>8246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8271</v>
      </c>
      <c r="O3596">
        <f t="shared" si="336"/>
        <v>125.93749999999999</v>
      </c>
      <c r="P3596">
        <f t="shared" si="337"/>
        <v>55.972222222222221</v>
      </c>
      <c r="Q3596" s="8" t="str">
        <f t="shared" si="338"/>
        <v>theater</v>
      </c>
      <c r="R3596" t="str">
        <f t="shared" si="339"/>
        <v>plays</v>
      </c>
      <c r="S3596" s="6">
        <f t="shared" si="340"/>
        <v>42591.858587962961</v>
      </c>
      <c r="T3596" s="6">
        <f t="shared" si="341"/>
        <v>42616.858587962961</v>
      </c>
    </row>
    <row r="3597" spans="1:20" ht="32" x14ac:dyDescent="0.2">
      <c r="A3597">
        <v>3595</v>
      </c>
      <c r="B3597" s="3" t="s">
        <v>3594</v>
      </c>
      <c r="C3597" s="3" t="s">
        <v>7705</v>
      </c>
      <c r="D3597">
        <v>2600</v>
      </c>
      <c r="E3597">
        <v>3081</v>
      </c>
      <c r="F3597" t="s">
        <v>8219</v>
      </c>
      <c r="G3597" t="s">
        <v>8224</v>
      </c>
      <c r="H3597" t="s">
        <v>8246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8271</v>
      </c>
      <c r="O3597">
        <f t="shared" si="336"/>
        <v>118.5</v>
      </c>
      <c r="P3597">
        <f t="shared" si="337"/>
        <v>49.693548387096776</v>
      </c>
      <c r="Q3597" s="8" t="str">
        <f t="shared" si="338"/>
        <v>theater</v>
      </c>
      <c r="R3597" t="str">
        <f t="shared" si="339"/>
        <v>plays</v>
      </c>
      <c r="S3597" s="6">
        <f t="shared" si="340"/>
        <v>42049.800034722219</v>
      </c>
      <c r="T3597" s="6">
        <f t="shared" si="341"/>
        <v>42076.082638888889</v>
      </c>
    </row>
    <row r="3598" spans="1:20" ht="48" x14ac:dyDescent="0.2">
      <c r="A3598">
        <v>3596</v>
      </c>
      <c r="B3598" s="3" t="s">
        <v>3595</v>
      </c>
      <c r="C3598" s="3" t="s">
        <v>7706</v>
      </c>
      <c r="D3598">
        <v>1100</v>
      </c>
      <c r="E3598">
        <v>1185</v>
      </c>
      <c r="F3598" t="s">
        <v>8219</v>
      </c>
      <c r="G3598" t="s">
        <v>8229</v>
      </c>
      <c r="H3598" t="s">
        <v>8251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8271</v>
      </c>
      <c r="O3598">
        <f t="shared" si="336"/>
        <v>107.72727272727273</v>
      </c>
      <c r="P3598">
        <f t="shared" si="337"/>
        <v>79</v>
      </c>
      <c r="Q3598" s="8" t="str">
        <f t="shared" si="338"/>
        <v>theater</v>
      </c>
      <c r="R3598" t="str">
        <f t="shared" si="339"/>
        <v>plays</v>
      </c>
      <c r="S3598" s="6">
        <f t="shared" si="340"/>
        <v>41856.506736111107</v>
      </c>
      <c r="T3598" s="6">
        <f t="shared" si="341"/>
        <v>41877.506736111107</v>
      </c>
    </row>
    <row r="3599" spans="1:20" ht="32" x14ac:dyDescent="0.2">
      <c r="A3599">
        <v>3597</v>
      </c>
      <c r="B3599" s="3" t="s">
        <v>3596</v>
      </c>
      <c r="C3599" s="3" t="s">
        <v>7707</v>
      </c>
      <c r="D3599">
        <v>2500</v>
      </c>
      <c r="E3599">
        <v>2565</v>
      </c>
      <c r="F3599" t="s">
        <v>8219</v>
      </c>
      <c r="G3599" t="s">
        <v>8224</v>
      </c>
      <c r="H3599" t="s">
        <v>8246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8271</v>
      </c>
      <c r="O3599">
        <f t="shared" si="336"/>
        <v>102.60000000000001</v>
      </c>
      <c r="P3599">
        <f t="shared" si="337"/>
        <v>77.727272727272734</v>
      </c>
      <c r="Q3599" s="8" t="str">
        <f t="shared" si="338"/>
        <v>theater</v>
      </c>
      <c r="R3599" t="str">
        <f t="shared" si="339"/>
        <v>plays</v>
      </c>
      <c r="S3599" s="6">
        <f t="shared" si="340"/>
        <v>42417.377199074072</v>
      </c>
      <c r="T3599" s="6">
        <f t="shared" si="341"/>
        <v>42432.040972222218</v>
      </c>
    </row>
    <row r="3600" spans="1:20" ht="48" x14ac:dyDescent="0.2">
      <c r="A3600">
        <v>3598</v>
      </c>
      <c r="B3600" s="3" t="s">
        <v>3597</v>
      </c>
      <c r="C3600" s="3" t="s">
        <v>7708</v>
      </c>
      <c r="D3600">
        <v>1000</v>
      </c>
      <c r="E3600">
        <v>1101</v>
      </c>
      <c r="F3600" t="s">
        <v>8219</v>
      </c>
      <c r="G3600" t="s">
        <v>8224</v>
      </c>
      <c r="H3600" t="s">
        <v>8246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8271</v>
      </c>
      <c r="O3600">
        <f t="shared" si="336"/>
        <v>110.1</v>
      </c>
      <c r="P3600">
        <f t="shared" si="337"/>
        <v>40.777777777777779</v>
      </c>
      <c r="Q3600" s="8" t="str">
        <f t="shared" si="338"/>
        <v>theater</v>
      </c>
      <c r="R3600" t="str">
        <f t="shared" si="339"/>
        <v>plays</v>
      </c>
      <c r="S3600" s="6">
        <f t="shared" si="340"/>
        <v>41866.590532407405</v>
      </c>
      <c r="T3600" s="6">
        <f t="shared" si="341"/>
        <v>41884.999305555553</v>
      </c>
    </row>
    <row r="3601" spans="1:20" ht="48" x14ac:dyDescent="0.2">
      <c r="A3601">
        <v>3599</v>
      </c>
      <c r="B3601" s="3" t="s">
        <v>3598</v>
      </c>
      <c r="C3601" s="3" t="s">
        <v>7709</v>
      </c>
      <c r="D3601">
        <v>500</v>
      </c>
      <c r="E3601">
        <v>1010</v>
      </c>
      <c r="F3601" t="s">
        <v>8219</v>
      </c>
      <c r="G3601" t="s">
        <v>8224</v>
      </c>
      <c r="H3601" t="s">
        <v>8246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8271</v>
      </c>
      <c r="O3601">
        <f t="shared" si="336"/>
        <v>202</v>
      </c>
      <c r="P3601">
        <f t="shared" si="337"/>
        <v>59.411764705882355</v>
      </c>
      <c r="Q3601" s="8" t="str">
        <f t="shared" si="338"/>
        <v>theater</v>
      </c>
      <c r="R3601" t="str">
        <f t="shared" si="339"/>
        <v>plays</v>
      </c>
      <c r="S3601" s="6">
        <f t="shared" si="340"/>
        <v>42220.586539351854</v>
      </c>
      <c r="T3601" s="6">
        <f t="shared" si="341"/>
        <v>42245.791666666664</v>
      </c>
    </row>
    <row r="3602" spans="1:20" ht="32" x14ac:dyDescent="0.2">
      <c r="A3602">
        <v>3600</v>
      </c>
      <c r="B3602" s="3" t="s">
        <v>3599</v>
      </c>
      <c r="C3602" s="3" t="s">
        <v>7710</v>
      </c>
      <c r="D3602">
        <v>10</v>
      </c>
      <c r="E3602">
        <v>13</v>
      </c>
      <c r="F3602" t="s">
        <v>8219</v>
      </c>
      <c r="G3602" t="s">
        <v>8224</v>
      </c>
      <c r="H3602" t="s">
        <v>8246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8271</v>
      </c>
      <c r="O3602">
        <f t="shared" si="336"/>
        <v>130</v>
      </c>
      <c r="P3602">
        <f t="shared" si="337"/>
        <v>3.25</v>
      </c>
      <c r="Q3602" s="8" t="str">
        <f t="shared" si="338"/>
        <v>theater</v>
      </c>
      <c r="R3602" t="str">
        <f t="shared" si="339"/>
        <v>plays</v>
      </c>
      <c r="S3602" s="6">
        <f t="shared" si="340"/>
        <v>42628.640787037039</v>
      </c>
      <c r="T3602" s="6">
        <f t="shared" si="341"/>
        <v>42656.640787037039</v>
      </c>
    </row>
    <row r="3603" spans="1:20" ht="48" x14ac:dyDescent="0.2">
      <c r="A3603">
        <v>3601</v>
      </c>
      <c r="B3603" s="3" t="s">
        <v>3600</v>
      </c>
      <c r="C3603" s="3" t="s">
        <v>7711</v>
      </c>
      <c r="D3603">
        <v>2000</v>
      </c>
      <c r="E3603">
        <v>2087</v>
      </c>
      <c r="F3603" t="s">
        <v>8219</v>
      </c>
      <c r="G3603" t="s">
        <v>8225</v>
      </c>
      <c r="H3603" t="s">
        <v>8247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8271</v>
      </c>
      <c r="O3603">
        <f t="shared" si="336"/>
        <v>104.35000000000001</v>
      </c>
      <c r="P3603">
        <f t="shared" si="337"/>
        <v>39.377358490566039</v>
      </c>
      <c r="Q3603" s="8" t="str">
        <f t="shared" si="338"/>
        <v>theater</v>
      </c>
      <c r="R3603" t="str">
        <f t="shared" si="339"/>
        <v>plays</v>
      </c>
      <c r="S3603" s="6">
        <f t="shared" si="340"/>
        <v>41990.790300925924</v>
      </c>
      <c r="T3603" s="6">
        <f t="shared" si="341"/>
        <v>42020.790300925924</v>
      </c>
    </row>
    <row r="3604" spans="1:20" ht="48" x14ac:dyDescent="0.2">
      <c r="A3604">
        <v>3602</v>
      </c>
      <c r="B3604" s="3" t="s">
        <v>3601</v>
      </c>
      <c r="C3604" s="3" t="s">
        <v>7712</v>
      </c>
      <c r="D3604">
        <v>4000</v>
      </c>
      <c r="E3604">
        <v>4002</v>
      </c>
      <c r="F3604" t="s">
        <v>8219</v>
      </c>
      <c r="G3604" t="s">
        <v>8224</v>
      </c>
      <c r="H3604" t="s">
        <v>8246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8271</v>
      </c>
      <c r="O3604">
        <f t="shared" si="336"/>
        <v>100.05</v>
      </c>
      <c r="P3604">
        <f t="shared" si="337"/>
        <v>81.673469387755105</v>
      </c>
      <c r="Q3604" s="8" t="str">
        <f t="shared" si="338"/>
        <v>theater</v>
      </c>
      <c r="R3604" t="str">
        <f t="shared" si="339"/>
        <v>plays</v>
      </c>
      <c r="S3604" s="6">
        <f t="shared" si="340"/>
        <v>42447.68609953703</v>
      </c>
      <c r="T3604" s="6">
        <f t="shared" si="341"/>
        <v>42507.68609953703</v>
      </c>
    </row>
    <row r="3605" spans="1:20" ht="48" x14ac:dyDescent="0.2">
      <c r="A3605">
        <v>3603</v>
      </c>
      <c r="B3605" s="3" t="s">
        <v>3602</v>
      </c>
      <c r="C3605" s="3" t="s">
        <v>7713</v>
      </c>
      <c r="D3605">
        <v>1500</v>
      </c>
      <c r="E3605">
        <v>2560</v>
      </c>
      <c r="F3605" t="s">
        <v>8219</v>
      </c>
      <c r="G3605" t="s">
        <v>8224</v>
      </c>
      <c r="H3605" t="s">
        <v>8246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8271</v>
      </c>
      <c r="O3605">
        <f t="shared" si="336"/>
        <v>170.66666666666669</v>
      </c>
      <c r="P3605">
        <f t="shared" si="337"/>
        <v>44.912280701754383</v>
      </c>
      <c r="Q3605" s="8" t="str">
        <f t="shared" si="338"/>
        <v>theater</v>
      </c>
      <c r="R3605" t="str">
        <f t="shared" si="339"/>
        <v>plays</v>
      </c>
      <c r="S3605" s="6">
        <f t="shared" si="340"/>
        <v>42283.656018518515</v>
      </c>
      <c r="T3605" s="6">
        <f t="shared" si="341"/>
        <v>42313.697685185187</v>
      </c>
    </row>
    <row r="3606" spans="1:20" ht="48" x14ac:dyDescent="0.2">
      <c r="A3606">
        <v>3604</v>
      </c>
      <c r="B3606" s="3" t="s">
        <v>3603</v>
      </c>
      <c r="C3606" s="3" t="s">
        <v>7714</v>
      </c>
      <c r="D3606">
        <v>3000</v>
      </c>
      <c r="E3606">
        <v>3385</v>
      </c>
      <c r="F3606" t="s">
        <v>8219</v>
      </c>
      <c r="G3606" t="s">
        <v>8224</v>
      </c>
      <c r="H3606" t="s">
        <v>8246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8271</v>
      </c>
      <c r="O3606">
        <f t="shared" si="336"/>
        <v>112.83333333333334</v>
      </c>
      <c r="P3606">
        <f t="shared" si="337"/>
        <v>49.05797101449275</v>
      </c>
      <c r="Q3606" s="8" t="str">
        <f t="shared" si="338"/>
        <v>theater</v>
      </c>
      <c r="R3606" t="str">
        <f t="shared" si="339"/>
        <v>plays</v>
      </c>
      <c r="S3606" s="6">
        <f t="shared" si="340"/>
        <v>42482.80736111111</v>
      </c>
      <c r="T3606" s="6">
        <f t="shared" si="341"/>
        <v>42489.082638888889</v>
      </c>
    </row>
    <row r="3607" spans="1:20" ht="48" x14ac:dyDescent="0.2">
      <c r="A3607">
        <v>3605</v>
      </c>
      <c r="B3607" s="3" t="s">
        <v>3604</v>
      </c>
      <c r="C3607" s="3" t="s">
        <v>7715</v>
      </c>
      <c r="D3607">
        <v>250</v>
      </c>
      <c r="E3607">
        <v>460</v>
      </c>
      <c r="F3607" t="s">
        <v>8219</v>
      </c>
      <c r="G3607" t="s">
        <v>8225</v>
      </c>
      <c r="H3607" t="s">
        <v>8247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8271</v>
      </c>
      <c r="O3607">
        <f t="shared" si="336"/>
        <v>184</v>
      </c>
      <c r="P3607">
        <f t="shared" si="337"/>
        <v>30.666666666666668</v>
      </c>
      <c r="Q3607" s="8" t="str">
        <f t="shared" si="338"/>
        <v>theater</v>
      </c>
      <c r="R3607" t="str">
        <f t="shared" si="339"/>
        <v>plays</v>
      </c>
      <c r="S3607" s="6">
        <f t="shared" si="340"/>
        <v>42383.584791666661</v>
      </c>
      <c r="T3607" s="6">
        <f t="shared" si="341"/>
        <v>42413.584791666661</v>
      </c>
    </row>
    <row r="3608" spans="1:20" ht="48" x14ac:dyDescent="0.2">
      <c r="A3608">
        <v>3606</v>
      </c>
      <c r="B3608" s="3" t="s">
        <v>3605</v>
      </c>
      <c r="C3608" s="3" t="s">
        <v>7716</v>
      </c>
      <c r="D3608">
        <v>3000</v>
      </c>
      <c r="E3608">
        <v>3908</v>
      </c>
      <c r="F3608" t="s">
        <v>8219</v>
      </c>
      <c r="G3608" t="s">
        <v>8225</v>
      </c>
      <c r="H3608" t="s">
        <v>8247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8271</v>
      </c>
      <c r="O3608">
        <f t="shared" si="336"/>
        <v>130.26666666666665</v>
      </c>
      <c r="P3608">
        <f t="shared" si="337"/>
        <v>61.0625</v>
      </c>
      <c r="Q3608" s="8" t="str">
        <f t="shared" si="338"/>
        <v>theater</v>
      </c>
      <c r="R3608" t="str">
        <f t="shared" si="339"/>
        <v>plays</v>
      </c>
      <c r="S3608" s="6">
        <f t="shared" si="340"/>
        <v>42566.396493055552</v>
      </c>
      <c r="T3608" s="6">
        <f t="shared" si="341"/>
        <v>42596.396493055552</v>
      </c>
    </row>
    <row r="3609" spans="1:20" ht="32" x14ac:dyDescent="0.2">
      <c r="A3609">
        <v>3607</v>
      </c>
      <c r="B3609" s="3" t="s">
        <v>3606</v>
      </c>
      <c r="C3609" s="3" t="s">
        <v>7717</v>
      </c>
      <c r="D3609">
        <v>550</v>
      </c>
      <c r="E3609">
        <v>580</v>
      </c>
      <c r="F3609" t="s">
        <v>8219</v>
      </c>
      <c r="G3609" t="s">
        <v>8225</v>
      </c>
      <c r="H3609" t="s">
        <v>8247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8271</v>
      </c>
      <c r="O3609">
        <f t="shared" si="336"/>
        <v>105.45454545454544</v>
      </c>
      <c r="P3609">
        <f t="shared" si="337"/>
        <v>29</v>
      </c>
      <c r="Q3609" s="8" t="str">
        <f t="shared" si="338"/>
        <v>theater</v>
      </c>
      <c r="R3609" t="str">
        <f t="shared" si="339"/>
        <v>plays</v>
      </c>
      <c r="S3609" s="6">
        <f t="shared" si="340"/>
        <v>42338.755578703705</v>
      </c>
      <c r="T3609" s="6">
        <f t="shared" si="341"/>
        <v>42352.791666666664</v>
      </c>
    </row>
    <row r="3610" spans="1:20" ht="48" x14ac:dyDescent="0.2">
      <c r="A3610">
        <v>3608</v>
      </c>
      <c r="B3610" s="3" t="s">
        <v>3607</v>
      </c>
      <c r="C3610" s="3" t="s">
        <v>7718</v>
      </c>
      <c r="D3610">
        <v>800</v>
      </c>
      <c r="E3610">
        <v>800</v>
      </c>
      <c r="F3610" t="s">
        <v>8219</v>
      </c>
      <c r="G3610" t="s">
        <v>8225</v>
      </c>
      <c r="H3610" t="s">
        <v>8247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8271</v>
      </c>
      <c r="O3610">
        <f t="shared" si="336"/>
        <v>100</v>
      </c>
      <c r="P3610">
        <f t="shared" si="337"/>
        <v>29.62962962962963</v>
      </c>
      <c r="Q3610" s="8" t="str">
        <f t="shared" si="338"/>
        <v>theater</v>
      </c>
      <c r="R3610" t="str">
        <f t="shared" si="339"/>
        <v>plays</v>
      </c>
      <c r="S3610" s="6">
        <f t="shared" si="340"/>
        <v>42506.50104166667</v>
      </c>
      <c r="T3610" s="6">
        <f t="shared" si="341"/>
        <v>42538.374999999993</v>
      </c>
    </row>
    <row r="3611" spans="1:20" ht="48" x14ac:dyDescent="0.2">
      <c r="A3611">
        <v>3609</v>
      </c>
      <c r="B3611" s="3" t="s">
        <v>3608</v>
      </c>
      <c r="C3611" s="3" t="s">
        <v>7719</v>
      </c>
      <c r="D3611">
        <v>1960</v>
      </c>
      <c r="E3611">
        <v>3005</v>
      </c>
      <c r="F3611" t="s">
        <v>8219</v>
      </c>
      <c r="G3611" t="s">
        <v>8225</v>
      </c>
      <c r="H3611" t="s">
        <v>8247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8271</v>
      </c>
      <c r="O3611">
        <f t="shared" si="336"/>
        <v>153.31632653061226</v>
      </c>
      <c r="P3611">
        <f t="shared" si="337"/>
        <v>143.0952380952381</v>
      </c>
      <c r="Q3611" s="8" t="str">
        <f t="shared" si="338"/>
        <v>theater</v>
      </c>
      <c r="R3611" t="str">
        <f t="shared" si="339"/>
        <v>plays</v>
      </c>
      <c r="S3611" s="6">
        <f t="shared" si="340"/>
        <v>42429.783391203695</v>
      </c>
      <c r="T3611" s="6">
        <f t="shared" si="341"/>
        <v>42459.741724537038</v>
      </c>
    </row>
    <row r="3612" spans="1:20" ht="48" x14ac:dyDescent="0.2">
      <c r="A3612">
        <v>3610</v>
      </c>
      <c r="B3612" s="3" t="s">
        <v>3609</v>
      </c>
      <c r="C3612" s="3" t="s">
        <v>7720</v>
      </c>
      <c r="D3612">
        <v>1000</v>
      </c>
      <c r="E3612">
        <v>1623</v>
      </c>
      <c r="F3612" t="s">
        <v>8219</v>
      </c>
      <c r="G3612" t="s">
        <v>8225</v>
      </c>
      <c r="H3612" t="s">
        <v>8247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8271</v>
      </c>
      <c r="O3612">
        <f t="shared" si="336"/>
        <v>162.30000000000001</v>
      </c>
      <c r="P3612">
        <f t="shared" si="337"/>
        <v>52.354838709677416</v>
      </c>
      <c r="Q3612" s="8" t="str">
        <f t="shared" si="338"/>
        <v>theater</v>
      </c>
      <c r="R3612" t="str">
        <f t="shared" si="339"/>
        <v>plays</v>
      </c>
      <c r="S3612" s="6">
        <f t="shared" si="340"/>
        <v>42203.22379629629</v>
      </c>
      <c r="T3612" s="6">
        <f t="shared" si="341"/>
        <v>42233.22379629629</v>
      </c>
    </row>
    <row r="3613" spans="1:20" ht="48" x14ac:dyDescent="0.2">
      <c r="A3613">
        <v>3611</v>
      </c>
      <c r="B3613" s="3" t="s">
        <v>3610</v>
      </c>
      <c r="C3613" s="3" t="s">
        <v>7721</v>
      </c>
      <c r="D3613">
        <v>2500</v>
      </c>
      <c r="E3613">
        <v>3400</v>
      </c>
      <c r="F3613" t="s">
        <v>8219</v>
      </c>
      <c r="G3613" t="s">
        <v>8225</v>
      </c>
      <c r="H3613" t="s">
        <v>8247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8271</v>
      </c>
      <c r="O3613">
        <f t="shared" si="336"/>
        <v>136</v>
      </c>
      <c r="P3613">
        <f t="shared" si="337"/>
        <v>66.666666666666671</v>
      </c>
      <c r="Q3613" s="8" t="str">
        <f t="shared" si="338"/>
        <v>theater</v>
      </c>
      <c r="R3613" t="str">
        <f t="shared" si="339"/>
        <v>plays</v>
      </c>
      <c r="S3613" s="6">
        <f t="shared" si="340"/>
        <v>42072.162048611113</v>
      </c>
      <c r="T3613" s="6">
        <f t="shared" si="341"/>
        <v>42102.162048611113</v>
      </c>
    </row>
    <row r="3614" spans="1:20" ht="48" x14ac:dyDescent="0.2">
      <c r="A3614">
        <v>3612</v>
      </c>
      <c r="B3614" s="3" t="s">
        <v>3611</v>
      </c>
      <c r="C3614" s="3" t="s">
        <v>7722</v>
      </c>
      <c r="D3614">
        <v>5000</v>
      </c>
      <c r="E3614">
        <v>7220</v>
      </c>
      <c r="F3614" t="s">
        <v>8219</v>
      </c>
      <c r="G3614" t="s">
        <v>8229</v>
      </c>
      <c r="H3614" t="s">
        <v>8251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8271</v>
      </c>
      <c r="O3614">
        <f t="shared" si="336"/>
        <v>144.4</v>
      </c>
      <c r="P3614">
        <f t="shared" si="337"/>
        <v>126.66666666666667</v>
      </c>
      <c r="Q3614" s="8" t="str">
        <f t="shared" si="338"/>
        <v>theater</v>
      </c>
      <c r="R3614" t="str">
        <f t="shared" si="339"/>
        <v>plays</v>
      </c>
      <c r="S3614" s="6">
        <f t="shared" si="340"/>
        <v>41789.518645833334</v>
      </c>
      <c r="T3614" s="6">
        <f t="shared" si="341"/>
        <v>41799.518645833334</v>
      </c>
    </row>
    <row r="3615" spans="1:20" ht="32" x14ac:dyDescent="0.2">
      <c r="A3615">
        <v>3613</v>
      </c>
      <c r="B3615" s="3" t="s">
        <v>3612</v>
      </c>
      <c r="C3615" s="3" t="s">
        <v>7723</v>
      </c>
      <c r="D3615">
        <v>1250</v>
      </c>
      <c r="E3615">
        <v>1250</v>
      </c>
      <c r="F3615" t="s">
        <v>8219</v>
      </c>
      <c r="G3615" t="s">
        <v>8224</v>
      </c>
      <c r="H3615" t="s">
        <v>8246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8271</v>
      </c>
      <c r="O3615">
        <f t="shared" si="336"/>
        <v>100</v>
      </c>
      <c r="P3615">
        <f t="shared" si="337"/>
        <v>62.5</v>
      </c>
      <c r="Q3615" s="8" t="str">
        <f t="shared" si="338"/>
        <v>theater</v>
      </c>
      <c r="R3615" t="str">
        <f t="shared" si="339"/>
        <v>plays</v>
      </c>
      <c r="S3615" s="6">
        <f t="shared" si="340"/>
        <v>41788.381643518514</v>
      </c>
      <c r="T3615" s="6">
        <f t="shared" si="341"/>
        <v>41818.381643518514</v>
      </c>
    </row>
    <row r="3616" spans="1:20" ht="48" x14ac:dyDescent="0.2">
      <c r="A3616">
        <v>3614</v>
      </c>
      <c r="B3616" s="3" t="s">
        <v>3439</v>
      </c>
      <c r="C3616" s="3" t="s">
        <v>7724</v>
      </c>
      <c r="D3616">
        <v>2500</v>
      </c>
      <c r="E3616">
        <v>2520</v>
      </c>
      <c r="F3616" t="s">
        <v>8219</v>
      </c>
      <c r="G3616" t="s">
        <v>8224</v>
      </c>
      <c r="H3616" t="s">
        <v>8246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8271</v>
      </c>
      <c r="O3616">
        <f t="shared" si="336"/>
        <v>100.8</v>
      </c>
      <c r="P3616">
        <f t="shared" si="337"/>
        <v>35.492957746478872</v>
      </c>
      <c r="Q3616" s="8" t="str">
        <f t="shared" si="338"/>
        <v>theater</v>
      </c>
      <c r="R3616" t="str">
        <f t="shared" si="339"/>
        <v>plays</v>
      </c>
      <c r="S3616" s="6">
        <f t="shared" si="340"/>
        <v>42143.833518518521</v>
      </c>
      <c r="T3616" s="6">
        <f t="shared" si="341"/>
        <v>42173.833518518521</v>
      </c>
    </row>
    <row r="3617" spans="1:20" ht="48" x14ac:dyDescent="0.2">
      <c r="A3617">
        <v>3615</v>
      </c>
      <c r="B3617" s="3" t="s">
        <v>3613</v>
      </c>
      <c r="C3617" s="3" t="s">
        <v>7725</v>
      </c>
      <c r="D3617">
        <v>2500</v>
      </c>
      <c r="E3617">
        <v>2670</v>
      </c>
      <c r="F3617" t="s">
        <v>8219</v>
      </c>
      <c r="G3617" t="s">
        <v>8225</v>
      </c>
      <c r="H3617" t="s">
        <v>8247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8271</v>
      </c>
      <c r="O3617">
        <f t="shared" si="336"/>
        <v>106.80000000000001</v>
      </c>
      <c r="P3617">
        <f t="shared" si="337"/>
        <v>37.083333333333336</v>
      </c>
      <c r="Q3617" s="8" t="str">
        <f t="shared" si="338"/>
        <v>theater</v>
      </c>
      <c r="R3617" t="str">
        <f t="shared" si="339"/>
        <v>plays</v>
      </c>
      <c r="S3617" s="6">
        <f t="shared" si="340"/>
        <v>42318.385370370372</v>
      </c>
      <c r="T3617" s="6">
        <f t="shared" si="341"/>
        <v>42348.385370370372</v>
      </c>
    </row>
    <row r="3618" spans="1:20" ht="48" x14ac:dyDescent="0.2">
      <c r="A3618">
        <v>3616</v>
      </c>
      <c r="B3618" s="3" t="s">
        <v>3614</v>
      </c>
      <c r="C3618" s="3" t="s">
        <v>7726</v>
      </c>
      <c r="D3618">
        <v>2500</v>
      </c>
      <c r="E3618">
        <v>3120</v>
      </c>
      <c r="F3618" t="s">
        <v>8219</v>
      </c>
      <c r="G3618" t="s">
        <v>8225</v>
      </c>
      <c r="H3618" t="s">
        <v>8247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8271</v>
      </c>
      <c r="O3618">
        <f t="shared" si="336"/>
        <v>124.8</v>
      </c>
      <c r="P3618">
        <f t="shared" si="337"/>
        <v>69.333333333333329</v>
      </c>
      <c r="Q3618" s="8" t="str">
        <f t="shared" si="338"/>
        <v>theater</v>
      </c>
      <c r="R3618" t="str">
        <f t="shared" si="339"/>
        <v>plays</v>
      </c>
      <c r="S3618" s="6">
        <f t="shared" si="340"/>
        <v>42052.741481481477</v>
      </c>
      <c r="T3618" s="6">
        <f t="shared" si="341"/>
        <v>42082.699814814812</v>
      </c>
    </row>
    <row r="3619" spans="1:20" ht="48" x14ac:dyDescent="0.2">
      <c r="A3619">
        <v>3617</v>
      </c>
      <c r="B3619" s="3" t="s">
        <v>3615</v>
      </c>
      <c r="C3619" s="3" t="s">
        <v>7727</v>
      </c>
      <c r="D3619">
        <v>740</v>
      </c>
      <c r="E3619">
        <v>880</v>
      </c>
      <c r="F3619" t="s">
        <v>8219</v>
      </c>
      <c r="G3619" t="s">
        <v>8225</v>
      </c>
      <c r="H3619" t="s">
        <v>8247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8271</v>
      </c>
      <c r="O3619">
        <f t="shared" si="336"/>
        <v>118.91891891891892</v>
      </c>
      <c r="P3619">
        <f t="shared" si="337"/>
        <v>17.254901960784313</v>
      </c>
      <c r="Q3619" s="8" t="str">
        <f t="shared" si="338"/>
        <v>theater</v>
      </c>
      <c r="R3619" t="str">
        <f t="shared" si="339"/>
        <v>plays</v>
      </c>
      <c r="S3619" s="6">
        <f t="shared" si="340"/>
        <v>42779.401956018519</v>
      </c>
      <c r="T3619" s="6">
        <f t="shared" si="341"/>
        <v>42793.791666666664</v>
      </c>
    </row>
    <row r="3620" spans="1:20" ht="48" x14ac:dyDescent="0.2">
      <c r="A3620">
        <v>3618</v>
      </c>
      <c r="B3620" s="3" t="s">
        <v>3616</v>
      </c>
      <c r="C3620" s="3" t="s">
        <v>7728</v>
      </c>
      <c r="D3620">
        <v>2000</v>
      </c>
      <c r="E3620">
        <v>2020</v>
      </c>
      <c r="F3620" t="s">
        <v>8219</v>
      </c>
      <c r="G3620" t="s">
        <v>8225</v>
      </c>
      <c r="H3620" t="s">
        <v>8247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8271</v>
      </c>
      <c r="O3620">
        <f t="shared" si="336"/>
        <v>101</v>
      </c>
      <c r="P3620">
        <f t="shared" si="337"/>
        <v>36.071428571428569</v>
      </c>
      <c r="Q3620" s="8" t="str">
        <f t="shared" si="338"/>
        <v>theater</v>
      </c>
      <c r="R3620" t="str">
        <f t="shared" si="339"/>
        <v>plays</v>
      </c>
      <c r="S3620" s="6">
        <f t="shared" si="340"/>
        <v>42128.419560185182</v>
      </c>
      <c r="T3620" s="6">
        <f t="shared" si="341"/>
        <v>42158.419560185182</v>
      </c>
    </row>
    <row r="3621" spans="1:20" ht="48" x14ac:dyDescent="0.2">
      <c r="A3621">
        <v>3619</v>
      </c>
      <c r="B3621" s="3" t="s">
        <v>3617</v>
      </c>
      <c r="C3621" s="3" t="s">
        <v>7729</v>
      </c>
      <c r="D3621">
        <v>1000</v>
      </c>
      <c r="E3621">
        <v>1130</v>
      </c>
      <c r="F3621" t="s">
        <v>8219</v>
      </c>
      <c r="G3621" t="s">
        <v>8224</v>
      </c>
      <c r="H3621" t="s">
        <v>8246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8271</v>
      </c>
      <c r="O3621">
        <f t="shared" si="336"/>
        <v>112.99999999999999</v>
      </c>
      <c r="P3621">
        <f t="shared" si="337"/>
        <v>66.470588235294116</v>
      </c>
      <c r="Q3621" s="8" t="str">
        <f t="shared" si="338"/>
        <v>theater</v>
      </c>
      <c r="R3621" t="str">
        <f t="shared" si="339"/>
        <v>plays</v>
      </c>
      <c r="S3621" s="6">
        <f t="shared" si="340"/>
        <v>42660.92391203704</v>
      </c>
      <c r="T3621" s="6">
        <f t="shared" si="341"/>
        <v>42693.708333333336</v>
      </c>
    </row>
    <row r="3622" spans="1:20" ht="48" x14ac:dyDescent="0.2">
      <c r="A3622">
        <v>3620</v>
      </c>
      <c r="B3622" s="3" t="s">
        <v>3618</v>
      </c>
      <c r="C3622" s="3" t="s">
        <v>7730</v>
      </c>
      <c r="D3622">
        <v>10500</v>
      </c>
      <c r="E3622">
        <v>11045</v>
      </c>
      <c r="F3622" t="s">
        <v>8219</v>
      </c>
      <c r="G3622" t="s">
        <v>8224</v>
      </c>
      <c r="H3622" t="s">
        <v>8246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8271</v>
      </c>
      <c r="O3622">
        <f t="shared" si="336"/>
        <v>105.19047619047619</v>
      </c>
      <c r="P3622">
        <f t="shared" si="337"/>
        <v>56.065989847715734</v>
      </c>
      <c r="Q3622" s="8" t="str">
        <f t="shared" si="338"/>
        <v>theater</v>
      </c>
      <c r="R3622" t="str">
        <f t="shared" si="339"/>
        <v>plays</v>
      </c>
      <c r="S3622" s="6">
        <f t="shared" si="340"/>
        <v>42037.72987268518</v>
      </c>
      <c r="T3622" s="6">
        <f t="shared" si="341"/>
        <v>42067.958333333336</v>
      </c>
    </row>
    <row r="3623" spans="1:20" ht="48" x14ac:dyDescent="0.2">
      <c r="A3623">
        <v>3621</v>
      </c>
      <c r="B3623" s="3" t="s">
        <v>3619</v>
      </c>
      <c r="C3623" s="3" t="s">
        <v>7731</v>
      </c>
      <c r="D3623">
        <v>3000</v>
      </c>
      <c r="E3623">
        <v>3292</v>
      </c>
      <c r="F3623" t="s">
        <v>8219</v>
      </c>
      <c r="G3623" t="s">
        <v>8224</v>
      </c>
      <c r="H3623" t="s">
        <v>8246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8271</v>
      </c>
      <c r="O3623">
        <f t="shared" si="336"/>
        <v>109.73333333333332</v>
      </c>
      <c r="P3623">
        <f t="shared" si="337"/>
        <v>47.028571428571432</v>
      </c>
      <c r="Q3623" s="8" t="str">
        <f t="shared" si="338"/>
        <v>theater</v>
      </c>
      <c r="R3623" t="str">
        <f t="shared" si="339"/>
        <v>plays</v>
      </c>
      <c r="S3623" s="6">
        <f t="shared" si="340"/>
        <v>42619.727361111109</v>
      </c>
      <c r="T3623" s="6">
        <f t="shared" si="341"/>
        <v>42643.666666666664</v>
      </c>
    </row>
    <row r="3624" spans="1:20" ht="32" x14ac:dyDescent="0.2">
      <c r="A3624">
        <v>3622</v>
      </c>
      <c r="B3624" s="3" t="s">
        <v>3620</v>
      </c>
      <c r="C3624" s="3" t="s">
        <v>7732</v>
      </c>
      <c r="D3624">
        <v>1000</v>
      </c>
      <c r="E3624">
        <v>1000.99</v>
      </c>
      <c r="F3624" t="s">
        <v>8219</v>
      </c>
      <c r="G3624" t="s">
        <v>8224</v>
      </c>
      <c r="H3624" t="s">
        <v>8246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8271</v>
      </c>
      <c r="O3624">
        <f t="shared" si="336"/>
        <v>100.099</v>
      </c>
      <c r="P3624">
        <f t="shared" si="337"/>
        <v>47.666190476190479</v>
      </c>
      <c r="Q3624" s="8" t="str">
        <f t="shared" si="338"/>
        <v>theater</v>
      </c>
      <c r="R3624" t="str">
        <f t="shared" si="339"/>
        <v>plays</v>
      </c>
      <c r="S3624" s="6">
        <f t="shared" si="340"/>
        <v>41877.013553240737</v>
      </c>
      <c r="T3624" s="6">
        <f t="shared" si="341"/>
        <v>41909.932638888888</v>
      </c>
    </row>
    <row r="3625" spans="1:20" ht="32" x14ac:dyDescent="0.2">
      <c r="A3625">
        <v>3623</v>
      </c>
      <c r="B3625" s="3" t="s">
        <v>3621</v>
      </c>
      <c r="C3625" s="3" t="s">
        <v>7733</v>
      </c>
      <c r="D3625">
        <v>2500</v>
      </c>
      <c r="E3625">
        <v>3000</v>
      </c>
      <c r="F3625" t="s">
        <v>8219</v>
      </c>
      <c r="G3625" t="s">
        <v>8224</v>
      </c>
      <c r="H3625" t="s">
        <v>8246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8271</v>
      </c>
      <c r="O3625">
        <f t="shared" si="336"/>
        <v>120</v>
      </c>
      <c r="P3625">
        <f t="shared" si="337"/>
        <v>88.235294117647058</v>
      </c>
      <c r="Q3625" s="8" t="str">
        <f t="shared" si="338"/>
        <v>theater</v>
      </c>
      <c r="R3625" t="str">
        <f t="shared" si="339"/>
        <v>plays</v>
      </c>
      <c r="S3625" s="6">
        <f t="shared" si="340"/>
        <v>41828.528587962959</v>
      </c>
      <c r="T3625" s="6">
        <f t="shared" si="341"/>
        <v>41846.083333333328</v>
      </c>
    </row>
    <row r="3626" spans="1:20" ht="80" x14ac:dyDescent="0.2">
      <c r="A3626">
        <v>3624</v>
      </c>
      <c r="B3626" s="3" t="s">
        <v>3622</v>
      </c>
      <c r="C3626" s="3" t="s">
        <v>7734</v>
      </c>
      <c r="D3626">
        <v>3000</v>
      </c>
      <c r="E3626">
        <v>3148</v>
      </c>
      <c r="F3626" t="s">
        <v>8219</v>
      </c>
      <c r="G3626" t="s">
        <v>8224</v>
      </c>
      <c r="H3626" t="s">
        <v>8246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8271</v>
      </c>
      <c r="O3626">
        <f t="shared" si="336"/>
        <v>104.93333333333332</v>
      </c>
      <c r="P3626">
        <f t="shared" si="337"/>
        <v>80.717948717948715</v>
      </c>
      <c r="Q3626" s="8" t="str">
        <f t="shared" si="338"/>
        <v>theater</v>
      </c>
      <c r="R3626" t="str">
        <f t="shared" si="339"/>
        <v>plays</v>
      </c>
      <c r="S3626" s="6">
        <f t="shared" si="340"/>
        <v>42545.565856481473</v>
      </c>
      <c r="T3626" s="6">
        <f t="shared" si="341"/>
        <v>42605.565856481473</v>
      </c>
    </row>
    <row r="3627" spans="1:20" ht="48" x14ac:dyDescent="0.2">
      <c r="A3627">
        <v>3625</v>
      </c>
      <c r="B3627" s="3" t="s">
        <v>3623</v>
      </c>
      <c r="C3627" s="3" t="s">
        <v>7735</v>
      </c>
      <c r="D3627">
        <v>3000</v>
      </c>
      <c r="E3627">
        <v>3080</v>
      </c>
      <c r="F3627" t="s">
        <v>8219</v>
      </c>
      <c r="G3627" t="s">
        <v>8225</v>
      </c>
      <c r="H3627" t="s">
        <v>8247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8271</v>
      </c>
      <c r="O3627">
        <f t="shared" si="336"/>
        <v>102.66666666666666</v>
      </c>
      <c r="P3627">
        <f t="shared" si="337"/>
        <v>39.487179487179489</v>
      </c>
      <c r="Q3627" s="8" t="str">
        <f t="shared" si="338"/>
        <v>theater</v>
      </c>
      <c r="R3627" t="str">
        <f t="shared" si="339"/>
        <v>plays</v>
      </c>
      <c r="S3627" s="6">
        <f t="shared" si="340"/>
        <v>42157.444178240738</v>
      </c>
      <c r="T3627" s="6">
        <f t="shared" si="341"/>
        <v>42187.444178240738</v>
      </c>
    </row>
    <row r="3628" spans="1:20" ht="48" x14ac:dyDescent="0.2">
      <c r="A3628">
        <v>3626</v>
      </c>
      <c r="B3628" s="3" t="s">
        <v>3624</v>
      </c>
      <c r="C3628" s="3" t="s">
        <v>7736</v>
      </c>
      <c r="D3628">
        <v>4000</v>
      </c>
      <c r="E3628">
        <v>4073</v>
      </c>
      <c r="F3628" t="s">
        <v>8219</v>
      </c>
      <c r="G3628" t="s">
        <v>8225</v>
      </c>
      <c r="H3628" t="s">
        <v>8247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8271</v>
      </c>
      <c r="O3628">
        <f t="shared" si="336"/>
        <v>101.82500000000002</v>
      </c>
      <c r="P3628">
        <f t="shared" si="337"/>
        <v>84.854166666666671</v>
      </c>
      <c r="Q3628" s="8" t="str">
        <f t="shared" si="338"/>
        <v>theater</v>
      </c>
      <c r="R3628" t="str">
        <f t="shared" si="339"/>
        <v>plays</v>
      </c>
      <c r="S3628" s="6">
        <f t="shared" si="340"/>
        <v>41846.458993055552</v>
      </c>
      <c r="T3628" s="6">
        <f t="shared" si="341"/>
        <v>41867.458993055552</v>
      </c>
    </row>
    <row r="3629" spans="1:20" ht="48" x14ac:dyDescent="0.2">
      <c r="A3629">
        <v>3627</v>
      </c>
      <c r="B3629" s="3" t="s">
        <v>3625</v>
      </c>
      <c r="C3629" s="3" t="s">
        <v>7737</v>
      </c>
      <c r="D3629">
        <v>2000</v>
      </c>
      <c r="E3629">
        <v>2000</v>
      </c>
      <c r="F3629" t="s">
        <v>8219</v>
      </c>
      <c r="G3629" t="s">
        <v>8224</v>
      </c>
      <c r="H3629" t="s">
        <v>8246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8271</v>
      </c>
      <c r="O3629">
        <f t="shared" si="336"/>
        <v>100</v>
      </c>
      <c r="P3629">
        <f t="shared" si="337"/>
        <v>68.965517241379317</v>
      </c>
      <c r="Q3629" s="8" t="str">
        <f t="shared" si="338"/>
        <v>theater</v>
      </c>
      <c r="R3629" t="str">
        <f t="shared" si="339"/>
        <v>plays</v>
      </c>
      <c r="S3629" s="6">
        <f t="shared" si="340"/>
        <v>42460.533414351848</v>
      </c>
      <c r="T3629" s="6">
        <f t="shared" si="341"/>
        <v>42510.957638888889</v>
      </c>
    </row>
    <row r="3630" spans="1:20" ht="48" x14ac:dyDescent="0.2">
      <c r="A3630">
        <v>3628</v>
      </c>
      <c r="B3630" s="3" t="s">
        <v>3626</v>
      </c>
      <c r="C3630" s="3" t="s">
        <v>7738</v>
      </c>
      <c r="D3630">
        <v>100000</v>
      </c>
      <c r="E3630">
        <v>0</v>
      </c>
      <c r="F3630" t="s">
        <v>8221</v>
      </c>
      <c r="G3630" t="s">
        <v>8224</v>
      </c>
      <c r="H3630" t="s">
        <v>8246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8305</v>
      </c>
      <c r="O3630">
        <f t="shared" si="336"/>
        <v>0</v>
      </c>
      <c r="P3630" t="e">
        <f t="shared" si="337"/>
        <v>#DIV/0!</v>
      </c>
      <c r="Q3630" s="8" t="str">
        <f t="shared" si="338"/>
        <v>theater</v>
      </c>
      <c r="R3630" t="str">
        <f t="shared" si="339"/>
        <v>musical</v>
      </c>
      <c r="S3630" s="6">
        <f t="shared" si="340"/>
        <v>42291.6249537037</v>
      </c>
      <c r="T3630" s="6">
        <f t="shared" si="341"/>
        <v>42351.666620370372</v>
      </c>
    </row>
    <row r="3631" spans="1:20" ht="48" x14ac:dyDescent="0.2">
      <c r="A3631">
        <v>3629</v>
      </c>
      <c r="B3631" s="3" t="s">
        <v>3627</v>
      </c>
      <c r="C3631" s="3" t="s">
        <v>7739</v>
      </c>
      <c r="D3631">
        <v>1000000</v>
      </c>
      <c r="E3631">
        <v>2</v>
      </c>
      <c r="F3631" t="s">
        <v>8221</v>
      </c>
      <c r="G3631" t="s">
        <v>8224</v>
      </c>
      <c r="H3631" t="s">
        <v>8246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8305</v>
      </c>
      <c r="O3631">
        <f t="shared" si="336"/>
        <v>1.9999999999999998E-4</v>
      </c>
      <c r="P3631">
        <f t="shared" si="337"/>
        <v>1</v>
      </c>
      <c r="Q3631" s="8" t="str">
        <f t="shared" si="338"/>
        <v>theater</v>
      </c>
      <c r="R3631" t="str">
        <f t="shared" si="339"/>
        <v>musical</v>
      </c>
      <c r="S3631" s="6">
        <f t="shared" si="340"/>
        <v>42436.886157407404</v>
      </c>
      <c r="T3631" s="6">
        <f t="shared" si="341"/>
        <v>42495.499999999993</v>
      </c>
    </row>
    <row r="3632" spans="1:20" ht="48" x14ac:dyDescent="0.2">
      <c r="A3632">
        <v>3630</v>
      </c>
      <c r="B3632" s="3" t="s">
        <v>3628</v>
      </c>
      <c r="C3632" s="3" t="s">
        <v>7740</v>
      </c>
      <c r="D3632">
        <v>3000</v>
      </c>
      <c r="E3632">
        <v>1</v>
      </c>
      <c r="F3632" t="s">
        <v>8221</v>
      </c>
      <c r="G3632" t="s">
        <v>8225</v>
      </c>
      <c r="H3632" t="s">
        <v>8247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8305</v>
      </c>
      <c r="O3632">
        <f t="shared" si="336"/>
        <v>3.3333333333333333E-2</v>
      </c>
      <c r="P3632">
        <f t="shared" si="337"/>
        <v>1</v>
      </c>
      <c r="Q3632" s="8" t="str">
        <f t="shared" si="338"/>
        <v>theater</v>
      </c>
      <c r="R3632" t="str">
        <f t="shared" si="339"/>
        <v>musical</v>
      </c>
      <c r="S3632" s="6">
        <f t="shared" si="340"/>
        <v>41942.638773148145</v>
      </c>
      <c r="T3632" s="6">
        <f t="shared" si="341"/>
        <v>41972.680439814816</v>
      </c>
    </row>
    <row r="3633" spans="1:20" ht="48" x14ac:dyDescent="0.2">
      <c r="A3633">
        <v>3631</v>
      </c>
      <c r="B3633" s="3" t="s">
        <v>3629</v>
      </c>
      <c r="C3633" s="3" t="s">
        <v>7741</v>
      </c>
      <c r="D3633">
        <v>17100</v>
      </c>
      <c r="E3633">
        <v>8725</v>
      </c>
      <c r="F3633" t="s">
        <v>8221</v>
      </c>
      <c r="G3633" t="s">
        <v>8224</v>
      </c>
      <c r="H3633" t="s">
        <v>8246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8305</v>
      </c>
      <c r="O3633">
        <f t="shared" si="336"/>
        <v>51.023391812865491</v>
      </c>
      <c r="P3633">
        <f t="shared" si="337"/>
        <v>147.88135593220338</v>
      </c>
      <c r="Q3633" s="8" t="str">
        <f t="shared" si="338"/>
        <v>theater</v>
      </c>
      <c r="R3633" t="str">
        <f t="shared" si="339"/>
        <v>musical</v>
      </c>
      <c r="S3633" s="6">
        <f t="shared" si="340"/>
        <v>41880.54510416666</v>
      </c>
      <c r="T3633" s="6">
        <f t="shared" si="341"/>
        <v>41904.957638888889</v>
      </c>
    </row>
    <row r="3634" spans="1:20" ht="48" x14ac:dyDescent="0.2">
      <c r="A3634">
        <v>3632</v>
      </c>
      <c r="B3634" s="3" t="s">
        <v>3630</v>
      </c>
      <c r="C3634" s="3" t="s">
        <v>7742</v>
      </c>
      <c r="D3634">
        <v>500</v>
      </c>
      <c r="E3634">
        <v>100</v>
      </c>
      <c r="F3634" t="s">
        <v>8221</v>
      </c>
      <c r="G3634" t="s">
        <v>8225</v>
      </c>
      <c r="H3634" t="s">
        <v>8247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8305</v>
      </c>
      <c r="O3634">
        <f t="shared" si="336"/>
        <v>20</v>
      </c>
      <c r="P3634">
        <f t="shared" si="337"/>
        <v>100</v>
      </c>
      <c r="Q3634" s="8" t="str">
        <f t="shared" si="338"/>
        <v>theater</v>
      </c>
      <c r="R3634" t="str">
        <f t="shared" si="339"/>
        <v>musical</v>
      </c>
      <c r="S3634" s="6">
        <f t="shared" si="340"/>
        <v>41946.728576388887</v>
      </c>
      <c r="T3634" s="6">
        <f t="shared" si="341"/>
        <v>41966.728576388887</v>
      </c>
    </row>
    <row r="3635" spans="1:20" ht="48" x14ac:dyDescent="0.2">
      <c r="A3635">
        <v>3633</v>
      </c>
      <c r="B3635" s="3" t="s">
        <v>3631</v>
      </c>
      <c r="C3635" s="3" t="s">
        <v>7743</v>
      </c>
      <c r="D3635">
        <v>5000</v>
      </c>
      <c r="E3635">
        <v>1762</v>
      </c>
      <c r="F3635" t="s">
        <v>8221</v>
      </c>
      <c r="G3635" t="s">
        <v>8224</v>
      </c>
      <c r="H3635" t="s">
        <v>8246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8305</v>
      </c>
      <c r="O3635">
        <f t="shared" si="336"/>
        <v>35.24</v>
      </c>
      <c r="P3635">
        <f t="shared" si="337"/>
        <v>56.838709677419352</v>
      </c>
      <c r="Q3635" s="8" t="str">
        <f t="shared" si="338"/>
        <v>theater</v>
      </c>
      <c r="R3635" t="str">
        <f t="shared" si="339"/>
        <v>musical</v>
      </c>
      <c r="S3635" s="6">
        <f t="shared" si="340"/>
        <v>42649.415127314809</v>
      </c>
      <c r="T3635" s="6">
        <f t="shared" si="341"/>
        <v>42692.833333333336</v>
      </c>
    </row>
    <row r="3636" spans="1:20" ht="48" x14ac:dyDescent="0.2">
      <c r="A3636">
        <v>3634</v>
      </c>
      <c r="B3636" s="3" t="s">
        <v>3632</v>
      </c>
      <c r="C3636" s="3" t="s">
        <v>7744</v>
      </c>
      <c r="D3636">
        <v>75000</v>
      </c>
      <c r="E3636">
        <v>3185</v>
      </c>
      <c r="F3636" t="s">
        <v>8221</v>
      </c>
      <c r="G3636" t="s">
        <v>8229</v>
      </c>
      <c r="H3636" t="s">
        <v>8251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8305</v>
      </c>
      <c r="O3636">
        <f t="shared" si="336"/>
        <v>4.246666666666667</v>
      </c>
      <c r="P3636">
        <f t="shared" si="337"/>
        <v>176.94444444444446</v>
      </c>
      <c r="Q3636" s="8" t="str">
        <f t="shared" si="338"/>
        <v>theater</v>
      </c>
      <c r="R3636" t="str">
        <f t="shared" si="339"/>
        <v>musical</v>
      </c>
      <c r="S3636" s="6">
        <f t="shared" si="340"/>
        <v>42700.958032407405</v>
      </c>
      <c r="T3636" s="6">
        <f t="shared" si="341"/>
        <v>42748.957638888889</v>
      </c>
    </row>
    <row r="3637" spans="1:20" ht="32" x14ac:dyDescent="0.2">
      <c r="A3637">
        <v>3635</v>
      </c>
      <c r="B3637" s="3" t="s">
        <v>3633</v>
      </c>
      <c r="C3637" s="3" t="s">
        <v>7745</v>
      </c>
      <c r="D3637">
        <v>3500</v>
      </c>
      <c r="E3637">
        <v>1276</v>
      </c>
      <c r="F3637" t="s">
        <v>8221</v>
      </c>
      <c r="G3637" t="s">
        <v>8224</v>
      </c>
      <c r="H3637" t="s">
        <v>8246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8305</v>
      </c>
      <c r="O3637">
        <f t="shared" si="336"/>
        <v>36.457142857142856</v>
      </c>
      <c r="P3637">
        <f t="shared" si="337"/>
        <v>127.6</v>
      </c>
      <c r="Q3637" s="8" t="str">
        <f t="shared" si="338"/>
        <v>theater</v>
      </c>
      <c r="R3637" t="str">
        <f t="shared" si="339"/>
        <v>musical</v>
      </c>
      <c r="S3637" s="6">
        <f t="shared" si="340"/>
        <v>42450.674490740734</v>
      </c>
      <c r="T3637" s="6">
        <f t="shared" si="341"/>
        <v>42480.674490740734</v>
      </c>
    </row>
    <row r="3638" spans="1:20" ht="48" x14ac:dyDescent="0.2">
      <c r="A3638">
        <v>3636</v>
      </c>
      <c r="B3638" s="3" t="s">
        <v>3634</v>
      </c>
      <c r="C3638" s="3" t="s">
        <v>7746</v>
      </c>
      <c r="D3638">
        <v>150000</v>
      </c>
      <c r="E3638">
        <v>0</v>
      </c>
      <c r="F3638" t="s">
        <v>8221</v>
      </c>
      <c r="G3638" t="s">
        <v>8224</v>
      </c>
      <c r="H3638" t="s">
        <v>8246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8305</v>
      </c>
      <c r="O3638">
        <f t="shared" si="336"/>
        <v>0</v>
      </c>
      <c r="P3638" t="e">
        <f t="shared" si="337"/>
        <v>#DIV/0!</v>
      </c>
      <c r="Q3638" s="8" t="str">
        <f t="shared" si="338"/>
        <v>theater</v>
      </c>
      <c r="R3638" t="str">
        <f t="shared" si="339"/>
        <v>musical</v>
      </c>
      <c r="S3638" s="6">
        <f t="shared" si="340"/>
        <v>42226.486446759263</v>
      </c>
      <c r="T3638" s="6">
        <f t="shared" si="341"/>
        <v>42261.486446759263</v>
      </c>
    </row>
    <row r="3639" spans="1:20" ht="64" x14ac:dyDescent="0.2">
      <c r="A3639">
        <v>3637</v>
      </c>
      <c r="B3639" s="3" t="s">
        <v>3635</v>
      </c>
      <c r="C3639" s="3" t="s">
        <v>7747</v>
      </c>
      <c r="D3639">
        <v>3000</v>
      </c>
      <c r="E3639">
        <v>926</v>
      </c>
      <c r="F3639" t="s">
        <v>8221</v>
      </c>
      <c r="G3639" t="s">
        <v>8224</v>
      </c>
      <c r="H3639" t="s">
        <v>8246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8305</v>
      </c>
      <c r="O3639">
        <f t="shared" si="336"/>
        <v>30.866666666666664</v>
      </c>
      <c r="P3639">
        <f t="shared" si="337"/>
        <v>66.142857142857139</v>
      </c>
      <c r="Q3639" s="8" t="str">
        <f t="shared" si="338"/>
        <v>theater</v>
      </c>
      <c r="R3639" t="str">
        <f t="shared" si="339"/>
        <v>musical</v>
      </c>
      <c r="S3639" s="6">
        <f t="shared" si="340"/>
        <v>41975.492303240739</v>
      </c>
      <c r="T3639" s="6">
        <f t="shared" si="341"/>
        <v>42005.492303240739</v>
      </c>
    </row>
    <row r="3640" spans="1:20" ht="32" x14ac:dyDescent="0.2">
      <c r="A3640">
        <v>3638</v>
      </c>
      <c r="B3640" s="3" t="s">
        <v>3636</v>
      </c>
      <c r="C3640" s="3" t="s">
        <v>7748</v>
      </c>
      <c r="D3640">
        <v>3300</v>
      </c>
      <c r="E3640">
        <v>216</v>
      </c>
      <c r="F3640" t="s">
        <v>8221</v>
      </c>
      <c r="G3640" t="s">
        <v>8229</v>
      </c>
      <c r="H3640" t="s">
        <v>8251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8305</v>
      </c>
      <c r="O3640">
        <f t="shared" si="336"/>
        <v>6.5454545454545459</v>
      </c>
      <c r="P3640">
        <f t="shared" si="337"/>
        <v>108</v>
      </c>
      <c r="Q3640" s="8" t="str">
        <f t="shared" si="338"/>
        <v>theater</v>
      </c>
      <c r="R3640" t="str">
        <f t="shared" si="339"/>
        <v>musical</v>
      </c>
      <c r="S3640" s="6">
        <f t="shared" si="340"/>
        <v>42053.464490740742</v>
      </c>
      <c r="T3640" s="6">
        <f t="shared" si="341"/>
        <v>42113.42282407407</v>
      </c>
    </row>
    <row r="3641" spans="1:20" ht="48" x14ac:dyDescent="0.2">
      <c r="A3641">
        <v>3639</v>
      </c>
      <c r="B3641" s="3" t="s">
        <v>3637</v>
      </c>
      <c r="C3641" s="3" t="s">
        <v>7749</v>
      </c>
      <c r="D3641">
        <v>25000</v>
      </c>
      <c r="E3641">
        <v>1</v>
      </c>
      <c r="F3641" t="s">
        <v>8221</v>
      </c>
      <c r="G3641" t="s">
        <v>8224</v>
      </c>
      <c r="H3641" t="s">
        <v>8246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8305</v>
      </c>
      <c r="O3641">
        <f t="shared" si="336"/>
        <v>4.0000000000000001E-3</v>
      </c>
      <c r="P3641">
        <f t="shared" si="337"/>
        <v>1</v>
      </c>
      <c r="Q3641" s="8" t="str">
        <f t="shared" si="338"/>
        <v>theater</v>
      </c>
      <c r="R3641" t="str">
        <f t="shared" si="339"/>
        <v>musical</v>
      </c>
      <c r="S3641" s="6">
        <f t="shared" si="340"/>
        <v>42590.468819444439</v>
      </c>
      <c r="T3641" s="6">
        <f t="shared" si="341"/>
        <v>42650.424305555549</v>
      </c>
    </row>
    <row r="3642" spans="1:20" ht="80" x14ac:dyDescent="0.2">
      <c r="A3642">
        <v>3640</v>
      </c>
      <c r="B3642" s="3" t="s">
        <v>3638</v>
      </c>
      <c r="C3642" s="3" t="s">
        <v>7750</v>
      </c>
      <c r="D3642">
        <v>1000</v>
      </c>
      <c r="E3642">
        <v>55</v>
      </c>
      <c r="F3642" t="s">
        <v>8221</v>
      </c>
      <c r="G3642" t="s">
        <v>8224</v>
      </c>
      <c r="H3642" t="s">
        <v>8246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8305</v>
      </c>
      <c r="O3642">
        <f t="shared" si="336"/>
        <v>5.5</v>
      </c>
      <c r="P3642">
        <f t="shared" si="337"/>
        <v>18.333333333333332</v>
      </c>
      <c r="Q3642" s="8" t="str">
        <f t="shared" si="338"/>
        <v>theater</v>
      </c>
      <c r="R3642" t="str">
        <f t="shared" si="339"/>
        <v>musical</v>
      </c>
      <c r="S3642" s="6">
        <f t="shared" si="340"/>
        <v>42104.573263888888</v>
      </c>
      <c r="T3642" s="6">
        <f t="shared" si="341"/>
        <v>42134.573263888888</v>
      </c>
    </row>
    <row r="3643" spans="1:20" ht="48" x14ac:dyDescent="0.2">
      <c r="A3643">
        <v>3641</v>
      </c>
      <c r="B3643" s="3" t="s">
        <v>3639</v>
      </c>
      <c r="C3643" s="3" t="s">
        <v>7751</v>
      </c>
      <c r="D3643">
        <v>3000</v>
      </c>
      <c r="E3643">
        <v>0</v>
      </c>
      <c r="F3643" t="s">
        <v>8221</v>
      </c>
      <c r="G3643" t="s">
        <v>8224</v>
      </c>
      <c r="H3643" t="s">
        <v>8246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8305</v>
      </c>
      <c r="O3643">
        <f t="shared" si="336"/>
        <v>0</v>
      </c>
      <c r="P3643" t="e">
        <f t="shared" si="337"/>
        <v>#DIV/0!</v>
      </c>
      <c r="Q3643" s="8" t="str">
        <f t="shared" si="338"/>
        <v>theater</v>
      </c>
      <c r="R3643" t="str">
        <f t="shared" si="339"/>
        <v>musical</v>
      </c>
      <c r="S3643" s="6">
        <f t="shared" si="340"/>
        <v>41899.418738425928</v>
      </c>
      <c r="T3643" s="6">
        <f t="shared" si="341"/>
        <v>41917</v>
      </c>
    </row>
    <row r="3644" spans="1:20" ht="64" x14ac:dyDescent="0.2">
      <c r="A3644">
        <v>3642</v>
      </c>
      <c r="B3644" s="3" t="s">
        <v>3640</v>
      </c>
      <c r="C3644" s="3" t="s">
        <v>7752</v>
      </c>
      <c r="D3644">
        <v>700</v>
      </c>
      <c r="E3644">
        <v>15</v>
      </c>
      <c r="F3644" t="s">
        <v>8221</v>
      </c>
      <c r="G3644" t="s">
        <v>8236</v>
      </c>
      <c r="H3644" t="s">
        <v>8249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8305</v>
      </c>
      <c r="O3644">
        <f t="shared" si="336"/>
        <v>2.1428571428571428</v>
      </c>
      <c r="P3644">
        <f t="shared" si="337"/>
        <v>7.5</v>
      </c>
      <c r="Q3644" s="8" t="str">
        <f t="shared" si="338"/>
        <v>theater</v>
      </c>
      <c r="R3644" t="str">
        <f t="shared" si="339"/>
        <v>musical</v>
      </c>
      <c r="S3644" s="6">
        <f t="shared" si="340"/>
        <v>42297.607951388891</v>
      </c>
      <c r="T3644" s="6">
        <f t="shared" si="341"/>
        <v>42338.499999999993</v>
      </c>
    </row>
    <row r="3645" spans="1:20" ht="48" x14ac:dyDescent="0.2">
      <c r="A3645">
        <v>3643</v>
      </c>
      <c r="B3645" s="3" t="s">
        <v>3641</v>
      </c>
      <c r="C3645" s="3" t="s">
        <v>7753</v>
      </c>
      <c r="D3645">
        <v>25000</v>
      </c>
      <c r="E3645">
        <v>0</v>
      </c>
      <c r="F3645" t="s">
        <v>8221</v>
      </c>
      <c r="G3645" t="s">
        <v>8224</v>
      </c>
      <c r="H3645" t="s">
        <v>8246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8305</v>
      </c>
      <c r="O3645">
        <f t="shared" si="336"/>
        <v>0</v>
      </c>
      <c r="P3645" t="e">
        <f t="shared" si="337"/>
        <v>#DIV/0!</v>
      </c>
      <c r="Q3645" s="8" t="str">
        <f t="shared" si="338"/>
        <v>theater</v>
      </c>
      <c r="R3645" t="str">
        <f t="shared" si="339"/>
        <v>musical</v>
      </c>
      <c r="S3645" s="6">
        <f t="shared" si="340"/>
        <v>42284.935636574075</v>
      </c>
      <c r="T3645" s="6">
        <f t="shared" si="341"/>
        <v>42324.977303240739</v>
      </c>
    </row>
    <row r="3646" spans="1:20" ht="48" x14ac:dyDescent="0.2">
      <c r="A3646">
        <v>3644</v>
      </c>
      <c r="B3646" s="3" t="s">
        <v>3642</v>
      </c>
      <c r="C3646" s="3" t="s">
        <v>7754</v>
      </c>
      <c r="D3646">
        <v>5000</v>
      </c>
      <c r="E3646">
        <v>821</v>
      </c>
      <c r="F3646" t="s">
        <v>8221</v>
      </c>
      <c r="G3646" t="s">
        <v>8224</v>
      </c>
      <c r="H3646" t="s">
        <v>8246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8305</v>
      </c>
      <c r="O3646">
        <f t="shared" si="336"/>
        <v>16.420000000000002</v>
      </c>
      <c r="P3646">
        <f t="shared" si="337"/>
        <v>68.416666666666671</v>
      </c>
      <c r="Q3646" s="8" t="str">
        <f t="shared" si="338"/>
        <v>theater</v>
      </c>
      <c r="R3646" t="str">
        <f t="shared" si="339"/>
        <v>musical</v>
      </c>
      <c r="S3646" s="6">
        <f t="shared" si="340"/>
        <v>42409.033414351848</v>
      </c>
      <c r="T3646" s="6">
        <f t="shared" si="341"/>
        <v>42436.999305555553</v>
      </c>
    </row>
    <row r="3647" spans="1:20" ht="48" x14ac:dyDescent="0.2">
      <c r="A3647">
        <v>3645</v>
      </c>
      <c r="B3647" s="3" t="s">
        <v>3643</v>
      </c>
      <c r="C3647" s="3" t="s">
        <v>7755</v>
      </c>
      <c r="D3647">
        <v>1000</v>
      </c>
      <c r="E3647">
        <v>1</v>
      </c>
      <c r="F3647" t="s">
        <v>8221</v>
      </c>
      <c r="G3647" t="s">
        <v>8229</v>
      </c>
      <c r="H3647" t="s">
        <v>8251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8305</v>
      </c>
      <c r="O3647">
        <f t="shared" si="336"/>
        <v>0.1</v>
      </c>
      <c r="P3647">
        <f t="shared" si="337"/>
        <v>1</v>
      </c>
      <c r="Q3647" s="8" t="str">
        <f t="shared" si="338"/>
        <v>theater</v>
      </c>
      <c r="R3647" t="str">
        <f t="shared" si="339"/>
        <v>musical</v>
      </c>
      <c r="S3647" s="6">
        <f t="shared" si="340"/>
        <v>42665.762013888881</v>
      </c>
      <c r="T3647" s="6">
        <f t="shared" si="341"/>
        <v>42695.803680555553</v>
      </c>
    </row>
    <row r="3648" spans="1:20" ht="48" x14ac:dyDescent="0.2">
      <c r="A3648">
        <v>3646</v>
      </c>
      <c r="B3648" s="3" t="s">
        <v>3644</v>
      </c>
      <c r="C3648" s="3" t="s">
        <v>7756</v>
      </c>
      <c r="D3648">
        <v>10000</v>
      </c>
      <c r="E3648">
        <v>481</v>
      </c>
      <c r="F3648" t="s">
        <v>8221</v>
      </c>
      <c r="G3648" t="s">
        <v>8224</v>
      </c>
      <c r="H3648" t="s">
        <v>8246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8305</v>
      </c>
      <c r="O3648">
        <f t="shared" si="336"/>
        <v>4.8099999999999996</v>
      </c>
      <c r="P3648">
        <f t="shared" si="337"/>
        <v>60.125</v>
      </c>
      <c r="Q3648" s="8" t="str">
        <f t="shared" si="338"/>
        <v>theater</v>
      </c>
      <c r="R3648" t="str">
        <f t="shared" si="339"/>
        <v>musical</v>
      </c>
      <c r="S3648" s="6">
        <f t="shared" si="340"/>
        <v>42140.21298611111</v>
      </c>
      <c r="T3648" s="6">
        <f t="shared" si="341"/>
        <v>42171.770833333336</v>
      </c>
    </row>
    <row r="3649" spans="1:20" ht="48" x14ac:dyDescent="0.2">
      <c r="A3649">
        <v>3647</v>
      </c>
      <c r="B3649" s="3" t="s">
        <v>3645</v>
      </c>
      <c r="C3649" s="3" t="s">
        <v>7757</v>
      </c>
      <c r="D3649">
        <v>500</v>
      </c>
      <c r="E3649">
        <v>30</v>
      </c>
      <c r="F3649" t="s">
        <v>8221</v>
      </c>
      <c r="G3649" t="s">
        <v>8225</v>
      </c>
      <c r="H3649" t="s">
        <v>8247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8305</v>
      </c>
      <c r="O3649">
        <f t="shared" si="336"/>
        <v>6</v>
      </c>
      <c r="P3649">
        <f t="shared" si="337"/>
        <v>15</v>
      </c>
      <c r="Q3649" s="8" t="str">
        <f t="shared" si="338"/>
        <v>theater</v>
      </c>
      <c r="R3649" t="str">
        <f t="shared" si="339"/>
        <v>musical</v>
      </c>
      <c r="S3649" s="6">
        <f t="shared" si="340"/>
        <v>42598.540821759256</v>
      </c>
      <c r="T3649" s="6">
        <f t="shared" si="341"/>
        <v>42643.540821759256</v>
      </c>
    </row>
    <row r="3650" spans="1:20" ht="32" x14ac:dyDescent="0.2">
      <c r="A3650">
        <v>3648</v>
      </c>
      <c r="B3650" s="3" t="s">
        <v>3646</v>
      </c>
      <c r="C3650" s="3" t="s">
        <v>7758</v>
      </c>
      <c r="D3650">
        <v>40000</v>
      </c>
      <c r="E3650">
        <v>40153</v>
      </c>
      <c r="F3650" t="s">
        <v>8219</v>
      </c>
      <c r="G3650" t="s">
        <v>8224</v>
      </c>
      <c r="H3650" t="s">
        <v>8246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8271</v>
      </c>
      <c r="O3650">
        <f t="shared" si="336"/>
        <v>100.38249999999999</v>
      </c>
      <c r="P3650">
        <f t="shared" si="337"/>
        <v>550.04109589041093</v>
      </c>
      <c r="Q3650" s="8" t="str">
        <f t="shared" si="338"/>
        <v>theater</v>
      </c>
      <c r="R3650" t="str">
        <f t="shared" si="339"/>
        <v>plays</v>
      </c>
      <c r="S3650" s="6">
        <f t="shared" si="340"/>
        <v>41887.083854166667</v>
      </c>
      <c r="T3650" s="6">
        <f t="shared" si="341"/>
        <v>41917.083854166667</v>
      </c>
    </row>
    <row r="3651" spans="1:20" ht="48" x14ac:dyDescent="0.2">
      <c r="A3651">
        <v>3649</v>
      </c>
      <c r="B3651" s="3" t="s">
        <v>3647</v>
      </c>
      <c r="C3651" s="3" t="s">
        <v>7759</v>
      </c>
      <c r="D3651">
        <v>750</v>
      </c>
      <c r="E3651">
        <v>780</v>
      </c>
      <c r="F3651" t="s">
        <v>8219</v>
      </c>
      <c r="G3651" t="s">
        <v>8229</v>
      </c>
      <c r="H3651" t="s">
        <v>8251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8271</v>
      </c>
      <c r="O3651">
        <f t="shared" ref="O3651:O3714" si="342">E3651/D3651*100</f>
        <v>104</v>
      </c>
      <c r="P3651">
        <f t="shared" ref="P3651:P3714" si="343">E3651/L3651</f>
        <v>97.5</v>
      </c>
      <c r="Q3651" s="8" t="str">
        <f t="shared" ref="Q3651:Q3714" si="344">LEFT(N3651,SEARCH("/",N3651)-1)</f>
        <v>theater</v>
      </c>
      <c r="R3651" t="str">
        <f t="shared" ref="R3651:R3714" si="345">RIGHT(N3651,LEN(N3651)-SEARCH("/",N3651))</f>
        <v>plays</v>
      </c>
      <c r="S3651" s="6">
        <f t="shared" ref="S3651:S3714" si="346">(((J3651/60)/60)/24)+DATE(1970,1,1)+(-5/24)</f>
        <v>41780.504560185182</v>
      </c>
      <c r="T3651" s="6">
        <f t="shared" ref="T3651:T3714" si="347">(((I3651/60)/60)/24)+DATE(1970,1,1)+(-5/24)</f>
        <v>41806.504560185182</v>
      </c>
    </row>
    <row r="3652" spans="1:20" ht="48" x14ac:dyDescent="0.2">
      <c r="A3652">
        <v>3650</v>
      </c>
      <c r="B3652" s="3" t="s">
        <v>3648</v>
      </c>
      <c r="C3652" s="3" t="s">
        <v>7760</v>
      </c>
      <c r="D3652">
        <v>500</v>
      </c>
      <c r="E3652">
        <v>500</v>
      </c>
      <c r="F3652" t="s">
        <v>8219</v>
      </c>
      <c r="G3652" t="s">
        <v>8225</v>
      </c>
      <c r="H3652" t="s">
        <v>8247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8271</v>
      </c>
      <c r="O3652">
        <f t="shared" si="342"/>
        <v>100</v>
      </c>
      <c r="P3652">
        <f t="shared" si="343"/>
        <v>29.411764705882351</v>
      </c>
      <c r="Q3652" s="8" t="str">
        <f t="shared" si="344"/>
        <v>theater</v>
      </c>
      <c r="R3652" t="str">
        <f t="shared" si="345"/>
        <v>plays</v>
      </c>
      <c r="S3652" s="6">
        <f t="shared" si="346"/>
        <v>42381.270648148151</v>
      </c>
      <c r="T3652" s="6">
        <f t="shared" si="347"/>
        <v>42402.270648148151</v>
      </c>
    </row>
    <row r="3653" spans="1:20" ht="32" x14ac:dyDescent="0.2">
      <c r="A3653">
        <v>3651</v>
      </c>
      <c r="B3653" s="3" t="s">
        <v>3649</v>
      </c>
      <c r="C3653" s="3" t="s">
        <v>7761</v>
      </c>
      <c r="D3653">
        <v>500</v>
      </c>
      <c r="E3653">
        <v>520</v>
      </c>
      <c r="F3653" t="s">
        <v>8219</v>
      </c>
      <c r="G3653" t="s">
        <v>8224</v>
      </c>
      <c r="H3653" t="s">
        <v>8246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8271</v>
      </c>
      <c r="O3653">
        <f t="shared" si="342"/>
        <v>104</v>
      </c>
      <c r="P3653">
        <f t="shared" si="343"/>
        <v>57.777777777777779</v>
      </c>
      <c r="Q3653" s="8" t="str">
        <f t="shared" si="344"/>
        <v>theater</v>
      </c>
      <c r="R3653" t="str">
        <f t="shared" si="345"/>
        <v>plays</v>
      </c>
      <c r="S3653" s="6">
        <f t="shared" si="346"/>
        <v>41828.437986111108</v>
      </c>
      <c r="T3653" s="6">
        <f t="shared" si="347"/>
        <v>41861.457638888889</v>
      </c>
    </row>
    <row r="3654" spans="1:20" ht="48" x14ac:dyDescent="0.2">
      <c r="A3654">
        <v>3652</v>
      </c>
      <c r="B3654" s="3" t="s">
        <v>2867</v>
      </c>
      <c r="C3654" s="3" t="s">
        <v>7762</v>
      </c>
      <c r="D3654">
        <v>300</v>
      </c>
      <c r="E3654">
        <v>752</v>
      </c>
      <c r="F3654" t="s">
        <v>8219</v>
      </c>
      <c r="G3654" t="s">
        <v>8229</v>
      </c>
      <c r="H3654" t="s">
        <v>8251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8271</v>
      </c>
      <c r="O3654">
        <f t="shared" si="342"/>
        <v>250.66666666666669</v>
      </c>
      <c r="P3654">
        <f t="shared" si="343"/>
        <v>44.235294117647058</v>
      </c>
      <c r="Q3654" s="8" t="str">
        <f t="shared" si="344"/>
        <v>theater</v>
      </c>
      <c r="R3654" t="str">
        <f t="shared" si="345"/>
        <v>plays</v>
      </c>
      <c r="S3654" s="6">
        <f t="shared" si="346"/>
        <v>42596.436365740738</v>
      </c>
      <c r="T3654" s="6">
        <f t="shared" si="347"/>
        <v>42606.957638888889</v>
      </c>
    </row>
    <row r="3655" spans="1:20" ht="48" x14ac:dyDescent="0.2">
      <c r="A3655">
        <v>3653</v>
      </c>
      <c r="B3655" s="3" t="s">
        <v>3650</v>
      </c>
      <c r="C3655" s="3" t="s">
        <v>7763</v>
      </c>
      <c r="D3655">
        <v>2000</v>
      </c>
      <c r="E3655">
        <v>2010</v>
      </c>
      <c r="F3655" t="s">
        <v>8219</v>
      </c>
      <c r="G3655" t="s">
        <v>8225</v>
      </c>
      <c r="H3655" t="s">
        <v>8247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8271</v>
      </c>
      <c r="O3655">
        <f t="shared" si="342"/>
        <v>100.49999999999999</v>
      </c>
      <c r="P3655">
        <f t="shared" si="343"/>
        <v>60.909090909090907</v>
      </c>
      <c r="Q3655" s="8" t="str">
        <f t="shared" si="344"/>
        <v>theater</v>
      </c>
      <c r="R3655" t="str">
        <f t="shared" si="345"/>
        <v>plays</v>
      </c>
      <c r="S3655" s="6">
        <f t="shared" si="346"/>
        <v>42191.155173611107</v>
      </c>
      <c r="T3655" s="6">
        <f t="shared" si="347"/>
        <v>42221.155173611107</v>
      </c>
    </row>
    <row r="3656" spans="1:20" ht="48" x14ac:dyDescent="0.2">
      <c r="A3656">
        <v>3654</v>
      </c>
      <c r="B3656" s="3" t="s">
        <v>3651</v>
      </c>
      <c r="C3656" s="3" t="s">
        <v>7764</v>
      </c>
      <c r="D3656">
        <v>1500</v>
      </c>
      <c r="E3656">
        <v>2616</v>
      </c>
      <c r="F3656" t="s">
        <v>8219</v>
      </c>
      <c r="G3656" t="s">
        <v>8225</v>
      </c>
      <c r="H3656" t="s">
        <v>8247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8271</v>
      </c>
      <c r="O3656">
        <f t="shared" si="342"/>
        <v>174.4</v>
      </c>
      <c r="P3656">
        <f t="shared" si="343"/>
        <v>68.84210526315789</v>
      </c>
      <c r="Q3656" s="8" t="str">
        <f t="shared" si="344"/>
        <v>theater</v>
      </c>
      <c r="R3656" t="str">
        <f t="shared" si="345"/>
        <v>plays</v>
      </c>
      <c r="S3656" s="6">
        <f t="shared" si="346"/>
        <v>42440.20817129629</v>
      </c>
      <c r="T3656" s="6">
        <f t="shared" si="347"/>
        <v>42463.499999999993</v>
      </c>
    </row>
    <row r="3657" spans="1:20" ht="48" x14ac:dyDescent="0.2">
      <c r="A3657">
        <v>3655</v>
      </c>
      <c r="B3657" s="3" t="s">
        <v>3652</v>
      </c>
      <c r="C3657" s="3" t="s">
        <v>7765</v>
      </c>
      <c r="D3657">
        <v>5000</v>
      </c>
      <c r="E3657">
        <v>5813</v>
      </c>
      <c r="F3657" t="s">
        <v>8219</v>
      </c>
      <c r="G3657" t="s">
        <v>8224</v>
      </c>
      <c r="H3657" t="s">
        <v>8246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8271</v>
      </c>
      <c r="O3657">
        <f t="shared" si="342"/>
        <v>116.26</v>
      </c>
      <c r="P3657">
        <f t="shared" si="343"/>
        <v>73.582278481012665</v>
      </c>
      <c r="Q3657" s="8" t="str">
        <f t="shared" si="344"/>
        <v>theater</v>
      </c>
      <c r="R3657" t="str">
        <f t="shared" si="345"/>
        <v>plays</v>
      </c>
      <c r="S3657" s="6">
        <f t="shared" si="346"/>
        <v>42173.594884259255</v>
      </c>
      <c r="T3657" s="6">
        <f t="shared" si="347"/>
        <v>42203.082638888889</v>
      </c>
    </row>
    <row r="3658" spans="1:20" ht="48" x14ac:dyDescent="0.2">
      <c r="A3658">
        <v>3656</v>
      </c>
      <c r="B3658" s="3" t="s">
        <v>3653</v>
      </c>
      <c r="C3658" s="3" t="s">
        <v>7766</v>
      </c>
      <c r="D3658">
        <v>5000</v>
      </c>
      <c r="E3658">
        <v>5291</v>
      </c>
      <c r="F3658" t="s">
        <v>8219</v>
      </c>
      <c r="G3658" t="s">
        <v>8240</v>
      </c>
      <c r="H3658" t="s">
        <v>8257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8271</v>
      </c>
      <c r="O3658">
        <f t="shared" si="342"/>
        <v>105.82000000000001</v>
      </c>
      <c r="P3658">
        <f t="shared" si="343"/>
        <v>115.02173913043478</v>
      </c>
      <c r="Q3658" s="8" t="str">
        <f t="shared" si="344"/>
        <v>theater</v>
      </c>
      <c r="R3658" t="str">
        <f t="shared" si="345"/>
        <v>plays</v>
      </c>
      <c r="S3658" s="6">
        <f t="shared" si="346"/>
        <v>42737.70180555556</v>
      </c>
      <c r="T3658" s="6">
        <f t="shared" si="347"/>
        <v>42767.749305555553</v>
      </c>
    </row>
    <row r="3659" spans="1:20" ht="48" x14ac:dyDescent="0.2">
      <c r="A3659">
        <v>3657</v>
      </c>
      <c r="B3659" s="3" t="s">
        <v>3654</v>
      </c>
      <c r="C3659" s="3" t="s">
        <v>7767</v>
      </c>
      <c r="D3659">
        <v>2000</v>
      </c>
      <c r="E3659">
        <v>2215</v>
      </c>
      <c r="F3659" t="s">
        <v>8219</v>
      </c>
      <c r="G3659" t="s">
        <v>8232</v>
      </c>
      <c r="H3659" t="s">
        <v>8253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8271</v>
      </c>
      <c r="O3659">
        <f t="shared" si="342"/>
        <v>110.75</v>
      </c>
      <c r="P3659">
        <f t="shared" si="343"/>
        <v>110.75</v>
      </c>
      <c r="Q3659" s="8" t="str">
        <f t="shared" si="344"/>
        <v>theater</v>
      </c>
      <c r="R3659" t="str">
        <f t="shared" si="345"/>
        <v>plays</v>
      </c>
      <c r="S3659" s="6">
        <f t="shared" si="346"/>
        <v>42499.421516203707</v>
      </c>
      <c r="T3659" s="6">
        <f t="shared" si="347"/>
        <v>42522.695833333331</v>
      </c>
    </row>
    <row r="3660" spans="1:20" ht="32" x14ac:dyDescent="0.2">
      <c r="A3660">
        <v>3658</v>
      </c>
      <c r="B3660" s="3" t="s">
        <v>3655</v>
      </c>
      <c r="C3660" s="3" t="s">
        <v>7768</v>
      </c>
      <c r="D3660">
        <v>1500</v>
      </c>
      <c r="E3660">
        <v>1510</v>
      </c>
      <c r="F3660" t="s">
        <v>8219</v>
      </c>
      <c r="G3660" t="s">
        <v>8224</v>
      </c>
      <c r="H3660" t="s">
        <v>8246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8271</v>
      </c>
      <c r="O3660">
        <f t="shared" si="342"/>
        <v>100.66666666666666</v>
      </c>
      <c r="P3660">
        <f t="shared" si="343"/>
        <v>75.5</v>
      </c>
      <c r="Q3660" s="8" t="str">
        <f t="shared" si="344"/>
        <v>theater</v>
      </c>
      <c r="R3660" t="str">
        <f t="shared" si="345"/>
        <v>plays</v>
      </c>
      <c r="S3660" s="6">
        <f t="shared" si="346"/>
        <v>41775.650231481479</v>
      </c>
      <c r="T3660" s="6">
        <f t="shared" si="347"/>
        <v>41821.957638888889</v>
      </c>
    </row>
    <row r="3661" spans="1:20" ht="48" x14ac:dyDescent="0.2">
      <c r="A3661">
        <v>3659</v>
      </c>
      <c r="B3661" s="3" t="s">
        <v>3656</v>
      </c>
      <c r="C3661" s="3" t="s">
        <v>7769</v>
      </c>
      <c r="D3661">
        <v>3000</v>
      </c>
      <c r="E3661">
        <v>3061</v>
      </c>
      <c r="F3661" t="s">
        <v>8219</v>
      </c>
      <c r="G3661" t="s">
        <v>8224</v>
      </c>
      <c r="H3661" t="s">
        <v>8246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8271</v>
      </c>
      <c r="O3661">
        <f t="shared" si="342"/>
        <v>102.03333333333333</v>
      </c>
      <c r="P3661">
        <f t="shared" si="343"/>
        <v>235.46153846153845</v>
      </c>
      <c r="Q3661" s="8" t="str">
        <f t="shared" si="344"/>
        <v>theater</v>
      </c>
      <c r="R3661" t="str">
        <f t="shared" si="345"/>
        <v>plays</v>
      </c>
      <c r="S3661" s="6">
        <f t="shared" si="346"/>
        <v>42055.068865740737</v>
      </c>
      <c r="T3661" s="6">
        <f t="shared" si="347"/>
        <v>42082.402083333327</v>
      </c>
    </row>
    <row r="3662" spans="1:20" ht="48" x14ac:dyDescent="0.2">
      <c r="A3662">
        <v>3660</v>
      </c>
      <c r="B3662" s="3" t="s">
        <v>3657</v>
      </c>
      <c r="C3662" s="3" t="s">
        <v>7770</v>
      </c>
      <c r="D3662">
        <v>250</v>
      </c>
      <c r="E3662">
        <v>250</v>
      </c>
      <c r="F3662" t="s">
        <v>8219</v>
      </c>
      <c r="G3662" t="s">
        <v>8225</v>
      </c>
      <c r="H3662" t="s">
        <v>8247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8271</v>
      </c>
      <c r="O3662">
        <f t="shared" si="342"/>
        <v>100</v>
      </c>
      <c r="P3662">
        <f t="shared" si="343"/>
        <v>11.363636363636363</v>
      </c>
      <c r="Q3662" s="8" t="str">
        <f t="shared" si="344"/>
        <v>theater</v>
      </c>
      <c r="R3662" t="str">
        <f t="shared" si="345"/>
        <v>plays</v>
      </c>
      <c r="S3662" s="6">
        <f t="shared" si="346"/>
        <v>41971.672743055555</v>
      </c>
      <c r="T3662" s="6">
        <f t="shared" si="347"/>
        <v>41996.672743055555</v>
      </c>
    </row>
    <row r="3663" spans="1:20" ht="48" x14ac:dyDescent="0.2">
      <c r="A3663">
        <v>3661</v>
      </c>
      <c r="B3663" s="3" t="s">
        <v>3658</v>
      </c>
      <c r="C3663" s="3" t="s">
        <v>7771</v>
      </c>
      <c r="D3663">
        <v>3000</v>
      </c>
      <c r="E3663">
        <v>3330</v>
      </c>
      <c r="F3663" t="s">
        <v>8219</v>
      </c>
      <c r="G3663" t="s">
        <v>8224</v>
      </c>
      <c r="H3663" t="s">
        <v>8246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8271</v>
      </c>
      <c r="O3663">
        <f t="shared" si="342"/>
        <v>111.00000000000001</v>
      </c>
      <c r="P3663">
        <f t="shared" si="343"/>
        <v>92.5</v>
      </c>
      <c r="Q3663" s="8" t="str">
        <f t="shared" si="344"/>
        <v>theater</v>
      </c>
      <c r="R3663" t="str">
        <f t="shared" si="345"/>
        <v>plays</v>
      </c>
      <c r="S3663" s="6">
        <f t="shared" si="346"/>
        <v>42447.688333333332</v>
      </c>
      <c r="T3663" s="6">
        <f t="shared" si="347"/>
        <v>42469.958333333336</v>
      </c>
    </row>
    <row r="3664" spans="1:20" ht="48" x14ac:dyDescent="0.2">
      <c r="A3664">
        <v>3662</v>
      </c>
      <c r="B3664" s="3" t="s">
        <v>3659</v>
      </c>
      <c r="C3664" s="3" t="s">
        <v>7772</v>
      </c>
      <c r="D3664">
        <v>8000</v>
      </c>
      <c r="E3664">
        <v>8114</v>
      </c>
      <c r="F3664" t="s">
        <v>8219</v>
      </c>
      <c r="G3664" t="s">
        <v>8229</v>
      </c>
      <c r="H3664" t="s">
        <v>8251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8271</v>
      </c>
      <c r="O3664">
        <f t="shared" si="342"/>
        <v>101.42500000000001</v>
      </c>
      <c r="P3664">
        <f t="shared" si="343"/>
        <v>202.85</v>
      </c>
      <c r="Q3664" s="8" t="str">
        <f t="shared" si="344"/>
        <v>theater</v>
      </c>
      <c r="R3664" t="str">
        <f t="shared" si="345"/>
        <v>plays</v>
      </c>
      <c r="S3664" s="6">
        <f t="shared" si="346"/>
        <v>42064.011736111112</v>
      </c>
      <c r="T3664" s="6">
        <f t="shared" si="347"/>
        <v>42093.97006944444</v>
      </c>
    </row>
    <row r="3665" spans="1:20" ht="48" x14ac:dyDescent="0.2">
      <c r="A3665">
        <v>3663</v>
      </c>
      <c r="B3665" s="3" t="s">
        <v>3660</v>
      </c>
      <c r="C3665" s="3" t="s">
        <v>7773</v>
      </c>
      <c r="D3665">
        <v>225</v>
      </c>
      <c r="E3665">
        <v>234</v>
      </c>
      <c r="F3665" t="s">
        <v>8219</v>
      </c>
      <c r="G3665" t="s">
        <v>8225</v>
      </c>
      <c r="H3665" t="s">
        <v>8247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8271</v>
      </c>
      <c r="O3665">
        <f t="shared" si="342"/>
        <v>104</v>
      </c>
      <c r="P3665">
        <f t="shared" si="343"/>
        <v>26</v>
      </c>
      <c r="Q3665" s="8" t="str">
        <f t="shared" si="344"/>
        <v>theater</v>
      </c>
      <c r="R3665" t="str">
        <f t="shared" si="345"/>
        <v>plays</v>
      </c>
      <c r="S3665" s="6">
        <f t="shared" si="346"/>
        <v>42665.243402777771</v>
      </c>
      <c r="T3665" s="6">
        <f t="shared" si="347"/>
        <v>42725.285069444442</v>
      </c>
    </row>
    <row r="3666" spans="1:20" ht="48" x14ac:dyDescent="0.2">
      <c r="A3666">
        <v>3664</v>
      </c>
      <c r="B3666" s="3" t="s">
        <v>3661</v>
      </c>
      <c r="C3666" s="3" t="s">
        <v>7774</v>
      </c>
      <c r="D3666">
        <v>800</v>
      </c>
      <c r="E3666">
        <v>875</v>
      </c>
      <c r="F3666" t="s">
        <v>8219</v>
      </c>
      <c r="G3666" t="s">
        <v>8224</v>
      </c>
      <c r="H3666" t="s">
        <v>8246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8271</v>
      </c>
      <c r="O3666">
        <f t="shared" si="342"/>
        <v>109.375</v>
      </c>
      <c r="P3666">
        <f t="shared" si="343"/>
        <v>46.05263157894737</v>
      </c>
      <c r="Q3666" s="8" t="str">
        <f t="shared" si="344"/>
        <v>theater</v>
      </c>
      <c r="R3666" t="str">
        <f t="shared" si="345"/>
        <v>plays</v>
      </c>
      <c r="S3666" s="6">
        <f t="shared" si="346"/>
        <v>42523.04038194444</v>
      </c>
      <c r="T3666" s="6">
        <f t="shared" si="347"/>
        <v>42537.04038194444</v>
      </c>
    </row>
    <row r="3667" spans="1:20" ht="48" x14ac:dyDescent="0.2">
      <c r="A3667">
        <v>3665</v>
      </c>
      <c r="B3667" s="3" t="s">
        <v>3662</v>
      </c>
      <c r="C3667" s="3" t="s">
        <v>7775</v>
      </c>
      <c r="D3667">
        <v>620</v>
      </c>
      <c r="E3667">
        <v>714</v>
      </c>
      <c r="F3667" t="s">
        <v>8219</v>
      </c>
      <c r="G3667" t="s">
        <v>8230</v>
      </c>
      <c r="H3667" t="s">
        <v>8249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8271</v>
      </c>
      <c r="O3667">
        <f t="shared" si="342"/>
        <v>115.16129032258064</v>
      </c>
      <c r="P3667">
        <f t="shared" si="343"/>
        <v>51</v>
      </c>
      <c r="Q3667" s="8" t="str">
        <f t="shared" si="344"/>
        <v>theater</v>
      </c>
      <c r="R3667" t="str">
        <f t="shared" si="345"/>
        <v>plays</v>
      </c>
      <c r="S3667" s="6">
        <f t="shared" si="346"/>
        <v>42294.59979166666</v>
      </c>
      <c r="T3667" s="6">
        <f t="shared" si="347"/>
        <v>42305.620833333327</v>
      </c>
    </row>
    <row r="3668" spans="1:20" ht="16" x14ac:dyDescent="0.2">
      <c r="A3668">
        <v>3666</v>
      </c>
      <c r="B3668" s="3" t="s">
        <v>3663</v>
      </c>
      <c r="C3668" s="3" t="s">
        <v>7776</v>
      </c>
      <c r="D3668">
        <v>1200</v>
      </c>
      <c r="E3668">
        <v>1200</v>
      </c>
      <c r="F3668" t="s">
        <v>8219</v>
      </c>
      <c r="G3668" t="s">
        <v>8224</v>
      </c>
      <c r="H3668" t="s">
        <v>8246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8271</v>
      </c>
      <c r="O3668">
        <f t="shared" si="342"/>
        <v>100</v>
      </c>
      <c r="P3668">
        <f t="shared" si="343"/>
        <v>31.578947368421051</v>
      </c>
      <c r="Q3668" s="8" t="str">
        <f t="shared" si="344"/>
        <v>theater</v>
      </c>
      <c r="R3668" t="str">
        <f t="shared" si="345"/>
        <v>plays</v>
      </c>
      <c r="S3668" s="6">
        <f t="shared" si="346"/>
        <v>41822.696550925924</v>
      </c>
      <c r="T3668" s="6">
        <f t="shared" si="347"/>
        <v>41844.083333333328</v>
      </c>
    </row>
    <row r="3669" spans="1:20" ht="48" x14ac:dyDescent="0.2">
      <c r="A3669">
        <v>3667</v>
      </c>
      <c r="B3669" s="3" t="s">
        <v>3664</v>
      </c>
      <c r="C3669" s="3" t="s">
        <v>7777</v>
      </c>
      <c r="D3669">
        <v>3000</v>
      </c>
      <c r="E3669">
        <v>3095.11</v>
      </c>
      <c r="F3669" t="s">
        <v>8219</v>
      </c>
      <c r="G3669" t="s">
        <v>8225</v>
      </c>
      <c r="H3669" t="s">
        <v>8247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8271</v>
      </c>
      <c r="O3669">
        <f t="shared" si="342"/>
        <v>103.17033333333335</v>
      </c>
      <c r="P3669">
        <f t="shared" si="343"/>
        <v>53.363965517241382</v>
      </c>
      <c r="Q3669" s="8" t="str">
        <f t="shared" si="344"/>
        <v>theater</v>
      </c>
      <c r="R3669" t="str">
        <f t="shared" si="345"/>
        <v>plays</v>
      </c>
      <c r="S3669" s="6">
        <f t="shared" si="346"/>
        <v>42173.761793981481</v>
      </c>
      <c r="T3669" s="6">
        <f t="shared" si="347"/>
        <v>42203.761793981481</v>
      </c>
    </row>
    <row r="3670" spans="1:20" ht="48" x14ac:dyDescent="0.2">
      <c r="A3670">
        <v>3668</v>
      </c>
      <c r="B3670" s="3" t="s">
        <v>3665</v>
      </c>
      <c r="C3670" s="3" t="s">
        <v>7778</v>
      </c>
      <c r="D3670">
        <v>1000</v>
      </c>
      <c r="E3670">
        <v>1035</v>
      </c>
      <c r="F3670" t="s">
        <v>8219</v>
      </c>
      <c r="G3670" t="s">
        <v>8224</v>
      </c>
      <c r="H3670" t="s">
        <v>8246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8271</v>
      </c>
      <c r="O3670">
        <f t="shared" si="342"/>
        <v>103.49999999999999</v>
      </c>
      <c r="P3670">
        <f t="shared" si="343"/>
        <v>36.964285714285715</v>
      </c>
      <c r="Q3670" s="8" t="str">
        <f t="shared" si="344"/>
        <v>theater</v>
      </c>
      <c r="R3670" t="str">
        <f t="shared" si="345"/>
        <v>plays</v>
      </c>
      <c r="S3670" s="6">
        <f t="shared" si="346"/>
        <v>42185.347824074073</v>
      </c>
      <c r="T3670" s="6">
        <f t="shared" si="347"/>
        <v>42208.564583333333</v>
      </c>
    </row>
    <row r="3671" spans="1:20" ht="48" x14ac:dyDescent="0.2">
      <c r="A3671">
        <v>3669</v>
      </c>
      <c r="B3671" s="3" t="s">
        <v>3666</v>
      </c>
      <c r="C3671" s="3" t="s">
        <v>7779</v>
      </c>
      <c r="D3671">
        <v>1000</v>
      </c>
      <c r="E3671">
        <v>1382</v>
      </c>
      <c r="F3671" t="s">
        <v>8219</v>
      </c>
      <c r="G3671" t="s">
        <v>8225</v>
      </c>
      <c r="H3671" t="s">
        <v>8247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8271</v>
      </c>
      <c r="O3671">
        <f t="shared" si="342"/>
        <v>138.19999999999999</v>
      </c>
      <c r="P3671">
        <f t="shared" si="343"/>
        <v>81.294117647058826</v>
      </c>
      <c r="Q3671" s="8" t="str">
        <f t="shared" si="344"/>
        <v>theater</v>
      </c>
      <c r="R3671" t="str">
        <f t="shared" si="345"/>
        <v>plays</v>
      </c>
      <c r="S3671" s="6">
        <f t="shared" si="346"/>
        <v>42136.466863425921</v>
      </c>
      <c r="T3671" s="6">
        <f t="shared" si="347"/>
        <v>42166.466863425921</v>
      </c>
    </row>
    <row r="3672" spans="1:20" ht="48" x14ac:dyDescent="0.2">
      <c r="A3672">
        <v>3670</v>
      </c>
      <c r="B3672" s="3" t="s">
        <v>3667</v>
      </c>
      <c r="C3672" s="3" t="s">
        <v>7780</v>
      </c>
      <c r="D3672">
        <v>220</v>
      </c>
      <c r="E3672">
        <v>241</v>
      </c>
      <c r="F3672" t="s">
        <v>8219</v>
      </c>
      <c r="G3672" t="s">
        <v>8225</v>
      </c>
      <c r="H3672" t="s">
        <v>8247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8271</v>
      </c>
      <c r="O3672">
        <f t="shared" si="342"/>
        <v>109.54545454545455</v>
      </c>
      <c r="P3672">
        <f t="shared" si="343"/>
        <v>20.083333333333332</v>
      </c>
      <c r="Q3672" s="8" t="str">
        <f t="shared" si="344"/>
        <v>theater</v>
      </c>
      <c r="R3672" t="str">
        <f t="shared" si="345"/>
        <v>plays</v>
      </c>
      <c r="S3672" s="6">
        <f t="shared" si="346"/>
        <v>42142.305682870363</v>
      </c>
      <c r="T3672" s="6">
        <f t="shared" si="347"/>
        <v>42155.749999999993</v>
      </c>
    </row>
    <row r="3673" spans="1:20" ht="48" x14ac:dyDescent="0.2">
      <c r="A3673">
        <v>3671</v>
      </c>
      <c r="B3673" s="3" t="s">
        <v>3668</v>
      </c>
      <c r="C3673" s="3" t="s">
        <v>7781</v>
      </c>
      <c r="D3673">
        <v>3500</v>
      </c>
      <c r="E3673">
        <v>3530</v>
      </c>
      <c r="F3673" t="s">
        <v>8219</v>
      </c>
      <c r="G3673" t="s">
        <v>8224</v>
      </c>
      <c r="H3673" t="s">
        <v>8246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8271</v>
      </c>
      <c r="O3673">
        <f t="shared" si="342"/>
        <v>100.85714285714286</v>
      </c>
      <c r="P3673">
        <f t="shared" si="343"/>
        <v>88.25</v>
      </c>
      <c r="Q3673" s="8" t="str">
        <f t="shared" si="344"/>
        <v>theater</v>
      </c>
      <c r="R3673" t="str">
        <f t="shared" si="345"/>
        <v>plays</v>
      </c>
      <c r="S3673" s="6">
        <f t="shared" si="346"/>
        <v>41820.419756944444</v>
      </c>
      <c r="T3673" s="6">
        <f t="shared" si="347"/>
        <v>41840.957638888889</v>
      </c>
    </row>
    <row r="3674" spans="1:20" ht="48" x14ac:dyDescent="0.2">
      <c r="A3674">
        <v>3672</v>
      </c>
      <c r="B3674" s="3" t="s">
        <v>3669</v>
      </c>
      <c r="C3674" s="3" t="s">
        <v>7782</v>
      </c>
      <c r="D3674">
        <v>3000</v>
      </c>
      <c r="E3674">
        <v>3046</v>
      </c>
      <c r="F3674" t="s">
        <v>8219</v>
      </c>
      <c r="G3674" t="s">
        <v>8225</v>
      </c>
      <c r="H3674" t="s">
        <v>8247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8271</v>
      </c>
      <c r="O3674">
        <f t="shared" si="342"/>
        <v>101.53333333333335</v>
      </c>
      <c r="P3674">
        <f t="shared" si="343"/>
        <v>53.438596491228068</v>
      </c>
      <c r="Q3674" s="8" t="str">
        <f t="shared" si="344"/>
        <v>theater</v>
      </c>
      <c r="R3674" t="str">
        <f t="shared" si="345"/>
        <v>plays</v>
      </c>
      <c r="S3674" s="6">
        <f t="shared" si="346"/>
        <v>41878.738240740735</v>
      </c>
      <c r="T3674" s="6">
        <f t="shared" si="347"/>
        <v>41908.738240740735</v>
      </c>
    </row>
    <row r="3675" spans="1:20" ht="48" x14ac:dyDescent="0.2">
      <c r="A3675">
        <v>3673</v>
      </c>
      <c r="B3675" s="3" t="s">
        <v>3670</v>
      </c>
      <c r="C3675" s="3" t="s">
        <v>7783</v>
      </c>
      <c r="D3675">
        <v>4000</v>
      </c>
      <c r="E3675">
        <v>4545</v>
      </c>
      <c r="F3675" t="s">
        <v>8219</v>
      </c>
      <c r="G3675" t="s">
        <v>8225</v>
      </c>
      <c r="H3675" t="s">
        <v>8247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8271</v>
      </c>
      <c r="O3675">
        <f t="shared" si="342"/>
        <v>113.625</v>
      </c>
      <c r="P3675">
        <f t="shared" si="343"/>
        <v>39.868421052631582</v>
      </c>
      <c r="Q3675" s="8" t="str">
        <f t="shared" si="344"/>
        <v>theater</v>
      </c>
      <c r="R3675" t="str">
        <f t="shared" si="345"/>
        <v>plays</v>
      </c>
      <c r="S3675" s="6">
        <f t="shared" si="346"/>
        <v>41914.086770833332</v>
      </c>
      <c r="T3675" s="6">
        <f t="shared" si="347"/>
        <v>41948.327777777777</v>
      </c>
    </row>
    <row r="3676" spans="1:20" ht="48" x14ac:dyDescent="0.2">
      <c r="A3676">
        <v>3674</v>
      </c>
      <c r="B3676" s="3" t="s">
        <v>3671</v>
      </c>
      <c r="C3676" s="3" t="s">
        <v>7784</v>
      </c>
      <c r="D3676">
        <v>4500</v>
      </c>
      <c r="E3676">
        <v>4500</v>
      </c>
      <c r="F3676" t="s">
        <v>8219</v>
      </c>
      <c r="G3676" t="s">
        <v>8236</v>
      </c>
      <c r="H3676" t="s">
        <v>8249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8271</v>
      </c>
      <c r="O3676">
        <f t="shared" si="342"/>
        <v>100</v>
      </c>
      <c r="P3676">
        <f t="shared" si="343"/>
        <v>145.16129032258064</v>
      </c>
      <c r="Q3676" s="8" t="str">
        <f t="shared" si="344"/>
        <v>theater</v>
      </c>
      <c r="R3676" t="str">
        <f t="shared" si="345"/>
        <v>plays</v>
      </c>
      <c r="S3676" s="6">
        <f t="shared" si="346"/>
        <v>42556.664687499993</v>
      </c>
      <c r="T3676" s="6">
        <f t="shared" si="347"/>
        <v>42616.664687499993</v>
      </c>
    </row>
    <row r="3677" spans="1:20" ht="48" x14ac:dyDescent="0.2">
      <c r="A3677">
        <v>3675</v>
      </c>
      <c r="B3677" s="3" t="s">
        <v>3672</v>
      </c>
      <c r="C3677" s="3" t="s">
        <v>7785</v>
      </c>
      <c r="D3677">
        <v>50</v>
      </c>
      <c r="E3677">
        <v>70</v>
      </c>
      <c r="F3677" t="s">
        <v>8219</v>
      </c>
      <c r="G3677" t="s">
        <v>8225</v>
      </c>
      <c r="H3677" t="s">
        <v>8247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8271</v>
      </c>
      <c r="O3677">
        <f t="shared" si="342"/>
        <v>140</v>
      </c>
      <c r="P3677">
        <f t="shared" si="343"/>
        <v>23.333333333333332</v>
      </c>
      <c r="Q3677" s="8" t="str">
        <f t="shared" si="344"/>
        <v>theater</v>
      </c>
      <c r="R3677" t="str">
        <f t="shared" si="345"/>
        <v>plays</v>
      </c>
      <c r="S3677" s="6">
        <f t="shared" si="346"/>
        <v>42493.388680555552</v>
      </c>
      <c r="T3677" s="6">
        <f t="shared" si="347"/>
        <v>42505.749999999993</v>
      </c>
    </row>
    <row r="3678" spans="1:20" ht="48" x14ac:dyDescent="0.2">
      <c r="A3678">
        <v>3676</v>
      </c>
      <c r="B3678" s="3" t="s">
        <v>3673</v>
      </c>
      <c r="C3678" s="3" t="s">
        <v>7786</v>
      </c>
      <c r="D3678">
        <v>800</v>
      </c>
      <c r="E3678">
        <v>1030</v>
      </c>
      <c r="F3678" t="s">
        <v>8219</v>
      </c>
      <c r="G3678" t="s">
        <v>8224</v>
      </c>
      <c r="H3678" t="s">
        <v>8246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8271</v>
      </c>
      <c r="O3678">
        <f t="shared" si="342"/>
        <v>128.75</v>
      </c>
      <c r="P3678">
        <f t="shared" si="343"/>
        <v>64.375</v>
      </c>
      <c r="Q3678" s="8" t="str">
        <f t="shared" si="344"/>
        <v>theater</v>
      </c>
      <c r="R3678" t="str">
        <f t="shared" si="345"/>
        <v>plays</v>
      </c>
      <c r="S3678" s="6">
        <f t="shared" si="346"/>
        <v>41876.607453703698</v>
      </c>
      <c r="T3678" s="6">
        <f t="shared" si="347"/>
        <v>41894.607453703698</v>
      </c>
    </row>
    <row r="3679" spans="1:20" ht="32" x14ac:dyDescent="0.2">
      <c r="A3679">
        <v>3677</v>
      </c>
      <c r="B3679" s="3" t="s">
        <v>3674</v>
      </c>
      <c r="C3679" s="3" t="s">
        <v>7787</v>
      </c>
      <c r="D3679">
        <v>12000</v>
      </c>
      <c r="E3679">
        <v>12348.5</v>
      </c>
      <c r="F3679" t="s">
        <v>8219</v>
      </c>
      <c r="G3679" t="s">
        <v>8224</v>
      </c>
      <c r="H3679" t="s">
        <v>8246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8271</v>
      </c>
      <c r="O3679">
        <f t="shared" si="342"/>
        <v>102.90416666666667</v>
      </c>
      <c r="P3679">
        <f t="shared" si="343"/>
        <v>62.052763819095475</v>
      </c>
      <c r="Q3679" s="8" t="str">
        <f t="shared" si="344"/>
        <v>theater</v>
      </c>
      <c r="R3679" t="str">
        <f t="shared" si="345"/>
        <v>plays</v>
      </c>
      <c r="S3679" s="6">
        <f t="shared" si="346"/>
        <v>41802.365949074068</v>
      </c>
      <c r="T3679" s="6">
        <f t="shared" si="347"/>
        <v>41822.957638888889</v>
      </c>
    </row>
    <row r="3680" spans="1:20" ht="32" x14ac:dyDescent="0.2">
      <c r="A3680">
        <v>3678</v>
      </c>
      <c r="B3680" s="3" t="s">
        <v>3675</v>
      </c>
      <c r="C3680" s="3" t="s">
        <v>7788</v>
      </c>
      <c r="D3680">
        <v>2000</v>
      </c>
      <c r="E3680">
        <v>2050</v>
      </c>
      <c r="F3680" t="s">
        <v>8219</v>
      </c>
      <c r="G3680" t="s">
        <v>8225</v>
      </c>
      <c r="H3680" t="s">
        <v>8247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8271</v>
      </c>
      <c r="O3680">
        <f t="shared" si="342"/>
        <v>102.49999999999999</v>
      </c>
      <c r="P3680">
        <f t="shared" si="343"/>
        <v>66.129032258064512</v>
      </c>
      <c r="Q3680" s="8" t="str">
        <f t="shared" si="344"/>
        <v>theater</v>
      </c>
      <c r="R3680" t="str">
        <f t="shared" si="345"/>
        <v>plays</v>
      </c>
      <c r="S3680" s="6">
        <f t="shared" si="346"/>
        <v>42120.322893518511</v>
      </c>
      <c r="T3680" s="6">
        <f t="shared" si="347"/>
        <v>42155.322893518511</v>
      </c>
    </row>
    <row r="3681" spans="1:20" ht="48" x14ac:dyDescent="0.2">
      <c r="A3681">
        <v>3679</v>
      </c>
      <c r="B3681" s="3" t="s">
        <v>3676</v>
      </c>
      <c r="C3681" s="3" t="s">
        <v>7789</v>
      </c>
      <c r="D3681">
        <v>2000</v>
      </c>
      <c r="E3681">
        <v>2202</v>
      </c>
      <c r="F3681" t="s">
        <v>8219</v>
      </c>
      <c r="G3681" t="s">
        <v>8224</v>
      </c>
      <c r="H3681" t="s">
        <v>8246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8271</v>
      </c>
      <c r="O3681">
        <f t="shared" si="342"/>
        <v>110.1</v>
      </c>
      <c r="P3681">
        <f t="shared" si="343"/>
        <v>73.400000000000006</v>
      </c>
      <c r="Q3681" s="8" t="str">
        <f t="shared" si="344"/>
        <v>theater</v>
      </c>
      <c r="R3681" t="str">
        <f t="shared" si="345"/>
        <v>plays</v>
      </c>
      <c r="S3681" s="6">
        <f t="shared" si="346"/>
        <v>41786.553020833329</v>
      </c>
      <c r="T3681" s="6">
        <f t="shared" si="347"/>
        <v>41820.999305555553</v>
      </c>
    </row>
    <row r="3682" spans="1:20" ht="32" x14ac:dyDescent="0.2">
      <c r="A3682">
        <v>3680</v>
      </c>
      <c r="B3682" s="3" t="s">
        <v>3677</v>
      </c>
      <c r="C3682" s="3" t="s">
        <v>7790</v>
      </c>
      <c r="D3682">
        <v>3000</v>
      </c>
      <c r="E3682">
        <v>3383</v>
      </c>
      <c r="F3682" t="s">
        <v>8219</v>
      </c>
      <c r="G3682" t="s">
        <v>8224</v>
      </c>
      <c r="H3682" t="s">
        <v>8246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8271</v>
      </c>
      <c r="O3682">
        <f t="shared" si="342"/>
        <v>112.76666666666667</v>
      </c>
      <c r="P3682">
        <f t="shared" si="343"/>
        <v>99.5</v>
      </c>
      <c r="Q3682" s="8" t="str">
        <f t="shared" si="344"/>
        <v>theater</v>
      </c>
      <c r="R3682" t="str">
        <f t="shared" si="345"/>
        <v>plays</v>
      </c>
      <c r="S3682" s="6">
        <f t="shared" si="346"/>
        <v>42627.245763888881</v>
      </c>
      <c r="T3682" s="6">
        <f t="shared" si="347"/>
        <v>42648.245763888881</v>
      </c>
    </row>
    <row r="3683" spans="1:20" ht="64" x14ac:dyDescent="0.2">
      <c r="A3683">
        <v>3681</v>
      </c>
      <c r="B3683" s="3" t="s">
        <v>3678</v>
      </c>
      <c r="C3683" s="3" t="s">
        <v>7791</v>
      </c>
      <c r="D3683">
        <v>1000</v>
      </c>
      <c r="E3683">
        <v>1119</v>
      </c>
      <c r="F3683" t="s">
        <v>8219</v>
      </c>
      <c r="G3683" t="s">
        <v>8224</v>
      </c>
      <c r="H3683" t="s">
        <v>8246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8271</v>
      </c>
      <c r="O3683">
        <f t="shared" si="342"/>
        <v>111.9</v>
      </c>
      <c r="P3683">
        <f t="shared" si="343"/>
        <v>62.166666666666664</v>
      </c>
      <c r="Q3683" s="8" t="str">
        <f t="shared" si="344"/>
        <v>theater</v>
      </c>
      <c r="R3683" t="str">
        <f t="shared" si="345"/>
        <v>plays</v>
      </c>
      <c r="S3683" s="6">
        <f t="shared" si="346"/>
        <v>42374.443171296291</v>
      </c>
      <c r="T3683" s="6">
        <f t="shared" si="347"/>
        <v>42384.443171296291</v>
      </c>
    </row>
    <row r="3684" spans="1:20" ht="48" x14ac:dyDescent="0.2">
      <c r="A3684">
        <v>3682</v>
      </c>
      <c r="B3684" s="3" t="s">
        <v>3679</v>
      </c>
      <c r="C3684" s="3" t="s">
        <v>7792</v>
      </c>
      <c r="D3684">
        <v>3000</v>
      </c>
      <c r="E3684">
        <v>4176</v>
      </c>
      <c r="F3684" t="s">
        <v>8219</v>
      </c>
      <c r="G3684" t="s">
        <v>8224</v>
      </c>
      <c r="H3684" t="s">
        <v>8246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8271</v>
      </c>
      <c r="O3684">
        <f t="shared" si="342"/>
        <v>139.19999999999999</v>
      </c>
      <c r="P3684">
        <f t="shared" si="343"/>
        <v>62.328358208955223</v>
      </c>
      <c r="Q3684" s="8" t="str">
        <f t="shared" si="344"/>
        <v>theater</v>
      </c>
      <c r="R3684" t="str">
        <f t="shared" si="345"/>
        <v>plays</v>
      </c>
      <c r="S3684" s="6">
        <f t="shared" si="346"/>
        <v>41772.477060185185</v>
      </c>
      <c r="T3684" s="6">
        <f t="shared" si="347"/>
        <v>41806.082638888889</v>
      </c>
    </row>
    <row r="3685" spans="1:20" ht="48" x14ac:dyDescent="0.2">
      <c r="A3685">
        <v>3683</v>
      </c>
      <c r="B3685" s="3" t="s">
        <v>3680</v>
      </c>
      <c r="C3685" s="3" t="s">
        <v>7793</v>
      </c>
      <c r="D3685">
        <v>3500</v>
      </c>
      <c r="E3685">
        <v>3880</v>
      </c>
      <c r="F3685" t="s">
        <v>8219</v>
      </c>
      <c r="G3685" t="s">
        <v>8224</v>
      </c>
      <c r="H3685" t="s">
        <v>8246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8271</v>
      </c>
      <c r="O3685">
        <f t="shared" si="342"/>
        <v>110.85714285714286</v>
      </c>
      <c r="P3685">
        <f t="shared" si="343"/>
        <v>58.787878787878789</v>
      </c>
      <c r="Q3685" s="8" t="str">
        <f t="shared" si="344"/>
        <v>theater</v>
      </c>
      <c r="R3685" t="str">
        <f t="shared" si="345"/>
        <v>plays</v>
      </c>
      <c r="S3685" s="6">
        <f t="shared" si="346"/>
        <v>42632.908518518518</v>
      </c>
      <c r="T3685" s="6">
        <f t="shared" si="347"/>
        <v>42662.908518518518</v>
      </c>
    </row>
    <row r="3686" spans="1:20" ht="48" x14ac:dyDescent="0.2">
      <c r="A3686">
        <v>3684</v>
      </c>
      <c r="B3686" s="3" t="s">
        <v>3681</v>
      </c>
      <c r="C3686" s="3" t="s">
        <v>7794</v>
      </c>
      <c r="D3686">
        <v>750</v>
      </c>
      <c r="E3686">
        <v>1043</v>
      </c>
      <c r="F3686" t="s">
        <v>8219</v>
      </c>
      <c r="G3686" t="s">
        <v>8224</v>
      </c>
      <c r="H3686" t="s">
        <v>8246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8271</v>
      </c>
      <c r="O3686">
        <f t="shared" si="342"/>
        <v>139.06666666666666</v>
      </c>
      <c r="P3686">
        <f t="shared" si="343"/>
        <v>45.347826086956523</v>
      </c>
      <c r="Q3686" s="8" t="str">
        <f t="shared" si="344"/>
        <v>theater</v>
      </c>
      <c r="R3686" t="str">
        <f t="shared" si="345"/>
        <v>plays</v>
      </c>
      <c r="S3686" s="6">
        <f t="shared" si="346"/>
        <v>42218.97206018518</v>
      </c>
      <c r="T3686" s="6">
        <f t="shared" si="347"/>
        <v>42248.97206018518</v>
      </c>
    </row>
    <row r="3687" spans="1:20" ht="48" x14ac:dyDescent="0.2">
      <c r="A3687">
        <v>3685</v>
      </c>
      <c r="B3687" s="3" t="s">
        <v>3682</v>
      </c>
      <c r="C3687" s="3" t="s">
        <v>7795</v>
      </c>
      <c r="D3687">
        <v>5000</v>
      </c>
      <c r="E3687">
        <v>5285</v>
      </c>
      <c r="F3687" t="s">
        <v>8219</v>
      </c>
      <c r="G3687" t="s">
        <v>8224</v>
      </c>
      <c r="H3687" t="s">
        <v>8246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8271</v>
      </c>
      <c r="O3687">
        <f t="shared" si="342"/>
        <v>105.69999999999999</v>
      </c>
      <c r="P3687">
        <f t="shared" si="343"/>
        <v>41.944444444444443</v>
      </c>
      <c r="Q3687" s="8" t="str">
        <f t="shared" si="344"/>
        <v>theater</v>
      </c>
      <c r="R3687" t="str">
        <f t="shared" si="345"/>
        <v>plays</v>
      </c>
      <c r="S3687" s="6">
        <f t="shared" si="346"/>
        <v>41753.384942129625</v>
      </c>
      <c r="T3687" s="6">
        <f t="shared" si="347"/>
        <v>41778.666666666664</v>
      </c>
    </row>
    <row r="3688" spans="1:20" ht="48" x14ac:dyDescent="0.2">
      <c r="A3688">
        <v>3686</v>
      </c>
      <c r="B3688" s="3" t="s">
        <v>3683</v>
      </c>
      <c r="C3688" s="3" t="s">
        <v>7796</v>
      </c>
      <c r="D3688">
        <v>350</v>
      </c>
      <c r="E3688">
        <v>355</v>
      </c>
      <c r="F3688" t="s">
        <v>8219</v>
      </c>
      <c r="G3688" t="s">
        <v>8224</v>
      </c>
      <c r="H3688" t="s">
        <v>8246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8271</v>
      </c>
      <c r="O3688">
        <f t="shared" si="342"/>
        <v>101.42857142857142</v>
      </c>
      <c r="P3688">
        <f t="shared" si="343"/>
        <v>59.166666666666664</v>
      </c>
      <c r="Q3688" s="8" t="str">
        <f t="shared" si="344"/>
        <v>theater</v>
      </c>
      <c r="R3688" t="str">
        <f t="shared" si="345"/>
        <v>plays</v>
      </c>
      <c r="S3688" s="6">
        <f t="shared" si="346"/>
        <v>42230.454398148147</v>
      </c>
      <c r="T3688" s="6">
        <f t="shared" si="347"/>
        <v>42244.957638888889</v>
      </c>
    </row>
    <row r="3689" spans="1:20" ht="48" x14ac:dyDescent="0.2">
      <c r="A3689">
        <v>3687</v>
      </c>
      <c r="B3689" s="3" t="s">
        <v>3684</v>
      </c>
      <c r="C3689" s="3" t="s">
        <v>7797</v>
      </c>
      <c r="D3689">
        <v>5000</v>
      </c>
      <c r="E3689">
        <v>5012.25</v>
      </c>
      <c r="F3689" t="s">
        <v>8219</v>
      </c>
      <c r="G3689" t="s">
        <v>8224</v>
      </c>
      <c r="H3689" t="s">
        <v>8246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8271</v>
      </c>
      <c r="O3689">
        <f t="shared" si="342"/>
        <v>100.245</v>
      </c>
      <c r="P3689">
        <f t="shared" si="343"/>
        <v>200.49</v>
      </c>
      <c r="Q3689" s="8" t="str">
        <f t="shared" si="344"/>
        <v>theater</v>
      </c>
      <c r="R3689" t="str">
        <f t="shared" si="345"/>
        <v>plays</v>
      </c>
      <c r="S3689" s="6">
        <f t="shared" si="346"/>
        <v>41787.009895833333</v>
      </c>
      <c r="T3689" s="6">
        <f t="shared" si="347"/>
        <v>41817.009895833333</v>
      </c>
    </row>
    <row r="3690" spans="1:20" ht="48" x14ac:dyDescent="0.2">
      <c r="A3690">
        <v>3688</v>
      </c>
      <c r="B3690" s="3" t="s">
        <v>3685</v>
      </c>
      <c r="C3690" s="3" t="s">
        <v>7798</v>
      </c>
      <c r="D3690">
        <v>3000</v>
      </c>
      <c r="E3690">
        <v>3275</v>
      </c>
      <c r="F3690" t="s">
        <v>8219</v>
      </c>
      <c r="G3690" t="s">
        <v>8225</v>
      </c>
      <c r="H3690" t="s">
        <v>8247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8271</v>
      </c>
      <c r="O3690">
        <f t="shared" si="342"/>
        <v>109.16666666666666</v>
      </c>
      <c r="P3690">
        <f t="shared" si="343"/>
        <v>83.974358974358978</v>
      </c>
      <c r="Q3690" s="8" t="str">
        <f t="shared" si="344"/>
        <v>theater</v>
      </c>
      <c r="R3690" t="str">
        <f t="shared" si="345"/>
        <v>plays</v>
      </c>
      <c r="S3690" s="6">
        <f t="shared" si="346"/>
        <v>41829.578749999993</v>
      </c>
      <c r="T3690" s="6">
        <f t="shared" si="347"/>
        <v>41859.578749999993</v>
      </c>
    </row>
    <row r="3691" spans="1:20" ht="48" x14ac:dyDescent="0.2">
      <c r="A3691">
        <v>3689</v>
      </c>
      <c r="B3691" s="3" t="s">
        <v>3686</v>
      </c>
      <c r="C3691" s="3" t="s">
        <v>7799</v>
      </c>
      <c r="D3691">
        <v>3000</v>
      </c>
      <c r="E3691">
        <v>3550</v>
      </c>
      <c r="F3691" t="s">
        <v>8219</v>
      </c>
      <c r="G3691" t="s">
        <v>8224</v>
      </c>
      <c r="H3691" t="s">
        <v>8246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8271</v>
      </c>
      <c r="O3691">
        <f t="shared" si="342"/>
        <v>118.33333333333333</v>
      </c>
      <c r="P3691">
        <f t="shared" si="343"/>
        <v>57.258064516129032</v>
      </c>
      <c r="Q3691" s="8" t="str">
        <f t="shared" si="344"/>
        <v>theater</v>
      </c>
      <c r="R3691" t="str">
        <f t="shared" si="345"/>
        <v>plays</v>
      </c>
      <c r="S3691" s="6">
        <f t="shared" si="346"/>
        <v>42147.61850694444</v>
      </c>
      <c r="T3691" s="6">
        <f t="shared" si="347"/>
        <v>42176.725694444445</v>
      </c>
    </row>
    <row r="3692" spans="1:20" ht="48" x14ac:dyDescent="0.2">
      <c r="A3692">
        <v>3690</v>
      </c>
      <c r="B3692" s="3" t="s">
        <v>3687</v>
      </c>
      <c r="C3692" s="3" t="s">
        <v>7800</v>
      </c>
      <c r="D3692">
        <v>1500</v>
      </c>
      <c r="E3692">
        <v>1800</v>
      </c>
      <c r="F3692" t="s">
        <v>8219</v>
      </c>
      <c r="G3692" t="s">
        <v>8224</v>
      </c>
      <c r="H3692" t="s">
        <v>8246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8271</v>
      </c>
      <c r="O3692">
        <f t="shared" si="342"/>
        <v>120</v>
      </c>
      <c r="P3692">
        <f t="shared" si="343"/>
        <v>58.064516129032256</v>
      </c>
      <c r="Q3692" s="8" t="str">
        <f t="shared" si="344"/>
        <v>theater</v>
      </c>
      <c r="R3692" t="str">
        <f t="shared" si="345"/>
        <v>plays</v>
      </c>
      <c r="S3692" s="6">
        <f t="shared" si="346"/>
        <v>41940.389849537038</v>
      </c>
      <c r="T3692" s="6">
        <f t="shared" si="347"/>
        <v>41970.431516203702</v>
      </c>
    </row>
    <row r="3693" spans="1:20" ht="32" x14ac:dyDescent="0.2">
      <c r="A3693">
        <v>3691</v>
      </c>
      <c r="B3693" s="3" t="s">
        <v>3688</v>
      </c>
      <c r="C3693" s="3" t="s">
        <v>7801</v>
      </c>
      <c r="D3693">
        <v>40000</v>
      </c>
      <c r="E3693">
        <v>51184</v>
      </c>
      <c r="F3693" t="s">
        <v>8219</v>
      </c>
      <c r="G3693" t="s">
        <v>8224</v>
      </c>
      <c r="H3693" t="s">
        <v>8246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8271</v>
      </c>
      <c r="O3693">
        <f t="shared" si="342"/>
        <v>127.96000000000001</v>
      </c>
      <c r="P3693">
        <f t="shared" si="343"/>
        <v>186.80291970802921</v>
      </c>
      <c r="Q3693" s="8" t="str">
        <f t="shared" si="344"/>
        <v>theater</v>
      </c>
      <c r="R3693" t="str">
        <f t="shared" si="345"/>
        <v>plays</v>
      </c>
      <c r="S3693" s="6">
        <f t="shared" si="346"/>
        <v>42020.492233796293</v>
      </c>
      <c r="T3693" s="6">
        <f t="shared" si="347"/>
        <v>42064.999305555553</v>
      </c>
    </row>
    <row r="3694" spans="1:20" ht="32" x14ac:dyDescent="0.2">
      <c r="A3694">
        <v>3692</v>
      </c>
      <c r="B3694" s="3" t="s">
        <v>3689</v>
      </c>
      <c r="C3694" s="3" t="s">
        <v>7802</v>
      </c>
      <c r="D3694">
        <v>1000</v>
      </c>
      <c r="E3694">
        <v>1260</v>
      </c>
      <c r="F3694" t="s">
        <v>8219</v>
      </c>
      <c r="G3694" t="s">
        <v>8224</v>
      </c>
      <c r="H3694" t="s">
        <v>8246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8271</v>
      </c>
      <c r="O3694">
        <f t="shared" si="342"/>
        <v>126</v>
      </c>
      <c r="P3694">
        <f t="shared" si="343"/>
        <v>74.117647058823536</v>
      </c>
      <c r="Q3694" s="8" t="str">
        <f t="shared" si="344"/>
        <v>theater</v>
      </c>
      <c r="R3694" t="str">
        <f t="shared" si="345"/>
        <v>plays</v>
      </c>
      <c r="S3694" s="6">
        <f t="shared" si="346"/>
        <v>41891.756701388884</v>
      </c>
      <c r="T3694" s="6">
        <f t="shared" si="347"/>
        <v>41900.791666666664</v>
      </c>
    </row>
    <row r="3695" spans="1:20" ht="48" x14ac:dyDescent="0.2">
      <c r="A3695">
        <v>3693</v>
      </c>
      <c r="B3695" s="3" t="s">
        <v>3690</v>
      </c>
      <c r="C3695" s="3" t="s">
        <v>7803</v>
      </c>
      <c r="D3695">
        <v>333</v>
      </c>
      <c r="E3695">
        <v>430</v>
      </c>
      <c r="F3695" t="s">
        <v>8219</v>
      </c>
      <c r="G3695" t="s">
        <v>8225</v>
      </c>
      <c r="H3695" t="s">
        <v>8247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8271</v>
      </c>
      <c r="O3695">
        <f t="shared" si="342"/>
        <v>129.12912912912913</v>
      </c>
      <c r="P3695">
        <f t="shared" si="343"/>
        <v>30.714285714285715</v>
      </c>
      <c r="Q3695" s="8" t="str">
        <f t="shared" si="344"/>
        <v>theater</v>
      </c>
      <c r="R3695" t="str">
        <f t="shared" si="345"/>
        <v>plays</v>
      </c>
      <c r="S3695" s="6">
        <f t="shared" si="346"/>
        <v>42308.98297453703</v>
      </c>
      <c r="T3695" s="6">
        <f t="shared" si="347"/>
        <v>42338.729166666664</v>
      </c>
    </row>
    <row r="3696" spans="1:20" ht="48" x14ac:dyDescent="0.2">
      <c r="A3696">
        <v>3694</v>
      </c>
      <c r="B3696" s="3" t="s">
        <v>3691</v>
      </c>
      <c r="C3696" s="3" t="s">
        <v>7804</v>
      </c>
      <c r="D3696">
        <v>3500</v>
      </c>
      <c r="E3696">
        <v>3760</v>
      </c>
      <c r="F3696" t="s">
        <v>8219</v>
      </c>
      <c r="G3696" t="s">
        <v>8224</v>
      </c>
      <c r="H3696" t="s">
        <v>8246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8271</v>
      </c>
      <c r="O3696">
        <f t="shared" si="342"/>
        <v>107.42857142857143</v>
      </c>
      <c r="P3696">
        <f t="shared" si="343"/>
        <v>62.666666666666664</v>
      </c>
      <c r="Q3696" s="8" t="str">
        <f t="shared" si="344"/>
        <v>theater</v>
      </c>
      <c r="R3696" t="str">
        <f t="shared" si="345"/>
        <v>plays</v>
      </c>
      <c r="S3696" s="6">
        <f t="shared" si="346"/>
        <v>42489.925543981481</v>
      </c>
      <c r="T3696" s="6">
        <f t="shared" si="347"/>
        <v>42526.874999999993</v>
      </c>
    </row>
    <row r="3697" spans="1:20" ht="64" x14ac:dyDescent="0.2">
      <c r="A3697">
        <v>3695</v>
      </c>
      <c r="B3697" s="3" t="s">
        <v>3692</v>
      </c>
      <c r="C3697" s="3" t="s">
        <v>7805</v>
      </c>
      <c r="D3697">
        <v>4000</v>
      </c>
      <c r="E3697">
        <v>4005</v>
      </c>
      <c r="F3697" t="s">
        <v>8219</v>
      </c>
      <c r="G3697" t="s">
        <v>8224</v>
      </c>
      <c r="H3697" t="s">
        <v>8246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8271</v>
      </c>
      <c r="O3697">
        <f t="shared" si="342"/>
        <v>100.125</v>
      </c>
      <c r="P3697">
        <f t="shared" si="343"/>
        <v>121.36363636363636</v>
      </c>
      <c r="Q3697" s="8" t="str">
        <f t="shared" si="344"/>
        <v>theater</v>
      </c>
      <c r="R3697" t="str">
        <f t="shared" si="345"/>
        <v>plays</v>
      </c>
      <c r="S3697" s="6">
        <f t="shared" si="346"/>
        <v>41995.662152777775</v>
      </c>
      <c r="T3697" s="6">
        <f t="shared" si="347"/>
        <v>42015.662152777775</v>
      </c>
    </row>
    <row r="3698" spans="1:20" ht="48" x14ac:dyDescent="0.2">
      <c r="A3698">
        <v>3696</v>
      </c>
      <c r="B3698" s="3" t="s">
        <v>3693</v>
      </c>
      <c r="C3698" s="3" t="s">
        <v>7806</v>
      </c>
      <c r="D3698">
        <v>2000</v>
      </c>
      <c r="E3698">
        <v>3100</v>
      </c>
      <c r="F3698" t="s">
        <v>8219</v>
      </c>
      <c r="G3698" t="s">
        <v>8225</v>
      </c>
      <c r="H3698" t="s">
        <v>8247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8271</v>
      </c>
      <c r="O3698">
        <f t="shared" si="342"/>
        <v>155</v>
      </c>
      <c r="P3698">
        <f t="shared" si="343"/>
        <v>39.743589743589745</v>
      </c>
      <c r="Q3698" s="8" t="str">
        <f t="shared" si="344"/>
        <v>theater</v>
      </c>
      <c r="R3698" t="str">
        <f t="shared" si="345"/>
        <v>plays</v>
      </c>
      <c r="S3698" s="6">
        <f t="shared" si="346"/>
        <v>41988.408749999995</v>
      </c>
      <c r="T3698" s="6">
        <f t="shared" si="347"/>
        <v>42048.408749999995</v>
      </c>
    </row>
    <row r="3699" spans="1:20" ht="48" x14ac:dyDescent="0.2">
      <c r="A3699">
        <v>3697</v>
      </c>
      <c r="B3699" s="3" t="s">
        <v>3694</v>
      </c>
      <c r="C3699" s="3" t="s">
        <v>7807</v>
      </c>
      <c r="D3699">
        <v>2000</v>
      </c>
      <c r="E3699">
        <v>2160</v>
      </c>
      <c r="F3699" t="s">
        <v>8219</v>
      </c>
      <c r="G3699" t="s">
        <v>8225</v>
      </c>
      <c r="H3699" t="s">
        <v>8247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8271</v>
      </c>
      <c r="O3699">
        <f t="shared" si="342"/>
        <v>108</v>
      </c>
      <c r="P3699">
        <f t="shared" si="343"/>
        <v>72</v>
      </c>
      <c r="Q3699" s="8" t="str">
        <f t="shared" si="344"/>
        <v>theater</v>
      </c>
      <c r="R3699" t="str">
        <f t="shared" si="345"/>
        <v>plays</v>
      </c>
      <c r="S3699" s="6">
        <f t="shared" si="346"/>
        <v>42479.2575</v>
      </c>
      <c r="T3699" s="6">
        <f t="shared" si="347"/>
        <v>42500.2575</v>
      </c>
    </row>
    <row r="3700" spans="1:20" ht="32" x14ac:dyDescent="0.2">
      <c r="A3700">
        <v>3698</v>
      </c>
      <c r="B3700" s="3" t="s">
        <v>3695</v>
      </c>
      <c r="C3700" s="3" t="s">
        <v>7808</v>
      </c>
      <c r="D3700">
        <v>5000</v>
      </c>
      <c r="E3700">
        <v>5526</v>
      </c>
      <c r="F3700" t="s">
        <v>8219</v>
      </c>
      <c r="G3700" t="s">
        <v>8224</v>
      </c>
      <c r="H3700" t="s">
        <v>8246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8271</v>
      </c>
      <c r="O3700">
        <f t="shared" si="342"/>
        <v>110.52</v>
      </c>
      <c r="P3700">
        <f t="shared" si="343"/>
        <v>40.632352941176471</v>
      </c>
      <c r="Q3700" s="8" t="str">
        <f t="shared" si="344"/>
        <v>theater</v>
      </c>
      <c r="R3700" t="str">
        <f t="shared" si="345"/>
        <v>plays</v>
      </c>
      <c r="S3700" s="6">
        <f t="shared" si="346"/>
        <v>42401.598229166666</v>
      </c>
      <c r="T3700" s="6">
        <f t="shared" si="347"/>
        <v>42431.598229166666</v>
      </c>
    </row>
    <row r="3701" spans="1:20" ht="48" x14ac:dyDescent="0.2">
      <c r="A3701">
        <v>3699</v>
      </c>
      <c r="B3701" s="3" t="s">
        <v>3696</v>
      </c>
      <c r="C3701" s="3" t="s">
        <v>7809</v>
      </c>
      <c r="D3701">
        <v>2500</v>
      </c>
      <c r="E3701">
        <v>2520</v>
      </c>
      <c r="F3701" t="s">
        <v>8219</v>
      </c>
      <c r="G3701" t="s">
        <v>8224</v>
      </c>
      <c r="H3701" t="s">
        <v>8246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8271</v>
      </c>
      <c r="O3701">
        <f t="shared" si="342"/>
        <v>100.8</v>
      </c>
      <c r="P3701">
        <f t="shared" si="343"/>
        <v>63</v>
      </c>
      <c r="Q3701" s="8" t="str">
        <f t="shared" si="344"/>
        <v>theater</v>
      </c>
      <c r="R3701" t="str">
        <f t="shared" si="345"/>
        <v>plays</v>
      </c>
      <c r="S3701" s="6">
        <f t="shared" si="346"/>
        <v>41897.393703703703</v>
      </c>
      <c r="T3701" s="6">
        <f t="shared" si="347"/>
        <v>41927.393703703703</v>
      </c>
    </row>
    <row r="3702" spans="1:20" ht="32" x14ac:dyDescent="0.2">
      <c r="A3702">
        <v>3700</v>
      </c>
      <c r="B3702" s="3" t="s">
        <v>3697</v>
      </c>
      <c r="C3702" s="3" t="s">
        <v>7810</v>
      </c>
      <c r="D3702">
        <v>500</v>
      </c>
      <c r="E3702">
        <v>606</v>
      </c>
      <c r="F3702" t="s">
        <v>8219</v>
      </c>
      <c r="G3702" t="s">
        <v>8224</v>
      </c>
      <c r="H3702" t="s">
        <v>8246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8271</v>
      </c>
      <c r="O3702">
        <f t="shared" si="342"/>
        <v>121.2</v>
      </c>
      <c r="P3702">
        <f t="shared" si="343"/>
        <v>33.666666666666664</v>
      </c>
      <c r="Q3702" s="8" t="str">
        <f t="shared" si="344"/>
        <v>theater</v>
      </c>
      <c r="R3702" t="str">
        <f t="shared" si="345"/>
        <v>plays</v>
      </c>
      <c r="S3702" s="6">
        <f t="shared" si="346"/>
        <v>41882.37731481481</v>
      </c>
      <c r="T3702" s="6">
        <f t="shared" si="347"/>
        <v>41912.458333333328</v>
      </c>
    </row>
    <row r="3703" spans="1:20" ht="48" x14ac:dyDescent="0.2">
      <c r="A3703">
        <v>3701</v>
      </c>
      <c r="B3703" s="3" t="s">
        <v>3698</v>
      </c>
      <c r="C3703" s="3" t="s">
        <v>7811</v>
      </c>
      <c r="D3703">
        <v>1500</v>
      </c>
      <c r="E3703">
        <v>1505</v>
      </c>
      <c r="F3703" t="s">
        <v>8219</v>
      </c>
      <c r="G3703" t="s">
        <v>8225</v>
      </c>
      <c r="H3703" t="s">
        <v>8247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8271</v>
      </c>
      <c r="O3703">
        <f t="shared" si="342"/>
        <v>100.33333333333334</v>
      </c>
      <c r="P3703">
        <f t="shared" si="343"/>
        <v>38.589743589743591</v>
      </c>
      <c r="Q3703" s="8" t="str">
        <f t="shared" si="344"/>
        <v>theater</v>
      </c>
      <c r="R3703" t="str">
        <f t="shared" si="345"/>
        <v>plays</v>
      </c>
      <c r="S3703" s="6">
        <f t="shared" si="346"/>
        <v>42129.333252314813</v>
      </c>
      <c r="T3703" s="6">
        <f t="shared" si="347"/>
        <v>42159.333252314813</v>
      </c>
    </row>
    <row r="3704" spans="1:20" ht="48" x14ac:dyDescent="0.2">
      <c r="A3704">
        <v>3702</v>
      </c>
      <c r="B3704" s="3" t="s">
        <v>3699</v>
      </c>
      <c r="C3704" s="3" t="s">
        <v>7812</v>
      </c>
      <c r="D3704">
        <v>3000</v>
      </c>
      <c r="E3704">
        <v>3275</v>
      </c>
      <c r="F3704" t="s">
        <v>8219</v>
      </c>
      <c r="G3704" t="s">
        <v>8225</v>
      </c>
      <c r="H3704" t="s">
        <v>8247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8271</v>
      </c>
      <c r="O3704">
        <f t="shared" si="342"/>
        <v>109.16666666666666</v>
      </c>
      <c r="P3704">
        <f t="shared" si="343"/>
        <v>155.95238095238096</v>
      </c>
      <c r="Q3704" s="8" t="str">
        <f t="shared" si="344"/>
        <v>theater</v>
      </c>
      <c r="R3704" t="str">
        <f t="shared" si="345"/>
        <v>plays</v>
      </c>
      <c r="S3704" s="6">
        <f t="shared" si="346"/>
        <v>42524.329675925925</v>
      </c>
      <c r="T3704" s="6">
        <f t="shared" si="347"/>
        <v>42561.749305555553</v>
      </c>
    </row>
    <row r="3705" spans="1:20" ht="48" x14ac:dyDescent="0.2">
      <c r="A3705">
        <v>3703</v>
      </c>
      <c r="B3705" s="3" t="s">
        <v>3700</v>
      </c>
      <c r="C3705" s="3" t="s">
        <v>7813</v>
      </c>
      <c r="D3705">
        <v>1050</v>
      </c>
      <c r="E3705">
        <v>1296</v>
      </c>
      <c r="F3705" t="s">
        <v>8219</v>
      </c>
      <c r="G3705" t="s">
        <v>8224</v>
      </c>
      <c r="H3705" t="s">
        <v>8246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8271</v>
      </c>
      <c r="O3705">
        <f t="shared" si="342"/>
        <v>123.42857142857142</v>
      </c>
      <c r="P3705">
        <f t="shared" si="343"/>
        <v>43.2</v>
      </c>
      <c r="Q3705" s="8" t="str">
        <f t="shared" si="344"/>
        <v>theater</v>
      </c>
      <c r="R3705" t="str">
        <f t="shared" si="345"/>
        <v>plays</v>
      </c>
      <c r="S3705" s="6">
        <f t="shared" si="346"/>
        <v>42556.296157407407</v>
      </c>
      <c r="T3705" s="6">
        <f t="shared" si="347"/>
        <v>42595.082638888889</v>
      </c>
    </row>
    <row r="3706" spans="1:20" ht="48" x14ac:dyDescent="0.2">
      <c r="A3706">
        <v>3704</v>
      </c>
      <c r="B3706" s="3" t="s">
        <v>3701</v>
      </c>
      <c r="C3706" s="3" t="s">
        <v>7814</v>
      </c>
      <c r="D3706">
        <v>300</v>
      </c>
      <c r="E3706">
        <v>409.01</v>
      </c>
      <c r="F3706" t="s">
        <v>8219</v>
      </c>
      <c r="G3706" t="s">
        <v>8225</v>
      </c>
      <c r="H3706" t="s">
        <v>8247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8271</v>
      </c>
      <c r="O3706">
        <f t="shared" si="342"/>
        <v>136.33666666666667</v>
      </c>
      <c r="P3706">
        <f t="shared" si="343"/>
        <v>15.148518518518518</v>
      </c>
      <c r="Q3706" s="8" t="str">
        <f t="shared" si="344"/>
        <v>theater</v>
      </c>
      <c r="R3706" t="str">
        <f t="shared" si="345"/>
        <v>plays</v>
      </c>
      <c r="S3706" s="6">
        <f t="shared" si="346"/>
        <v>42461.481412037036</v>
      </c>
      <c r="T3706" s="6">
        <f t="shared" si="347"/>
        <v>42521.481412037036</v>
      </c>
    </row>
    <row r="3707" spans="1:20" ht="48" x14ac:dyDescent="0.2">
      <c r="A3707">
        <v>3705</v>
      </c>
      <c r="B3707" s="3" t="s">
        <v>3702</v>
      </c>
      <c r="C3707" s="3" t="s">
        <v>7815</v>
      </c>
      <c r="D3707">
        <v>2827</v>
      </c>
      <c r="E3707">
        <v>2925</v>
      </c>
      <c r="F3707" t="s">
        <v>8219</v>
      </c>
      <c r="G3707" t="s">
        <v>8224</v>
      </c>
      <c r="H3707" t="s">
        <v>8246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8271</v>
      </c>
      <c r="O3707">
        <f t="shared" si="342"/>
        <v>103.46657233816768</v>
      </c>
      <c r="P3707">
        <f t="shared" si="343"/>
        <v>83.571428571428569</v>
      </c>
      <c r="Q3707" s="8" t="str">
        <f t="shared" si="344"/>
        <v>theater</v>
      </c>
      <c r="R3707" t="str">
        <f t="shared" si="345"/>
        <v>plays</v>
      </c>
      <c r="S3707" s="6">
        <f t="shared" si="346"/>
        <v>41792.334652777776</v>
      </c>
      <c r="T3707" s="6">
        <f t="shared" si="347"/>
        <v>41813.541666666664</v>
      </c>
    </row>
    <row r="3708" spans="1:20" ht="48" x14ac:dyDescent="0.2">
      <c r="A3708">
        <v>3706</v>
      </c>
      <c r="B3708" s="3" t="s">
        <v>3703</v>
      </c>
      <c r="C3708" s="3" t="s">
        <v>7816</v>
      </c>
      <c r="D3708">
        <v>1500</v>
      </c>
      <c r="E3708">
        <v>1820</v>
      </c>
      <c r="F3708" t="s">
        <v>8219</v>
      </c>
      <c r="G3708" t="s">
        <v>8224</v>
      </c>
      <c r="H3708" t="s">
        <v>8246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8271</v>
      </c>
      <c r="O3708">
        <f t="shared" si="342"/>
        <v>121.33333333333334</v>
      </c>
      <c r="P3708">
        <f t="shared" si="343"/>
        <v>140</v>
      </c>
      <c r="Q3708" s="8" t="str">
        <f t="shared" si="344"/>
        <v>theater</v>
      </c>
      <c r="R3708" t="str">
        <f t="shared" si="345"/>
        <v>plays</v>
      </c>
      <c r="S3708" s="6">
        <f t="shared" si="346"/>
        <v>41879.705428240741</v>
      </c>
      <c r="T3708" s="6">
        <f t="shared" si="347"/>
        <v>41894.705428240741</v>
      </c>
    </row>
    <row r="3709" spans="1:20" ht="32" x14ac:dyDescent="0.2">
      <c r="A3709">
        <v>3707</v>
      </c>
      <c r="B3709" s="3" t="s">
        <v>3704</v>
      </c>
      <c r="C3709" s="3" t="s">
        <v>7817</v>
      </c>
      <c r="D3709">
        <v>1000</v>
      </c>
      <c r="E3709">
        <v>1860</v>
      </c>
      <c r="F3709" t="s">
        <v>8219</v>
      </c>
      <c r="G3709" t="s">
        <v>8224</v>
      </c>
      <c r="H3709" t="s">
        <v>8246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8271</v>
      </c>
      <c r="O3709">
        <f t="shared" si="342"/>
        <v>186</v>
      </c>
      <c r="P3709">
        <f t="shared" si="343"/>
        <v>80.869565217391298</v>
      </c>
      <c r="Q3709" s="8" t="str">
        <f t="shared" si="344"/>
        <v>theater</v>
      </c>
      <c r="R3709" t="str">
        <f t="shared" si="345"/>
        <v>plays</v>
      </c>
      <c r="S3709" s="6">
        <f t="shared" si="346"/>
        <v>42551.840023148143</v>
      </c>
      <c r="T3709" s="6">
        <f t="shared" si="347"/>
        <v>42573.018055555549</v>
      </c>
    </row>
    <row r="3710" spans="1:20" ht="48" x14ac:dyDescent="0.2">
      <c r="A3710">
        <v>3708</v>
      </c>
      <c r="B3710" s="3" t="s">
        <v>3705</v>
      </c>
      <c r="C3710" s="3" t="s">
        <v>7818</v>
      </c>
      <c r="D3710">
        <v>700</v>
      </c>
      <c r="E3710">
        <v>2100</v>
      </c>
      <c r="F3710" t="s">
        <v>8219</v>
      </c>
      <c r="G3710" t="s">
        <v>8224</v>
      </c>
      <c r="H3710" t="s">
        <v>8246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8271</v>
      </c>
      <c r="O3710">
        <f t="shared" si="342"/>
        <v>300</v>
      </c>
      <c r="P3710">
        <f t="shared" si="343"/>
        <v>53.846153846153847</v>
      </c>
      <c r="Q3710" s="8" t="str">
        <f t="shared" si="344"/>
        <v>theater</v>
      </c>
      <c r="R3710" t="str">
        <f t="shared" si="345"/>
        <v>plays</v>
      </c>
      <c r="S3710" s="6">
        <f t="shared" si="346"/>
        <v>41809.933865740735</v>
      </c>
      <c r="T3710" s="6">
        <f t="shared" si="347"/>
        <v>41823.933865740735</v>
      </c>
    </row>
    <row r="3711" spans="1:20" ht="48" x14ac:dyDescent="0.2">
      <c r="A3711">
        <v>3709</v>
      </c>
      <c r="B3711" s="3" t="s">
        <v>3706</v>
      </c>
      <c r="C3711" s="3" t="s">
        <v>7819</v>
      </c>
      <c r="D3711">
        <v>1000</v>
      </c>
      <c r="E3711">
        <v>1082.5</v>
      </c>
      <c r="F3711" t="s">
        <v>8219</v>
      </c>
      <c r="G3711" t="s">
        <v>8225</v>
      </c>
      <c r="H3711" t="s">
        <v>8247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8271</v>
      </c>
      <c r="O3711">
        <f t="shared" si="342"/>
        <v>108.25</v>
      </c>
      <c r="P3711">
        <f t="shared" si="343"/>
        <v>30.928571428571427</v>
      </c>
      <c r="Q3711" s="8" t="str">
        <f t="shared" si="344"/>
        <v>theater</v>
      </c>
      <c r="R3711" t="str">
        <f t="shared" si="345"/>
        <v>plays</v>
      </c>
      <c r="S3711" s="6">
        <f t="shared" si="346"/>
        <v>41785.499374999999</v>
      </c>
      <c r="T3711" s="6">
        <f t="shared" si="347"/>
        <v>41815.499374999999</v>
      </c>
    </row>
    <row r="3712" spans="1:20" ht="32" x14ac:dyDescent="0.2">
      <c r="A3712">
        <v>3710</v>
      </c>
      <c r="B3712" s="3" t="s">
        <v>3707</v>
      </c>
      <c r="C3712" s="3" t="s">
        <v>7820</v>
      </c>
      <c r="D3712">
        <v>1300</v>
      </c>
      <c r="E3712">
        <v>1835</v>
      </c>
      <c r="F3712" t="s">
        <v>8219</v>
      </c>
      <c r="G3712" t="s">
        <v>8224</v>
      </c>
      <c r="H3712" t="s">
        <v>8246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8271</v>
      </c>
      <c r="O3712">
        <f t="shared" si="342"/>
        <v>141.15384615384616</v>
      </c>
      <c r="P3712">
        <f t="shared" si="343"/>
        <v>67.962962962962962</v>
      </c>
      <c r="Q3712" s="8" t="str">
        <f t="shared" si="344"/>
        <v>theater</v>
      </c>
      <c r="R3712" t="str">
        <f t="shared" si="345"/>
        <v>plays</v>
      </c>
      <c r="S3712" s="6">
        <f t="shared" si="346"/>
        <v>42072.367916666662</v>
      </c>
      <c r="T3712" s="6">
        <f t="shared" si="347"/>
        <v>42097.367916666662</v>
      </c>
    </row>
    <row r="3713" spans="1:20" ht="32" x14ac:dyDescent="0.2">
      <c r="A3713">
        <v>3711</v>
      </c>
      <c r="B3713" s="3" t="s">
        <v>3708</v>
      </c>
      <c r="C3713" s="3" t="s">
        <v>7821</v>
      </c>
      <c r="D3713">
        <v>500</v>
      </c>
      <c r="E3713">
        <v>570</v>
      </c>
      <c r="F3713" t="s">
        <v>8219</v>
      </c>
      <c r="G3713" t="s">
        <v>8224</v>
      </c>
      <c r="H3713" t="s">
        <v>8246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8271</v>
      </c>
      <c r="O3713">
        <f t="shared" si="342"/>
        <v>113.99999999999999</v>
      </c>
      <c r="P3713">
        <f t="shared" si="343"/>
        <v>27.142857142857142</v>
      </c>
      <c r="Q3713" s="8" t="str">
        <f t="shared" si="344"/>
        <v>theater</v>
      </c>
      <c r="R3713" t="str">
        <f t="shared" si="345"/>
        <v>plays</v>
      </c>
      <c r="S3713" s="6">
        <f t="shared" si="346"/>
        <v>41779.5158912037</v>
      </c>
      <c r="T3713" s="6">
        <f t="shared" si="347"/>
        <v>41805.458333333328</v>
      </c>
    </row>
    <row r="3714" spans="1:20" ht="48" x14ac:dyDescent="0.2">
      <c r="A3714">
        <v>3712</v>
      </c>
      <c r="B3714" s="3" t="s">
        <v>3709</v>
      </c>
      <c r="C3714" s="3" t="s">
        <v>7822</v>
      </c>
      <c r="D3714">
        <v>7500</v>
      </c>
      <c r="E3714">
        <v>11530</v>
      </c>
      <c r="F3714" t="s">
        <v>8219</v>
      </c>
      <c r="G3714" t="s">
        <v>8224</v>
      </c>
      <c r="H3714" t="s">
        <v>8246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8271</v>
      </c>
      <c r="O3714">
        <f t="shared" si="342"/>
        <v>153.73333333333335</v>
      </c>
      <c r="P3714">
        <f t="shared" si="343"/>
        <v>110.86538461538461</v>
      </c>
      <c r="Q3714" s="8" t="str">
        <f t="shared" si="344"/>
        <v>theater</v>
      </c>
      <c r="R3714" t="str">
        <f t="shared" si="345"/>
        <v>plays</v>
      </c>
      <c r="S3714" s="6">
        <f t="shared" si="346"/>
        <v>42133.963738425926</v>
      </c>
      <c r="T3714" s="6">
        <f t="shared" si="347"/>
        <v>42155.082638888889</v>
      </c>
    </row>
    <row r="3715" spans="1:20" ht="48" x14ac:dyDescent="0.2">
      <c r="A3715">
        <v>3713</v>
      </c>
      <c r="B3715" s="3" t="s">
        <v>3710</v>
      </c>
      <c r="C3715" s="3" t="s">
        <v>7823</v>
      </c>
      <c r="D3715">
        <v>2000</v>
      </c>
      <c r="E3715">
        <v>2030</v>
      </c>
      <c r="F3715" t="s">
        <v>8219</v>
      </c>
      <c r="G3715" t="s">
        <v>8224</v>
      </c>
      <c r="H3715" t="s">
        <v>8246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8271</v>
      </c>
      <c r="O3715">
        <f t="shared" ref="O3715:O3778" si="348">E3715/D3715*100</f>
        <v>101.49999999999999</v>
      </c>
      <c r="P3715">
        <f t="shared" ref="P3715:P3778" si="349">E3715/L3715</f>
        <v>106.84210526315789</v>
      </c>
      <c r="Q3715" s="8" t="str">
        <f t="shared" ref="Q3715:Q3778" si="350">LEFT(N3715,SEARCH("/",N3715)-1)</f>
        <v>theater</v>
      </c>
      <c r="R3715" t="str">
        <f t="shared" ref="R3715:R3778" si="351">RIGHT(N3715,LEN(N3715)-SEARCH("/",N3715))</f>
        <v>plays</v>
      </c>
      <c r="S3715" s="6">
        <f t="shared" ref="S3715:S3778" si="352">(((J3715/60)/60)/24)+DATE(1970,1,1)+(-5/24)</f>
        <v>42505.529699074068</v>
      </c>
      <c r="T3715" s="6">
        <f t="shared" ref="T3715:T3778" si="353">(((I3715/60)/60)/24)+DATE(1970,1,1)+(-5/24)</f>
        <v>42525.529699074068</v>
      </c>
    </row>
    <row r="3716" spans="1:20" ht="48" x14ac:dyDescent="0.2">
      <c r="A3716">
        <v>3714</v>
      </c>
      <c r="B3716" s="3" t="s">
        <v>3711</v>
      </c>
      <c r="C3716" s="3" t="s">
        <v>7824</v>
      </c>
      <c r="D3716">
        <v>10000</v>
      </c>
      <c r="E3716">
        <v>10235</v>
      </c>
      <c r="F3716" t="s">
        <v>8219</v>
      </c>
      <c r="G3716" t="s">
        <v>8224</v>
      </c>
      <c r="H3716" t="s">
        <v>8246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8271</v>
      </c>
      <c r="O3716">
        <f t="shared" si="348"/>
        <v>102.35000000000001</v>
      </c>
      <c r="P3716">
        <f t="shared" si="349"/>
        <v>105.51546391752578</v>
      </c>
      <c r="Q3716" s="8" t="str">
        <f t="shared" si="350"/>
        <v>theater</v>
      </c>
      <c r="R3716" t="str">
        <f t="shared" si="351"/>
        <v>plays</v>
      </c>
      <c r="S3716" s="6">
        <f t="shared" si="352"/>
        <v>42118.347997685189</v>
      </c>
      <c r="T3716" s="6">
        <f t="shared" si="353"/>
        <v>42149.957638888889</v>
      </c>
    </row>
    <row r="3717" spans="1:20" ht="48" x14ac:dyDescent="0.2">
      <c r="A3717">
        <v>3715</v>
      </c>
      <c r="B3717" s="3" t="s">
        <v>3712</v>
      </c>
      <c r="C3717" s="3" t="s">
        <v>7825</v>
      </c>
      <c r="D3717">
        <v>3500</v>
      </c>
      <c r="E3717">
        <v>3590</v>
      </c>
      <c r="F3717" t="s">
        <v>8219</v>
      </c>
      <c r="G3717" t="s">
        <v>8225</v>
      </c>
      <c r="H3717" t="s">
        <v>8247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8271</v>
      </c>
      <c r="O3717">
        <f t="shared" si="348"/>
        <v>102.57142857142858</v>
      </c>
      <c r="P3717">
        <f t="shared" si="349"/>
        <v>132.96296296296296</v>
      </c>
      <c r="Q3717" s="8" t="str">
        <f t="shared" si="350"/>
        <v>theater</v>
      </c>
      <c r="R3717" t="str">
        <f t="shared" si="351"/>
        <v>plays</v>
      </c>
      <c r="S3717" s="6">
        <f t="shared" si="352"/>
        <v>42036.787256944437</v>
      </c>
      <c r="T3717" s="6">
        <f t="shared" si="353"/>
        <v>42094.327777777777</v>
      </c>
    </row>
    <row r="3718" spans="1:20" ht="48" x14ac:dyDescent="0.2">
      <c r="A3718">
        <v>3716</v>
      </c>
      <c r="B3718" s="3" t="s">
        <v>3713</v>
      </c>
      <c r="C3718" s="3" t="s">
        <v>7826</v>
      </c>
      <c r="D3718">
        <v>800</v>
      </c>
      <c r="E3718">
        <v>1246</v>
      </c>
      <c r="F3718" t="s">
        <v>8219</v>
      </c>
      <c r="G3718" t="s">
        <v>8224</v>
      </c>
      <c r="H3718" t="s">
        <v>8246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8271</v>
      </c>
      <c r="O3718">
        <f t="shared" si="348"/>
        <v>155.75</v>
      </c>
      <c r="P3718">
        <f t="shared" si="349"/>
        <v>51.916666666666664</v>
      </c>
      <c r="Q3718" s="8" t="str">
        <f t="shared" si="350"/>
        <v>theater</v>
      </c>
      <c r="R3718" t="str">
        <f t="shared" si="351"/>
        <v>plays</v>
      </c>
      <c r="S3718" s="6">
        <f t="shared" si="352"/>
        <v>42360.679502314808</v>
      </c>
      <c r="T3718" s="6">
        <f t="shared" si="353"/>
        <v>42390.679502314808</v>
      </c>
    </row>
    <row r="3719" spans="1:20" ht="48" x14ac:dyDescent="0.2">
      <c r="A3719">
        <v>3717</v>
      </c>
      <c r="B3719" s="3" t="s">
        <v>3714</v>
      </c>
      <c r="C3719" s="3" t="s">
        <v>7827</v>
      </c>
      <c r="D3719">
        <v>4000</v>
      </c>
      <c r="E3719">
        <v>4030</v>
      </c>
      <c r="F3719" t="s">
        <v>8219</v>
      </c>
      <c r="G3719" t="s">
        <v>8225</v>
      </c>
      <c r="H3719" t="s">
        <v>8247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8271</v>
      </c>
      <c r="O3719">
        <f t="shared" si="348"/>
        <v>100.75</v>
      </c>
      <c r="P3719">
        <f t="shared" si="349"/>
        <v>310</v>
      </c>
      <c r="Q3719" s="8" t="str">
        <f t="shared" si="350"/>
        <v>theater</v>
      </c>
      <c r="R3719" t="str">
        <f t="shared" si="351"/>
        <v>plays</v>
      </c>
      <c r="S3719" s="6">
        <f t="shared" si="352"/>
        <v>42102.657974537033</v>
      </c>
      <c r="T3719" s="6">
        <f t="shared" si="353"/>
        <v>42133.657974537033</v>
      </c>
    </row>
    <row r="3720" spans="1:20" ht="48" x14ac:dyDescent="0.2">
      <c r="A3720">
        <v>3718</v>
      </c>
      <c r="B3720" s="3" t="s">
        <v>3715</v>
      </c>
      <c r="C3720" s="3" t="s">
        <v>7828</v>
      </c>
      <c r="D3720">
        <v>500</v>
      </c>
      <c r="E3720">
        <v>1197</v>
      </c>
      <c r="F3720" t="s">
        <v>8219</v>
      </c>
      <c r="G3720" t="s">
        <v>8225</v>
      </c>
      <c r="H3720" t="s">
        <v>8247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8271</v>
      </c>
      <c r="O3720">
        <f t="shared" si="348"/>
        <v>239.4</v>
      </c>
      <c r="P3720">
        <f t="shared" si="349"/>
        <v>26.021739130434781</v>
      </c>
      <c r="Q3720" s="8" t="str">
        <f t="shared" si="350"/>
        <v>theater</v>
      </c>
      <c r="R3720" t="str">
        <f t="shared" si="351"/>
        <v>plays</v>
      </c>
      <c r="S3720" s="6">
        <f t="shared" si="352"/>
        <v>42032.507812499993</v>
      </c>
      <c r="T3720" s="6">
        <f t="shared" si="353"/>
        <v>42062.507812499993</v>
      </c>
    </row>
    <row r="3721" spans="1:20" ht="32" x14ac:dyDescent="0.2">
      <c r="A3721">
        <v>3719</v>
      </c>
      <c r="B3721" s="3" t="s">
        <v>3716</v>
      </c>
      <c r="C3721" s="3" t="s">
        <v>7829</v>
      </c>
      <c r="D3721">
        <v>200</v>
      </c>
      <c r="E3721">
        <v>420</v>
      </c>
      <c r="F3721" t="s">
        <v>8219</v>
      </c>
      <c r="G3721" t="s">
        <v>8225</v>
      </c>
      <c r="H3721" t="s">
        <v>8247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8271</v>
      </c>
      <c r="O3721">
        <f t="shared" si="348"/>
        <v>210</v>
      </c>
      <c r="P3721">
        <f t="shared" si="349"/>
        <v>105</v>
      </c>
      <c r="Q3721" s="8" t="str">
        <f t="shared" si="350"/>
        <v>theater</v>
      </c>
      <c r="R3721" t="str">
        <f t="shared" si="351"/>
        <v>plays</v>
      </c>
      <c r="S3721" s="6">
        <f t="shared" si="352"/>
        <v>42147.521597222221</v>
      </c>
      <c r="T3721" s="6">
        <f t="shared" si="353"/>
        <v>42177.521597222221</v>
      </c>
    </row>
    <row r="3722" spans="1:20" ht="32" x14ac:dyDescent="0.2">
      <c r="A3722">
        <v>3720</v>
      </c>
      <c r="B3722" s="3" t="s">
        <v>3717</v>
      </c>
      <c r="C3722" s="3" t="s">
        <v>7830</v>
      </c>
      <c r="D3722">
        <v>3300</v>
      </c>
      <c r="E3722">
        <v>3449</v>
      </c>
      <c r="F3722" t="s">
        <v>8219</v>
      </c>
      <c r="G3722" t="s">
        <v>8224</v>
      </c>
      <c r="H3722" t="s">
        <v>8246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8271</v>
      </c>
      <c r="O3722">
        <f t="shared" si="348"/>
        <v>104.51515151515152</v>
      </c>
      <c r="P3722">
        <f t="shared" si="349"/>
        <v>86.224999999999994</v>
      </c>
      <c r="Q3722" s="8" t="str">
        <f t="shared" si="350"/>
        <v>theater</v>
      </c>
      <c r="R3722" t="str">
        <f t="shared" si="351"/>
        <v>plays</v>
      </c>
      <c r="S3722" s="6">
        <f t="shared" si="352"/>
        <v>42165.784791666665</v>
      </c>
      <c r="T3722" s="6">
        <f t="shared" si="353"/>
        <v>42187.784791666665</v>
      </c>
    </row>
    <row r="3723" spans="1:20" ht="48" x14ac:dyDescent="0.2">
      <c r="A3723">
        <v>3721</v>
      </c>
      <c r="B3723" s="3" t="s">
        <v>3718</v>
      </c>
      <c r="C3723" s="3" t="s">
        <v>7831</v>
      </c>
      <c r="D3723">
        <v>5000</v>
      </c>
      <c r="E3723">
        <v>5040</v>
      </c>
      <c r="F3723" t="s">
        <v>8219</v>
      </c>
      <c r="G3723" t="s">
        <v>8224</v>
      </c>
      <c r="H3723" t="s">
        <v>8246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8271</v>
      </c>
      <c r="O3723">
        <f t="shared" si="348"/>
        <v>100.8</v>
      </c>
      <c r="P3723">
        <f t="shared" si="349"/>
        <v>114.54545454545455</v>
      </c>
      <c r="Q3723" s="8" t="str">
        <f t="shared" si="350"/>
        <v>theater</v>
      </c>
      <c r="R3723" t="str">
        <f t="shared" si="351"/>
        <v>plays</v>
      </c>
      <c r="S3723" s="6">
        <f t="shared" si="352"/>
        <v>41927.727824074071</v>
      </c>
      <c r="T3723" s="6">
        <f t="shared" si="353"/>
        <v>41948.769490740735</v>
      </c>
    </row>
    <row r="3724" spans="1:20" ht="64" x14ac:dyDescent="0.2">
      <c r="A3724">
        <v>3722</v>
      </c>
      <c r="B3724" s="3" t="s">
        <v>3719</v>
      </c>
      <c r="C3724" s="3" t="s">
        <v>7832</v>
      </c>
      <c r="D3724">
        <v>1500</v>
      </c>
      <c r="E3724">
        <v>1668</v>
      </c>
      <c r="F3724" t="s">
        <v>8219</v>
      </c>
      <c r="G3724" t="s">
        <v>8229</v>
      </c>
      <c r="H3724" t="s">
        <v>8251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8271</v>
      </c>
      <c r="O3724">
        <f t="shared" si="348"/>
        <v>111.20000000000002</v>
      </c>
      <c r="P3724">
        <f t="shared" si="349"/>
        <v>47.657142857142858</v>
      </c>
      <c r="Q3724" s="8" t="str">
        <f t="shared" si="350"/>
        <v>theater</v>
      </c>
      <c r="R3724" t="str">
        <f t="shared" si="351"/>
        <v>plays</v>
      </c>
      <c r="S3724" s="6">
        <f t="shared" si="352"/>
        <v>42381.463506944441</v>
      </c>
      <c r="T3724" s="6">
        <f t="shared" si="353"/>
        <v>42411.749305555553</v>
      </c>
    </row>
    <row r="3725" spans="1:20" ht="32" x14ac:dyDescent="0.2">
      <c r="A3725">
        <v>3723</v>
      </c>
      <c r="B3725" s="3" t="s">
        <v>3720</v>
      </c>
      <c r="C3725" s="3" t="s">
        <v>7833</v>
      </c>
      <c r="D3725">
        <v>4500</v>
      </c>
      <c r="E3725">
        <v>4592</v>
      </c>
      <c r="F3725" t="s">
        <v>8219</v>
      </c>
      <c r="G3725" t="s">
        <v>8225</v>
      </c>
      <c r="H3725" t="s">
        <v>8247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8271</v>
      </c>
      <c r="O3725">
        <f t="shared" si="348"/>
        <v>102.04444444444445</v>
      </c>
      <c r="P3725">
        <f t="shared" si="349"/>
        <v>72.888888888888886</v>
      </c>
      <c r="Q3725" s="8" t="str">
        <f t="shared" si="350"/>
        <v>theater</v>
      </c>
      <c r="R3725" t="str">
        <f t="shared" si="351"/>
        <v>plays</v>
      </c>
      <c r="S3725" s="6">
        <f t="shared" si="352"/>
        <v>41943.544699074075</v>
      </c>
      <c r="T3725" s="6">
        <f t="shared" si="353"/>
        <v>41973.586365740739</v>
      </c>
    </row>
    <row r="3726" spans="1:20" ht="48" x14ac:dyDescent="0.2">
      <c r="A3726">
        <v>3724</v>
      </c>
      <c r="B3726" s="3" t="s">
        <v>3721</v>
      </c>
      <c r="C3726" s="3" t="s">
        <v>7834</v>
      </c>
      <c r="D3726">
        <v>4300</v>
      </c>
      <c r="E3726">
        <v>4409.55</v>
      </c>
      <c r="F3726" t="s">
        <v>8219</v>
      </c>
      <c r="G3726" t="s">
        <v>8225</v>
      </c>
      <c r="H3726" t="s">
        <v>8247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8271</v>
      </c>
      <c r="O3726">
        <f t="shared" si="348"/>
        <v>102.54767441860466</v>
      </c>
      <c r="P3726">
        <f t="shared" si="349"/>
        <v>49.545505617977533</v>
      </c>
      <c r="Q3726" s="8" t="str">
        <f t="shared" si="350"/>
        <v>theater</v>
      </c>
      <c r="R3726" t="str">
        <f t="shared" si="351"/>
        <v>plays</v>
      </c>
      <c r="S3726" s="6">
        <f t="shared" si="352"/>
        <v>42465.283101851855</v>
      </c>
      <c r="T3726" s="6">
        <f t="shared" si="353"/>
        <v>42494.749999999993</v>
      </c>
    </row>
    <row r="3727" spans="1:20" ht="48" x14ac:dyDescent="0.2">
      <c r="A3727">
        <v>3725</v>
      </c>
      <c r="B3727" s="3" t="s">
        <v>3722</v>
      </c>
      <c r="C3727" s="3" t="s">
        <v>7835</v>
      </c>
      <c r="D3727">
        <v>300</v>
      </c>
      <c r="E3727">
        <v>381</v>
      </c>
      <c r="F3727" t="s">
        <v>8219</v>
      </c>
      <c r="G3727" t="s">
        <v>8225</v>
      </c>
      <c r="H3727" t="s">
        <v>8247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8271</v>
      </c>
      <c r="O3727">
        <f t="shared" si="348"/>
        <v>127</v>
      </c>
      <c r="P3727">
        <f t="shared" si="349"/>
        <v>25.4</v>
      </c>
      <c r="Q3727" s="8" t="str">
        <f t="shared" si="350"/>
        <v>theater</v>
      </c>
      <c r="R3727" t="str">
        <f t="shared" si="351"/>
        <v>plays</v>
      </c>
      <c r="S3727" s="6">
        <f t="shared" si="352"/>
        <v>42401.736886574072</v>
      </c>
      <c r="T3727" s="6">
        <f t="shared" si="353"/>
        <v>42418.687499999993</v>
      </c>
    </row>
    <row r="3728" spans="1:20" ht="48" x14ac:dyDescent="0.2">
      <c r="A3728">
        <v>3726</v>
      </c>
      <c r="B3728" s="3" t="s">
        <v>3723</v>
      </c>
      <c r="C3728" s="3" t="s">
        <v>7836</v>
      </c>
      <c r="D3728">
        <v>850</v>
      </c>
      <c r="E3728">
        <v>2879</v>
      </c>
      <c r="F3728" t="s">
        <v>8219</v>
      </c>
      <c r="G3728" t="s">
        <v>8224</v>
      </c>
      <c r="H3728" t="s">
        <v>8246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8271</v>
      </c>
      <c r="O3728">
        <f t="shared" si="348"/>
        <v>338.70588235294122</v>
      </c>
      <c r="P3728">
        <f t="shared" si="349"/>
        <v>62.586956521739133</v>
      </c>
      <c r="Q3728" s="8" t="str">
        <f t="shared" si="350"/>
        <v>theater</v>
      </c>
      <c r="R3728" t="str">
        <f t="shared" si="351"/>
        <v>plays</v>
      </c>
      <c r="S3728" s="6">
        <f t="shared" si="352"/>
        <v>42461.932534722226</v>
      </c>
      <c r="T3728" s="6">
        <f t="shared" si="353"/>
        <v>42489.666666666664</v>
      </c>
    </row>
    <row r="3729" spans="1:20" ht="48" x14ac:dyDescent="0.2">
      <c r="A3729">
        <v>3727</v>
      </c>
      <c r="B3729" s="3" t="s">
        <v>3724</v>
      </c>
      <c r="C3729" s="3" t="s">
        <v>7837</v>
      </c>
      <c r="D3729">
        <v>2000</v>
      </c>
      <c r="E3729">
        <v>2015</v>
      </c>
      <c r="F3729" t="s">
        <v>8219</v>
      </c>
      <c r="G3729" t="s">
        <v>8224</v>
      </c>
      <c r="H3729" t="s">
        <v>8246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8271</v>
      </c>
      <c r="O3729">
        <f t="shared" si="348"/>
        <v>100.75</v>
      </c>
      <c r="P3729">
        <f t="shared" si="349"/>
        <v>61.060606060606062</v>
      </c>
      <c r="Q3729" s="8" t="str">
        <f t="shared" si="350"/>
        <v>theater</v>
      </c>
      <c r="R3729" t="str">
        <f t="shared" si="351"/>
        <v>plays</v>
      </c>
      <c r="S3729" s="6">
        <f t="shared" si="352"/>
        <v>42632.139976851853</v>
      </c>
      <c r="T3729" s="6">
        <f t="shared" si="353"/>
        <v>42662.996527777774</v>
      </c>
    </row>
    <row r="3730" spans="1:20" ht="32" x14ac:dyDescent="0.2">
      <c r="A3730">
        <v>3728</v>
      </c>
      <c r="B3730" s="3" t="s">
        <v>3725</v>
      </c>
      <c r="C3730" s="3" t="s">
        <v>7838</v>
      </c>
      <c r="D3730">
        <v>20000</v>
      </c>
      <c r="E3730">
        <v>1862</v>
      </c>
      <c r="F3730" t="s">
        <v>8221</v>
      </c>
      <c r="G3730" t="s">
        <v>8224</v>
      </c>
      <c r="H3730" t="s">
        <v>8246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8271</v>
      </c>
      <c r="O3730">
        <f t="shared" si="348"/>
        <v>9.31</v>
      </c>
      <c r="P3730">
        <f t="shared" si="349"/>
        <v>60.064516129032256</v>
      </c>
      <c r="Q3730" s="8" t="str">
        <f t="shared" si="350"/>
        <v>theater</v>
      </c>
      <c r="R3730" t="str">
        <f t="shared" si="351"/>
        <v>plays</v>
      </c>
      <c r="S3730" s="6">
        <f t="shared" si="352"/>
        <v>42204.962685185186</v>
      </c>
      <c r="T3730" s="6">
        <f t="shared" si="353"/>
        <v>42234.962685185186</v>
      </c>
    </row>
    <row r="3731" spans="1:20" ht="48" x14ac:dyDescent="0.2">
      <c r="A3731">
        <v>3729</v>
      </c>
      <c r="B3731" s="3" t="s">
        <v>3726</v>
      </c>
      <c r="C3731" s="3" t="s">
        <v>7839</v>
      </c>
      <c r="D3731">
        <v>5000</v>
      </c>
      <c r="E3731">
        <v>362</v>
      </c>
      <c r="F3731" t="s">
        <v>8221</v>
      </c>
      <c r="G3731" t="s">
        <v>8224</v>
      </c>
      <c r="H3731" t="s">
        <v>8246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8271</v>
      </c>
      <c r="O3731">
        <f t="shared" si="348"/>
        <v>7.24</v>
      </c>
      <c r="P3731">
        <f t="shared" si="349"/>
        <v>72.400000000000006</v>
      </c>
      <c r="Q3731" s="8" t="str">
        <f t="shared" si="350"/>
        <v>theater</v>
      </c>
      <c r="R3731" t="str">
        <f t="shared" si="351"/>
        <v>plays</v>
      </c>
      <c r="S3731" s="6">
        <f t="shared" si="352"/>
        <v>42040.996666666666</v>
      </c>
      <c r="T3731" s="6">
        <f t="shared" si="353"/>
        <v>42085.954999999994</v>
      </c>
    </row>
    <row r="3732" spans="1:20" ht="48" x14ac:dyDescent="0.2">
      <c r="A3732">
        <v>3730</v>
      </c>
      <c r="B3732" s="3" t="s">
        <v>3727</v>
      </c>
      <c r="C3732" s="3" t="s">
        <v>7840</v>
      </c>
      <c r="D3732">
        <v>1000</v>
      </c>
      <c r="E3732">
        <v>100</v>
      </c>
      <c r="F3732" t="s">
        <v>8221</v>
      </c>
      <c r="G3732" t="s">
        <v>8224</v>
      </c>
      <c r="H3732" t="s">
        <v>8246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8271</v>
      </c>
      <c r="O3732">
        <f t="shared" si="348"/>
        <v>10</v>
      </c>
      <c r="P3732">
        <f t="shared" si="349"/>
        <v>100</v>
      </c>
      <c r="Q3732" s="8" t="str">
        <f t="shared" si="350"/>
        <v>theater</v>
      </c>
      <c r="R3732" t="str">
        <f t="shared" si="351"/>
        <v>plays</v>
      </c>
      <c r="S3732" s="6">
        <f t="shared" si="352"/>
        <v>42203.46943287037</v>
      </c>
      <c r="T3732" s="6">
        <f t="shared" si="353"/>
        <v>42233.46943287037</v>
      </c>
    </row>
    <row r="3733" spans="1:20" ht="48" x14ac:dyDescent="0.2">
      <c r="A3733">
        <v>3731</v>
      </c>
      <c r="B3733" s="3" t="s">
        <v>3728</v>
      </c>
      <c r="C3733" s="3" t="s">
        <v>7841</v>
      </c>
      <c r="D3733">
        <v>5500</v>
      </c>
      <c r="E3733">
        <v>620</v>
      </c>
      <c r="F3733" t="s">
        <v>8221</v>
      </c>
      <c r="G3733" t="s">
        <v>8224</v>
      </c>
      <c r="H3733" t="s">
        <v>8246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8271</v>
      </c>
      <c r="O3733">
        <f t="shared" si="348"/>
        <v>11.272727272727273</v>
      </c>
      <c r="P3733">
        <f t="shared" si="349"/>
        <v>51.666666666666664</v>
      </c>
      <c r="Q3733" s="8" t="str">
        <f t="shared" si="350"/>
        <v>theater</v>
      </c>
      <c r="R3733" t="str">
        <f t="shared" si="351"/>
        <v>plays</v>
      </c>
      <c r="S3733" s="6">
        <f t="shared" si="352"/>
        <v>41983.544513888883</v>
      </c>
      <c r="T3733" s="6">
        <f t="shared" si="353"/>
        <v>42013.932638888888</v>
      </c>
    </row>
    <row r="3734" spans="1:20" ht="32" x14ac:dyDescent="0.2">
      <c r="A3734">
        <v>3732</v>
      </c>
      <c r="B3734" s="3" t="s">
        <v>3729</v>
      </c>
      <c r="C3734" s="3" t="s">
        <v>7842</v>
      </c>
      <c r="D3734">
        <v>850</v>
      </c>
      <c r="E3734">
        <v>131</v>
      </c>
      <c r="F3734" t="s">
        <v>8221</v>
      </c>
      <c r="G3734" t="s">
        <v>8233</v>
      </c>
      <c r="H3734" t="s">
        <v>8249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8271</v>
      </c>
      <c r="O3734">
        <f t="shared" si="348"/>
        <v>15.411764705882353</v>
      </c>
      <c r="P3734">
        <f t="shared" si="349"/>
        <v>32.75</v>
      </c>
      <c r="Q3734" s="8" t="str">
        <f t="shared" si="350"/>
        <v>theater</v>
      </c>
      <c r="R3734" t="str">
        <f t="shared" si="351"/>
        <v>plays</v>
      </c>
      <c r="S3734" s="6">
        <f t="shared" si="352"/>
        <v>41968.469131944446</v>
      </c>
      <c r="T3734" s="6">
        <f t="shared" si="353"/>
        <v>42028.291666666664</v>
      </c>
    </row>
    <row r="3735" spans="1:20" ht="48" x14ac:dyDescent="0.2">
      <c r="A3735">
        <v>3733</v>
      </c>
      <c r="B3735" s="3" t="s">
        <v>3730</v>
      </c>
      <c r="C3735" s="3" t="s">
        <v>7843</v>
      </c>
      <c r="D3735">
        <v>1500</v>
      </c>
      <c r="E3735">
        <v>0</v>
      </c>
      <c r="F3735" t="s">
        <v>8221</v>
      </c>
      <c r="G3735" t="s">
        <v>8224</v>
      </c>
      <c r="H3735" t="s">
        <v>8246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8271</v>
      </c>
      <c r="O3735">
        <f t="shared" si="348"/>
        <v>0</v>
      </c>
      <c r="P3735" t="e">
        <f t="shared" si="349"/>
        <v>#DIV/0!</v>
      </c>
      <c r="Q3735" s="8" t="str">
        <f t="shared" si="350"/>
        <v>theater</v>
      </c>
      <c r="R3735" t="str">
        <f t="shared" si="351"/>
        <v>plays</v>
      </c>
      <c r="S3735" s="6">
        <f t="shared" si="352"/>
        <v>42102.816064814811</v>
      </c>
      <c r="T3735" s="6">
        <f t="shared" si="353"/>
        <v>42112.729166666664</v>
      </c>
    </row>
    <row r="3736" spans="1:20" ht="48" x14ac:dyDescent="0.2">
      <c r="A3736">
        <v>3734</v>
      </c>
      <c r="B3736" s="3" t="s">
        <v>3731</v>
      </c>
      <c r="C3736" s="3" t="s">
        <v>7844</v>
      </c>
      <c r="D3736">
        <v>1500</v>
      </c>
      <c r="E3736">
        <v>427</v>
      </c>
      <c r="F3736" t="s">
        <v>8221</v>
      </c>
      <c r="G3736" t="s">
        <v>8224</v>
      </c>
      <c r="H3736" t="s">
        <v>8246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8271</v>
      </c>
      <c r="O3736">
        <f t="shared" si="348"/>
        <v>28.466666666666669</v>
      </c>
      <c r="P3736">
        <f t="shared" si="349"/>
        <v>61</v>
      </c>
      <c r="Q3736" s="8" t="str">
        <f t="shared" si="350"/>
        <v>theater</v>
      </c>
      <c r="R3736" t="str">
        <f t="shared" si="351"/>
        <v>plays</v>
      </c>
      <c r="S3736" s="6">
        <f t="shared" si="352"/>
        <v>42089.693240740737</v>
      </c>
      <c r="T3736" s="6">
        <f t="shared" si="353"/>
        <v>42149.693240740737</v>
      </c>
    </row>
    <row r="3737" spans="1:20" ht="32" x14ac:dyDescent="0.2">
      <c r="A3737">
        <v>3735</v>
      </c>
      <c r="B3737" s="3" t="s">
        <v>3732</v>
      </c>
      <c r="C3737" s="3" t="s">
        <v>7845</v>
      </c>
      <c r="D3737">
        <v>150</v>
      </c>
      <c r="E3737">
        <v>20</v>
      </c>
      <c r="F3737" t="s">
        <v>8221</v>
      </c>
      <c r="G3737" t="s">
        <v>8225</v>
      </c>
      <c r="H3737" t="s">
        <v>8247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8271</v>
      </c>
      <c r="O3737">
        <f t="shared" si="348"/>
        <v>13.333333333333334</v>
      </c>
      <c r="P3737">
        <f t="shared" si="349"/>
        <v>10</v>
      </c>
      <c r="Q3737" s="8" t="str">
        <f t="shared" si="350"/>
        <v>theater</v>
      </c>
      <c r="R3737" t="str">
        <f t="shared" si="351"/>
        <v>plays</v>
      </c>
      <c r="S3737" s="6">
        <f t="shared" si="352"/>
        <v>42122.484826388885</v>
      </c>
      <c r="T3737" s="6">
        <f t="shared" si="353"/>
        <v>42152.484826388885</v>
      </c>
    </row>
    <row r="3738" spans="1:20" ht="48" x14ac:dyDescent="0.2">
      <c r="A3738">
        <v>3736</v>
      </c>
      <c r="B3738" s="3" t="s">
        <v>3733</v>
      </c>
      <c r="C3738" s="3" t="s">
        <v>7846</v>
      </c>
      <c r="D3738">
        <v>1500</v>
      </c>
      <c r="E3738">
        <v>10</v>
      </c>
      <c r="F3738" t="s">
        <v>8221</v>
      </c>
      <c r="G3738" t="s">
        <v>8225</v>
      </c>
      <c r="H3738" t="s">
        <v>8247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8271</v>
      </c>
      <c r="O3738">
        <f t="shared" si="348"/>
        <v>0.66666666666666674</v>
      </c>
      <c r="P3738">
        <f t="shared" si="349"/>
        <v>10</v>
      </c>
      <c r="Q3738" s="8" t="str">
        <f t="shared" si="350"/>
        <v>theater</v>
      </c>
      <c r="R3738" t="str">
        <f t="shared" si="351"/>
        <v>plays</v>
      </c>
      <c r="S3738" s="6">
        <f t="shared" si="352"/>
        <v>42048.503391203696</v>
      </c>
      <c r="T3738" s="6">
        <f t="shared" si="353"/>
        <v>42086.541666666664</v>
      </c>
    </row>
    <row r="3739" spans="1:20" ht="32" x14ac:dyDescent="0.2">
      <c r="A3739">
        <v>3737</v>
      </c>
      <c r="B3739" s="3" t="s">
        <v>3734</v>
      </c>
      <c r="C3739" s="3" t="s">
        <v>7847</v>
      </c>
      <c r="D3739">
        <v>700</v>
      </c>
      <c r="E3739">
        <v>150</v>
      </c>
      <c r="F3739" t="s">
        <v>8221</v>
      </c>
      <c r="G3739" t="s">
        <v>8224</v>
      </c>
      <c r="H3739" t="s">
        <v>8246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8271</v>
      </c>
      <c r="O3739">
        <f t="shared" si="348"/>
        <v>21.428571428571427</v>
      </c>
      <c r="P3739">
        <f t="shared" si="349"/>
        <v>37.5</v>
      </c>
      <c r="Q3739" s="8" t="str">
        <f t="shared" si="350"/>
        <v>theater</v>
      </c>
      <c r="R3739" t="str">
        <f t="shared" si="351"/>
        <v>plays</v>
      </c>
      <c r="S3739" s="6">
        <f t="shared" si="352"/>
        <v>42297.482673611106</v>
      </c>
      <c r="T3739" s="6">
        <f t="shared" si="353"/>
        <v>42320.082638888889</v>
      </c>
    </row>
    <row r="3740" spans="1:20" ht="32" x14ac:dyDescent="0.2">
      <c r="A3740">
        <v>3738</v>
      </c>
      <c r="B3740" s="3" t="s">
        <v>3735</v>
      </c>
      <c r="C3740" s="3" t="s">
        <v>7848</v>
      </c>
      <c r="D3740">
        <v>1500</v>
      </c>
      <c r="E3740">
        <v>270</v>
      </c>
      <c r="F3740" t="s">
        <v>8221</v>
      </c>
      <c r="G3740" t="s">
        <v>8225</v>
      </c>
      <c r="H3740" t="s">
        <v>8247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8271</v>
      </c>
      <c r="O3740">
        <f t="shared" si="348"/>
        <v>18</v>
      </c>
      <c r="P3740">
        <f t="shared" si="349"/>
        <v>45</v>
      </c>
      <c r="Q3740" s="8" t="str">
        <f t="shared" si="350"/>
        <v>theater</v>
      </c>
      <c r="R3740" t="str">
        <f t="shared" si="351"/>
        <v>plays</v>
      </c>
      <c r="S3740" s="6">
        <f t="shared" si="352"/>
        <v>41813.730381944442</v>
      </c>
      <c r="T3740" s="6">
        <f t="shared" si="353"/>
        <v>41835.708333333328</v>
      </c>
    </row>
    <row r="3741" spans="1:20" ht="48" x14ac:dyDescent="0.2">
      <c r="A3741">
        <v>3739</v>
      </c>
      <c r="B3741" s="3" t="s">
        <v>3736</v>
      </c>
      <c r="C3741" s="3" t="s">
        <v>7849</v>
      </c>
      <c r="D3741">
        <v>4000</v>
      </c>
      <c r="E3741">
        <v>805</v>
      </c>
      <c r="F3741" t="s">
        <v>8221</v>
      </c>
      <c r="G3741" t="s">
        <v>8225</v>
      </c>
      <c r="H3741" t="s">
        <v>8247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8271</v>
      </c>
      <c r="O3741">
        <f t="shared" si="348"/>
        <v>20.125</v>
      </c>
      <c r="P3741">
        <f t="shared" si="349"/>
        <v>100.625</v>
      </c>
      <c r="Q3741" s="8" t="str">
        <f t="shared" si="350"/>
        <v>theater</v>
      </c>
      <c r="R3741" t="str">
        <f t="shared" si="351"/>
        <v>plays</v>
      </c>
      <c r="S3741" s="6">
        <f t="shared" si="352"/>
        <v>42548.241527777776</v>
      </c>
      <c r="T3741" s="6">
        <f t="shared" si="353"/>
        <v>42568.241527777776</v>
      </c>
    </row>
    <row r="3742" spans="1:20" ht="48" x14ac:dyDescent="0.2">
      <c r="A3742">
        <v>3740</v>
      </c>
      <c r="B3742" s="3" t="s">
        <v>3737</v>
      </c>
      <c r="C3742" s="3" t="s">
        <v>7850</v>
      </c>
      <c r="D3742">
        <v>2000</v>
      </c>
      <c r="E3742">
        <v>358</v>
      </c>
      <c r="F3742" t="s">
        <v>8221</v>
      </c>
      <c r="G3742" t="s">
        <v>8224</v>
      </c>
      <c r="H3742" t="s">
        <v>8246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8271</v>
      </c>
      <c r="O3742">
        <f t="shared" si="348"/>
        <v>17.899999999999999</v>
      </c>
      <c r="P3742">
        <f t="shared" si="349"/>
        <v>25.571428571428573</v>
      </c>
      <c r="Q3742" s="8" t="str">
        <f t="shared" si="350"/>
        <v>theater</v>
      </c>
      <c r="R3742" t="str">
        <f t="shared" si="351"/>
        <v>plays</v>
      </c>
      <c r="S3742" s="6">
        <f t="shared" si="352"/>
        <v>41832.881423611107</v>
      </c>
      <c r="T3742" s="6">
        <f t="shared" si="353"/>
        <v>41862.870810185181</v>
      </c>
    </row>
    <row r="3743" spans="1:20" ht="48" x14ac:dyDescent="0.2">
      <c r="A3743">
        <v>3741</v>
      </c>
      <c r="B3743" s="3" t="s">
        <v>3738</v>
      </c>
      <c r="C3743" s="3" t="s">
        <v>7851</v>
      </c>
      <c r="D3743">
        <v>20000</v>
      </c>
      <c r="E3743">
        <v>0</v>
      </c>
      <c r="F3743" t="s">
        <v>8221</v>
      </c>
      <c r="G3743" t="s">
        <v>8224</v>
      </c>
      <c r="H3743" t="s">
        <v>8246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8271</v>
      </c>
      <c r="O3743">
        <f t="shared" si="348"/>
        <v>0</v>
      </c>
      <c r="P3743" t="e">
        <f t="shared" si="349"/>
        <v>#DIV/0!</v>
      </c>
      <c r="Q3743" s="8" t="str">
        <f t="shared" si="350"/>
        <v>theater</v>
      </c>
      <c r="R3743" t="str">
        <f t="shared" si="351"/>
        <v>plays</v>
      </c>
      <c r="S3743" s="6">
        <f t="shared" si="352"/>
        <v>42325.712384259255</v>
      </c>
      <c r="T3743" s="6">
        <f t="shared" si="353"/>
        <v>42355.712384259255</v>
      </c>
    </row>
    <row r="3744" spans="1:20" ht="48" x14ac:dyDescent="0.2">
      <c r="A3744">
        <v>3742</v>
      </c>
      <c r="B3744" s="3" t="s">
        <v>3739</v>
      </c>
      <c r="C3744" s="3" t="s">
        <v>7852</v>
      </c>
      <c r="D3744">
        <v>5000</v>
      </c>
      <c r="E3744">
        <v>100</v>
      </c>
      <c r="F3744" t="s">
        <v>8221</v>
      </c>
      <c r="G3744" t="s">
        <v>8224</v>
      </c>
      <c r="H3744" t="s">
        <v>8246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8271</v>
      </c>
      <c r="O3744">
        <f t="shared" si="348"/>
        <v>2</v>
      </c>
      <c r="P3744">
        <f t="shared" si="349"/>
        <v>25</v>
      </c>
      <c r="Q3744" s="8" t="str">
        <f t="shared" si="350"/>
        <v>theater</v>
      </c>
      <c r="R3744" t="str">
        <f t="shared" si="351"/>
        <v>plays</v>
      </c>
      <c r="S3744" s="6">
        <f t="shared" si="352"/>
        <v>41858.006296296291</v>
      </c>
      <c r="T3744" s="6">
        <f t="shared" si="353"/>
        <v>41888.006296296291</v>
      </c>
    </row>
    <row r="3745" spans="1:20" ht="32" x14ac:dyDescent="0.2">
      <c r="A3745">
        <v>3743</v>
      </c>
      <c r="B3745" s="3" t="s">
        <v>3740</v>
      </c>
      <c r="C3745" s="3" t="s">
        <v>7853</v>
      </c>
      <c r="D3745">
        <v>2200</v>
      </c>
      <c r="E3745">
        <v>0</v>
      </c>
      <c r="F3745" t="s">
        <v>8221</v>
      </c>
      <c r="G3745" t="s">
        <v>8224</v>
      </c>
      <c r="H3745" t="s">
        <v>8246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8271</v>
      </c>
      <c r="O3745">
        <f t="shared" si="348"/>
        <v>0</v>
      </c>
      <c r="P3745" t="e">
        <f t="shared" si="349"/>
        <v>#DIV/0!</v>
      </c>
      <c r="Q3745" s="8" t="str">
        <f t="shared" si="350"/>
        <v>theater</v>
      </c>
      <c r="R3745" t="str">
        <f t="shared" si="351"/>
        <v>plays</v>
      </c>
      <c r="S3745" s="6">
        <f t="shared" si="352"/>
        <v>41793.501898148148</v>
      </c>
      <c r="T3745" s="6">
        <f t="shared" si="353"/>
        <v>41823.501898148148</v>
      </c>
    </row>
    <row r="3746" spans="1:20" ht="48" x14ac:dyDescent="0.2">
      <c r="A3746">
        <v>3744</v>
      </c>
      <c r="B3746" s="3" t="s">
        <v>3741</v>
      </c>
      <c r="C3746" s="3" t="s">
        <v>7854</v>
      </c>
      <c r="D3746">
        <v>1200</v>
      </c>
      <c r="E3746">
        <v>0</v>
      </c>
      <c r="F3746" t="s">
        <v>8221</v>
      </c>
      <c r="G3746" t="s">
        <v>8224</v>
      </c>
      <c r="H3746" t="s">
        <v>8246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8271</v>
      </c>
      <c r="O3746">
        <f t="shared" si="348"/>
        <v>0</v>
      </c>
      <c r="P3746" t="e">
        <f t="shared" si="349"/>
        <v>#DIV/0!</v>
      </c>
      <c r="Q3746" s="8" t="str">
        <f t="shared" si="350"/>
        <v>theater</v>
      </c>
      <c r="R3746" t="str">
        <f t="shared" si="351"/>
        <v>plays</v>
      </c>
      <c r="S3746" s="6">
        <f t="shared" si="352"/>
        <v>41793.605925925927</v>
      </c>
      <c r="T3746" s="6">
        <f t="shared" si="353"/>
        <v>41824.957638888889</v>
      </c>
    </row>
    <row r="3747" spans="1:20" ht="48" x14ac:dyDescent="0.2">
      <c r="A3747">
        <v>3745</v>
      </c>
      <c r="B3747" s="3" t="s">
        <v>3742</v>
      </c>
      <c r="C3747" s="3" t="s">
        <v>7855</v>
      </c>
      <c r="D3747">
        <v>100</v>
      </c>
      <c r="E3747">
        <v>10</v>
      </c>
      <c r="F3747" t="s">
        <v>8221</v>
      </c>
      <c r="G3747" t="s">
        <v>8224</v>
      </c>
      <c r="H3747" t="s">
        <v>8246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8271</v>
      </c>
      <c r="O3747">
        <f t="shared" si="348"/>
        <v>10</v>
      </c>
      <c r="P3747">
        <f t="shared" si="349"/>
        <v>10</v>
      </c>
      <c r="Q3747" s="8" t="str">
        <f t="shared" si="350"/>
        <v>theater</v>
      </c>
      <c r="R3747" t="str">
        <f t="shared" si="351"/>
        <v>plays</v>
      </c>
      <c r="S3747" s="6">
        <f t="shared" si="352"/>
        <v>41831.489606481482</v>
      </c>
      <c r="T3747" s="6">
        <f t="shared" si="353"/>
        <v>41861.489606481482</v>
      </c>
    </row>
    <row r="3748" spans="1:20" ht="16" x14ac:dyDescent="0.2">
      <c r="A3748">
        <v>3746</v>
      </c>
      <c r="B3748" s="3" t="s">
        <v>3743</v>
      </c>
      <c r="C3748" s="3" t="s">
        <v>7856</v>
      </c>
      <c r="D3748">
        <v>8500</v>
      </c>
      <c r="E3748">
        <v>202</v>
      </c>
      <c r="F3748" t="s">
        <v>8221</v>
      </c>
      <c r="G3748" t="s">
        <v>8224</v>
      </c>
      <c r="H3748" t="s">
        <v>8246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8271</v>
      </c>
      <c r="O3748">
        <f t="shared" si="348"/>
        <v>2.3764705882352941</v>
      </c>
      <c r="P3748">
        <f t="shared" si="349"/>
        <v>202</v>
      </c>
      <c r="Q3748" s="8" t="str">
        <f t="shared" si="350"/>
        <v>theater</v>
      </c>
      <c r="R3748" t="str">
        <f t="shared" si="351"/>
        <v>plays</v>
      </c>
      <c r="S3748" s="6">
        <f t="shared" si="352"/>
        <v>42621.18100694444</v>
      </c>
      <c r="T3748" s="6">
        <f t="shared" si="353"/>
        <v>42651.18100694444</v>
      </c>
    </row>
    <row r="3749" spans="1:20" ht="32" x14ac:dyDescent="0.2">
      <c r="A3749">
        <v>3747</v>
      </c>
      <c r="B3749" s="3" t="s">
        <v>3744</v>
      </c>
      <c r="C3749" s="3" t="s">
        <v>7857</v>
      </c>
      <c r="D3749">
        <v>2500</v>
      </c>
      <c r="E3749">
        <v>25</v>
      </c>
      <c r="F3749" t="s">
        <v>8221</v>
      </c>
      <c r="G3749" t="s">
        <v>8225</v>
      </c>
      <c r="H3749" t="s">
        <v>8247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8271</v>
      </c>
      <c r="O3749">
        <f t="shared" si="348"/>
        <v>1</v>
      </c>
      <c r="P3749">
        <f t="shared" si="349"/>
        <v>25</v>
      </c>
      <c r="Q3749" s="8" t="str">
        <f t="shared" si="350"/>
        <v>theater</v>
      </c>
      <c r="R3749" t="str">
        <f t="shared" si="351"/>
        <v>plays</v>
      </c>
      <c r="S3749" s="6">
        <f t="shared" si="352"/>
        <v>42164.091388888883</v>
      </c>
      <c r="T3749" s="6">
        <f t="shared" si="353"/>
        <v>42190.749305555553</v>
      </c>
    </row>
    <row r="3750" spans="1:20" ht="48" x14ac:dyDescent="0.2">
      <c r="A3750">
        <v>3748</v>
      </c>
      <c r="B3750" s="3" t="s">
        <v>3745</v>
      </c>
      <c r="C3750" s="3" t="s">
        <v>7858</v>
      </c>
      <c r="D3750">
        <v>5000</v>
      </c>
      <c r="E3750">
        <v>5176</v>
      </c>
      <c r="F3750" t="s">
        <v>8219</v>
      </c>
      <c r="G3750" t="s">
        <v>8224</v>
      </c>
      <c r="H3750" t="s">
        <v>8246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8305</v>
      </c>
      <c r="O3750">
        <f t="shared" si="348"/>
        <v>103.52</v>
      </c>
      <c r="P3750">
        <f t="shared" si="349"/>
        <v>99.538461538461533</v>
      </c>
      <c r="Q3750" s="8" t="str">
        <f t="shared" si="350"/>
        <v>theater</v>
      </c>
      <c r="R3750" t="str">
        <f t="shared" si="351"/>
        <v>musical</v>
      </c>
      <c r="S3750" s="6">
        <f t="shared" si="352"/>
        <v>42395.498101851852</v>
      </c>
      <c r="T3750" s="6">
        <f t="shared" si="353"/>
        <v>42416.040972222218</v>
      </c>
    </row>
    <row r="3751" spans="1:20" ht="48" x14ac:dyDescent="0.2">
      <c r="A3751">
        <v>3749</v>
      </c>
      <c r="B3751" s="3" t="s">
        <v>3746</v>
      </c>
      <c r="C3751" s="3" t="s">
        <v>7859</v>
      </c>
      <c r="D3751">
        <v>500</v>
      </c>
      <c r="E3751">
        <v>525</v>
      </c>
      <c r="F3751" t="s">
        <v>8219</v>
      </c>
      <c r="G3751" t="s">
        <v>8224</v>
      </c>
      <c r="H3751" t="s">
        <v>8246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8305</v>
      </c>
      <c r="O3751">
        <f t="shared" si="348"/>
        <v>105</v>
      </c>
      <c r="P3751">
        <f t="shared" si="349"/>
        <v>75</v>
      </c>
      <c r="Q3751" s="8" t="str">
        <f t="shared" si="350"/>
        <v>theater</v>
      </c>
      <c r="R3751" t="str">
        <f t="shared" si="351"/>
        <v>musical</v>
      </c>
      <c r="S3751" s="6">
        <f t="shared" si="352"/>
        <v>42457.918842592589</v>
      </c>
      <c r="T3751" s="6">
        <f t="shared" si="353"/>
        <v>42488.957638888889</v>
      </c>
    </row>
    <row r="3752" spans="1:20" ht="96" x14ac:dyDescent="0.2">
      <c r="A3752">
        <v>3750</v>
      </c>
      <c r="B3752" s="3" t="s">
        <v>3747</v>
      </c>
      <c r="C3752" s="3" t="s">
        <v>7860</v>
      </c>
      <c r="D3752">
        <v>6000</v>
      </c>
      <c r="E3752">
        <v>6027</v>
      </c>
      <c r="F3752" t="s">
        <v>8219</v>
      </c>
      <c r="G3752" t="s">
        <v>8224</v>
      </c>
      <c r="H3752" t="s">
        <v>8246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8305</v>
      </c>
      <c r="O3752">
        <f t="shared" si="348"/>
        <v>100.44999999999999</v>
      </c>
      <c r="P3752">
        <f t="shared" si="349"/>
        <v>215.25</v>
      </c>
      <c r="Q3752" s="8" t="str">
        <f t="shared" si="350"/>
        <v>theater</v>
      </c>
      <c r="R3752" t="str">
        <f t="shared" si="351"/>
        <v>musical</v>
      </c>
      <c r="S3752" s="6">
        <f t="shared" si="352"/>
        <v>42016.773240740738</v>
      </c>
      <c r="T3752" s="6">
        <f t="shared" si="353"/>
        <v>42045.124305555553</v>
      </c>
    </row>
    <row r="3753" spans="1:20" ht="48" x14ac:dyDescent="0.2">
      <c r="A3753">
        <v>3751</v>
      </c>
      <c r="B3753" s="3" t="s">
        <v>3748</v>
      </c>
      <c r="C3753" s="3" t="s">
        <v>7861</v>
      </c>
      <c r="D3753">
        <v>1000</v>
      </c>
      <c r="E3753">
        <v>1326</v>
      </c>
      <c r="F3753" t="s">
        <v>8219</v>
      </c>
      <c r="G3753" t="s">
        <v>8224</v>
      </c>
      <c r="H3753" t="s">
        <v>8246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8305</v>
      </c>
      <c r="O3753">
        <f t="shared" si="348"/>
        <v>132.6</v>
      </c>
      <c r="P3753">
        <f t="shared" si="349"/>
        <v>120.54545454545455</v>
      </c>
      <c r="Q3753" s="8" t="str">
        <f t="shared" si="350"/>
        <v>theater</v>
      </c>
      <c r="R3753" t="str">
        <f t="shared" si="351"/>
        <v>musical</v>
      </c>
      <c r="S3753" s="6">
        <f t="shared" si="352"/>
        <v>42402.827233796292</v>
      </c>
      <c r="T3753" s="6">
        <f t="shared" si="353"/>
        <v>42462.78556712962</v>
      </c>
    </row>
    <row r="3754" spans="1:20" ht="64" x14ac:dyDescent="0.2">
      <c r="A3754">
        <v>3752</v>
      </c>
      <c r="B3754" s="3" t="s">
        <v>3749</v>
      </c>
      <c r="C3754" s="3" t="s">
        <v>7862</v>
      </c>
      <c r="D3754">
        <v>500</v>
      </c>
      <c r="E3754">
        <v>565</v>
      </c>
      <c r="F3754" t="s">
        <v>8219</v>
      </c>
      <c r="G3754" t="s">
        <v>8225</v>
      </c>
      <c r="H3754" t="s">
        <v>8247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8305</v>
      </c>
      <c r="O3754">
        <f t="shared" si="348"/>
        <v>112.99999999999999</v>
      </c>
      <c r="P3754">
        <f t="shared" si="349"/>
        <v>37.666666666666664</v>
      </c>
      <c r="Q3754" s="8" t="str">
        <f t="shared" si="350"/>
        <v>theater</v>
      </c>
      <c r="R3754" t="str">
        <f t="shared" si="351"/>
        <v>musical</v>
      </c>
      <c r="S3754" s="6">
        <f t="shared" si="352"/>
        <v>42619.594155092585</v>
      </c>
      <c r="T3754" s="6">
        <f t="shared" si="353"/>
        <v>42659.666666666664</v>
      </c>
    </row>
    <row r="3755" spans="1:20" ht="48" x14ac:dyDescent="0.2">
      <c r="A3755">
        <v>3753</v>
      </c>
      <c r="B3755" s="3" t="s">
        <v>3750</v>
      </c>
      <c r="C3755" s="3" t="s">
        <v>7863</v>
      </c>
      <c r="D3755">
        <v>5000</v>
      </c>
      <c r="E3755">
        <v>5167</v>
      </c>
      <c r="F3755" t="s">
        <v>8219</v>
      </c>
      <c r="G3755" t="s">
        <v>8224</v>
      </c>
      <c r="H3755" t="s">
        <v>8246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8305</v>
      </c>
      <c r="O3755">
        <f t="shared" si="348"/>
        <v>103.34</v>
      </c>
      <c r="P3755">
        <f t="shared" si="349"/>
        <v>172.23333333333332</v>
      </c>
      <c r="Q3755" s="8" t="str">
        <f t="shared" si="350"/>
        <v>theater</v>
      </c>
      <c r="R3755" t="str">
        <f t="shared" si="351"/>
        <v>musical</v>
      </c>
      <c r="S3755" s="6">
        <f t="shared" si="352"/>
        <v>42128.615740740737</v>
      </c>
      <c r="T3755" s="6">
        <f t="shared" si="353"/>
        <v>42157.791666666664</v>
      </c>
    </row>
    <row r="3756" spans="1:20" ht="48" x14ac:dyDescent="0.2">
      <c r="A3756">
        <v>3754</v>
      </c>
      <c r="B3756" s="3" t="s">
        <v>3751</v>
      </c>
      <c r="C3756" s="3" t="s">
        <v>7864</v>
      </c>
      <c r="D3756">
        <v>2500</v>
      </c>
      <c r="E3756">
        <v>3000</v>
      </c>
      <c r="F3756" t="s">
        <v>8219</v>
      </c>
      <c r="G3756" t="s">
        <v>8224</v>
      </c>
      <c r="H3756" t="s">
        <v>8246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8305</v>
      </c>
      <c r="O3756">
        <f t="shared" si="348"/>
        <v>120</v>
      </c>
      <c r="P3756">
        <f t="shared" si="349"/>
        <v>111.11111111111111</v>
      </c>
      <c r="Q3756" s="8" t="str">
        <f t="shared" si="350"/>
        <v>theater</v>
      </c>
      <c r="R3756" t="str">
        <f t="shared" si="351"/>
        <v>musical</v>
      </c>
      <c r="S3756" s="6">
        <f t="shared" si="352"/>
        <v>41808.67288194444</v>
      </c>
      <c r="T3756" s="6">
        <f t="shared" si="353"/>
        <v>41845.999305555553</v>
      </c>
    </row>
    <row r="3757" spans="1:20" ht="48" x14ac:dyDescent="0.2">
      <c r="A3757">
        <v>3755</v>
      </c>
      <c r="B3757" s="3" t="s">
        <v>3752</v>
      </c>
      <c r="C3757" s="3" t="s">
        <v>7865</v>
      </c>
      <c r="D3757">
        <v>550</v>
      </c>
      <c r="E3757">
        <v>713</v>
      </c>
      <c r="F3757" t="s">
        <v>8219</v>
      </c>
      <c r="G3757" t="s">
        <v>8225</v>
      </c>
      <c r="H3757" t="s">
        <v>8247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8305</v>
      </c>
      <c r="O3757">
        <f t="shared" si="348"/>
        <v>129.63636363636363</v>
      </c>
      <c r="P3757">
        <f t="shared" si="349"/>
        <v>25.464285714285715</v>
      </c>
      <c r="Q3757" s="8" t="str">
        <f t="shared" si="350"/>
        <v>theater</v>
      </c>
      <c r="R3757" t="str">
        <f t="shared" si="351"/>
        <v>musical</v>
      </c>
      <c r="S3757" s="6">
        <f t="shared" si="352"/>
        <v>42445.658645833326</v>
      </c>
      <c r="T3757" s="6">
        <f t="shared" si="353"/>
        <v>42475.658645833326</v>
      </c>
    </row>
    <row r="3758" spans="1:20" ht="48" x14ac:dyDescent="0.2">
      <c r="A3758">
        <v>3756</v>
      </c>
      <c r="B3758" s="3" t="s">
        <v>3753</v>
      </c>
      <c r="C3758" s="3" t="s">
        <v>7866</v>
      </c>
      <c r="D3758">
        <v>4500</v>
      </c>
      <c r="E3758">
        <v>4550</v>
      </c>
      <c r="F3758" t="s">
        <v>8219</v>
      </c>
      <c r="G3758" t="s">
        <v>8224</v>
      </c>
      <c r="H3758" t="s">
        <v>8246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8305</v>
      </c>
      <c r="O3758">
        <f t="shared" si="348"/>
        <v>101.11111111111111</v>
      </c>
      <c r="P3758">
        <f t="shared" si="349"/>
        <v>267.64705882352939</v>
      </c>
      <c r="Q3758" s="8" t="str">
        <f t="shared" si="350"/>
        <v>theater</v>
      </c>
      <c r="R3758" t="str">
        <f t="shared" si="351"/>
        <v>musical</v>
      </c>
      <c r="S3758" s="6">
        <f t="shared" si="352"/>
        <v>41771.606458333328</v>
      </c>
      <c r="T3758" s="6">
        <f t="shared" si="353"/>
        <v>41801.606458333328</v>
      </c>
    </row>
    <row r="3759" spans="1:20" ht="48" x14ac:dyDescent="0.2">
      <c r="A3759">
        <v>3757</v>
      </c>
      <c r="B3759" s="3" t="s">
        <v>3754</v>
      </c>
      <c r="C3759" s="3" t="s">
        <v>7867</v>
      </c>
      <c r="D3759">
        <v>3500</v>
      </c>
      <c r="E3759">
        <v>3798</v>
      </c>
      <c r="F3759" t="s">
        <v>8219</v>
      </c>
      <c r="G3759" t="s">
        <v>8224</v>
      </c>
      <c r="H3759" t="s">
        <v>8246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8305</v>
      </c>
      <c r="O3759">
        <f t="shared" si="348"/>
        <v>108.51428571428572</v>
      </c>
      <c r="P3759">
        <f t="shared" si="349"/>
        <v>75.959999999999994</v>
      </c>
      <c r="Q3759" s="8" t="str">
        <f t="shared" si="350"/>
        <v>theater</v>
      </c>
      <c r="R3759" t="str">
        <f t="shared" si="351"/>
        <v>musical</v>
      </c>
      <c r="S3759" s="6">
        <f t="shared" si="352"/>
        <v>41954.642534722218</v>
      </c>
      <c r="T3759" s="6">
        <f t="shared" si="353"/>
        <v>41974.642534722218</v>
      </c>
    </row>
    <row r="3760" spans="1:20" ht="32" x14ac:dyDescent="0.2">
      <c r="A3760">
        <v>3758</v>
      </c>
      <c r="B3760" s="3" t="s">
        <v>3755</v>
      </c>
      <c r="C3760" s="3" t="s">
        <v>7868</v>
      </c>
      <c r="D3760">
        <v>1500</v>
      </c>
      <c r="E3760">
        <v>1535</v>
      </c>
      <c r="F3760" t="s">
        <v>8219</v>
      </c>
      <c r="G3760" t="s">
        <v>8224</v>
      </c>
      <c r="H3760" t="s">
        <v>8246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8305</v>
      </c>
      <c r="O3760">
        <f t="shared" si="348"/>
        <v>102.33333333333334</v>
      </c>
      <c r="P3760">
        <f t="shared" si="349"/>
        <v>59.03846153846154</v>
      </c>
      <c r="Q3760" s="8" t="str">
        <f t="shared" si="350"/>
        <v>theater</v>
      </c>
      <c r="R3760" t="str">
        <f t="shared" si="351"/>
        <v>musical</v>
      </c>
      <c r="S3760" s="6">
        <f t="shared" si="352"/>
        <v>41747.26317129629</v>
      </c>
      <c r="T3760" s="6">
        <f t="shared" si="353"/>
        <v>41778</v>
      </c>
    </row>
    <row r="3761" spans="1:20" ht="32" x14ac:dyDescent="0.2">
      <c r="A3761">
        <v>3759</v>
      </c>
      <c r="B3761" s="3" t="s">
        <v>3756</v>
      </c>
      <c r="C3761" s="3" t="s">
        <v>7869</v>
      </c>
      <c r="D3761">
        <v>4000</v>
      </c>
      <c r="E3761">
        <v>4409.7700000000004</v>
      </c>
      <c r="F3761" t="s">
        <v>8219</v>
      </c>
      <c r="G3761" t="s">
        <v>8224</v>
      </c>
      <c r="H3761" t="s">
        <v>8246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8305</v>
      </c>
      <c r="O3761">
        <f t="shared" si="348"/>
        <v>110.24425000000002</v>
      </c>
      <c r="P3761">
        <f t="shared" si="349"/>
        <v>50.111022727272733</v>
      </c>
      <c r="Q3761" s="8" t="str">
        <f t="shared" si="350"/>
        <v>theater</v>
      </c>
      <c r="R3761" t="str">
        <f t="shared" si="351"/>
        <v>musical</v>
      </c>
      <c r="S3761" s="6">
        <f t="shared" si="352"/>
        <v>42181.899918981479</v>
      </c>
      <c r="T3761" s="6">
        <f t="shared" si="353"/>
        <v>42241.899918981479</v>
      </c>
    </row>
    <row r="3762" spans="1:20" ht="48" x14ac:dyDescent="0.2">
      <c r="A3762">
        <v>3760</v>
      </c>
      <c r="B3762" s="3" t="s">
        <v>3757</v>
      </c>
      <c r="C3762" s="3" t="s">
        <v>7870</v>
      </c>
      <c r="D3762">
        <v>5000</v>
      </c>
      <c r="E3762">
        <v>5050.7700000000004</v>
      </c>
      <c r="F3762" t="s">
        <v>8219</v>
      </c>
      <c r="G3762" t="s">
        <v>8224</v>
      </c>
      <c r="H3762" t="s">
        <v>8246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8305</v>
      </c>
      <c r="O3762">
        <f t="shared" si="348"/>
        <v>101.0154</v>
      </c>
      <c r="P3762">
        <f t="shared" si="349"/>
        <v>55.502967032967035</v>
      </c>
      <c r="Q3762" s="8" t="str">
        <f t="shared" si="350"/>
        <v>theater</v>
      </c>
      <c r="R3762" t="str">
        <f t="shared" si="351"/>
        <v>musical</v>
      </c>
      <c r="S3762" s="6">
        <f t="shared" si="352"/>
        <v>41739.316967592589</v>
      </c>
      <c r="T3762" s="6">
        <f t="shared" si="353"/>
        <v>41764.316967592589</v>
      </c>
    </row>
    <row r="3763" spans="1:20" ht="48" x14ac:dyDescent="0.2">
      <c r="A3763">
        <v>3761</v>
      </c>
      <c r="B3763" s="3" t="s">
        <v>3758</v>
      </c>
      <c r="C3763" s="3" t="s">
        <v>7871</v>
      </c>
      <c r="D3763">
        <v>500</v>
      </c>
      <c r="E3763">
        <v>500</v>
      </c>
      <c r="F3763" t="s">
        <v>8219</v>
      </c>
      <c r="G3763" t="s">
        <v>8225</v>
      </c>
      <c r="H3763" t="s">
        <v>8247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8305</v>
      </c>
      <c r="O3763">
        <f t="shared" si="348"/>
        <v>100</v>
      </c>
      <c r="P3763">
        <f t="shared" si="349"/>
        <v>166.66666666666666</v>
      </c>
      <c r="Q3763" s="8" t="str">
        <f t="shared" si="350"/>
        <v>theater</v>
      </c>
      <c r="R3763" t="str">
        <f t="shared" si="351"/>
        <v>musical</v>
      </c>
      <c r="S3763" s="6">
        <f t="shared" si="352"/>
        <v>42173.258530092593</v>
      </c>
      <c r="T3763" s="6">
        <f t="shared" si="353"/>
        <v>42226.749999999993</v>
      </c>
    </row>
    <row r="3764" spans="1:20" ht="48" x14ac:dyDescent="0.2">
      <c r="A3764">
        <v>3762</v>
      </c>
      <c r="B3764" s="3" t="s">
        <v>3759</v>
      </c>
      <c r="C3764" s="3" t="s">
        <v>7872</v>
      </c>
      <c r="D3764">
        <v>1250</v>
      </c>
      <c r="E3764">
        <v>1328</v>
      </c>
      <c r="F3764" t="s">
        <v>8219</v>
      </c>
      <c r="G3764" t="s">
        <v>8225</v>
      </c>
      <c r="H3764" t="s">
        <v>8247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8305</v>
      </c>
      <c r="O3764">
        <f t="shared" si="348"/>
        <v>106.24</v>
      </c>
      <c r="P3764">
        <f t="shared" si="349"/>
        <v>47.428571428571431</v>
      </c>
      <c r="Q3764" s="8" t="str">
        <f t="shared" si="350"/>
        <v>theater</v>
      </c>
      <c r="R3764" t="str">
        <f t="shared" si="351"/>
        <v>musical</v>
      </c>
      <c r="S3764" s="6">
        <f t="shared" si="352"/>
        <v>42193.605196759258</v>
      </c>
      <c r="T3764" s="6">
        <f t="shared" si="353"/>
        <v>42218.605196759258</v>
      </c>
    </row>
    <row r="3765" spans="1:20" ht="32" x14ac:dyDescent="0.2">
      <c r="A3765">
        <v>3763</v>
      </c>
      <c r="B3765" s="3" t="s">
        <v>3760</v>
      </c>
      <c r="C3765" s="3" t="s">
        <v>7873</v>
      </c>
      <c r="D3765">
        <v>5000</v>
      </c>
      <c r="E3765">
        <v>5000</v>
      </c>
      <c r="F3765" t="s">
        <v>8219</v>
      </c>
      <c r="G3765" t="s">
        <v>8224</v>
      </c>
      <c r="H3765" t="s">
        <v>8246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8305</v>
      </c>
      <c r="O3765">
        <f t="shared" si="348"/>
        <v>100</v>
      </c>
      <c r="P3765">
        <f t="shared" si="349"/>
        <v>64.935064935064929</v>
      </c>
      <c r="Q3765" s="8" t="str">
        <f t="shared" si="350"/>
        <v>theater</v>
      </c>
      <c r="R3765" t="str">
        <f t="shared" si="351"/>
        <v>musical</v>
      </c>
      <c r="S3765" s="6">
        <f t="shared" si="352"/>
        <v>42065.541967592588</v>
      </c>
      <c r="T3765" s="6">
        <f t="shared" si="353"/>
        <v>42095.500300925924</v>
      </c>
    </row>
    <row r="3766" spans="1:20" ht="48" x14ac:dyDescent="0.2">
      <c r="A3766">
        <v>3764</v>
      </c>
      <c r="B3766" s="3" t="s">
        <v>3761</v>
      </c>
      <c r="C3766" s="3" t="s">
        <v>7874</v>
      </c>
      <c r="D3766">
        <v>1500</v>
      </c>
      <c r="E3766">
        <v>1500</v>
      </c>
      <c r="F3766" t="s">
        <v>8219</v>
      </c>
      <c r="G3766" t="s">
        <v>8224</v>
      </c>
      <c r="H3766" t="s">
        <v>8246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8305</v>
      </c>
      <c r="O3766">
        <f t="shared" si="348"/>
        <v>100</v>
      </c>
      <c r="P3766">
        <f t="shared" si="349"/>
        <v>55.555555555555557</v>
      </c>
      <c r="Q3766" s="8" t="str">
        <f t="shared" si="350"/>
        <v>theater</v>
      </c>
      <c r="R3766" t="str">
        <f t="shared" si="351"/>
        <v>musical</v>
      </c>
      <c r="S3766" s="6">
        <f t="shared" si="352"/>
        <v>42499.634629629632</v>
      </c>
      <c r="T3766" s="6">
        <f t="shared" si="353"/>
        <v>42518.816666666658</v>
      </c>
    </row>
    <row r="3767" spans="1:20" ht="48" x14ac:dyDescent="0.2">
      <c r="A3767">
        <v>3765</v>
      </c>
      <c r="B3767" s="3" t="s">
        <v>3762</v>
      </c>
      <c r="C3767" s="3" t="s">
        <v>7875</v>
      </c>
      <c r="D3767">
        <v>7000</v>
      </c>
      <c r="E3767">
        <v>7942</v>
      </c>
      <c r="F3767" t="s">
        <v>8219</v>
      </c>
      <c r="G3767" t="s">
        <v>8224</v>
      </c>
      <c r="H3767" t="s">
        <v>8246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8305</v>
      </c>
      <c r="O3767">
        <f t="shared" si="348"/>
        <v>113.45714285714286</v>
      </c>
      <c r="P3767">
        <f t="shared" si="349"/>
        <v>74.224299065420567</v>
      </c>
      <c r="Q3767" s="8" t="str">
        <f t="shared" si="350"/>
        <v>theater</v>
      </c>
      <c r="R3767" t="str">
        <f t="shared" si="351"/>
        <v>musical</v>
      </c>
      <c r="S3767" s="6">
        <f t="shared" si="352"/>
        <v>41820.568078703705</v>
      </c>
      <c r="T3767" s="6">
        <f t="shared" si="353"/>
        <v>41850.568078703705</v>
      </c>
    </row>
    <row r="3768" spans="1:20" ht="32" x14ac:dyDescent="0.2">
      <c r="A3768">
        <v>3766</v>
      </c>
      <c r="B3768" s="3" t="s">
        <v>3763</v>
      </c>
      <c r="C3768" s="3" t="s">
        <v>7876</v>
      </c>
      <c r="D3768">
        <v>10000</v>
      </c>
      <c r="E3768">
        <v>10265.01</v>
      </c>
      <c r="F3768" t="s">
        <v>8219</v>
      </c>
      <c r="G3768" t="s">
        <v>8224</v>
      </c>
      <c r="H3768" t="s">
        <v>8246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8305</v>
      </c>
      <c r="O3768">
        <f t="shared" si="348"/>
        <v>102.65010000000001</v>
      </c>
      <c r="P3768">
        <f t="shared" si="349"/>
        <v>106.9271875</v>
      </c>
      <c r="Q3768" s="8" t="str">
        <f t="shared" si="350"/>
        <v>theater</v>
      </c>
      <c r="R3768" t="str">
        <f t="shared" si="351"/>
        <v>musical</v>
      </c>
      <c r="S3768" s="6">
        <f t="shared" si="352"/>
        <v>41787.958854166667</v>
      </c>
      <c r="T3768" s="6">
        <f t="shared" si="353"/>
        <v>41822.958854166667</v>
      </c>
    </row>
    <row r="3769" spans="1:20" ht="48" x14ac:dyDescent="0.2">
      <c r="A3769">
        <v>3767</v>
      </c>
      <c r="B3769" s="3" t="s">
        <v>3764</v>
      </c>
      <c r="C3769" s="3" t="s">
        <v>7877</v>
      </c>
      <c r="D3769">
        <v>2000</v>
      </c>
      <c r="E3769">
        <v>2335</v>
      </c>
      <c r="F3769" t="s">
        <v>8219</v>
      </c>
      <c r="G3769" t="s">
        <v>8224</v>
      </c>
      <c r="H3769" t="s">
        <v>8246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8305</v>
      </c>
      <c r="O3769">
        <f t="shared" si="348"/>
        <v>116.75</v>
      </c>
      <c r="P3769">
        <f t="shared" si="349"/>
        <v>41.696428571428569</v>
      </c>
      <c r="Q3769" s="8" t="str">
        <f t="shared" si="350"/>
        <v>theater</v>
      </c>
      <c r="R3769" t="str">
        <f t="shared" si="351"/>
        <v>musical</v>
      </c>
      <c r="S3769" s="6">
        <f t="shared" si="352"/>
        <v>42049.811307870368</v>
      </c>
      <c r="T3769" s="6">
        <f t="shared" si="353"/>
        <v>42063.999305555553</v>
      </c>
    </row>
    <row r="3770" spans="1:20" ht="48" x14ac:dyDescent="0.2">
      <c r="A3770">
        <v>3768</v>
      </c>
      <c r="B3770" s="3" t="s">
        <v>3765</v>
      </c>
      <c r="C3770" s="3" t="s">
        <v>7878</v>
      </c>
      <c r="D3770">
        <v>4000</v>
      </c>
      <c r="E3770">
        <v>4306.1099999999997</v>
      </c>
      <c r="F3770" t="s">
        <v>8219</v>
      </c>
      <c r="G3770" t="s">
        <v>8224</v>
      </c>
      <c r="H3770" t="s">
        <v>8246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8305</v>
      </c>
      <c r="O3770">
        <f t="shared" si="348"/>
        <v>107.65274999999998</v>
      </c>
      <c r="P3770">
        <f t="shared" si="349"/>
        <v>74.243275862068955</v>
      </c>
      <c r="Q3770" s="8" t="str">
        <f t="shared" si="350"/>
        <v>theater</v>
      </c>
      <c r="R3770" t="str">
        <f t="shared" si="351"/>
        <v>musical</v>
      </c>
      <c r="S3770" s="6">
        <f t="shared" si="352"/>
        <v>41772.519560185181</v>
      </c>
      <c r="T3770" s="6">
        <f t="shared" si="353"/>
        <v>41802.519560185181</v>
      </c>
    </row>
    <row r="3771" spans="1:20" ht="48" x14ac:dyDescent="0.2">
      <c r="A3771">
        <v>3769</v>
      </c>
      <c r="B3771" s="3" t="s">
        <v>3766</v>
      </c>
      <c r="C3771" s="3" t="s">
        <v>7879</v>
      </c>
      <c r="D3771">
        <v>1100</v>
      </c>
      <c r="E3771">
        <v>1100</v>
      </c>
      <c r="F3771" t="s">
        <v>8219</v>
      </c>
      <c r="G3771" t="s">
        <v>8224</v>
      </c>
      <c r="H3771" t="s">
        <v>8246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8305</v>
      </c>
      <c r="O3771">
        <f t="shared" si="348"/>
        <v>100</v>
      </c>
      <c r="P3771">
        <f t="shared" si="349"/>
        <v>73.333333333333329</v>
      </c>
      <c r="Q3771" s="8" t="str">
        <f t="shared" si="350"/>
        <v>theater</v>
      </c>
      <c r="R3771" t="str">
        <f t="shared" si="351"/>
        <v>musical</v>
      </c>
      <c r="S3771" s="6">
        <f t="shared" si="352"/>
        <v>42445.389803240738</v>
      </c>
      <c r="T3771" s="6">
        <f t="shared" si="353"/>
        <v>42475.389803240738</v>
      </c>
    </row>
    <row r="3772" spans="1:20" ht="48" x14ac:dyDescent="0.2">
      <c r="A3772">
        <v>3770</v>
      </c>
      <c r="B3772" s="3" t="s">
        <v>3767</v>
      </c>
      <c r="C3772" s="3" t="s">
        <v>7880</v>
      </c>
      <c r="D3772">
        <v>2000</v>
      </c>
      <c r="E3772">
        <v>2000</v>
      </c>
      <c r="F3772" t="s">
        <v>8219</v>
      </c>
      <c r="G3772" t="s">
        <v>8225</v>
      </c>
      <c r="H3772" t="s">
        <v>8247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8305</v>
      </c>
      <c r="O3772">
        <f t="shared" si="348"/>
        <v>100</v>
      </c>
      <c r="P3772">
        <f t="shared" si="349"/>
        <v>100</v>
      </c>
      <c r="Q3772" s="8" t="str">
        <f t="shared" si="350"/>
        <v>theater</v>
      </c>
      <c r="R3772" t="str">
        <f t="shared" si="351"/>
        <v>musical</v>
      </c>
      <c r="S3772" s="6">
        <f t="shared" si="352"/>
        <v>42138.722337962965</v>
      </c>
      <c r="T3772" s="6">
        <f t="shared" si="353"/>
        <v>42168.722337962965</v>
      </c>
    </row>
    <row r="3773" spans="1:20" ht="32" x14ac:dyDescent="0.2">
      <c r="A3773">
        <v>3771</v>
      </c>
      <c r="B3773" s="3" t="s">
        <v>3768</v>
      </c>
      <c r="C3773" s="3" t="s">
        <v>7881</v>
      </c>
      <c r="D3773">
        <v>1000</v>
      </c>
      <c r="E3773">
        <v>1460</v>
      </c>
      <c r="F3773" t="s">
        <v>8219</v>
      </c>
      <c r="G3773" t="s">
        <v>8224</v>
      </c>
      <c r="H3773" t="s">
        <v>8246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8305</v>
      </c>
      <c r="O3773">
        <f t="shared" si="348"/>
        <v>146</v>
      </c>
      <c r="P3773">
        <f t="shared" si="349"/>
        <v>38.421052631578945</v>
      </c>
      <c r="Q3773" s="8" t="str">
        <f t="shared" si="350"/>
        <v>theater</v>
      </c>
      <c r="R3773" t="str">
        <f t="shared" si="351"/>
        <v>musical</v>
      </c>
      <c r="S3773" s="6">
        <f t="shared" si="352"/>
        <v>42493.64875</v>
      </c>
      <c r="T3773" s="6">
        <f t="shared" si="353"/>
        <v>42507.791666666664</v>
      </c>
    </row>
    <row r="3774" spans="1:20" ht="48" x14ac:dyDescent="0.2">
      <c r="A3774">
        <v>3772</v>
      </c>
      <c r="B3774" s="3" t="s">
        <v>3769</v>
      </c>
      <c r="C3774" s="3" t="s">
        <v>7882</v>
      </c>
      <c r="D3774">
        <v>5000</v>
      </c>
      <c r="E3774">
        <v>5510</v>
      </c>
      <c r="F3774" t="s">
        <v>8219</v>
      </c>
      <c r="G3774" t="s">
        <v>8224</v>
      </c>
      <c r="H3774" t="s">
        <v>8246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8305</v>
      </c>
      <c r="O3774">
        <f t="shared" si="348"/>
        <v>110.2</v>
      </c>
      <c r="P3774">
        <f t="shared" si="349"/>
        <v>166.96969696969697</v>
      </c>
      <c r="Q3774" s="8" t="str">
        <f t="shared" si="350"/>
        <v>theater</v>
      </c>
      <c r="R3774" t="str">
        <f t="shared" si="351"/>
        <v>musical</v>
      </c>
      <c r="S3774" s="6">
        <f t="shared" si="352"/>
        <v>42682.408634259256</v>
      </c>
      <c r="T3774" s="6">
        <f t="shared" si="353"/>
        <v>42703.041666666664</v>
      </c>
    </row>
    <row r="3775" spans="1:20" ht="32" x14ac:dyDescent="0.2">
      <c r="A3775">
        <v>3773</v>
      </c>
      <c r="B3775" s="3" t="s">
        <v>3770</v>
      </c>
      <c r="C3775" s="3" t="s">
        <v>7883</v>
      </c>
      <c r="D3775">
        <v>5000</v>
      </c>
      <c r="E3775">
        <v>5410</v>
      </c>
      <c r="F3775" t="s">
        <v>8219</v>
      </c>
      <c r="G3775" t="s">
        <v>8224</v>
      </c>
      <c r="H3775" t="s">
        <v>8246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8305</v>
      </c>
      <c r="O3775">
        <f t="shared" si="348"/>
        <v>108.2</v>
      </c>
      <c r="P3775">
        <f t="shared" si="349"/>
        <v>94.912280701754383</v>
      </c>
      <c r="Q3775" s="8" t="str">
        <f t="shared" si="350"/>
        <v>theater</v>
      </c>
      <c r="R3775" t="str">
        <f t="shared" si="351"/>
        <v>musical</v>
      </c>
      <c r="S3775" s="6">
        <f t="shared" si="352"/>
        <v>42655.79684027777</v>
      </c>
      <c r="T3775" s="6">
        <f t="shared" si="353"/>
        <v>42688.880555555552</v>
      </c>
    </row>
    <row r="3776" spans="1:20" ht="48" x14ac:dyDescent="0.2">
      <c r="A3776">
        <v>3774</v>
      </c>
      <c r="B3776" s="3" t="s">
        <v>3771</v>
      </c>
      <c r="C3776" s="3" t="s">
        <v>7884</v>
      </c>
      <c r="D3776">
        <v>2500</v>
      </c>
      <c r="E3776">
        <v>2500</v>
      </c>
      <c r="F3776" t="s">
        <v>8219</v>
      </c>
      <c r="G3776" t="s">
        <v>8229</v>
      </c>
      <c r="H3776" t="s">
        <v>8251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8305</v>
      </c>
      <c r="O3776">
        <f t="shared" si="348"/>
        <v>100</v>
      </c>
      <c r="P3776">
        <f t="shared" si="349"/>
        <v>100</v>
      </c>
      <c r="Q3776" s="8" t="str">
        <f t="shared" si="350"/>
        <v>theater</v>
      </c>
      <c r="R3776" t="str">
        <f t="shared" si="351"/>
        <v>musical</v>
      </c>
      <c r="S3776" s="6">
        <f t="shared" si="352"/>
        <v>42087.583969907406</v>
      </c>
      <c r="T3776" s="6">
        <f t="shared" si="353"/>
        <v>42103.583969907406</v>
      </c>
    </row>
    <row r="3777" spans="1:20" ht="48" x14ac:dyDescent="0.2">
      <c r="A3777">
        <v>3775</v>
      </c>
      <c r="B3777" s="3" t="s">
        <v>3772</v>
      </c>
      <c r="C3777" s="3" t="s">
        <v>7885</v>
      </c>
      <c r="D3777">
        <v>2000</v>
      </c>
      <c r="E3777">
        <v>2005</v>
      </c>
      <c r="F3777" t="s">
        <v>8219</v>
      </c>
      <c r="G3777" t="s">
        <v>8224</v>
      </c>
      <c r="H3777" t="s">
        <v>8246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8305</v>
      </c>
      <c r="O3777">
        <f t="shared" si="348"/>
        <v>100.25</v>
      </c>
      <c r="P3777">
        <f t="shared" si="349"/>
        <v>143.21428571428572</v>
      </c>
      <c r="Q3777" s="8" t="str">
        <f t="shared" si="350"/>
        <v>theater</v>
      </c>
      <c r="R3777" t="str">
        <f t="shared" si="351"/>
        <v>musical</v>
      </c>
      <c r="S3777" s="6">
        <f t="shared" si="352"/>
        <v>42075.734293981477</v>
      </c>
      <c r="T3777" s="6">
        <f t="shared" si="353"/>
        <v>42102.958333333336</v>
      </c>
    </row>
    <row r="3778" spans="1:20" ht="64" x14ac:dyDescent="0.2">
      <c r="A3778">
        <v>3776</v>
      </c>
      <c r="B3778" s="3" t="s">
        <v>3773</v>
      </c>
      <c r="C3778" s="3" t="s">
        <v>7886</v>
      </c>
      <c r="D3778">
        <v>8000</v>
      </c>
      <c r="E3778">
        <v>8537</v>
      </c>
      <c r="F3778" t="s">
        <v>8219</v>
      </c>
      <c r="G3778" t="s">
        <v>8224</v>
      </c>
      <c r="H3778" t="s">
        <v>8246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8305</v>
      </c>
      <c r="O3778">
        <f t="shared" si="348"/>
        <v>106.71250000000001</v>
      </c>
      <c r="P3778">
        <f t="shared" si="349"/>
        <v>90.819148936170208</v>
      </c>
      <c r="Q3778" s="8" t="str">
        <f t="shared" si="350"/>
        <v>theater</v>
      </c>
      <c r="R3778" t="str">
        <f t="shared" si="351"/>
        <v>musical</v>
      </c>
      <c r="S3778" s="6">
        <f t="shared" si="352"/>
        <v>41814.159467592588</v>
      </c>
      <c r="T3778" s="6">
        <f t="shared" si="353"/>
        <v>41851.833333333328</v>
      </c>
    </row>
    <row r="3779" spans="1:20" ht="48" x14ac:dyDescent="0.2">
      <c r="A3779">
        <v>3777</v>
      </c>
      <c r="B3779" s="3" t="s">
        <v>3774</v>
      </c>
      <c r="C3779" s="3" t="s">
        <v>7887</v>
      </c>
      <c r="D3779">
        <v>2000</v>
      </c>
      <c r="E3779">
        <v>2864</v>
      </c>
      <c r="F3779" t="s">
        <v>8219</v>
      </c>
      <c r="G3779" t="s">
        <v>8224</v>
      </c>
      <c r="H3779" t="s">
        <v>8246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8305</v>
      </c>
      <c r="O3779">
        <f t="shared" ref="O3779:O3842" si="354">E3779/D3779*100</f>
        <v>143.19999999999999</v>
      </c>
      <c r="P3779">
        <f t="shared" ref="P3779:P3842" si="355">E3779/L3779</f>
        <v>48.542372881355931</v>
      </c>
      <c r="Q3779" s="8" t="str">
        <f t="shared" ref="Q3779:Q3842" si="356">LEFT(N3779,SEARCH("/",N3779)-1)</f>
        <v>theater</v>
      </c>
      <c r="R3779" t="str">
        <f t="shared" ref="R3779:R3842" si="357">RIGHT(N3779,LEN(N3779)-SEARCH("/",N3779))</f>
        <v>musical</v>
      </c>
      <c r="S3779" s="6">
        <f t="shared" ref="S3779:S3842" si="358">(((J3779/60)/60)/24)+DATE(1970,1,1)+(-5/24)</f>
        <v>41886.903020833335</v>
      </c>
      <c r="T3779" s="6">
        <f t="shared" ref="T3779:T3842" si="359">(((I3779/60)/60)/24)+DATE(1970,1,1)+(-5/24)</f>
        <v>41908.958333333328</v>
      </c>
    </row>
    <row r="3780" spans="1:20" ht="32" x14ac:dyDescent="0.2">
      <c r="A3780">
        <v>3778</v>
      </c>
      <c r="B3780" s="3" t="s">
        <v>3775</v>
      </c>
      <c r="C3780" s="3" t="s">
        <v>7888</v>
      </c>
      <c r="D3780">
        <v>2400</v>
      </c>
      <c r="E3780">
        <v>2521</v>
      </c>
      <c r="F3780" t="s">
        <v>8219</v>
      </c>
      <c r="G3780" t="s">
        <v>8224</v>
      </c>
      <c r="H3780" t="s">
        <v>8246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8305</v>
      </c>
      <c r="O3780">
        <f t="shared" si="354"/>
        <v>105.04166666666667</v>
      </c>
      <c r="P3780">
        <f t="shared" si="355"/>
        <v>70.027777777777771</v>
      </c>
      <c r="Q3780" s="8" t="str">
        <f t="shared" si="356"/>
        <v>theater</v>
      </c>
      <c r="R3780" t="str">
        <f t="shared" si="357"/>
        <v>musical</v>
      </c>
      <c r="S3780" s="6">
        <f t="shared" si="358"/>
        <v>41989.610879629625</v>
      </c>
      <c r="T3780" s="6">
        <f t="shared" si="359"/>
        <v>42049.610879629625</v>
      </c>
    </row>
    <row r="3781" spans="1:20" ht="32" x14ac:dyDescent="0.2">
      <c r="A3781">
        <v>3779</v>
      </c>
      <c r="B3781" s="3" t="s">
        <v>3776</v>
      </c>
      <c r="C3781" s="3" t="s">
        <v>7889</v>
      </c>
      <c r="D3781">
        <v>15000</v>
      </c>
      <c r="E3781">
        <v>15597</v>
      </c>
      <c r="F3781" t="s">
        <v>8219</v>
      </c>
      <c r="G3781" t="s">
        <v>8224</v>
      </c>
      <c r="H3781" t="s">
        <v>8246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8305</v>
      </c>
      <c r="O3781">
        <f t="shared" si="354"/>
        <v>103.98</v>
      </c>
      <c r="P3781">
        <f t="shared" si="355"/>
        <v>135.62608695652173</v>
      </c>
      <c r="Q3781" s="8" t="str">
        <f t="shared" si="356"/>
        <v>theater</v>
      </c>
      <c r="R3781" t="str">
        <f t="shared" si="357"/>
        <v>musical</v>
      </c>
      <c r="S3781" s="6">
        <f t="shared" si="358"/>
        <v>42425.527083333327</v>
      </c>
      <c r="T3781" s="6">
        <f t="shared" si="359"/>
        <v>42455.48541666667</v>
      </c>
    </row>
    <row r="3782" spans="1:20" ht="48" x14ac:dyDescent="0.2">
      <c r="A3782">
        <v>3780</v>
      </c>
      <c r="B3782" s="3" t="s">
        <v>3777</v>
      </c>
      <c r="C3782" s="3" t="s">
        <v>7890</v>
      </c>
      <c r="D3782">
        <v>2500</v>
      </c>
      <c r="E3782">
        <v>3000</v>
      </c>
      <c r="F3782" t="s">
        <v>8219</v>
      </c>
      <c r="G3782" t="s">
        <v>8224</v>
      </c>
      <c r="H3782" t="s">
        <v>8246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8305</v>
      </c>
      <c r="O3782">
        <f t="shared" si="354"/>
        <v>120</v>
      </c>
      <c r="P3782">
        <f t="shared" si="355"/>
        <v>100</v>
      </c>
      <c r="Q3782" s="8" t="str">
        <f t="shared" si="356"/>
        <v>theater</v>
      </c>
      <c r="R3782" t="str">
        <f t="shared" si="357"/>
        <v>musical</v>
      </c>
      <c r="S3782" s="6">
        <f t="shared" si="358"/>
        <v>42166.011400462965</v>
      </c>
      <c r="T3782" s="6">
        <f t="shared" si="359"/>
        <v>42198.629166666658</v>
      </c>
    </row>
    <row r="3783" spans="1:20" ht="48" x14ac:dyDescent="0.2">
      <c r="A3783">
        <v>3781</v>
      </c>
      <c r="B3783" s="3" t="s">
        <v>3778</v>
      </c>
      <c r="C3783" s="3" t="s">
        <v>7891</v>
      </c>
      <c r="D3783">
        <v>4500</v>
      </c>
      <c r="E3783">
        <v>4935</v>
      </c>
      <c r="F3783" t="s">
        <v>8219</v>
      </c>
      <c r="G3783" t="s">
        <v>8224</v>
      </c>
      <c r="H3783" t="s">
        <v>8246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8305</v>
      </c>
      <c r="O3783">
        <f t="shared" si="354"/>
        <v>109.66666666666667</v>
      </c>
      <c r="P3783">
        <f t="shared" si="355"/>
        <v>94.90384615384616</v>
      </c>
      <c r="Q3783" s="8" t="str">
        <f t="shared" si="356"/>
        <v>theater</v>
      </c>
      <c r="R3783" t="str">
        <f t="shared" si="357"/>
        <v>musical</v>
      </c>
      <c r="S3783" s="6">
        <f t="shared" si="358"/>
        <v>41865.674594907403</v>
      </c>
      <c r="T3783" s="6">
        <f t="shared" si="359"/>
        <v>41890.674594907403</v>
      </c>
    </row>
    <row r="3784" spans="1:20" ht="48" x14ac:dyDescent="0.2">
      <c r="A3784">
        <v>3782</v>
      </c>
      <c r="B3784" s="3" t="s">
        <v>3779</v>
      </c>
      <c r="C3784" s="3" t="s">
        <v>7892</v>
      </c>
      <c r="D3784">
        <v>2000</v>
      </c>
      <c r="E3784">
        <v>2035</v>
      </c>
      <c r="F3784" t="s">
        <v>8219</v>
      </c>
      <c r="G3784" t="s">
        <v>8225</v>
      </c>
      <c r="H3784" t="s">
        <v>8247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8305</v>
      </c>
      <c r="O3784">
        <f t="shared" si="354"/>
        <v>101.75</v>
      </c>
      <c r="P3784">
        <f t="shared" si="355"/>
        <v>75.370370370370367</v>
      </c>
      <c r="Q3784" s="8" t="str">
        <f t="shared" si="356"/>
        <v>theater</v>
      </c>
      <c r="R3784" t="str">
        <f t="shared" si="357"/>
        <v>musical</v>
      </c>
      <c r="S3784" s="6">
        <f t="shared" si="358"/>
        <v>42546.653900462967</v>
      </c>
      <c r="T3784" s="6">
        <f t="shared" si="359"/>
        <v>42575.749999999993</v>
      </c>
    </row>
    <row r="3785" spans="1:20" ht="48" x14ac:dyDescent="0.2">
      <c r="A3785">
        <v>3783</v>
      </c>
      <c r="B3785" s="3" t="s">
        <v>3780</v>
      </c>
      <c r="C3785" s="3" t="s">
        <v>7893</v>
      </c>
      <c r="D3785">
        <v>1200</v>
      </c>
      <c r="E3785">
        <v>1547</v>
      </c>
      <c r="F3785" t="s">
        <v>8219</v>
      </c>
      <c r="G3785" t="s">
        <v>8224</v>
      </c>
      <c r="H3785" t="s">
        <v>8246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8305</v>
      </c>
      <c r="O3785">
        <f t="shared" si="354"/>
        <v>128.91666666666666</v>
      </c>
      <c r="P3785">
        <f t="shared" si="355"/>
        <v>64.458333333333329</v>
      </c>
      <c r="Q3785" s="8" t="str">
        <f t="shared" si="356"/>
        <v>theater</v>
      </c>
      <c r="R3785" t="str">
        <f t="shared" si="357"/>
        <v>musical</v>
      </c>
      <c r="S3785" s="6">
        <f t="shared" si="358"/>
        <v>42419.931944444441</v>
      </c>
      <c r="T3785" s="6">
        <f t="shared" si="359"/>
        <v>42444.458333333336</v>
      </c>
    </row>
    <row r="3786" spans="1:20" ht="48" x14ac:dyDescent="0.2">
      <c r="A3786">
        <v>3784</v>
      </c>
      <c r="B3786" s="3" t="s">
        <v>3781</v>
      </c>
      <c r="C3786" s="3" t="s">
        <v>7894</v>
      </c>
      <c r="D3786">
        <v>1000</v>
      </c>
      <c r="E3786">
        <v>1150</v>
      </c>
      <c r="F3786" t="s">
        <v>8219</v>
      </c>
      <c r="G3786" t="s">
        <v>8229</v>
      </c>
      <c r="H3786" t="s">
        <v>8251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8305</v>
      </c>
      <c r="O3786">
        <f t="shared" si="354"/>
        <v>114.99999999999999</v>
      </c>
      <c r="P3786">
        <f t="shared" si="355"/>
        <v>115</v>
      </c>
      <c r="Q3786" s="8" t="str">
        <f t="shared" si="356"/>
        <v>theater</v>
      </c>
      <c r="R3786" t="str">
        <f t="shared" si="357"/>
        <v>musical</v>
      </c>
      <c r="S3786" s="6">
        <f t="shared" si="358"/>
        <v>42531.772361111107</v>
      </c>
      <c r="T3786" s="6">
        <f t="shared" si="359"/>
        <v>42561.772361111107</v>
      </c>
    </row>
    <row r="3787" spans="1:20" ht="48" x14ac:dyDescent="0.2">
      <c r="A3787">
        <v>3785</v>
      </c>
      <c r="B3787" s="3" t="s">
        <v>3782</v>
      </c>
      <c r="C3787" s="3" t="s">
        <v>7895</v>
      </c>
      <c r="D3787">
        <v>2000</v>
      </c>
      <c r="E3787">
        <v>3015</v>
      </c>
      <c r="F3787" t="s">
        <v>8219</v>
      </c>
      <c r="G3787" t="s">
        <v>8225</v>
      </c>
      <c r="H3787" t="s">
        <v>8247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8305</v>
      </c>
      <c r="O3787">
        <f t="shared" si="354"/>
        <v>150.75</v>
      </c>
      <c r="P3787">
        <f t="shared" si="355"/>
        <v>100.5</v>
      </c>
      <c r="Q3787" s="8" t="str">
        <f t="shared" si="356"/>
        <v>theater</v>
      </c>
      <c r="R3787" t="str">
        <f t="shared" si="357"/>
        <v>musical</v>
      </c>
      <c r="S3787" s="6">
        <f t="shared" si="358"/>
        <v>42548.430196759255</v>
      </c>
      <c r="T3787" s="6">
        <f t="shared" si="359"/>
        <v>42584.210416666661</v>
      </c>
    </row>
    <row r="3788" spans="1:20" ht="48" x14ac:dyDescent="0.2">
      <c r="A3788">
        <v>3786</v>
      </c>
      <c r="B3788" s="3" t="s">
        <v>3783</v>
      </c>
      <c r="C3788" s="3" t="s">
        <v>7896</v>
      </c>
      <c r="D3788">
        <v>6000</v>
      </c>
      <c r="E3788">
        <v>6658</v>
      </c>
      <c r="F3788" t="s">
        <v>8219</v>
      </c>
      <c r="G3788" t="s">
        <v>8224</v>
      </c>
      <c r="H3788" t="s">
        <v>8246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8305</v>
      </c>
      <c r="O3788">
        <f t="shared" si="354"/>
        <v>110.96666666666665</v>
      </c>
      <c r="P3788">
        <f t="shared" si="355"/>
        <v>93.774647887323937</v>
      </c>
      <c r="Q3788" s="8" t="str">
        <f t="shared" si="356"/>
        <v>theater</v>
      </c>
      <c r="R3788" t="str">
        <f t="shared" si="357"/>
        <v>musical</v>
      </c>
      <c r="S3788" s="6">
        <f t="shared" si="358"/>
        <v>42486.829571759255</v>
      </c>
      <c r="T3788" s="6">
        <f t="shared" si="359"/>
        <v>42516.829571759255</v>
      </c>
    </row>
    <row r="3789" spans="1:20" ht="48" x14ac:dyDescent="0.2">
      <c r="A3789">
        <v>3787</v>
      </c>
      <c r="B3789" s="3" t="s">
        <v>3784</v>
      </c>
      <c r="C3789" s="3" t="s">
        <v>7897</v>
      </c>
      <c r="D3789">
        <v>350</v>
      </c>
      <c r="E3789">
        <v>351</v>
      </c>
      <c r="F3789" t="s">
        <v>8219</v>
      </c>
      <c r="G3789" t="s">
        <v>8224</v>
      </c>
      <c r="H3789" t="s">
        <v>8246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8305</v>
      </c>
      <c r="O3789">
        <f t="shared" si="354"/>
        <v>100.28571428571429</v>
      </c>
      <c r="P3789">
        <f t="shared" si="355"/>
        <v>35.1</v>
      </c>
      <c r="Q3789" s="8" t="str">
        <f t="shared" si="356"/>
        <v>theater</v>
      </c>
      <c r="R3789" t="str">
        <f t="shared" si="357"/>
        <v>musical</v>
      </c>
      <c r="S3789" s="6">
        <f t="shared" si="358"/>
        <v>42167.326458333329</v>
      </c>
      <c r="T3789" s="6">
        <f t="shared" si="359"/>
        <v>42195.957638888889</v>
      </c>
    </row>
    <row r="3790" spans="1:20" ht="80" x14ac:dyDescent="0.2">
      <c r="A3790">
        <v>3788</v>
      </c>
      <c r="B3790" s="3" t="s">
        <v>3785</v>
      </c>
      <c r="C3790" s="3" t="s">
        <v>7898</v>
      </c>
      <c r="D3790">
        <v>75000</v>
      </c>
      <c r="E3790">
        <v>500</v>
      </c>
      <c r="F3790" t="s">
        <v>8221</v>
      </c>
      <c r="G3790" t="s">
        <v>8224</v>
      </c>
      <c r="H3790" t="s">
        <v>8246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8305</v>
      </c>
      <c r="O3790">
        <f t="shared" si="354"/>
        <v>0.66666666666666674</v>
      </c>
      <c r="P3790">
        <f t="shared" si="355"/>
        <v>500</v>
      </c>
      <c r="Q3790" s="8" t="str">
        <f t="shared" si="356"/>
        <v>theater</v>
      </c>
      <c r="R3790" t="str">
        <f t="shared" si="357"/>
        <v>musical</v>
      </c>
      <c r="S3790" s="6">
        <f t="shared" si="358"/>
        <v>42333.487488425926</v>
      </c>
      <c r="T3790" s="6">
        <f t="shared" si="359"/>
        <v>42361.470833333333</v>
      </c>
    </row>
    <row r="3791" spans="1:20" ht="48" x14ac:dyDescent="0.2">
      <c r="A3791">
        <v>3789</v>
      </c>
      <c r="B3791" s="3" t="s">
        <v>3786</v>
      </c>
      <c r="C3791" s="3" t="s">
        <v>7899</v>
      </c>
      <c r="D3791">
        <v>3550</v>
      </c>
      <c r="E3791">
        <v>116</v>
      </c>
      <c r="F3791" t="s">
        <v>8221</v>
      </c>
      <c r="G3791" t="s">
        <v>8225</v>
      </c>
      <c r="H3791" t="s">
        <v>8247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8305</v>
      </c>
      <c r="O3791">
        <f t="shared" si="354"/>
        <v>3.267605633802817</v>
      </c>
      <c r="P3791">
        <f t="shared" si="355"/>
        <v>29</v>
      </c>
      <c r="Q3791" s="8" t="str">
        <f t="shared" si="356"/>
        <v>theater</v>
      </c>
      <c r="R3791" t="str">
        <f t="shared" si="357"/>
        <v>musical</v>
      </c>
      <c r="S3791" s="6">
        <f t="shared" si="358"/>
        <v>42138.590486111112</v>
      </c>
      <c r="T3791" s="6">
        <f t="shared" si="359"/>
        <v>42170.590486111112</v>
      </c>
    </row>
    <row r="3792" spans="1:20" ht="48" x14ac:dyDescent="0.2">
      <c r="A3792">
        <v>3790</v>
      </c>
      <c r="B3792" s="3" t="s">
        <v>3787</v>
      </c>
      <c r="C3792" s="3" t="s">
        <v>7900</v>
      </c>
      <c r="D3792">
        <v>15000</v>
      </c>
      <c r="E3792">
        <v>0</v>
      </c>
      <c r="F3792" t="s">
        <v>8221</v>
      </c>
      <c r="G3792" t="s">
        <v>8224</v>
      </c>
      <c r="H3792" t="s">
        <v>8246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8305</v>
      </c>
      <c r="O3792">
        <f t="shared" si="354"/>
        <v>0</v>
      </c>
      <c r="P3792" t="e">
        <f t="shared" si="355"/>
        <v>#DIV/0!</v>
      </c>
      <c r="Q3792" s="8" t="str">
        <f t="shared" si="356"/>
        <v>theater</v>
      </c>
      <c r="R3792" t="str">
        <f t="shared" si="357"/>
        <v>musical</v>
      </c>
      <c r="S3792" s="6">
        <f t="shared" si="358"/>
        <v>42666.458599537036</v>
      </c>
      <c r="T3792" s="6">
        <f t="shared" si="359"/>
        <v>42696.5002662037</v>
      </c>
    </row>
    <row r="3793" spans="1:20" ht="32" x14ac:dyDescent="0.2">
      <c r="A3793">
        <v>3791</v>
      </c>
      <c r="B3793" s="3" t="s">
        <v>3788</v>
      </c>
      <c r="C3793" s="3" t="s">
        <v>7901</v>
      </c>
      <c r="D3793">
        <v>1500</v>
      </c>
      <c r="E3793">
        <v>0</v>
      </c>
      <c r="F3793" t="s">
        <v>8221</v>
      </c>
      <c r="G3793" t="s">
        <v>8224</v>
      </c>
      <c r="H3793" t="s">
        <v>8246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8305</v>
      </c>
      <c r="O3793">
        <f t="shared" si="354"/>
        <v>0</v>
      </c>
      <c r="P3793" t="e">
        <f t="shared" si="355"/>
        <v>#DIV/0!</v>
      </c>
      <c r="Q3793" s="8" t="str">
        <f t="shared" si="356"/>
        <v>theater</v>
      </c>
      <c r="R3793" t="str">
        <f t="shared" si="357"/>
        <v>musical</v>
      </c>
      <c r="S3793" s="6">
        <f t="shared" si="358"/>
        <v>41766.4837037037</v>
      </c>
      <c r="T3793" s="6">
        <f t="shared" si="359"/>
        <v>41826.4837037037</v>
      </c>
    </row>
    <row r="3794" spans="1:20" ht="32" x14ac:dyDescent="0.2">
      <c r="A3794">
        <v>3792</v>
      </c>
      <c r="B3794" s="3" t="s">
        <v>3789</v>
      </c>
      <c r="C3794" s="3" t="s">
        <v>7902</v>
      </c>
      <c r="D3794">
        <v>12500</v>
      </c>
      <c r="E3794">
        <v>35</v>
      </c>
      <c r="F3794" t="s">
        <v>8221</v>
      </c>
      <c r="G3794" t="s">
        <v>8224</v>
      </c>
      <c r="H3794" t="s">
        <v>8246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8305</v>
      </c>
      <c r="O3794">
        <f t="shared" si="354"/>
        <v>0.27999999999999997</v>
      </c>
      <c r="P3794">
        <f t="shared" si="355"/>
        <v>17.5</v>
      </c>
      <c r="Q3794" s="8" t="str">
        <f t="shared" si="356"/>
        <v>theater</v>
      </c>
      <c r="R3794" t="str">
        <f t="shared" si="357"/>
        <v>musical</v>
      </c>
      <c r="S3794" s="6">
        <f t="shared" si="358"/>
        <v>42170.238680555551</v>
      </c>
      <c r="T3794" s="6">
        <f t="shared" si="359"/>
        <v>42200.238680555551</v>
      </c>
    </row>
    <row r="3795" spans="1:20" ht="48" x14ac:dyDescent="0.2">
      <c r="A3795">
        <v>3793</v>
      </c>
      <c r="B3795" s="3" t="s">
        <v>3790</v>
      </c>
      <c r="C3795" s="3" t="s">
        <v>7903</v>
      </c>
      <c r="D3795">
        <v>7000</v>
      </c>
      <c r="E3795">
        <v>4176</v>
      </c>
      <c r="F3795" t="s">
        <v>8221</v>
      </c>
      <c r="G3795" t="s">
        <v>8224</v>
      </c>
      <c r="H3795" t="s">
        <v>8246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8305</v>
      </c>
      <c r="O3795">
        <f t="shared" si="354"/>
        <v>59.657142857142851</v>
      </c>
      <c r="P3795">
        <f t="shared" si="355"/>
        <v>174</v>
      </c>
      <c r="Q3795" s="8" t="str">
        <f t="shared" si="356"/>
        <v>theater</v>
      </c>
      <c r="R3795" t="str">
        <f t="shared" si="357"/>
        <v>musical</v>
      </c>
      <c r="S3795" s="6">
        <f t="shared" si="358"/>
        <v>41968.73065972222</v>
      </c>
      <c r="T3795" s="6">
        <f t="shared" si="359"/>
        <v>41989.73065972222</v>
      </c>
    </row>
    <row r="3796" spans="1:20" ht="48" x14ac:dyDescent="0.2">
      <c r="A3796">
        <v>3794</v>
      </c>
      <c r="B3796" s="3" t="s">
        <v>3791</v>
      </c>
      <c r="C3796" s="3" t="s">
        <v>7904</v>
      </c>
      <c r="D3796">
        <v>5000</v>
      </c>
      <c r="E3796">
        <v>50</v>
      </c>
      <c r="F3796" t="s">
        <v>8221</v>
      </c>
      <c r="G3796" t="s">
        <v>8225</v>
      </c>
      <c r="H3796" t="s">
        <v>8247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8305</v>
      </c>
      <c r="O3796">
        <f t="shared" si="354"/>
        <v>1</v>
      </c>
      <c r="P3796">
        <f t="shared" si="355"/>
        <v>50</v>
      </c>
      <c r="Q3796" s="8" t="str">
        <f t="shared" si="356"/>
        <v>theater</v>
      </c>
      <c r="R3796" t="str">
        <f t="shared" si="357"/>
        <v>musical</v>
      </c>
      <c r="S3796" s="6">
        <f t="shared" si="358"/>
        <v>42132.372152777774</v>
      </c>
      <c r="T3796" s="6">
        <f t="shared" si="359"/>
        <v>42162.372152777774</v>
      </c>
    </row>
    <row r="3797" spans="1:20" ht="48" x14ac:dyDescent="0.2">
      <c r="A3797">
        <v>3795</v>
      </c>
      <c r="B3797" s="3" t="s">
        <v>3792</v>
      </c>
      <c r="C3797" s="3" t="s">
        <v>7905</v>
      </c>
      <c r="D3797">
        <v>600</v>
      </c>
      <c r="E3797">
        <v>10</v>
      </c>
      <c r="F3797" t="s">
        <v>8221</v>
      </c>
      <c r="G3797" t="s">
        <v>8225</v>
      </c>
      <c r="H3797" t="s">
        <v>8247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8305</v>
      </c>
      <c r="O3797">
        <f t="shared" si="354"/>
        <v>1.6666666666666667</v>
      </c>
      <c r="P3797">
        <f t="shared" si="355"/>
        <v>5</v>
      </c>
      <c r="Q3797" s="8" t="str">
        <f t="shared" si="356"/>
        <v>theater</v>
      </c>
      <c r="R3797" t="str">
        <f t="shared" si="357"/>
        <v>musical</v>
      </c>
      <c r="S3797" s="6">
        <f t="shared" si="358"/>
        <v>42201.227893518517</v>
      </c>
      <c r="T3797" s="6">
        <f t="shared" si="359"/>
        <v>42244.729166666664</v>
      </c>
    </row>
    <row r="3798" spans="1:20" ht="48" x14ac:dyDescent="0.2">
      <c r="A3798">
        <v>3796</v>
      </c>
      <c r="B3798" s="3" t="s">
        <v>3793</v>
      </c>
      <c r="C3798" s="3" t="s">
        <v>7906</v>
      </c>
      <c r="D3798">
        <v>22500</v>
      </c>
      <c r="E3798">
        <v>1</v>
      </c>
      <c r="F3798" t="s">
        <v>8221</v>
      </c>
      <c r="G3798" t="s">
        <v>8224</v>
      </c>
      <c r="H3798" t="s">
        <v>8246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8305</v>
      </c>
      <c r="O3798">
        <f t="shared" si="354"/>
        <v>4.4444444444444444E-3</v>
      </c>
      <c r="P3798">
        <f t="shared" si="355"/>
        <v>1</v>
      </c>
      <c r="Q3798" s="8" t="str">
        <f t="shared" si="356"/>
        <v>theater</v>
      </c>
      <c r="R3798" t="str">
        <f t="shared" si="357"/>
        <v>musical</v>
      </c>
      <c r="S3798" s="6">
        <f t="shared" si="358"/>
        <v>42688.821250000001</v>
      </c>
      <c r="T3798" s="6">
        <f t="shared" si="359"/>
        <v>42748.821250000001</v>
      </c>
    </row>
    <row r="3799" spans="1:20" ht="48" x14ac:dyDescent="0.2">
      <c r="A3799">
        <v>3797</v>
      </c>
      <c r="B3799" s="3" t="s">
        <v>3794</v>
      </c>
      <c r="C3799" s="3" t="s">
        <v>7907</v>
      </c>
      <c r="D3799">
        <v>6000</v>
      </c>
      <c r="E3799">
        <v>5380</v>
      </c>
      <c r="F3799" t="s">
        <v>8221</v>
      </c>
      <c r="G3799" t="s">
        <v>8224</v>
      </c>
      <c r="H3799" t="s">
        <v>8246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8305</v>
      </c>
      <c r="O3799">
        <f t="shared" si="354"/>
        <v>89.666666666666657</v>
      </c>
      <c r="P3799">
        <f t="shared" si="355"/>
        <v>145.40540540540542</v>
      </c>
      <c r="Q3799" s="8" t="str">
        <f t="shared" si="356"/>
        <v>theater</v>
      </c>
      <c r="R3799" t="str">
        <f t="shared" si="357"/>
        <v>musical</v>
      </c>
      <c r="S3799" s="6">
        <f t="shared" si="358"/>
        <v>42084.673206018517</v>
      </c>
      <c r="T3799" s="6">
        <f t="shared" si="359"/>
        <v>42114.673206018517</v>
      </c>
    </row>
    <row r="3800" spans="1:20" ht="48" x14ac:dyDescent="0.2">
      <c r="A3800">
        <v>3798</v>
      </c>
      <c r="B3800" s="3" t="s">
        <v>3795</v>
      </c>
      <c r="C3800" s="3" t="s">
        <v>7908</v>
      </c>
      <c r="D3800">
        <v>70000</v>
      </c>
      <c r="E3800">
        <v>1025</v>
      </c>
      <c r="F3800" t="s">
        <v>8221</v>
      </c>
      <c r="G3800" t="s">
        <v>8224</v>
      </c>
      <c r="H3800" t="s">
        <v>8246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8305</v>
      </c>
      <c r="O3800">
        <f t="shared" si="354"/>
        <v>1.4642857142857144</v>
      </c>
      <c r="P3800">
        <f t="shared" si="355"/>
        <v>205</v>
      </c>
      <c r="Q3800" s="8" t="str">
        <f t="shared" si="356"/>
        <v>theater</v>
      </c>
      <c r="R3800" t="str">
        <f t="shared" si="357"/>
        <v>musical</v>
      </c>
      <c r="S3800" s="6">
        <f t="shared" si="358"/>
        <v>41831.514444444445</v>
      </c>
      <c r="T3800" s="6">
        <f t="shared" si="359"/>
        <v>41861.514444444445</v>
      </c>
    </row>
    <row r="3801" spans="1:20" ht="32" x14ac:dyDescent="0.2">
      <c r="A3801">
        <v>3799</v>
      </c>
      <c r="B3801" s="3" t="s">
        <v>3796</v>
      </c>
      <c r="C3801" s="3" t="s">
        <v>7909</v>
      </c>
      <c r="D3801">
        <v>10000</v>
      </c>
      <c r="E3801">
        <v>402</v>
      </c>
      <c r="F3801" t="s">
        <v>8221</v>
      </c>
      <c r="G3801" t="s">
        <v>8224</v>
      </c>
      <c r="H3801" t="s">
        <v>8246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8305</v>
      </c>
      <c r="O3801">
        <f t="shared" si="354"/>
        <v>4.0199999999999996</v>
      </c>
      <c r="P3801">
        <f t="shared" si="355"/>
        <v>100.5</v>
      </c>
      <c r="Q3801" s="8" t="str">
        <f t="shared" si="356"/>
        <v>theater</v>
      </c>
      <c r="R3801" t="str">
        <f t="shared" si="357"/>
        <v>musical</v>
      </c>
      <c r="S3801" s="6">
        <f t="shared" si="358"/>
        <v>42410.722719907404</v>
      </c>
      <c r="T3801" s="6">
        <f t="shared" si="359"/>
        <v>42440.722719907404</v>
      </c>
    </row>
    <row r="3802" spans="1:20" ht="48" x14ac:dyDescent="0.2">
      <c r="A3802">
        <v>3800</v>
      </c>
      <c r="B3802" s="3" t="s">
        <v>3797</v>
      </c>
      <c r="C3802" s="3" t="s">
        <v>7910</v>
      </c>
      <c r="D3802">
        <v>22000</v>
      </c>
      <c r="E3802">
        <v>881</v>
      </c>
      <c r="F3802" t="s">
        <v>8221</v>
      </c>
      <c r="G3802" t="s">
        <v>8224</v>
      </c>
      <c r="H3802" t="s">
        <v>8246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8305</v>
      </c>
      <c r="O3802">
        <f t="shared" si="354"/>
        <v>4.004545454545454</v>
      </c>
      <c r="P3802">
        <f t="shared" si="355"/>
        <v>55.0625</v>
      </c>
      <c r="Q3802" s="8" t="str">
        <f t="shared" si="356"/>
        <v>theater</v>
      </c>
      <c r="R3802" t="str">
        <f t="shared" si="357"/>
        <v>musical</v>
      </c>
      <c r="S3802" s="6">
        <f t="shared" si="358"/>
        <v>41982.528738425921</v>
      </c>
      <c r="T3802" s="6">
        <f t="shared" si="359"/>
        <v>42014.999305555553</v>
      </c>
    </row>
    <row r="3803" spans="1:20" ht="48" x14ac:dyDescent="0.2">
      <c r="A3803">
        <v>3801</v>
      </c>
      <c r="B3803" s="3" t="s">
        <v>3798</v>
      </c>
      <c r="C3803" s="3" t="s">
        <v>7911</v>
      </c>
      <c r="D3803">
        <v>5000</v>
      </c>
      <c r="E3803">
        <v>426</v>
      </c>
      <c r="F3803" t="s">
        <v>8221</v>
      </c>
      <c r="G3803" t="s">
        <v>8224</v>
      </c>
      <c r="H3803" t="s">
        <v>8246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8305</v>
      </c>
      <c r="O3803">
        <f t="shared" si="354"/>
        <v>8.52</v>
      </c>
      <c r="P3803">
        <f t="shared" si="355"/>
        <v>47.333333333333336</v>
      </c>
      <c r="Q3803" s="8" t="str">
        <f t="shared" si="356"/>
        <v>theater</v>
      </c>
      <c r="R3803" t="str">
        <f t="shared" si="357"/>
        <v>musical</v>
      </c>
      <c r="S3803" s="6">
        <f t="shared" si="358"/>
        <v>41975.467777777776</v>
      </c>
      <c r="T3803" s="6">
        <f t="shared" si="359"/>
        <v>42006.467777777776</v>
      </c>
    </row>
    <row r="3804" spans="1:20" ht="48" x14ac:dyDescent="0.2">
      <c r="A3804">
        <v>3802</v>
      </c>
      <c r="B3804" s="3" t="s">
        <v>3799</v>
      </c>
      <c r="C3804" s="3" t="s">
        <v>7912</v>
      </c>
      <c r="D3804">
        <v>3000</v>
      </c>
      <c r="E3804">
        <v>0</v>
      </c>
      <c r="F3804" t="s">
        <v>8221</v>
      </c>
      <c r="G3804" t="s">
        <v>8224</v>
      </c>
      <c r="H3804" t="s">
        <v>8246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8305</v>
      </c>
      <c r="O3804">
        <f t="shared" si="354"/>
        <v>0</v>
      </c>
      <c r="P3804" t="e">
        <f t="shared" si="355"/>
        <v>#DIV/0!</v>
      </c>
      <c r="Q3804" s="8" t="str">
        <f t="shared" si="356"/>
        <v>theater</v>
      </c>
      <c r="R3804" t="str">
        <f t="shared" si="357"/>
        <v>musical</v>
      </c>
      <c r="S3804" s="6">
        <f t="shared" si="358"/>
        <v>42268.917893518512</v>
      </c>
      <c r="T3804" s="6">
        <f t="shared" si="359"/>
        <v>42298.917893518512</v>
      </c>
    </row>
    <row r="3805" spans="1:20" ht="32" x14ac:dyDescent="0.2">
      <c r="A3805">
        <v>3803</v>
      </c>
      <c r="B3805" s="3" t="s">
        <v>3800</v>
      </c>
      <c r="C3805" s="3" t="s">
        <v>7913</v>
      </c>
      <c r="D3805">
        <v>12000</v>
      </c>
      <c r="E3805">
        <v>2358</v>
      </c>
      <c r="F3805" t="s">
        <v>8221</v>
      </c>
      <c r="G3805" t="s">
        <v>8224</v>
      </c>
      <c r="H3805" t="s">
        <v>8246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8305</v>
      </c>
      <c r="O3805">
        <f t="shared" si="354"/>
        <v>19.650000000000002</v>
      </c>
      <c r="P3805">
        <f t="shared" si="355"/>
        <v>58.95</v>
      </c>
      <c r="Q3805" s="8" t="str">
        <f t="shared" si="356"/>
        <v>theater</v>
      </c>
      <c r="R3805" t="str">
        <f t="shared" si="357"/>
        <v>musical</v>
      </c>
      <c r="S3805" s="6">
        <f t="shared" si="358"/>
        <v>42403.763518518514</v>
      </c>
      <c r="T3805" s="6">
        <f t="shared" si="359"/>
        <v>42433.763518518514</v>
      </c>
    </row>
    <row r="3806" spans="1:20" ht="48" x14ac:dyDescent="0.2">
      <c r="A3806">
        <v>3804</v>
      </c>
      <c r="B3806" s="3" t="s">
        <v>3801</v>
      </c>
      <c r="C3806" s="3" t="s">
        <v>7914</v>
      </c>
      <c r="D3806">
        <v>8000</v>
      </c>
      <c r="E3806">
        <v>0</v>
      </c>
      <c r="F3806" t="s">
        <v>8221</v>
      </c>
      <c r="G3806" t="s">
        <v>8224</v>
      </c>
      <c r="H3806" t="s">
        <v>8246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8305</v>
      </c>
      <c r="O3806">
        <f t="shared" si="354"/>
        <v>0</v>
      </c>
      <c r="P3806" t="e">
        <f t="shared" si="355"/>
        <v>#DIV/0!</v>
      </c>
      <c r="Q3806" s="8" t="str">
        <f t="shared" si="356"/>
        <v>theater</v>
      </c>
      <c r="R3806" t="str">
        <f t="shared" si="357"/>
        <v>musical</v>
      </c>
      <c r="S3806" s="6">
        <f t="shared" si="358"/>
        <v>42526.801203703704</v>
      </c>
      <c r="T3806" s="6">
        <f t="shared" si="359"/>
        <v>42582.083333333336</v>
      </c>
    </row>
    <row r="3807" spans="1:20" ht="48" x14ac:dyDescent="0.2">
      <c r="A3807">
        <v>3805</v>
      </c>
      <c r="B3807" s="3" t="s">
        <v>3802</v>
      </c>
      <c r="C3807" s="3" t="s">
        <v>7915</v>
      </c>
      <c r="D3807">
        <v>150000</v>
      </c>
      <c r="E3807">
        <v>3</v>
      </c>
      <c r="F3807" t="s">
        <v>8221</v>
      </c>
      <c r="G3807" t="s">
        <v>8224</v>
      </c>
      <c r="H3807" t="s">
        <v>8246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8305</v>
      </c>
      <c r="O3807">
        <f t="shared" si="354"/>
        <v>2E-3</v>
      </c>
      <c r="P3807">
        <f t="shared" si="355"/>
        <v>1.5</v>
      </c>
      <c r="Q3807" s="8" t="str">
        <f t="shared" si="356"/>
        <v>theater</v>
      </c>
      <c r="R3807" t="str">
        <f t="shared" si="357"/>
        <v>musical</v>
      </c>
      <c r="S3807" s="6">
        <f t="shared" si="358"/>
        <v>41849.678703703699</v>
      </c>
      <c r="T3807" s="6">
        <f t="shared" si="359"/>
        <v>41909.678703703699</v>
      </c>
    </row>
    <row r="3808" spans="1:20" ht="48" x14ac:dyDescent="0.2">
      <c r="A3808">
        <v>3806</v>
      </c>
      <c r="B3808" s="3" t="s">
        <v>3803</v>
      </c>
      <c r="C3808" s="3" t="s">
        <v>7916</v>
      </c>
      <c r="D3808">
        <v>7500</v>
      </c>
      <c r="E3808">
        <v>5</v>
      </c>
      <c r="F3808" t="s">
        <v>8221</v>
      </c>
      <c r="G3808" t="s">
        <v>8226</v>
      </c>
      <c r="H3808" t="s">
        <v>8248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8305</v>
      </c>
      <c r="O3808">
        <f t="shared" si="354"/>
        <v>6.6666666666666666E-2</v>
      </c>
      <c r="P3808">
        <f t="shared" si="355"/>
        <v>5</v>
      </c>
      <c r="Q3808" s="8" t="str">
        <f t="shared" si="356"/>
        <v>theater</v>
      </c>
      <c r="R3808" t="str">
        <f t="shared" si="357"/>
        <v>musical</v>
      </c>
      <c r="S3808" s="6">
        <f t="shared" si="358"/>
        <v>41799.050706018512</v>
      </c>
      <c r="T3808" s="6">
        <f t="shared" si="359"/>
        <v>41819.050706018512</v>
      </c>
    </row>
    <row r="3809" spans="1:20" ht="48" x14ac:dyDescent="0.2">
      <c r="A3809">
        <v>3807</v>
      </c>
      <c r="B3809" s="3" t="s">
        <v>3804</v>
      </c>
      <c r="C3809" s="3" t="s">
        <v>7917</v>
      </c>
      <c r="D3809">
        <v>1500</v>
      </c>
      <c r="E3809">
        <v>455</v>
      </c>
      <c r="F3809" t="s">
        <v>8221</v>
      </c>
      <c r="G3809" t="s">
        <v>8224</v>
      </c>
      <c r="H3809" t="s">
        <v>8246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8305</v>
      </c>
      <c r="O3809">
        <f t="shared" si="354"/>
        <v>30.333333333333336</v>
      </c>
      <c r="P3809">
        <f t="shared" si="355"/>
        <v>50.555555555555557</v>
      </c>
      <c r="Q3809" s="8" t="str">
        <f t="shared" si="356"/>
        <v>theater</v>
      </c>
      <c r="R3809" t="str">
        <f t="shared" si="357"/>
        <v>musical</v>
      </c>
      <c r="S3809" s="6">
        <f t="shared" si="358"/>
        <v>42090.700682870367</v>
      </c>
      <c r="T3809" s="6">
        <f t="shared" si="359"/>
        <v>42097.700682870367</v>
      </c>
    </row>
    <row r="3810" spans="1:20" ht="48" x14ac:dyDescent="0.2">
      <c r="A3810">
        <v>3808</v>
      </c>
      <c r="B3810" s="3" t="s">
        <v>3805</v>
      </c>
      <c r="C3810" s="3" t="s">
        <v>7918</v>
      </c>
      <c r="D3810">
        <v>1000</v>
      </c>
      <c r="E3810">
        <v>1000</v>
      </c>
      <c r="F3810" t="s">
        <v>8219</v>
      </c>
      <c r="G3810" t="s">
        <v>8225</v>
      </c>
      <c r="H3810" t="s">
        <v>8247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8271</v>
      </c>
      <c r="O3810">
        <f t="shared" si="354"/>
        <v>100</v>
      </c>
      <c r="P3810">
        <f t="shared" si="355"/>
        <v>41.666666666666664</v>
      </c>
      <c r="Q3810" s="8" t="str">
        <f t="shared" si="356"/>
        <v>theater</v>
      </c>
      <c r="R3810" t="str">
        <f t="shared" si="357"/>
        <v>plays</v>
      </c>
      <c r="S3810" s="6">
        <f t="shared" si="358"/>
        <v>42059.24559027778</v>
      </c>
      <c r="T3810" s="6">
        <f t="shared" si="359"/>
        <v>42119.203923611109</v>
      </c>
    </row>
    <row r="3811" spans="1:20" ht="48" x14ac:dyDescent="0.2">
      <c r="A3811">
        <v>3809</v>
      </c>
      <c r="B3811" s="3" t="s">
        <v>3806</v>
      </c>
      <c r="C3811" s="3" t="s">
        <v>7919</v>
      </c>
      <c r="D3811">
        <v>2000</v>
      </c>
      <c r="E3811">
        <v>2025</v>
      </c>
      <c r="F3811" t="s">
        <v>8219</v>
      </c>
      <c r="G3811" t="s">
        <v>8225</v>
      </c>
      <c r="H3811" t="s">
        <v>8247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8271</v>
      </c>
      <c r="O3811">
        <f t="shared" si="354"/>
        <v>101.25</v>
      </c>
      <c r="P3811">
        <f t="shared" si="355"/>
        <v>53.289473684210527</v>
      </c>
      <c r="Q3811" s="8" t="str">
        <f t="shared" si="356"/>
        <v>theater</v>
      </c>
      <c r="R3811" t="str">
        <f t="shared" si="357"/>
        <v>plays</v>
      </c>
      <c r="S3811" s="6">
        <f t="shared" si="358"/>
        <v>41800.318368055552</v>
      </c>
      <c r="T3811" s="6">
        <f t="shared" si="359"/>
        <v>41850.75</v>
      </c>
    </row>
    <row r="3812" spans="1:20" ht="48" x14ac:dyDescent="0.2">
      <c r="A3812">
        <v>3810</v>
      </c>
      <c r="B3812" s="3" t="s">
        <v>3807</v>
      </c>
      <c r="C3812" s="3" t="s">
        <v>7920</v>
      </c>
      <c r="D3812">
        <v>1500</v>
      </c>
      <c r="E3812">
        <v>1826</v>
      </c>
      <c r="F3812" t="s">
        <v>8219</v>
      </c>
      <c r="G3812" t="s">
        <v>8224</v>
      </c>
      <c r="H3812" t="s">
        <v>8246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8271</v>
      </c>
      <c r="O3812">
        <f t="shared" si="354"/>
        <v>121.73333333333333</v>
      </c>
      <c r="P3812">
        <f t="shared" si="355"/>
        <v>70.230769230769226</v>
      </c>
      <c r="Q3812" s="8" t="str">
        <f t="shared" si="356"/>
        <v>theater</v>
      </c>
      <c r="R3812" t="str">
        <f t="shared" si="357"/>
        <v>plays</v>
      </c>
      <c r="S3812" s="6">
        <f t="shared" si="358"/>
        <v>42054.640717592592</v>
      </c>
      <c r="T3812" s="6">
        <f t="shared" si="359"/>
        <v>42084.599050925921</v>
      </c>
    </row>
    <row r="3813" spans="1:20" ht="48" x14ac:dyDescent="0.2">
      <c r="A3813">
        <v>3811</v>
      </c>
      <c r="B3813" s="3" t="s">
        <v>3808</v>
      </c>
      <c r="C3813" s="3" t="s">
        <v>7921</v>
      </c>
      <c r="D3813">
        <v>250</v>
      </c>
      <c r="E3813">
        <v>825</v>
      </c>
      <c r="F3813" t="s">
        <v>8219</v>
      </c>
      <c r="G3813" t="s">
        <v>8225</v>
      </c>
      <c r="H3813" t="s">
        <v>8247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8271</v>
      </c>
      <c r="O3813">
        <f t="shared" si="354"/>
        <v>330</v>
      </c>
      <c r="P3813">
        <f t="shared" si="355"/>
        <v>43.421052631578945</v>
      </c>
      <c r="Q3813" s="8" t="str">
        <f t="shared" si="356"/>
        <v>theater</v>
      </c>
      <c r="R3813" t="str">
        <f t="shared" si="357"/>
        <v>plays</v>
      </c>
      <c r="S3813" s="6">
        <f t="shared" si="358"/>
        <v>42487.418668981474</v>
      </c>
      <c r="T3813" s="6">
        <f t="shared" si="359"/>
        <v>42521.249999999993</v>
      </c>
    </row>
    <row r="3814" spans="1:20" ht="48" x14ac:dyDescent="0.2">
      <c r="A3814">
        <v>3812</v>
      </c>
      <c r="B3814" s="3" t="s">
        <v>3809</v>
      </c>
      <c r="C3814" s="3" t="s">
        <v>7922</v>
      </c>
      <c r="D3814">
        <v>2000</v>
      </c>
      <c r="E3814">
        <v>2191</v>
      </c>
      <c r="F3814" t="s">
        <v>8219</v>
      </c>
      <c r="G3814" t="s">
        <v>8229</v>
      </c>
      <c r="H3814" t="s">
        <v>8251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8271</v>
      </c>
      <c r="O3814">
        <f t="shared" si="354"/>
        <v>109.55</v>
      </c>
      <c r="P3814">
        <f t="shared" si="355"/>
        <v>199.18181818181819</v>
      </c>
      <c r="Q3814" s="8" t="str">
        <f t="shared" si="356"/>
        <v>theater</v>
      </c>
      <c r="R3814" t="str">
        <f t="shared" si="357"/>
        <v>plays</v>
      </c>
      <c r="S3814" s="6">
        <f t="shared" si="358"/>
        <v>42109.542916666665</v>
      </c>
      <c r="T3814" s="6">
        <f t="shared" si="359"/>
        <v>42155.957638888889</v>
      </c>
    </row>
    <row r="3815" spans="1:20" ht="48" x14ac:dyDescent="0.2">
      <c r="A3815">
        <v>3813</v>
      </c>
      <c r="B3815" s="3" t="s">
        <v>3810</v>
      </c>
      <c r="C3815" s="3" t="s">
        <v>7923</v>
      </c>
      <c r="D3815">
        <v>2100</v>
      </c>
      <c r="E3815">
        <v>2119.9899999999998</v>
      </c>
      <c r="F3815" t="s">
        <v>8219</v>
      </c>
      <c r="G3815" t="s">
        <v>8224</v>
      </c>
      <c r="H3815" t="s">
        <v>8246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8271</v>
      </c>
      <c r="O3815">
        <f t="shared" si="354"/>
        <v>100.95190476190474</v>
      </c>
      <c r="P3815">
        <f t="shared" si="355"/>
        <v>78.518148148148143</v>
      </c>
      <c r="Q3815" s="8" t="str">
        <f t="shared" si="356"/>
        <v>theater</v>
      </c>
      <c r="R3815" t="str">
        <f t="shared" si="357"/>
        <v>plays</v>
      </c>
      <c r="S3815" s="6">
        <f t="shared" si="358"/>
        <v>42497.067372685182</v>
      </c>
      <c r="T3815" s="6">
        <f t="shared" si="359"/>
        <v>42535.696527777771</v>
      </c>
    </row>
    <row r="3816" spans="1:20" ht="48" x14ac:dyDescent="0.2">
      <c r="A3816">
        <v>3814</v>
      </c>
      <c r="B3816" s="3" t="s">
        <v>3811</v>
      </c>
      <c r="C3816" s="3" t="s">
        <v>7924</v>
      </c>
      <c r="D3816">
        <v>1500</v>
      </c>
      <c r="E3816">
        <v>2102</v>
      </c>
      <c r="F3816" t="s">
        <v>8219</v>
      </c>
      <c r="G3816" t="s">
        <v>8224</v>
      </c>
      <c r="H3816" t="s">
        <v>8246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8271</v>
      </c>
      <c r="O3816">
        <f t="shared" si="354"/>
        <v>140.13333333333333</v>
      </c>
      <c r="P3816">
        <f t="shared" si="355"/>
        <v>61.823529411764703</v>
      </c>
      <c r="Q3816" s="8" t="str">
        <f t="shared" si="356"/>
        <v>theater</v>
      </c>
      <c r="R3816" t="str">
        <f t="shared" si="357"/>
        <v>plays</v>
      </c>
      <c r="S3816" s="6">
        <f t="shared" si="358"/>
        <v>42058.695740740739</v>
      </c>
      <c r="T3816" s="6">
        <f t="shared" si="359"/>
        <v>42094.957638888889</v>
      </c>
    </row>
    <row r="3817" spans="1:20" ht="32" x14ac:dyDescent="0.2">
      <c r="A3817">
        <v>3815</v>
      </c>
      <c r="B3817" s="3" t="s">
        <v>3812</v>
      </c>
      <c r="C3817" s="3" t="s">
        <v>7925</v>
      </c>
      <c r="D3817">
        <v>1000</v>
      </c>
      <c r="E3817">
        <v>1000.01</v>
      </c>
      <c r="F3817" t="s">
        <v>8219</v>
      </c>
      <c r="G3817" t="s">
        <v>8225</v>
      </c>
      <c r="H3817" t="s">
        <v>8247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8271</v>
      </c>
      <c r="O3817">
        <f t="shared" si="354"/>
        <v>100.001</v>
      </c>
      <c r="P3817">
        <f t="shared" si="355"/>
        <v>50.000500000000002</v>
      </c>
      <c r="Q3817" s="8" t="str">
        <f t="shared" si="356"/>
        <v>theater</v>
      </c>
      <c r="R3817" t="str">
        <f t="shared" si="357"/>
        <v>plays</v>
      </c>
      <c r="S3817" s="6">
        <f t="shared" si="358"/>
        <v>42207.051585648143</v>
      </c>
      <c r="T3817" s="6">
        <f t="shared" si="359"/>
        <v>42236.749999999993</v>
      </c>
    </row>
    <row r="3818" spans="1:20" ht="64" x14ac:dyDescent="0.2">
      <c r="A3818">
        <v>3816</v>
      </c>
      <c r="B3818" s="3" t="s">
        <v>3813</v>
      </c>
      <c r="C3818" s="3" t="s">
        <v>7926</v>
      </c>
      <c r="D3818">
        <v>1500</v>
      </c>
      <c r="E3818">
        <v>1788.57</v>
      </c>
      <c r="F3818" t="s">
        <v>8219</v>
      </c>
      <c r="G3818" t="s">
        <v>8224</v>
      </c>
      <c r="H3818" t="s">
        <v>8246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8271</v>
      </c>
      <c r="O3818">
        <f t="shared" si="354"/>
        <v>119.238</v>
      </c>
      <c r="P3818">
        <f t="shared" si="355"/>
        <v>48.339729729729726</v>
      </c>
      <c r="Q3818" s="8" t="str">
        <f t="shared" si="356"/>
        <v>theater</v>
      </c>
      <c r="R3818" t="str">
        <f t="shared" si="357"/>
        <v>plays</v>
      </c>
      <c r="S3818" s="6">
        <f t="shared" si="358"/>
        <v>41807.481747685182</v>
      </c>
      <c r="T3818" s="6">
        <f t="shared" si="359"/>
        <v>41837.481747685182</v>
      </c>
    </row>
    <row r="3819" spans="1:20" ht="48" x14ac:dyDescent="0.2">
      <c r="A3819">
        <v>3817</v>
      </c>
      <c r="B3819" s="3" t="s">
        <v>3814</v>
      </c>
      <c r="C3819" s="3" t="s">
        <v>7927</v>
      </c>
      <c r="D3819">
        <v>2000</v>
      </c>
      <c r="E3819">
        <v>2145</v>
      </c>
      <c r="F3819" t="s">
        <v>8219</v>
      </c>
      <c r="G3819" t="s">
        <v>8224</v>
      </c>
      <c r="H3819" t="s">
        <v>8246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8271</v>
      </c>
      <c r="O3819">
        <f t="shared" si="354"/>
        <v>107.25</v>
      </c>
      <c r="P3819">
        <f t="shared" si="355"/>
        <v>107.25</v>
      </c>
      <c r="Q3819" s="8" t="str">
        <f t="shared" si="356"/>
        <v>theater</v>
      </c>
      <c r="R3819" t="str">
        <f t="shared" si="357"/>
        <v>plays</v>
      </c>
      <c r="S3819" s="6">
        <f t="shared" si="358"/>
        <v>42284.488611111105</v>
      </c>
      <c r="T3819" s="6">
        <f t="shared" si="359"/>
        <v>42300.957638888889</v>
      </c>
    </row>
    <row r="3820" spans="1:20" ht="48" x14ac:dyDescent="0.2">
      <c r="A3820">
        <v>3818</v>
      </c>
      <c r="B3820" s="3" t="s">
        <v>3815</v>
      </c>
      <c r="C3820" s="3" t="s">
        <v>7928</v>
      </c>
      <c r="D3820">
        <v>250</v>
      </c>
      <c r="E3820">
        <v>570</v>
      </c>
      <c r="F3820" t="s">
        <v>8219</v>
      </c>
      <c r="G3820" t="s">
        <v>8224</v>
      </c>
      <c r="H3820" t="s">
        <v>8246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8271</v>
      </c>
      <c r="O3820">
        <f t="shared" si="354"/>
        <v>227.99999999999997</v>
      </c>
      <c r="P3820">
        <f t="shared" si="355"/>
        <v>57</v>
      </c>
      <c r="Q3820" s="8" t="str">
        <f t="shared" si="356"/>
        <v>theater</v>
      </c>
      <c r="R3820" t="str">
        <f t="shared" si="357"/>
        <v>plays</v>
      </c>
      <c r="S3820" s="6">
        <f t="shared" si="358"/>
        <v>42045.634050925924</v>
      </c>
      <c r="T3820" s="6">
        <f t="shared" si="359"/>
        <v>42075.592384259253</v>
      </c>
    </row>
    <row r="3821" spans="1:20" ht="32" x14ac:dyDescent="0.2">
      <c r="A3821">
        <v>3819</v>
      </c>
      <c r="B3821" s="3" t="s">
        <v>3816</v>
      </c>
      <c r="C3821" s="3" t="s">
        <v>7817</v>
      </c>
      <c r="D3821">
        <v>1000</v>
      </c>
      <c r="E3821">
        <v>1064</v>
      </c>
      <c r="F3821" t="s">
        <v>8219</v>
      </c>
      <c r="G3821" t="s">
        <v>8224</v>
      </c>
      <c r="H3821" t="s">
        <v>8246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8271</v>
      </c>
      <c r="O3821">
        <f t="shared" si="354"/>
        <v>106.4</v>
      </c>
      <c r="P3821">
        <f t="shared" si="355"/>
        <v>40.92307692307692</v>
      </c>
      <c r="Q3821" s="8" t="str">
        <f t="shared" si="356"/>
        <v>theater</v>
      </c>
      <c r="R3821" t="str">
        <f t="shared" si="357"/>
        <v>plays</v>
      </c>
      <c r="S3821" s="6">
        <f t="shared" si="358"/>
        <v>42184.001203703701</v>
      </c>
      <c r="T3821" s="6">
        <f t="shared" si="359"/>
        <v>42202.668055555558</v>
      </c>
    </row>
    <row r="3822" spans="1:20" ht="48" x14ac:dyDescent="0.2">
      <c r="A3822">
        <v>3820</v>
      </c>
      <c r="B3822" s="3" t="s">
        <v>3817</v>
      </c>
      <c r="C3822" s="3" t="s">
        <v>7929</v>
      </c>
      <c r="D3822">
        <v>300</v>
      </c>
      <c r="E3822">
        <v>430</v>
      </c>
      <c r="F3822" t="s">
        <v>8219</v>
      </c>
      <c r="G3822" t="s">
        <v>8225</v>
      </c>
      <c r="H3822" t="s">
        <v>8247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8271</v>
      </c>
      <c r="O3822">
        <f t="shared" si="354"/>
        <v>143.33333333333334</v>
      </c>
      <c r="P3822">
        <f t="shared" si="355"/>
        <v>21.5</v>
      </c>
      <c r="Q3822" s="8" t="str">
        <f t="shared" si="356"/>
        <v>theater</v>
      </c>
      <c r="R3822" t="str">
        <f t="shared" si="357"/>
        <v>plays</v>
      </c>
      <c r="S3822" s="6">
        <f t="shared" si="358"/>
        <v>42160.443483796298</v>
      </c>
      <c r="T3822" s="6">
        <f t="shared" si="359"/>
        <v>42190.443483796298</v>
      </c>
    </row>
    <row r="3823" spans="1:20" ht="48" x14ac:dyDescent="0.2">
      <c r="A3823">
        <v>3821</v>
      </c>
      <c r="B3823" s="3" t="s">
        <v>3818</v>
      </c>
      <c r="C3823" s="3" t="s">
        <v>7930</v>
      </c>
      <c r="D3823">
        <v>3500</v>
      </c>
      <c r="E3823">
        <v>3659</v>
      </c>
      <c r="F3823" t="s">
        <v>8219</v>
      </c>
      <c r="G3823" t="s">
        <v>8224</v>
      </c>
      <c r="H3823" t="s">
        <v>8246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8271</v>
      </c>
      <c r="O3823">
        <f t="shared" si="354"/>
        <v>104.54285714285714</v>
      </c>
      <c r="P3823">
        <f t="shared" si="355"/>
        <v>79.543478260869563</v>
      </c>
      <c r="Q3823" s="8" t="str">
        <f t="shared" si="356"/>
        <v>theater</v>
      </c>
      <c r="R3823" t="str">
        <f t="shared" si="357"/>
        <v>plays</v>
      </c>
      <c r="S3823" s="6">
        <f t="shared" si="358"/>
        <v>42340.972303240742</v>
      </c>
      <c r="T3823" s="6">
        <f t="shared" si="359"/>
        <v>42372.972303240742</v>
      </c>
    </row>
    <row r="3824" spans="1:20" ht="48" x14ac:dyDescent="0.2">
      <c r="A3824">
        <v>3822</v>
      </c>
      <c r="B3824" s="3" t="s">
        <v>3819</v>
      </c>
      <c r="C3824" s="3" t="s">
        <v>7931</v>
      </c>
      <c r="D3824">
        <v>5000</v>
      </c>
      <c r="E3824">
        <v>5501</v>
      </c>
      <c r="F3824" t="s">
        <v>8219</v>
      </c>
      <c r="G3824" t="s">
        <v>8236</v>
      </c>
      <c r="H3824" t="s">
        <v>8249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8271</v>
      </c>
      <c r="O3824">
        <f t="shared" si="354"/>
        <v>110.02000000000001</v>
      </c>
      <c r="P3824">
        <f t="shared" si="355"/>
        <v>72.381578947368425</v>
      </c>
      <c r="Q3824" s="8" t="str">
        <f t="shared" si="356"/>
        <v>theater</v>
      </c>
      <c r="R3824" t="str">
        <f t="shared" si="357"/>
        <v>plays</v>
      </c>
      <c r="S3824" s="6">
        <f t="shared" si="358"/>
        <v>42329.629826388882</v>
      </c>
      <c r="T3824" s="6">
        <f t="shared" si="359"/>
        <v>42388.749305555553</v>
      </c>
    </row>
    <row r="3825" spans="1:20" ht="48" x14ac:dyDescent="0.2">
      <c r="A3825">
        <v>3823</v>
      </c>
      <c r="B3825" s="3" t="s">
        <v>3820</v>
      </c>
      <c r="C3825" s="3" t="s">
        <v>7932</v>
      </c>
      <c r="D3825">
        <v>2500</v>
      </c>
      <c r="E3825">
        <v>2650</v>
      </c>
      <c r="F3825" t="s">
        <v>8219</v>
      </c>
      <c r="G3825" t="s">
        <v>8224</v>
      </c>
      <c r="H3825" t="s">
        <v>8246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8271</v>
      </c>
      <c r="O3825">
        <f t="shared" si="354"/>
        <v>106</v>
      </c>
      <c r="P3825">
        <f t="shared" si="355"/>
        <v>64.634146341463421</v>
      </c>
      <c r="Q3825" s="8" t="str">
        <f t="shared" si="356"/>
        <v>theater</v>
      </c>
      <c r="R3825" t="str">
        <f t="shared" si="357"/>
        <v>plays</v>
      </c>
      <c r="S3825" s="6">
        <f t="shared" si="358"/>
        <v>42170.701898148145</v>
      </c>
      <c r="T3825" s="6">
        <f t="shared" si="359"/>
        <v>42204.957638888889</v>
      </c>
    </row>
    <row r="3826" spans="1:20" ht="48" x14ac:dyDescent="0.2">
      <c r="A3826">
        <v>3824</v>
      </c>
      <c r="B3826" s="3" t="s">
        <v>3821</v>
      </c>
      <c r="C3826" s="3" t="s">
        <v>7933</v>
      </c>
      <c r="D3826">
        <v>250</v>
      </c>
      <c r="E3826">
        <v>270</v>
      </c>
      <c r="F3826" t="s">
        <v>8219</v>
      </c>
      <c r="G3826" t="s">
        <v>8225</v>
      </c>
      <c r="H3826" t="s">
        <v>8247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8271</v>
      </c>
      <c r="O3826">
        <f t="shared" si="354"/>
        <v>108</v>
      </c>
      <c r="P3826">
        <f t="shared" si="355"/>
        <v>38.571428571428569</v>
      </c>
      <c r="Q3826" s="8" t="str">
        <f t="shared" si="356"/>
        <v>theater</v>
      </c>
      <c r="R3826" t="str">
        <f t="shared" si="357"/>
        <v>plays</v>
      </c>
      <c r="S3826" s="6">
        <f t="shared" si="358"/>
        <v>42571.417858796289</v>
      </c>
      <c r="T3826" s="6">
        <f t="shared" si="359"/>
        <v>42583.361805555549</v>
      </c>
    </row>
    <row r="3827" spans="1:20" ht="48" x14ac:dyDescent="0.2">
      <c r="A3827">
        <v>3825</v>
      </c>
      <c r="B3827" s="3" t="s">
        <v>3822</v>
      </c>
      <c r="C3827" s="3" t="s">
        <v>7934</v>
      </c>
      <c r="D3827">
        <v>5000</v>
      </c>
      <c r="E3827">
        <v>5271</v>
      </c>
      <c r="F3827" t="s">
        <v>8219</v>
      </c>
      <c r="G3827" t="s">
        <v>8224</v>
      </c>
      <c r="H3827" t="s">
        <v>8246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8271</v>
      </c>
      <c r="O3827">
        <f t="shared" si="354"/>
        <v>105.42</v>
      </c>
      <c r="P3827">
        <f t="shared" si="355"/>
        <v>107.57142857142857</v>
      </c>
      <c r="Q3827" s="8" t="str">
        <f t="shared" si="356"/>
        <v>theater</v>
      </c>
      <c r="R3827" t="str">
        <f t="shared" si="357"/>
        <v>plays</v>
      </c>
      <c r="S3827" s="6">
        <f t="shared" si="358"/>
        <v>42150.861273148148</v>
      </c>
      <c r="T3827" s="6">
        <f t="shared" si="359"/>
        <v>42171.861273148148</v>
      </c>
    </row>
    <row r="3828" spans="1:20" ht="32" x14ac:dyDescent="0.2">
      <c r="A3828">
        <v>3826</v>
      </c>
      <c r="B3828" s="3" t="s">
        <v>3823</v>
      </c>
      <c r="C3828" s="3" t="s">
        <v>7935</v>
      </c>
      <c r="D3828">
        <v>600</v>
      </c>
      <c r="E3828">
        <v>715</v>
      </c>
      <c r="F3828" t="s">
        <v>8219</v>
      </c>
      <c r="G3828" t="s">
        <v>8225</v>
      </c>
      <c r="H3828" t="s">
        <v>8247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8271</v>
      </c>
      <c r="O3828">
        <f t="shared" si="354"/>
        <v>119.16666666666667</v>
      </c>
      <c r="P3828">
        <f t="shared" si="355"/>
        <v>27.5</v>
      </c>
      <c r="Q3828" s="8" t="str">
        <f t="shared" si="356"/>
        <v>theater</v>
      </c>
      <c r="R3828" t="str">
        <f t="shared" si="357"/>
        <v>plays</v>
      </c>
      <c r="S3828" s="6">
        <f t="shared" si="358"/>
        <v>42101.215208333328</v>
      </c>
      <c r="T3828" s="6">
        <f t="shared" si="359"/>
        <v>42131.215208333328</v>
      </c>
    </row>
    <row r="3829" spans="1:20" ht="64" x14ac:dyDescent="0.2">
      <c r="A3829">
        <v>3827</v>
      </c>
      <c r="B3829" s="3" t="s">
        <v>3824</v>
      </c>
      <c r="C3829" s="3" t="s">
        <v>7936</v>
      </c>
      <c r="D3829">
        <v>3000</v>
      </c>
      <c r="E3829">
        <v>4580</v>
      </c>
      <c r="F3829" t="s">
        <v>8219</v>
      </c>
      <c r="G3829" t="s">
        <v>8225</v>
      </c>
      <c r="H3829" t="s">
        <v>8247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8271</v>
      </c>
      <c r="O3829">
        <f t="shared" si="354"/>
        <v>152.66666666666666</v>
      </c>
      <c r="P3829">
        <f t="shared" si="355"/>
        <v>70.461538461538467</v>
      </c>
      <c r="Q3829" s="8" t="str">
        <f t="shared" si="356"/>
        <v>theater</v>
      </c>
      <c r="R3829" t="str">
        <f t="shared" si="357"/>
        <v>plays</v>
      </c>
      <c r="S3829" s="6">
        <f t="shared" si="358"/>
        <v>42034.719918981478</v>
      </c>
      <c r="T3829" s="6">
        <f t="shared" si="359"/>
        <v>42089.791666666664</v>
      </c>
    </row>
    <row r="3830" spans="1:20" ht="48" x14ac:dyDescent="0.2">
      <c r="A3830">
        <v>3828</v>
      </c>
      <c r="B3830" s="3" t="s">
        <v>3825</v>
      </c>
      <c r="C3830" s="3" t="s">
        <v>7937</v>
      </c>
      <c r="D3830">
        <v>5000</v>
      </c>
      <c r="E3830">
        <v>5000</v>
      </c>
      <c r="F3830" t="s">
        <v>8219</v>
      </c>
      <c r="G3830" t="s">
        <v>8224</v>
      </c>
      <c r="H3830" t="s">
        <v>8246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8271</v>
      </c>
      <c r="O3830">
        <f t="shared" si="354"/>
        <v>100</v>
      </c>
      <c r="P3830">
        <f t="shared" si="355"/>
        <v>178.57142857142858</v>
      </c>
      <c r="Q3830" s="8" t="str">
        <f t="shared" si="356"/>
        <v>theater</v>
      </c>
      <c r="R3830" t="str">
        <f t="shared" si="357"/>
        <v>plays</v>
      </c>
      <c r="S3830" s="6">
        <f t="shared" si="358"/>
        <v>41944.319293981483</v>
      </c>
      <c r="T3830" s="6">
        <f t="shared" si="359"/>
        <v>42004.360960648148</v>
      </c>
    </row>
    <row r="3831" spans="1:20" ht="48" x14ac:dyDescent="0.2">
      <c r="A3831">
        <v>3829</v>
      </c>
      <c r="B3831" s="3" t="s">
        <v>3826</v>
      </c>
      <c r="C3831" s="3" t="s">
        <v>7938</v>
      </c>
      <c r="D3831">
        <v>500</v>
      </c>
      <c r="E3831">
        <v>501</v>
      </c>
      <c r="F3831" t="s">
        <v>8219</v>
      </c>
      <c r="G3831" t="s">
        <v>8224</v>
      </c>
      <c r="H3831" t="s">
        <v>8246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8271</v>
      </c>
      <c r="O3831">
        <f t="shared" si="354"/>
        <v>100.2</v>
      </c>
      <c r="P3831">
        <f t="shared" si="355"/>
        <v>62.625</v>
      </c>
      <c r="Q3831" s="8" t="str">
        <f t="shared" si="356"/>
        <v>theater</v>
      </c>
      <c r="R3831" t="str">
        <f t="shared" si="357"/>
        <v>plays</v>
      </c>
      <c r="S3831" s="6">
        <f t="shared" si="358"/>
        <v>42593.657071759262</v>
      </c>
      <c r="T3831" s="6">
        <f t="shared" si="359"/>
        <v>42613.657071759262</v>
      </c>
    </row>
    <row r="3832" spans="1:20" ht="48" x14ac:dyDescent="0.2">
      <c r="A3832">
        <v>3830</v>
      </c>
      <c r="B3832" s="3" t="s">
        <v>3827</v>
      </c>
      <c r="C3832" s="3" t="s">
        <v>7939</v>
      </c>
      <c r="D3832">
        <v>100</v>
      </c>
      <c r="E3832">
        <v>225</v>
      </c>
      <c r="F3832" t="s">
        <v>8219</v>
      </c>
      <c r="G3832" t="s">
        <v>8224</v>
      </c>
      <c r="H3832" t="s">
        <v>8246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8271</v>
      </c>
      <c r="O3832">
        <f t="shared" si="354"/>
        <v>225</v>
      </c>
      <c r="P3832">
        <f t="shared" si="355"/>
        <v>75</v>
      </c>
      <c r="Q3832" s="8" t="str">
        <f t="shared" si="356"/>
        <v>theater</v>
      </c>
      <c r="R3832" t="str">
        <f t="shared" si="357"/>
        <v>plays</v>
      </c>
      <c r="S3832" s="6">
        <f t="shared" si="358"/>
        <v>42503.532534722217</v>
      </c>
      <c r="T3832" s="6">
        <f t="shared" si="359"/>
        <v>42517.532534722217</v>
      </c>
    </row>
    <row r="3833" spans="1:20" ht="48" x14ac:dyDescent="0.2">
      <c r="A3833">
        <v>3831</v>
      </c>
      <c r="B3833" s="3" t="s">
        <v>3828</v>
      </c>
      <c r="C3833" s="3" t="s">
        <v>7940</v>
      </c>
      <c r="D3833">
        <v>500</v>
      </c>
      <c r="E3833">
        <v>530.11</v>
      </c>
      <c r="F3833" t="s">
        <v>8219</v>
      </c>
      <c r="G3833" t="s">
        <v>8224</v>
      </c>
      <c r="H3833" t="s">
        <v>8246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8271</v>
      </c>
      <c r="O3833">
        <f t="shared" si="354"/>
        <v>106.02199999999999</v>
      </c>
      <c r="P3833">
        <f t="shared" si="355"/>
        <v>58.901111111111113</v>
      </c>
      <c r="Q3833" s="8" t="str">
        <f t="shared" si="356"/>
        <v>theater</v>
      </c>
      <c r="R3833" t="str">
        <f t="shared" si="357"/>
        <v>plays</v>
      </c>
      <c r="S3833" s="6">
        <f t="shared" si="358"/>
        <v>41927.640567129631</v>
      </c>
      <c r="T3833" s="6">
        <f t="shared" si="359"/>
        <v>41948.682233796295</v>
      </c>
    </row>
    <row r="3834" spans="1:20" ht="48" x14ac:dyDescent="0.2">
      <c r="A3834">
        <v>3832</v>
      </c>
      <c r="B3834" s="3" t="s">
        <v>3829</v>
      </c>
      <c r="C3834" s="3" t="s">
        <v>7941</v>
      </c>
      <c r="D3834">
        <v>1200</v>
      </c>
      <c r="E3834">
        <v>1256</v>
      </c>
      <c r="F3834" t="s">
        <v>8219</v>
      </c>
      <c r="G3834" t="s">
        <v>8224</v>
      </c>
      <c r="H3834" t="s">
        <v>8246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8271</v>
      </c>
      <c r="O3834">
        <f t="shared" si="354"/>
        <v>104.66666666666666</v>
      </c>
      <c r="P3834">
        <f t="shared" si="355"/>
        <v>139.55555555555554</v>
      </c>
      <c r="Q3834" s="8" t="str">
        <f t="shared" si="356"/>
        <v>theater</v>
      </c>
      <c r="R3834" t="str">
        <f t="shared" si="357"/>
        <v>plays</v>
      </c>
      <c r="S3834" s="6">
        <f t="shared" si="358"/>
        <v>42374.906655092585</v>
      </c>
      <c r="T3834" s="6">
        <f t="shared" si="359"/>
        <v>42419.906655092585</v>
      </c>
    </row>
    <row r="3835" spans="1:20" ht="48" x14ac:dyDescent="0.2">
      <c r="A3835">
        <v>3833</v>
      </c>
      <c r="B3835" s="3" t="s">
        <v>3830</v>
      </c>
      <c r="C3835" s="3" t="s">
        <v>7942</v>
      </c>
      <c r="D3835">
        <v>1200</v>
      </c>
      <c r="E3835">
        <v>1400</v>
      </c>
      <c r="F3835" t="s">
        <v>8219</v>
      </c>
      <c r="G3835" t="s">
        <v>8229</v>
      </c>
      <c r="H3835" t="s">
        <v>8251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8271</v>
      </c>
      <c r="O3835">
        <f t="shared" si="354"/>
        <v>116.66666666666667</v>
      </c>
      <c r="P3835">
        <f t="shared" si="355"/>
        <v>70</v>
      </c>
      <c r="Q3835" s="8" t="str">
        <f t="shared" si="356"/>
        <v>theater</v>
      </c>
      <c r="R3835" t="str">
        <f t="shared" si="357"/>
        <v>plays</v>
      </c>
      <c r="S3835" s="6">
        <f t="shared" si="358"/>
        <v>41963.66402777777</v>
      </c>
      <c r="T3835" s="6">
        <f t="shared" si="359"/>
        <v>41974.589583333327</v>
      </c>
    </row>
    <row r="3836" spans="1:20" ht="48" x14ac:dyDescent="0.2">
      <c r="A3836">
        <v>3834</v>
      </c>
      <c r="B3836" s="3" t="s">
        <v>3831</v>
      </c>
      <c r="C3836" s="3" t="s">
        <v>7943</v>
      </c>
      <c r="D3836">
        <v>3000</v>
      </c>
      <c r="E3836">
        <v>3271</v>
      </c>
      <c r="F3836" t="s">
        <v>8219</v>
      </c>
      <c r="G3836" t="s">
        <v>8225</v>
      </c>
      <c r="H3836" t="s">
        <v>8247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8271</v>
      </c>
      <c r="O3836">
        <f t="shared" si="354"/>
        <v>109.03333333333333</v>
      </c>
      <c r="P3836">
        <f t="shared" si="355"/>
        <v>57.385964912280699</v>
      </c>
      <c r="Q3836" s="8" t="str">
        <f t="shared" si="356"/>
        <v>theater</v>
      </c>
      <c r="R3836" t="str">
        <f t="shared" si="357"/>
        <v>plays</v>
      </c>
      <c r="S3836" s="6">
        <f t="shared" si="358"/>
        <v>42143.236886574072</v>
      </c>
      <c r="T3836" s="6">
        <f t="shared" si="359"/>
        <v>42173.236886574072</v>
      </c>
    </row>
    <row r="3837" spans="1:20" ht="48" x14ac:dyDescent="0.2">
      <c r="A3837">
        <v>3835</v>
      </c>
      <c r="B3837" s="3" t="s">
        <v>3832</v>
      </c>
      <c r="C3837" s="3" t="s">
        <v>7944</v>
      </c>
      <c r="D3837">
        <v>200</v>
      </c>
      <c r="E3837">
        <v>320</v>
      </c>
      <c r="F3837" t="s">
        <v>8219</v>
      </c>
      <c r="G3837" t="s">
        <v>8225</v>
      </c>
      <c r="H3837" t="s">
        <v>8247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8271</v>
      </c>
      <c r="O3837">
        <f t="shared" si="354"/>
        <v>160</v>
      </c>
      <c r="P3837">
        <f t="shared" si="355"/>
        <v>40</v>
      </c>
      <c r="Q3837" s="8" t="str">
        <f t="shared" si="356"/>
        <v>theater</v>
      </c>
      <c r="R3837" t="str">
        <f t="shared" si="357"/>
        <v>plays</v>
      </c>
      <c r="S3837" s="6">
        <f t="shared" si="358"/>
        <v>42460.733888888884</v>
      </c>
      <c r="T3837" s="6">
        <f t="shared" si="359"/>
        <v>42481.733888888884</v>
      </c>
    </row>
    <row r="3838" spans="1:20" ht="48" x14ac:dyDescent="0.2">
      <c r="A3838">
        <v>3836</v>
      </c>
      <c r="B3838" s="3" t="s">
        <v>3833</v>
      </c>
      <c r="C3838" s="3" t="s">
        <v>7945</v>
      </c>
      <c r="D3838">
        <v>800</v>
      </c>
      <c r="E3838">
        <v>900</v>
      </c>
      <c r="F3838" t="s">
        <v>8219</v>
      </c>
      <c r="G3838" t="s">
        <v>8224</v>
      </c>
      <c r="H3838" t="s">
        <v>8246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8271</v>
      </c>
      <c r="O3838">
        <f t="shared" si="354"/>
        <v>112.5</v>
      </c>
      <c r="P3838">
        <f t="shared" si="355"/>
        <v>64.285714285714292</v>
      </c>
      <c r="Q3838" s="8" t="str">
        <f t="shared" si="356"/>
        <v>theater</v>
      </c>
      <c r="R3838" t="str">
        <f t="shared" si="357"/>
        <v>plays</v>
      </c>
      <c r="S3838" s="6">
        <f t="shared" si="358"/>
        <v>42553.718194444438</v>
      </c>
      <c r="T3838" s="6">
        <f t="shared" si="359"/>
        <v>42584.964583333327</v>
      </c>
    </row>
    <row r="3839" spans="1:20" ht="32" x14ac:dyDescent="0.2">
      <c r="A3839">
        <v>3837</v>
      </c>
      <c r="B3839" s="3" t="s">
        <v>3834</v>
      </c>
      <c r="C3839" s="3" t="s">
        <v>7946</v>
      </c>
      <c r="D3839">
        <v>2000</v>
      </c>
      <c r="E3839">
        <v>2042</v>
      </c>
      <c r="F3839" t="s">
        <v>8219</v>
      </c>
      <c r="G3839" t="s">
        <v>8225</v>
      </c>
      <c r="H3839" t="s">
        <v>8247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8271</v>
      </c>
      <c r="O3839">
        <f t="shared" si="354"/>
        <v>102.1</v>
      </c>
      <c r="P3839">
        <f t="shared" si="355"/>
        <v>120.11764705882354</v>
      </c>
      <c r="Q3839" s="8" t="str">
        <f t="shared" si="356"/>
        <v>theater</v>
      </c>
      <c r="R3839" t="str">
        <f t="shared" si="357"/>
        <v>plays</v>
      </c>
      <c r="S3839" s="6">
        <f t="shared" si="358"/>
        <v>42152.557384259257</v>
      </c>
      <c r="T3839" s="6">
        <f t="shared" si="359"/>
        <v>42188.557384259257</v>
      </c>
    </row>
    <row r="3840" spans="1:20" ht="48" x14ac:dyDescent="0.2">
      <c r="A3840">
        <v>3838</v>
      </c>
      <c r="B3840" s="3" t="s">
        <v>3835</v>
      </c>
      <c r="C3840" s="3" t="s">
        <v>7947</v>
      </c>
      <c r="D3840">
        <v>100000</v>
      </c>
      <c r="E3840">
        <v>100824</v>
      </c>
      <c r="F3840" t="s">
        <v>8219</v>
      </c>
      <c r="G3840" t="s">
        <v>8235</v>
      </c>
      <c r="H3840" t="s">
        <v>8255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8271</v>
      </c>
      <c r="O3840">
        <f t="shared" si="354"/>
        <v>100.824</v>
      </c>
      <c r="P3840">
        <f t="shared" si="355"/>
        <v>1008.24</v>
      </c>
      <c r="Q3840" s="8" t="str">
        <f t="shared" si="356"/>
        <v>theater</v>
      </c>
      <c r="R3840" t="str">
        <f t="shared" si="357"/>
        <v>plays</v>
      </c>
      <c r="S3840" s="6">
        <f t="shared" si="358"/>
        <v>42116.502418981479</v>
      </c>
      <c r="T3840" s="6">
        <f t="shared" si="359"/>
        <v>42146.502418981479</v>
      </c>
    </row>
    <row r="3841" spans="1:20" ht="48" x14ac:dyDescent="0.2">
      <c r="A3841">
        <v>3839</v>
      </c>
      <c r="B3841" s="3" t="s">
        <v>3836</v>
      </c>
      <c r="C3841" s="3" t="s">
        <v>7948</v>
      </c>
      <c r="D3841">
        <v>2000</v>
      </c>
      <c r="E3841">
        <v>2025</v>
      </c>
      <c r="F3841" t="s">
        <v>8219</v>
      </c>
      <c r="G3841" t="s">
        <v>8224</v>
      </c>
      <c r="H3841" t="s">
        <v>8246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8271</v>
      </c>
      <c r="O3841">
        <f t="shared" si="354"/>
        <v>101.25</v>
      </c>
      <c r="P3841">
        <f t="shared" si="355"/>
        <v>63.28125</v>
      </c>
      <c r="Q3841" s="8" t="str">
        <f t="shared" si="356"/>
        <v>theater</v>
      </c>
      <c r="R3841" t="str">
        <f t="shared" si="357"/>
        <v>plays</v>
      </c>
      <c r="S3841" s="6">
        <f t="shared" si="358"/>
        <v>42154.934305555551</v>
      </c>
      <c r="T3841" s="6">
        <f t="shared" si="359"/>
        <v>42214.934305555551</v>
      </c>
    </row>
    <row r="3842" spans="1:20" ht="48" x14ac:dyDescent="0.2">
      <c r="A3842">
        <v>3840</v>
      </c>
      <c r="B3842" s="3" t="s">
        <v>3837</v>
      </c>
      <c r="C3842" s="3" t="s">
        <v>7949</v>
      </c>
      <c r="D3842">
        <v>1</v>
      </c>
      <c r="E3842">
        <v>65</v>
      </c>
      <c r="F3842" t="s">
        <v>8219</v>
      </c>
      <c r="G3842" t="s">
        <v>8225</v>
      </c>
      <c r="H3842" t="s">
        <v>8247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8271</v>
      </c>
      <c r="O3842">
        <f t="shared" si="354"/>
        <v>6500</v>
      </c>
      <c r="P3842">
        <f t="shared" si="355"/>
        <v>21.666666666666668</v>
      </c>
      <c r="Q3842" s="8" t="str">
        <f t="shared" si="356"/>
        <v>theater</v>
      </c>
      <c r="R3842" t="str">
        <f t="shared" si="357"/>
        <v>plays</v>
      </c>
      <c r="S3842" s="6">
        <f t="shared" si="358"/>
        <v>42432.493391203701</v>
      </c>
      <c r="T3842" s="6">
        <f t="shared" si="359"/>
        <v>42457.45172453703</v>
      </c>
    </row>
    <row r="3843" spans="1:20" ht="48" x14ac:dyDescent="0.2">
      <c r="A3843">
        <v>3841</v>
      </c>
      <c r="B3843" s="3" t="s">
        <v>3838</v>
      </c>
      <c r="C3843" s="3" t="s">
        <v>7950</v>
      </c>
      <c r="D3843">
        <v>10000</v>
      </c>
      <c r="E3843">
        <v>872</v>
      </c>
      <c r="F3843" t="s">
        <v>8221</v>
      </c>
      <c r="G3843" t="s">
        <v>8224</v>
      </c>
      <c r="H3843" t="s">
        <v>8246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8271</v>
      </c>
      <c r="O3843">
        <f t="shared" ref="O3843:O3906" si="360">E3843/D3843*100</f>
        <v>8.7200000000000006</v>
      </c>
      <c r="P3843">
        <f t="shared" ref="P3843:P3906" si="361">E3843/L3843</f>
        <v>25.647058823529413</v>
      </c>
      <c r="Q3843" s="8" t="str">
        <f t="shared" ref="Q3843:Q3906" si="362">LEFT(N3843,SEARCH("/",N3843)-1)</f>
        <v>theater</v>
      </c>
      <c r="R3843" t="str">
        <f t="shared" ref="R3843:R3906" si="363">RIGHT(N3843,LEN(N3843)-SEARCH("/",N3843))</f>
        <v>plays</v>
      </c>
      <c r="S3843" s="6">
        <f t="shared" ref="S3843:S3906" si="364">(((J3843/60)/60)/24)+DATE(1970,1,1)+(-5/24)</f>
        <v>41780.57739583333</v>
      </c>
      <c r="T3843" s="6">
        <f t="shared" ref="T3843:T3906" si="365">(((I3843/60)/60)/24)+DATE(1970,1,1)+(-5/24)</f>
        <v>41840.57739583333</v>
      </c>
    </row>
    <row r="3844" spans="1:20" ht="48" x14ac:dyDescent="0.2">
      <c r="A3844">
        <v>3842</v>
      </c>
      <c r="B3844" s="3" t="s">
        <v>3839</v>
      </c>
      <c r="C3844" s="3" t="s">
        <v>7951</v>
      </c>
      <c r="D3844">
        <v>5000</v>
      </c>
      <c r="E3844">
        <v>1097</v>
      </c>
      <c r="F3844" t="s">
        <v>8221</v>
      </c>
      <c r="G3844" t="s">
        <v>8225</v>
      </c>
      <c r="H3844" t="s">
        <v>8247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8271</v>
      </c>
      <c r="O3844">
        <f t="shared" si="360"/>
        <v>21.94</v>
      </c>
      <c r="P3844">
        <f t="shared" si="361"/>
        <v>47.695652173913047</v>
      </c>
      <c r="Q3844" s="8" t="str">
        <f t="shared" si="362"/>
        <v>theater</v>
      </c>
      <c r="R3844" t="str">
        <f t="shared" si="363"/>
        <v>plays</v>
      </c>
      <c r="S3844" s="6">
        <f t="shared" si="364"/>
        <v>41740.285324074073</v>
      </c>
      <c r="T3844" s="6">
        <f t="shared" si="365"/>
        <v>41770.285324074073</v>
      </c>
    </row>
    <row r="3845" spans="1:20" ht="48" x14ac:dyDescent="0.2">
      <c r="A3845">
        <v>3843</v>
      </c>
      <c r="B3845" s="3" t="s">
        <v>3840</v>
      </c>
      <c r="C3845" s="3" t="s">
        <v>7952</v>
      </c>
      <c r="D3845">
        <v>5000</v>
      </c>
      <c r="E3845">
        <v>1065</v>
      </c>
      <c r="F3845" t="s">
        <v>8221</v>
      </c>
      <c r="G3845" t="s">
        <v>8224</v>
      </c>
      <c r="H3845" t="s">
        <v>8246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8271</v>
      </c>
      <c r="O3845">
        <f t="shared" si="360"/>
        <v>21.3</v>
      </c>
      <c r="P3845">
        <f t="shared" si="361"/>
        <v>56.05263157894737</v>
      </c>
      <c r="Q3845" s="8" t="str">
        <f t="shared" si="362"/>
        <v>theater</v>
      </c>
      <c r="R3845" t="str">
        <f t="shared" si="363"/>
        <v>plays</v>
      </c>
      <c r="S3845" s="6">
        <f t="shared" si="364"/>
        <v>41765.864166666666</v>
      </c>
      <c r="T3845" s="6">
        <f t="shared" si="365"/>
        <v>41790.864166666666</v>
      </c>
    </row>
    <row r="3846" spans="1:20" ht="48" x14ac:dyDescent="0.2">
      <c r="A3846">
        <v>3844</v>
      </c>
      <c r="B3846" s="3" t="s">
        <v>3841</v>
      </c>
      <c r="C3846" s="3" t="s">
        <v>7953</v>
      </c>
      <c r="D3846">
        <v>9800</v>
      </c>
      <c r="E3846">
        <v>4066</v>
      </c>
      <c r="F3846" t="s">
        <v>8221</v>
      </c>
      <c r="G3846" t="s">
        <v>8224</v>
      </c>
      <c r="H3846" t="s">
        <v>8246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8271</v>
      </c>
      <c r="O3846">
        <f t="shared" si="360"/>
        <v>41.489795918367342</v>
      </c>
      <c r="P3846">
        <f t="shared" si="361"/>
        <v>81.319999999999993</v>
      </c>
      <c r="Q3846" s="8" t="str">
        <f t="shared" si="362"/>
        <v>theater</v>
      </c>
      <c r="R3846" t="str">
        <f t="shared" si="363"/>
        <v>plays</v>
      </c>
      <c r="S3846" s="6">
        <f t="shared" si="364"/>
        <v>41766.408958333333</v>
      </c>
      <c r="T3846" s="6">
        <f t="shared" si="365"/>
        <v>41793.082638888889</v>
      </c>
    </row>
    <row r="3847" spans="1:20" ht="64" x14ac:dyDescent="0.2">
      <c r="A3847">
        <v>3845</v>
      </c>
      <c r="B3847" s="3" t="s">
        <v>3842</v>
      </c>
      <c r="C3847" s="3" t="s">
        <v>7954</v>
      </c>
      <c r="D3847">
        <v>40000</v>
      </c>
      <c r="E3847">
        <v>842</v>
      </c>
      <c r="F3847" t="s">
        <v>8221</v>
      </c>
      <c r="G3847" t="s">
        <v>8224</v>
      </c>
      <c r="H3847" t="s">
        <v>8246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8271</v>
      </c>
      <c r="O3847">
        <f t="shared" si="360"/>
        <v>2.105</v>
      </c>
      <c r="P3847">
        <f t="shared" si="361"/>
        <v>70.166666666666671</v>
      </c>
      <c r="Q3847" s="8" t="str">
        <f t="shared" si="362"/>
        <v>theater</v>
      </c>
      <c r="R3847" t="str">
        <f t="shared" si="363"/>
        <v>plays</v>
      </c>
      <c r="S3847" s="6">
        <f t="shared" si="364"/>
        <v>42248.418680555551</v>
      </c>
      <c r="T3847" s="6">
        <f t="shared" si="365"/>
        <v>42278.418680555551</v>
      </c>
    </row>
    <row r="3848" spans="1:20" ht="48" x14ac:dyDescent="0.2">
      <c r="A3848">
        <v>3846</v>
      </c>
      <c r="B3848" s="3" t="s">
        <v>3843</v>
      </c>
      <c r="C3848" s="3" t="s">
        <v>7955</v>
      </c>
      <c r="D3848">
        <v>7000</v>
      </c>
      <c r="E3848">
        <v>189</v>
      </c>
      <c r="F3848" t="s">
        <v>8221</v>
      </c>
      <c r="G3848" t="s">
        <v>8224</v>
      </c>
      <c r="H3848" t="s">
        <v>8246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8271</v>
      </c>
      <c r="O3848">
        <f t="shared" si="360"/>
        <v>2.7</v>
      </c>
      <c r="P3848">
        <f t="shared" si="361"/>
        <v>23.625</v>
      </c>
      <c r="Q3848" s="8" t="str">
        <f t="shared" si="362"/>
        <v>theater</v>
      </c>
      <c r="R3848" t="str">
        <f t="shared" si="363"/>
        <v>plays</v>
      </c>
      <c r="S3848" s="6">
        <f t="shared" si="364"/>
        <v>41885.01321759259</v>
      </c>
      <c r="T3848" s="6">
        <f t="shared" si="365"/>
        <v>41916.082638888889</v>
      </c>
    </row>
    <row r="3849" spans="1:20" ht="48" x14ac:dyDescent="0.2">
      <c r="A3849">
        <v>3847</v>
      </c>
      <c r="B3849" s="3" t="s">
        <v>3844</v>
      </c>
      <c r="C3849" s="3" t="s">
        <v>7956</v>
      </c>
      <c r="D3849">
        <v>10500</v>
      </c>
      <c r="E3849">
        <v>1697</v>
      </c>
      <c r="F3849" t="s">
        <v>8221</v>
      </c>
      <c r="G3849" t="s">
        <v>8224</v>
      </c>
      <c r="H3849" t="s">
        <v>8246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8271</v>
      </c>
      <c r="O3849">
        <f t="shared" si="360"/>
        <v>16.161904761904761</v>
      </c>
      <c r="P3849">
        <f t="shared" si="361"/>
        <v>188.55555555555554</v>
      </c>
      <c r="Q3849" s="8" t="str">
        <f t="shared" si="362"/>
        <v>theater</v>
      </c>
      <c r="R3849" t="str">
        <f t="shared" si="363"/>
        <v>plays</v>
      </c>
      <c r="S3849" s="6">
        <f t="shared" si="364"/>
        <v>42159.016099537032</v>
      </c>
      <c r="T3849" s="6">
        <f t="shared" si="365"/>
        <v>42204.016099537032</v>
      </c>
    </row>
    <row r="3850" spans="1:20" ht="48" x14ac:dyDescent="0.2">
      <c r="A3850">
        <v>3848</v>
      </c>
      <c r="B3850" s="3" t="s">
        <v>3845</v>
      </c>
      <c r="C3850" s="3" t="s">
        <v>7957</v>
      </c>
      <c r="D3850">
        <v>13000</v>
      </c>
      <c r="E3850">
        <v>2129</v>
      </c>
      <c r="F3850" t="s">
        <v>8221</v>
      </c>
      <c r="G3850" t="s">
        <v>8224</v>
      </c>
      <c r="H3850" t="s">
        <v>8246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8271</v>
      </c>
      <c r="O3850">
        <f t="shared" si="360"/>
        <v>16.376923076923077</v>
      </c>
      <c r="P3850">
        <f t="shared" si="361"/>
        <v>49.511627906976742</v>
      </c>
      <c r="Q3850" s="8" t="str">
        <f t="shared" si="362"/>
        <v>theater</v>
      </c>
      <c r="R3850" t="str">
        <f t="shared" si="363"/>
        <v>plays</v>
      </c>
      <c r="S3850" s="6">
        <f t="shared" si="364"/>
        <v>42265.608668981477</v>
      </c>
      <c r="T3850" s="6">
        <f t="shared" si="365"/>
        <v>42295.608668981477</v>
      </c>
    </row>
    <row r="3851" spans="1:20" ht="48" x14ac:dyDescent="0.2">
      <c r="A3851">
        <v>3849</v>
      </c>
      <c r="B3851" s="3" t="s">
        <v>3846</v>
      </c>
      <c r="C3851" s="3" t="s">
        <v>7958</v>
      </c>
      <c r="D3851">
        <v>30000</v>
      </c>
      <c r="E3851">
        <v>2113</v>
      </c>
      <c r="F3851" t="s">
        <v>8221</v>
      </c>
      <c r="G3851" t="s">
        <v>8236</v>
      </c>
      <c r="H3851" t="s">
        <v>8249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8271</v>
      </c>
      <c r="O3851">
        <f t="shared" si="360"/>
        <v>7.043333333333333</v>
      </c>
      <c r="P3851">
        <f t="shared" si="361"/>
        <v>75.464285714285708</v>
      </c>
      <c r="Q3851" s="8" t="str">
        <f t="shared" si="362"/>
        <v>theater</v>
      </c>
      <c r="R3851" t="str">
        <f t="shared" si="363"/>
        <v>plays</v>
      </c>
      <c r="S3851" s="6">
        <f t="shared" si="364"/>
        <v>42136.558842592589</v>
      </c>
      <c r="T3851" s="6">
        <f t="shared" si="365"/>
        <v>42166.558842592589</v>
      </c>
    </row>
    <row r="3852" spans="1:20" ht="32" x14ac:dyDescent="0.2">
      <c r="A3852">
        <v>3850</v>
      </c>
      <c r="B3852" s="3" t="s">
        <v>3847</v>
      </c>
      <c r="C3852" s="3" t="s">
        <v>7959</v>
      </c>
      <c r="D3852">
        <v>1000</v>
      </c>
      <c r="E3852">
        <v>38</v>
      </c>
      <c r="F3852" t="s">
        <v>8221</v>
      </c>
      <c r="G3852" t="s">
        <v>8224</v>
      </c>
      <c r="H3852" t="s">
        <v>8246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8271</v>
      </c>
      <c r="O3852">
        <f t="shared" si="360"/>
        <v>3.8</v>
      </c>
      <c r="P3852">
        <f t="shared" si="361"/>
        <v>9.5</v>
      </c>
      <c r="Q3852" s="8" t="str">
        <f t="shared" si="362"/>
        <v>theater</v>
      </c>
      <c r="R3852" t="str">
        <f t="shared" si="363"/>
        <v>plays</v>
      </c>
      <c r="S3852" s="6">
        <f t="shared" si="364"/>
        <v>41974.916006944441</v>
      </c>
      <c r="T3852" s="6">
        <f t="shared" si="365"/>
        <v>42004.916006944441</v>
      </c>
    </row>
    <row r="3853" spans="1:20" ht="48" x14ac:dyDescent="0.2">
      <c r="A3853">
        <v>3851</v>
      </c>
      <c r="B3853" s="3" t="s">
        <v>3848</v>
      </c>
      <c r="C3853" s="3" t="s">
        <v>7960</v>
      </c>
      <c r="D3853">
        <v>2500</v>
      </c>
      <c r="E3853">
        <v>852</v>
      </c>
      <c r="F3853" t="s">
        <v>8221</v>
      </c>
      <c r="G3853" t="s">
        <v>8225</v>
      </c>
      <c r="H3853" t="s">
        <v>8247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8271</v>
      </c>
      <c r="O3853">
        <f t="shared" si="360"/>
        <v>34.08</v>
      </c>
      <c r="P3853">
        <f t="shared" si="361"/>
        <v>35.5</v>
      </c>
      <c r="Q3853" s="8" t="str">
        <f t="shared" si="362"/>
        <v>theater</v>
      </c>
      <c r="R3853" t="str">
        <f t="shared" si="363"/>
        <v>plays</v>
      </c>
      <c r="S3853" s="6">
        <f t="shared" si="364"/>
        <v>42172.23123842592</v>
      </c>
      <c r="T3853" s="6">
        <f t="shared" si="365"/>
        <v>42202.23123842592</v>
      </c>
    </row>
    <row r="3854" spans="1:20" ht="48" x14ac:dyDescent="0.2">
      <c r="A3854">
        <v>3852</v>
      </c>
      <c r="B3854" s="3" t="s">
        <v>3849</v>
      </c>
      <c r="C3854" s="3" t="s">
        <v>7961</v>
      </c>
      <c r="D3854">
        <v>10000</v>
      </c>
      <c r="E3854">
        <v>20</v>
      </c>
      <c r="F3854" t="s">
        <v>8221</v>
      </c>
      <c r="G3854" t="s">
        <v>8224</v>
      </c>
      <c r="H3854" t="s">
        <v>8246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8271</v>
      </c>
      <c r="O3854">
        <f t="shared" si="360"/>
        <v>0.2</v>
      </c>
      <c r="P3854">
        <f t="shared" si="361"/>
        <v>10</v>
      </c>
      <c r="Q3854" s="8" t="str">
        <f t="shared" si="362"/>
        <v>theater</v>
      </c>
      <c r="R3854" t="str">
        <f t="shared" si="363"/>
        <v>plays</v>
      </c>
      <c r="S3854" s="6">
        <f t="shared" si="364"/>
        <v>42064.982361111113</v>
      </c>
      <c r="T3854" s="6">
        <f t="shared" si="365"/>
        <v>42089.940694444442</v>
      </c>
    </row>
    <row r="3855" spans="1:20" ht="32" x14ac:dyDescent="0.2">
      <c r="A3855">
        <v>3853</v>
      </c>
      <c r="B3855" s="3" t="s">
        <v>3850</v>
      </c>
      <c r="C3855" s="3" t="s">
        <v>7962</v>
      </c>
      <c r="D3855">
        <v>100000</v>
      </c>
      <c r="E3855">
        <v>26</v>
      </c>
      <c r="F3855" t="s">
        <v>8221</v>
      </c>
      <c r="G3855" t="s">
        <v>8224</v>
      </c>
      <c r="H3855" t="s">
        <v>8246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8271</v>
      </c>
      <c r="O3855">
        <f t="shared" si="360"/>
        <v>2.5999999999999999E-2</v>
      </c>
      <c r="P3855">
        <f t="shared" si="361"/>
        <v>13</v>
      </c>
      <c r="Q3855" s="8" t="str">
        <f t="shared" si="362"/>
        <v>theater</v>
      </c>
      <c r="R3855" t="str">
        <f t="shared" si="363"/>
        <v>plays</v>
      </c>
      <c r="S3855" s="6">
        <f t="shared" si="364"/>
        <v>41848.631689814814</v>
      </c>
      <c r="T3855" s="6">
        <f t="shared" si="365"/>
        <v>41883.631689814814</v>
      </c>
    </row>
    <row r="3856" spans="1:20" ht="32" x14ac:dyDescent="0.2">
      <c r="A3856">
        <v>3854</v>
      </c>
      <c r="B3856" s="3" t="s">
        <v>3851</v>
      </c>
      <c r="C3856" s="3" t="s">
        <v>7963</v>
      </c>
      <c r="D3856">
        <v>11000</v>
      </c>
      <c r="E3856">
        <v>1788</v>
      </c>
      <c r="F3856" t="s">
        <v>8221</v>
      </c>
      <c r="G3856" t="s">
        <v>8224</v>
      </c>
      <c r="H3856" t="s">
        <v>8246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8271</v>
      </c>
      <c r="O3856">
        <f t="shared" si="360"/>
        <v>16.254545454545454</v>
      </c>
      <c r="P3856">
        <f t="shared" si="361"/>
        <v>89.4</v>
      </c>
      <c r="Q3856" s="8" t="str">
        <f t="shared" si="362"/>
        <v>theater</v>
      </c>
      <c r="R3856" t="str">
        <f t="shared" si="363"/>
        <v>plays</v>
      </c>
      <c r="S3856" s="6">
        <f t="shared" si="364"/>
        <v>42103.67659722222</v>
      </c>
      <c r="T3856" s="6">
        <f t="shared" si="365"/>
        <v>42133.67659722222</v>
      </c>
    </row>
    <row r="3857" spans="1:20" ht="48" x14ac:dyDescent="0.2">
      <c r="A3857">
        <v>3855</v>
      </c>
      <c r="B3857" s="3" t="s">
        <v>3852</v>
      </c>
      <c r="C3857" s="3" t="s">
        <v>7964</v>
      </c>
      <c r="D3857">
        <v>1000</v>
      </c>
      <c r="E3857">
        <v>25</v>
      </c>
      <c r="F3857" t="s">
        <v>8221</v>
      </c>
      <c r="G3857" t="s">
        <v>8224</v>
      </c>
      <c r="H3857" t="s">
        <v>8246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8271</v>
      </c>
      <c r="O3857">
        <f t="shared" si="360"/>
        <v>2.5</v>
      </c>
      <c r="P3857">
        <f t="shared" si="361"/>
        <v>25</v>
      </c>
      <c r="Q3857" s="8" t="str">
        <f t="shared" si="362"/>
        <v>theater</v>
      </c>
      <c r="R3857" t="str">
        <f t="shared" si="363"/>
        <v>plays</v>
      </c>
      <c r="S3857" s="6">
        <f t="shared" si="364"/>
        <v>42059.762395833335</v>
      </c>
      <c r="T3857" s="6">
        <f t="shared" si="365"/>
        <v>42089.720729166664</v>
      </c>
    </row>
    <row r="3858" spans="1:20" ht="48" x14ac:dyDescent="0.2">
      <c r="A3858">
        <v>3856</v>
      </c>
      <c r="B3858" s="3" t="s">
        <v>3853</v>
      </c>
      <c r="C3858" s="3" t="s">
        <v>7965</v>
      </c>
      <c r="D3858">
        <v>5000</v>
      </c>
      <c r="E3858">
        <v>1</v>
      </c>
      <c r="F3858" t="s">
        <v>8221</v>
      </c>
      <c r="G3858" t="s">
        <v>8224</v>
      </c>
      <c r="H3858" t="s">
        <v>8246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8271</v>
      </c>
      <c r="O3858">
        <f t="shared" si="360"/>
        <v>0.02</v>
      </c>
      <c r="P3858">
        <f t="shared" si="361"/>
        <v>1</v>
      </c>
      <c r="Q3858" s="8" t="str">
        <f t="shared" si="362"/>
        <v>theater</v>
      </c>
      <c r="R3858" t="str">
        <f t="shared" si="363"/>
        <v>plays</v>
      </c>
      <c r="S3858" s="6">
        <f t="shared" si="364"/>
        <v>42041.534756944442</v>
      </c>
      <c r="T3858" s="6">
        <f t="shared" si="365"/>
        <v>42071.493090277778</v>
      </c>
    </row>
    <row r="3859" spans="1:20" ht="48" x14ac:dyDescent="0.2">
      <c r="A3859">
        <v>3857</v>
      </c>
      <c r="B3859" s="3" t="s">
        <v>3854</v>
      </c>
      <c r="C3859" s="3" t="s">
        <v>7966</v>
      </c>
      <c r="D3859">
        <v>5000</v>
      </c>
      <c r="E3859">
        <v>260</v>
      </c>
      <c r="F3859" t="s">
        <v>8221</v>
      </c>
      <c r="G3859" t="s">
        <v>8224</v>
      </c>
      <c r="H3859" t="s">
        <v>8246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8271</v>
      </c>
      <c r="O3859">
        <f t="shared" si="360"/>
        <v>5.2</v>
      </c>
      <c r="P3859">
        <f t="shared" si="361"/>
        <v>65</v>
      </c>
      <c r="Q3859" s="8" t="str">
        <f t="shared" si="362"/>
        <v>theater</v>
      </c>
      <c r="R3859" t="str">
        <f t="shared" si="363"/>
        <v>plays</v>
      </c>
      <c r="S3859" s="6">
        <f t="shared" si="364"/>
        <v>41829.528819444444</v>
      </c>
      <c r="T3859" s="6">
        <f t="shared" si="365"/>
        <v>41852.508333333331</v>
      </c>
    </row>
    <row r="3860" spans="1:20" ht="48" x14ac:dyDescent="0.2">
      <c r="A3860">
        <v>3858</v>
      </c>
      <c r="B3860" s="3" t="s">
        <v>3855</v>
      </c>
      <c r="C3860" s="3" t="s">
        <v>7967</v>
      </c>
      <c r="D3860">
        <v>500</v>
      </c>
      <c r="E3860">
        <v>10</v>
      </c>
      <c r="F3860" t="s">
        <v>8221</v>
      </c>
      <c r="G3860" t="s">
        <v>8225</v>
      </c>
      <c r="H3860" t="s">
        <v>8247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8271</v>
      </c>
      <c r="O3860">
        <f t="shared" si="360"/>
        <v>2</v>
      </c>
      <c r="P3860">
        <f t="shared" si="361"/>
        <v>10</v>
      </c>
      <c r="Q3860" s="8" t="str">
        <f t="shared" si="362"/>
        <v>theater</v>
      </c>
      <c r="R3860" t="str">
        <f t="shared" si="363"/>
        <v>plays</v>
      </c>
      <c r="S3860" s="6">
        <f t="shared" si="364"/>
        <v>42128.222731481481</v>
      </c>
      <c r="T3860" s="6">
        <f t="shared" si="365"/>
        <v>42146.666666666664</v>
      </c>
    </row>
    <row r="3861" spans="1:20" ht="48" x14ac:dyDescent="0.2">
      <c r="A3861">
        <v>3859</v>
      </c>
      <c r="B3861" s="3" t="s">
        <v>3856</v>
      </c>
      <c r="C3861" s="3" t="s">
        <v>7968</v>
      </c>
      <c r="D3861">
        <v>2500</v>
      </c>
      <c r="E3861">
        <v>1</v>
      </c>
      <c r="F3861" t="s">
        <v>8221</v>
      </c>
      <c r="G3861" t="s">
        <v>8224</v>
      </c>
      <c r="H3861" t="s">
        <v>8246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8271</v>
      </c>
      <c r="O3861">
        <f t="shared" si="360"/>
        <v>0.04</v>
      </c>
      <c r="P3861">
        <f t="shared" si="361"/>
        <v>1</v>
      </c>
      <c r="Q3861" s="8" t="str">
        <f t="shared" si="362"/>
        <v>theater</v>
      </c>
      <c r="R3861" t="str">
        <f t="shared" si="363"/>
        <v>plays</v>
      </c>
      <c r="S3861" s="6">
        <f t="shared" si="364"/>
        <v>41789.685266203705</v>
      </c>
      <c r="T3861" s="6">
        <f t="shared" si="365"/>
        <v>41815.666666666664</v>
      </c>
    </row>
    <row r="3862" spans="1:20" ht="48" x14ac:dyDescent="0.2">
      <c r="A3862">
        <v>3860</v>
      </c>
      <c r="B3862" s="3" t="s">
        <v>3857</v>
      </c>
      <c r="C3862" s="3" t="s">
        <v>7969</v>
      </c>
      <c r="D3862">
        <v>6000</v>
      </c>
      <c r="E3862">
        <v>1060</v>
      </c>
      <c r="F3862" t="s">
        <v>8221</v>
      </c>
      <c r="G3862" t="s">
        <v>8224</v>
      </c>
      <c r="H3862" t="s">
        <v>8246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8271</v>
      </c>
      <c r="O3862">
        <f t="shared" si="360"/>
        <v>17.666666666666668</v>
      </c>
      <c r="P3862">
        <f t="shared" si="361"/>
        <v>81.538461538461533</v>
      </c>
      <c r="Q3862" s="8" t="str">
        <f t="shared" si="362"/>
        <v>theater</v>
      </c>
      <c r="R3862" t="str">
        <f t="shared" si="363"/>
        <v>plays</v>
      </c>
      <c r="S3862" s="6">
        <f t="shared" si="364"/>
        <v>41833.452662037031</v>
      </c>
      <c r="T3862" s="6">
        <f t="shared" si="365"/>
        <v>41863.452662037031</v>
      </c>
    </row>
    <row r="3863" spans="1:20" ht="16" x14ac:dyDescent="0.2">
      <c r="A3863">
        <v>3861</v>
      </c>
      <c r="B3863" s="3" t="s">
        <v>3858</v>
      </c>
      <c r="C3863" s="3" t="s">
        <v>7970</v>
      </c>
      <c r="D3863">
        <v>2000</v>
      </c>
      <c r="E3863">
        <v>100</v>
      </c>
      <c r="F3863" t="s">
        <v>8221</v>
      </c>
      <c r="G3863" t="s">
        <v>8224</v>
      </c>
      <c r="H3863" t="s">
        <v>8246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8271</v>
      </c>
      <c r="O3863">
        <f t="shared" si="360"/>
        <v>5</v>
      </c>
      <c r="P3863">
        <f t="shared" si="361"/>
        <v>100</v>
      </c>
      <c r="Q3863" s="8" t="str">
        <f t="shared" si="362"/>
        <v>theater</v>
      </c>
      <c r="R3863" t="str">
        <f t="shared" si="363"/>
        <v>plays</v>
      </c>
      <c r="S3863" s="6">
        <f t="shared" si="364"/>
        <v>41914.381678240738</v>
      </c>
      <c r="T3863" s="6">
        <f t="shared" si="365"/>
        <v>41955.699305555558</v>
      </c>
    </row>
    <row r="3864" spans="1:20" ht="32" x14ac:dyDescent="0.2">
      <c r="A3864">
        <v>3862</v>
      </c>
      <c r="B3864" s="3" t="s">
        <v>3859</v>
      </c>
      <c r="C3864" s="3" t="s">
        <v>7971</v>
      </c>
      <c r="D3864">
        <v>7500</v>
      </c>
      <c r="E3864">
        <v>1</v>
      </c>
      <c r="F3864" t="s">
        <v>8221</v>
      </c>
      <c r="G3864" t="s">
        <v>8224</v>
      </c>
      <c r="H3864" t="s">
        <v>8246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8271</v>
      </c>
      <c r="O3864">
        <f t="shared" si="360"/>
        <v>1.3333333333333334E-2</v>
      </c>
      <c r="P3864">
        <f t="shared" si="361"/>
        <v>1</v>
      </c>
      <c r="Q3864" s="8" t="str">
        <f t="shared" si="362"/>
        <v>theater</v>
      </c>
      <c r="R3864" t="str">
        <f t="shared" si="363"/>
        <v>plays</v>
      </c>
      <c r="S3864" s="6">
        <f t="shared" si="364"/>
        <v>42611.052731481475</v>
      </c>
      <c r="T3864" s="6">
        <f t="shared" si="365"/>
        <v>42625.499305555553</v>
      </c>
    </row>
    <row r="3865" spans="1:20" ht="48" x14ac:dyDescent="0.2">
      <c r="A3865">
        <v>3863</v>
      </c>
      <c r="B3865" s="3" t="s">
        <v>3860</v>
      </c>
      <c r="C3865" s="3" t="s">
        <v>7972</v>
      </c>
      <c r="D3865">
        <v>6000</v>
      </c>
      <c r="E3865">
        <v>0</v>
      </c>
      <c r="F3865" t="s">
        <v>8221</v>
      </c>
      <c r="G3865" t="s">
        <v>8224</v>
      </c>
      <c r="H3865" t="s">
        <v>8246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8271</v>
      </c>
      <c r="O3865">
        <f t="shared" si="360"/>
        <v>0</v>
      </c>
      <c r="P3865" t="e">
        <f t="shared" si="361"/>
        <v>#DIV/0!</v>
      </c>
      <c r="Q3865" s="8" t="str">
        <f t="shared" si="362"/>
        <v>theater</v>
      </c>
      <c r="R3865" t="str">
        <f t="shared" si="363"/>
        <v>plays</v>
      </c>
      <c r="S3865" s="6">
        <f t="shared" si="364"/>
        <v>42253.424826388888</v>
      </c>
      <c r="T3865" s="6">
        <f t="shared" si="365"/>
        <v>42313.466493055552</v>
      </c>
    </row>
    <row r="3866" spans="1:20" ht="48" x14ac:dyDescent="0.2">
      <c r="A3866">
        <v>3864</v>
      </c>
      <c r="B3866" s="3" t="s">
        <v>3861</v>
      </c>
      <c r="C3866" s="3" t="s">
        <v>7973</v>
      </c>
      <c r="D3866">
        <v>5000</v>
      </c>
      <c r="E3866">
        <v>60</v>
      </c>
      <c r="F3866" t="s">
        <v>8221</v>
      </c>
      <c r="G3866" t="s">
        <v>8224</v>
      </c>
      <c r="H3866" t="s">
        <v>8246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8271</v>
      </c>
      <c r="O3866">
        <f t="shared" si="360"/>
        <v>1.2</v>
      </c>
      <c r="P3866">
        <f t="shared" si="361"/>
        <v>20</v>
      </c>
      <c r="Q3866" s="8" t="str">
        <f t="shared" si="362"/>
        <v>theater</v>
      </c>
      <c r="R3866" t="str">
        <f t="shared" si="363"/>
        <v>plays</v>
      </c>
      <c r="S3866" s="6">
        <f t="shared" si="364"/>
        <v>42295.683495370373</v>
      </c>
      <c r="T3866" s="6">
        <f t="shared" si="365"/>
        <v>42325.72516203703</v>
      </c>
    </row>
    <row r="3867" spans="1:20" ht="48" x14ac:dyDescent="0.2">
      <c r="A3867">
        <v>3865</v>
      </c>
      <c r="B3867" s="3" t="s">
        <v>3862</v>
      </c>
      <c r="C3867" s="3" t="s">
        <v>7974</v>
      </c>
      <c r="D3867">
        <v>2413</v>
      </c>
      <c r="E3867">
        <v>650</v>
      </c>
      <c r="F3867" t="s">
        <v>8221</v>
      </c>
      <c r="G3867" t="s">
        <v>8229</v>
      </c>
      <c r="H3867" t="s">
        <v>8251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8271</v>
      </c>
      <c r="O3867">
        <f t="shared" si="360"/>
        <v>26.937422295897225</v>
      </c>
      <c r="P3867">
        <f t="shared" si="361"/>
        <v>46.428571428571431</v>
      </c>
      <c r="Q3867" s="8" t="str">
        <f t="shared" si="362"/>
        <v>theater</v>
      </c>
      <c r="R3867" t="str">
        <f t="shared" si="363"/>
        <v>plays</v>
      </c>
      <c r="S3867" s="6">
        <f t="shared" si="364"/>
        <v>41841.44326388889</v>
      </c>
      <c r="T3867" s="6">
        <f t="shared" si="365"/>
        <v>41881.020833333328</v>
      </c>
    </row>
    <row r="3868" spans="1:20" ht="32" x14ac:dyDescent="0.2">
      <c r="A3868">
        <v>3866</v>
      </c>
      <c r="B3868" s="3" t="s">
        <v>3863</v>
      </c>
      <c r="C3868" s="3" t="s">
        <v>7975</v>
      </c>
      <c r="D3868">
        <v>2000</v>
      </c>
      <c r="E3868">
        <v>11</v>
      </c>
      <c r="F3868" t="s">
        <v>8221</v>
      </c>
      <c r="G3868" t="s">
        <v>8224</v>
      </c>
      <c r="H3868" t="s">
        <v>8246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8271</v>
      </c>
      <c r="O3868">
        <f t="shared" si="360"/>
        <v>0.54999999999999993</v>
      </c>
      <c r="P3868">
        <f t="shared" si="361"/>
        <v>5.5</v>
      </c>
      <c r="Q3868" s="8" t="str">
        <f t="shared" si="362"/>
        <v>theater</v>
      </c>
      <c r="R3868" t="str">
        <f t="shared" si="363"/>
        <v>plays</v>
      </c>
      <c r="S3868" s="6">
        <f t="shared" si="364"/>
        <v>42402.738668981481</v>
      </c>
      <c r="T3868" s="6">
        <f t="shared" si="365"/>
        <v>42451.936805555553</v>
      </c>
    </row>
    <row r="3869" spans="1:20" ht="48" x14ac:dyDescent="0.2">
      <c r="A3869">
        <v>3867</v>
      </c>
      <c r="B3869" s="3" t="s">
        <v>3864</v>
      </c>
      <c r="C3869" s="3" t="s">
        <v>7976</v>
      </c>
      <c r="D3869">
        <v>2000</v>
      </c>
      <c r="E3869">
        <v>251</v>
      </c>
      <c r="F3869" t="s">
        <v>8221</v>
      </c>
      <c r="G3869" t="s">
        <v>8224</v>
      </c>
      <c r="H3869" t="s">
        <v>8246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8271</v>
      </c>
      <c r="O3869">
        <f t="shared" si="360"/>
        <v>12.55</v>
      </c>
      <c r="P3869">
        <f t="shared" si="361"/>
        <v>50.2</v>
      </c>
      <c r="Q3869" s="8" t="str">
        <f t="shared" si="362"/>
        <v>theater</v>
      </c>
      <c r="R3869" t="str">
        <f t="shared" si="363"/>
        <v>plays</v>
      </c>
      <c r="S3869" s="6">
        <f t="shared" si="364"/>
        <v>42509.605775462966</v>
      </c>
      <c r="T3869" s="6">
        <f t="shared" si="365"/>
        <v>42539.605775462966</v>
      </c>
    </row>
    <row r="3870" spans="1:20" ht="16" x14ac:dyDescent="0.2">
      <c r="A3870">
        <v>3868</v>
      </c>
      <c r="B3870" s="3" t="s">
        <v>3865</v>
      </c>
      <c r="C3870" s="3" t="s">
        <v>7977</v>
      </c>
      <c r="D3870">
        <v>5000</v>
      </c>
      <c r="E3870">
        <v>10</v>
      </c>
      <c r="F3870" t="s">
        <v>8220</v>
      </c>
      <c r="G3870" t="s">
        <v>8225</v>
      </c>
      <c r="H3870" t="s">
        <v>8247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8305</v>
      </c>
      <c r="O3870">
        <f t="shared" si="360"/>
        <v>0.2</v>
      </c>
      <c r="P3870">
        <f t="shared" si="361"/>
        <v>10</v>
      </c>
      <c r="Q3870" s="8" t="str">
        <f t="shared" si="362"/>
        <v>theater</v>
      </c>
      <c r="R3870" t="str">
        <f t="shared" si="363"/>
        <v>musical</v>
      </c>
      <c r="S3870" s="6">
        <f t="shared" si="364"/>
        <v>41865.451446759253</v>
      </c>
      <c r="T3870" s="6">
        <f t="shared" si="365"/>
        <v>41890.451446759253</v>
      </c>
    </row>
    <row r="3871" spans="1:20" ht="32" x14ac:dyDescent="0.2">
      <c r="A3871">
        <v>3869</v>
      </c>
      <c r="B3871" s="3" t="s">
        <v>3866</v>
      </c>
      <c r="C3871" s="3" t="s">
        <v>7978</v>
      </c>
      <c r="D3871">
        <v>13111</v>
      </c>
      <c r="E3871">
        <v>452</v>
      </c>
      <c r="F3871" t="s">
        <v>8220</v>
      </c>
      <c r="G3871" t="s">
        <v>8224</v>
      </c>
      <c r="H3871" t="s">
        <v>8246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8305</v>
      </c>
      <c r="O3871">
        <f t="shared" si="360"/>
        <v>3.4474868431088401</v>
      </c>
      <c r="P3871">
        <f t="shared" si="361"/>
        <v>30.133333333333333</v>
      </c>
      <c r="Q3871" s="8" t="str">
        <f t="shared" si="362"/>
        <v>theater</v>
      </c>
      <c r="R3871" t="str">
        <f t="shared" si="363"/>
        <v>musical</v>
      </c>
      <c r="S3871" s="6">
        <f t="shared" si="364"/>
        <v>42047.516111111108</v>
      </c>
      <c r="T3871" s="6">
        <f t="shared" si="365"/>
        <v>42076.924305555549</v>
      </c>
    </row>
    <row r="3872" spans="1:20" ht="48" x14ac:dyDescent="0.2">
      <c r="A3872">
        <v>3870</v>
      </c>
      <c r="B3872" s="3" t="s">
        <v>3867</v>
      </c>
      <c r="C3872" s="3" t="s">
        <v>7979</v>
      </c>
      <c r="D3872">
        <v>10000</v>
      </c>
      <c r="E3872">
        <v>1500</v>
      </c>
      <c r="F3872" t="s">
        <v>8220</v>
      </c>
      <c r="G3872" t="s">
        <v>8224</v>
      </c>
      <c r="H3872" t="s">
        <v>8246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8305</v>
      </c>
      <c r="O3872">
        <f t="shared" si="360"/>
        <v>15</v>
      </c>
      <c r="P3872">
        <f t="shared" si="361"/>
        <v>150</v>
      </c>
      <c r="Q3872" s="8" t="str">
        <f t="shared" si="362"/>
        <v>theater</v>
      </c>
      <c r="R3872" t="str">
        <f t="shared" si="363"/>
        <v>musical</v>
      </c>
      <c r="S3872" s="6">
        <f t="shared" si="364"/>
        <v>41792.963865740734</v>
      </c>
      <c r="T3872" s="6">
        <f t="shared" si="365"/>
        <v>41822.963865740734</v>
      </c>
    </row>
    <row r="3873" spans="1:20" ht="32" x14ac:dyDescent="0.2">
      <c r="A3873">
        <v>3871</v>
      </c>
      <c r="B3873" s="3" t="s">
        <v>3868</v>
      </c>
      <c r="C3873" s="3" t="s">
        <v>7980</v>
      </c>
      <c r="D3873">
        <v>1500</v>
      </c>
      <c r="E3873">
        <v>40</v>
      </c>
      <c r="F3873" t="s">
        <v>8220</v>
      </c>
      <c r="G3873" t="s">
        <v>8224</v>
      </c>
      <c r="H3873" t="s">
        <v>8246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8305</v>
      </c>
      <c r="O3873">
        <f t="shared" si="360"/>
        <v>2.666666666666667</v>
      </c>
      <c r="P3873">
        <f t="shared" si="361"/>
        <v>13.333333333333334</v>
      </c>
      <c r="Q3873" s="8" t="str">
        <f t="shared" si="362"/>
        <v>theater</v>
      </c>
      <c r="R3873" t="str">
        <f t="shared" si="363"/>
        <v>musical</v>
      </c>
      <c r="S3873" s="6">
        <f t="shared" si="364"/>
        <v>42763.572337962956</v>
      </c>
      <c r="T3873" s="6">
        <f t="shared" si="365"/>
        <v>42823.530671296299</v>
      </c>
    </row>
    <row r="3874" spans="1:20" ht="48" x14ac:dyDescent="0.2">
      <c r="A3874">
        <v>3872</v>
      </c>
      <c r="B3874" s="3" t="s">
        <v>3869</v>
      </c>
      <c r="C3874" s="3" t="s">
        <v>7981</v>
      </c>
      <c r="D3874">
        <v>15000</v>
      </c>
      <c r="E3874">
        <v>0</v>
      </c>
      <c r="F3874" t="s">
        <v>8220</v>
      </c>
      <c r="G3874" t="s">
        <v>8224</v>
      </c>
      <c r="H3874" t="s">
        <v>8246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8305</v>
      </c>
      <c r="O3874">
        <f t="shared" si="360"/>
        <v>0</v>
      </c>
      <c r="P3874" t="e">
        <f t="shared" si="361"/>
        <v>#DIV/0!</v>
      </c>
      <c r="Q3874" s="8" t="str">
        <f t="shared" si="362"/>
        <v>theater</v>
      </c>
      <c r="R3874" t="str">
        <f t="shared" si="363"/>
        <v>musical</v>
      </c>
      <c r="S3874" s="6">
        <f t="shared" si="364"/>
        <v>42179.9374537037</v>
      </c>
      <c r="T3874" s="6">
        <f t="shared" si="365"/>
        <v>42229.9374537037</v>
      </c>
    </row>
    <row r="3875" spans="1:20" ht="48" x14ac:dyDescent="0.2">
      <c r="A3875">
        <v>3873</v>
      </c>
      <c r="B3875" s="3" t="s">
        <v>3870</v>
      </c>
      <c r="C3875" s="3" t="s">
        <v>7982</v>
      </c>
      <c r="D3875">
        <v>5500</v>
      </c>
      <c r="E3875">
        <v>0</v>
      </c>
      <c r="F3875" t="s">
        <v>8220</v>
      </c>
      <c r="G3875" t="s">
        <v>8224</v>
      </c>
      <c r="H3875" t="s">
        <v>8246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8305</v>
      </c>
      <c r="O3875">
        <f t="shared" si="360"/>
        <v>0</v>
      </c>
      <c r="P3875" t="e">
        <f t="shared" si="361"/>
        <v>#DIV/0!</v>
      </c>
      <c r="Q3875" s="8" t="str">
        <f t="shared" si="362"/>
        <v>theater</v>
      </c>
      <c r="R3875" t="str">
        <f t="shared" si="363"/>
        <v>musical</v>
      </c>
      <c r="S3875" s="6">
        <f t="shared" si="364"/>
        <v>42255.487673611111</v>
      </c>
      <c r="T3875" s="6">
        <f t="shared" si="365"/>
        <v>42285.487673611111</v>
      </c>
    </row>
    <row r="3876" spans="1:20" ht="48" x14ac:dyDescent="0.2">
      <c r="A3876">
        <v>3874</v>
      </c>
      <c r="B3876" s="3" t="s">
        <v>3871</v>
      </c>
      <c r="C3876" s="3" t="s">
        <v>7983</v>
      </c>
      <c r="D3876">
        <v>620</v>
      </c>
      <c r="E3876">
        <v>0</v>
      </c>
      <c r="F3876" t="s">
        <v>8220</v>
      </c>
      <c r="G3876" t="s">
        <v>8228</v>
      </c>
      <c r="H3876" t="s">
        <v>8250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8305</v>
      </c>
      <c r="O3876">
        <f t="shared" si="360"/>
        <v>0</v>
      </c>
      <c r="P3876" t="e">
        <f t="shared" si="361"/>
        <v>#DIV/0!</v>
      </c>
      <c r="Q3876" s="8" t="str">
        <f t="shared" si="362"/>
        <v>theater</v>
      </c>
      <c r="R3876" t="str">
        <f t="shared" si="363"/>
        <v>musical</v>
      </c>
      <c r="S3876" s="6">
        <f t="shared" si="364"/>
        <v>42006.808124999996</v>
      </c>
      <c r="T3876" s="6">
        <f t="shared" si="365"/>
        <v>42027.833333333336</v>
      </c>
    </row>
    <row r="3877" spans="1:20" ht="48" x14ac:dyDescent="0.2">
      <c r="A3877">
        <v>3875</v>
      </c>
      <c r="B3877" s="3" t="s">
        <v>3872</v>
      </c>
      <c r="C3877" s="3" t="s">
        <v>7984</v>
      </c>
      <c r="D3877">
        <v>30000</v>
      </c>
      <c r="E3877">
        <v>0</v>
      </c>
      <c r="F3877" t="s">
        <v>8220</v>
      </c>
      <c r="G3877" t="s">
        <v>8232</v>
      </c>
      <c r="H3877" t="s">
        <v>8253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8305</v>
      </c>
      <c r="O3877">
        <f t="shared" si="360"/>
        <v>0</v>
      </c>
      <c r="P3877" t="e">
        <f t="shared" si="361"/>
        <v>#DIV/0!</v>
      </c>
      <c r="Q3877" s="8" t="str">
        <f t="shared" si="362"/>
        <v>theater</v>
      </c>
      <c r="R3877" t="str">
        <f t="shared" si="363"/>
        <v>musical</v>
      </c>
      <c r="S3877" s="6">
        <f t="shared" si="364"/>
        <v>42615.138483796291</v>
      </c>
      <c r="T3877" s="6">
        <f t="shared" si="365"/>
        <v>42616.208333333336</v>
      </c>
    </row>
    <row r="3878" spans="1:20" ht="48" x14ac:dyDescent="0.2">
      <c r="A3878">
        <v>3876</v>
      </c>
      <c r="B3878" s="3" t="s">
        <v>3873</v>
      </c>
      <c r="C3878" s="3" t="s">
        <v>7985</v>
      </c>
      <c r="D3878">
        <v>3900</v>
      </c>
      <c r="E3878">
        <v>2059</v>
      </c>
      <c r="F3878" t="s">
        <v>8220</v>
      </c>
      <c r="G3878" t="s">
        <v>8225</v>
      </c>
      <c r="H3878" t="s">
        <v>8247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8305</v>
      </c>
      <c r="O3878">
        <f t="shared" si="360"/>
        <v>52.794871794871788</v>
      </c>
      <c r="P3878">
        <f t="shared" si="361"/>
        <v>44.760869565217391</v>
      </c>
      <c r="Q3878" s="8" t="str">
        <f t="shared" si="362"/>
        <v>theater</v>
      </c>
      <c r="R3878" t="str">
        <f t="shared" si="363"/>
        <v>musical</v>
      </c>
      <c r="S3878" s="6">
        <f t="shared" si="364"/>
        <v>42372.415833333333</v>
      </c>
      <c r="T3878" s="6">
        <f t="shared" si="365"/>
        <v>42402.415833333333</v>
      </c>
    </row>
    <row r="3879" spans="1:20" ht="48" x14ac:dyDescent="0.2">
      <c r="A3879">
        <v>3877</v>
      </c>
      <c r="B3879" s="3" t="s">
        <v>3874</v>
      </c>
      <c r="C3879" s="3" t="s">
        <v>7986</v>
      </c>
      <c r="D3879">
        <v>25000</v>
      </c>
      <c r="E3879">
        <v>1241</v>
      </c>
      <c r="F3879" t="s">
        <v>8220</v>
      </c>
      <c r="G3879" t="s">
        <v>8224</v>
      </c>
      <c r="H3879" t="s">
        <v>8246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8305</v>
      </c>
      <c r="O3879">
        <f t="shared" si="360"/>
        <v>4.9639999999999995</v>
      </c>
      <c r="P3879">
        <f t="shared" si="361"/>
        <v>88.642857142857139</v>
      </c>
      <c r="Q3879" s="8" t="str">
        <f t="shared" si="362"/>
        <v>theater</v>
      </c>
      <c r="R3879" t="str">
        <f t="shared" si="363"/>
        <v>musical</v>
      </c>
      <c r="S3879" s="6">
        <f t="shared" si="364"/>
        <v>42682.469351851854</v>
      </c>
      <c r="T3879" s="6">
        <f t="shared" si="365"/>
        <v>42712.469351851854</v>
      </c>
    </row>
    <row r="3880" spans="1:20" ht="48" x14ac:dyDescent="0.2">
      <c r="A3880">
        <v>3878</v>
      </c>
      <c r="B3880" s="3" t="s">
        <v>3875</v>
      </c>
      <c r="C3880" s="3" t="s">
        <v>7987</v>
      </c>
      <c r="D3880">
        <v>18000</v>
      </c>
      <c r="E3880">
        <v>10</v>
      </c>
      <c r="F3880" t="s">
        <v>8220</v>
      </c>
      <c r="G3880" t="s">
        <v>8224</v>
      </c>
      <c r="H3880" t="s">
        <v>8246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8305</v>
      </c>
      <c r="O3880">
        <f t="shared" si="360"/>
        <v>5.5555555555555552E-2</v>
      </c>
      <c r="P3880">
        <f t="shared" si="361"/>
        <v>10</v>
      </c>
      <c r="Q3880" s="8" t="str">
        <f t="shared" si="362"/>
        <v>theater</v>
      </c>
      <c r="R3880" t="str">
        <f t="shared" si="363"/>
        <v>musical</v>
      </c>
      <c r="S3880" s="6">
        <f t="shared" si="364"/>
        <v>42154.610486111109</v>
      </c>
      <c r="T3880" s="6">
        <f t="shared" si="365"/>
        <v>42184.957638888889</v>
      </c>
    </row>
    <row r="3881" spans="1:20" ht="48" x14ac:dyDescent="0.2">
      <c r="A3881">
        <v>3879</v>
      </c>
      <c r="B3881" s="3" t="s">
        <v>3876</v>
      </c>
      <c r="C3881" s="3" t="s">
        <v>7988</v>
      </c>
      <c r="D3881">
        <v>15000</v>
      </c>
      <c r="E3881">
        <v>0</v>
      </c>
      <c r="F3881" t="s">
        <v>8220</v>
      </c>
      <c r="G3881" t="s">
        <v>8225</v>
      </c>
      <c r="H3881" t="s">
        <v>8247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8305</v>
      </c>
      <c r="O3881">
        <f t="shared" si="360"/>
        <v>0</v>
      </c>
      <c r="P3881" t="e">
        <f t="shared" si="361"/>
        <v>#DIV/0!</v>
      </c>
      <c r="Q3881" s="8" t="str">
        <f t="shared" si="362"/>
        <v>theater</v>
      </c>
      <c r="R3881" t="str">
        <f t="shared" si="363"/>
        <v>musical</v>
      </c>
      <c r="S3881" s="6">
        <f t="shared" si="364"/>
        <v>41999.652731481481</v>
      </c>
      <c r="T3881" s="6">
        <f t="shared" si="365"/>
        <v>42029.652731481481</v>
      </c>
    </row>
    <row r="3882" spans="1:20" ht="48" x14ac:dyDescent="0.2">
      <c r="A3882">
        <v>3880</v>
      </c>
      <c r="B3882" s="3" t="s">
        <v>3877</v>
      </c>
      <c r="C3882" s="3" t="s">
        <v>7989</v>
      </c>
      <c r="D3882">
        <v>7500</v>
      </c>
      <c r="E3882">
        <v>980</v>
      </c>
      <c r="F3882" t="s">
        <v>8220</v>
      </c>
      <c r="G3882" t="s">
        <v>8225</v>
      </c>
      <c r="H3882" t="s">
        <v>8247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8305</v>
      </c>
      <c r="O3882">
        <f t="shared" si="360"/>
        <v>13.066666666666665</v>
      </c>
      <c r="P3882">
        <f t="shared" si="361"/>
        <v>57.647058823529413</v>
      </c>
      <c r="Q3882" s="8" t="str">
        <f t="shared" si="362"/>
        <v>theater</v>
      </c>
      <c r="R3882" t="str">
        <f t="shared" si="363"/>
        <v>musical</v>
      </c>
      <c r="S3882" s="6">
        <f t="shared" si="364"/>
        <v>41815.606712962959</v>
      </c>
      <c r="T3882" s="6">
        <f t="shared" si="365"/>
        <v>41850.75</v>
      </c>
    </row>
    <row r="3883" spans="1:20" ht="32" x14ac:dyDescent="0.2">
      <c r="A3883">
        <v>3881</v>
      </c>
      <c r="B3883" s="3" t="s">
        <v>3878</v>
      </c>
      <c r="C3883" s="3" t="s">
        <v>7990</v>
      </c>
      <c r="D3883">
        <v>500</v>
      </c>
      <c r="E3883">
        <v>25</v>
      </c>
      <c r="F3883" t="s">
        <v>8220</v>
      </c>
      <c r="G3883" t="s">
        <v>8224</v>
      </c>
      <c r="H3883" t="s">
        <v>8246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8305</v>
      </c>
      <c r="O3883">
        <f t="shared" si="360"/>
        <v>5</v>
      </c>
      <c r="P3883">
        <f t="shared" si="361"/>
        <v>25</v>
      </c>
      <c r="Q3883" s="8" t="str">
        <f t="shared" si="362"/>
        <v>theater</v>
      </c>
      <c r="R3883" t="str">
        <f t="shared" si="363"/>
        <v>musical</v>
      </c>
      <c r="S3883" s="6">
        <f t="shared" si="364"/>
        <v>42755.810173611106</v>
      </c>
      <c r="T3883" s="6">
        <f t="shared" si="365"/>
        <v>42785.810173611106</v>
      </c>
    </row>
    <row r="3884" spans="1:20" ht="48" x14ac:dyDescent="0.2">
      <c r="A3884">
        <v>3882</v>
      </c>
      <c r="B3884" s="3" t="s">
        <v>3879</v>
      </c>
      <c r="C3884" s="3" t="s">
        <v>7991</v>
      </c>
      <c r="D3884">
        <v>30000</v>
      </c>
      <c r="E3884">
        <v>0</v>
      </c>
      <c r="F3884" t="s">
        <v>8220</v>
      </c>
      <c r="G3884" t="s">
        <v>8226</v>
      </c>
      <c r="H3884" t="s">
        <v>8248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8305</v>
      </c>
      <c r="O3884">
        <f t="shared" si="360"/>
        <v>0</v>
      </c>
      <c r="P3884" t="e">
        <f t="shared" si="361"/>
        <v>#DIV/0!</v>
      </c>
      <c r="Q3884" s="8" t="str">
        <f t="shared" si="362"/>
        <v>theater</v>
      </c>
      <c r="R3884" t="str">
        <f t="shared" si="363"/>
        <v>musical</v>
      </c>
      <c r="S3884" s="6">
        <f t="shared" si="364"/>
        <v>42373.77511574074</v>
      </c>
      <c r="T3884" s="6">
        <f t="shared" si="365"/>
        <v>42400.752083333333</v>
      </c>
    </row>
    <row r="3885" spans="1:20" ht="48" x14ac:dyDescent="0.2">
      <c r="A3885">
        <v>3883</v>
      </c>
      <c r="B3885" s="3" t="s">
        <v>3880</v>
      </c>
      <c r="C3885" s="3" t="s">
        <v>7992</v>
      </c>
      <c r="D3885">
        <v>15000</v>
      </c>
      <c r="E3885">
        <v>0</v>
      </c>
      <c r="F3885" t="s">
        <v>8220</v>
      </c>
      <c r="G3885" t="s">
        <v>8225</v>
      </c>
      <c r="H3885" t="s">
        <v>8247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8305</v>
      </c>
      <c r="O3885">
        <f t="shared" si="360"/>
        <v>0</v>
      </c>
      <c r="P3885" t="e">
        <f t="shared" si="361"/>
        <v>#DIV/0!</v>
      </c>
      <c r="Q3885" s="8" t="str">
        <f t="shared" si="362"/>
        <v>theater</v>
      </c>
      <c r="R3885" t="str">
        <f t="shared" si="363"/>
        <v>musical</v>
      </c>
      <c r="S3885" s="6">
        <f t="shared" si="364"/>
        <v>41854.394317129627</v>
      </c>
      <c r="T3885" s="6">
        <f t="shared" si="365"/>
        <v>41884.394317129627</v>
      </c>
    </row>
    <row r="3886" spans="1:20" ht="48" x14ac:dyDescent="0.2">
      <c r="A3886">
        <v>3884</v>
      </c>
      <c r="B3886" s="3" t="s">
        <v>3881</v>
      </c>
      <c r="C3886" s="3" t="s">
        <v>7993</v>
      </c>
      <c r="D3886">
        <v>10000</v>
      </c>
      <c r="E3886">
        <v>0</v>
      </c>
      <c r="F3886" t="s">
        <v>8220</v>
      </c>
      <c r="G3886" t="s">
        <v>8224</v>
      </c>
      <c r="H3886" t="s">
        <v>8246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8305</v>
      </c>
      <c r="O3886">
        <f t="shared" si="360"/>
        <v>0</v>
      </c>
      <c r="P3886" t="e">
        <f t="shared" si="361"/>
        <v>#DIV/0!</v>
      </c>
      <c r="Q3886" s="8" t="str">
        <f t="shared" si="362"/>
        <v>theater</v>
      </c>
      <c r="R3886" t="str">
        <f t="shared" si="363"/>
        <v>musical</v>
      </c>
      <c r="S3886" s="6">
        <f t="shared" si="364"/>
        <v>42065.583240740736</v>
      </c>
      <c r="T3886" s="6">
        <f t="shared" si="365"/>
        <v>42090.541574074072</v>
      </c>
    </row>
    <row r="3887" spans="1:20" ht="48" x14ac:dyDescent="0.2">
      <c r="A3887">
        <v>3885</v>
      </c>
      <c r="B3887" s="3" t="s">
        <v>3882</v>
      </c>
      <c r="C3887" s="3" t="s">
        <v>7994</v>
      </c>
      <c r="D3887">
        <v>375000</v>
      </c>
      <c r="E3887">
        <v>0</v>
      </c>
      <c r="F3887" t="s">
        <v>8220</v>
      </c>
      <c r="G3887" t="s">
        <v>8224</v>
      </c>
      <c r="H3887" t="s">
        <v>8246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8305</v>
      </c>
      <c r="O3887">
        <f t="shared" si="360"/>
        <v>0</v>
      </c>
      <c r="P3887" t="e">
        <f t="shared" si="361"/>
        <v>#DIV/0!</v>
      </c>
      <c r="Q3887" s="8" t="str">
        <f t="shared" si="362"/>
        <v>theater</v>
      </c>
      <c r="R3887" t="str">
        <f t="shared" si="363"/>
        <v>musical</v>
      </c>
      <c r="S3887" s="6">
        <f t="shared" si="364"/>
        <v>42469.742951388886</v>
      </c>
      <c r="T3887" s="6">
        <f t="shared" si="365"/>
        <v>42499.742951388886</v>
      </c>
    </row>
    <row r="3888" spans="1:20" ht="16" x14ac:dyDescent="0.2">
      <c r="A3888">
        <v>3886</v>
      </c>
      <c r="B3888" s="3" t="s">
        <v>3883</v>
      </c>
      <c r="C3888" s="3">
        <v>1</v>
      </c>
      <c r="D3888">
        <v>10000</v>
      </c>
      <c r="E3888">
        <v>0</v>
      </c>
      <c r="F3888" t="s">
        <v>8220</v>
      </c>
      <c r="G3888" t="s">
        <v>8226</v>
      </c>
      <c r="H3888" t="s">
        <v>8248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8305</v>
      </c>
      <c r="O3888">
        <f t="shared" si="360"/>
        <v>0</v>
      </c>
      <c r="P3888" t="e">
        <f t="shared" si="361"/>
        <v>#DIV/0!</v>
      </c>
      <c r="Q3888" s="8" t="str">
        <f t="shared" si="362"/>
        <v>theater</v>
      </c>
      <c r="R3888" t="str">
        <f t="shared" si="363"/>
        <v>musical</v>
      </c>
      <c r="S3888" s="6">
        <f t="shared" si="364"/>
        <v>41954.019699074073</v>
      </c>
      <c r="T3888" s="6">
        <f t="shared" si="365"/>
        <v>41984.019699074073</v>
      </c>
    </row>
    <row r="3889" spans="1:20" ht="48" x14ac:dyDescent="0.2">
      <c r="A3889">
        <v>3887</v>
      </c>
      <c r="B3889" s="3" t="s">
        <v>3884</v>
      </c>
      <c r="C3889" s="3" t="s">
        <v>7995</v>
      </c>
      <c r="D3889">
        <v>2000</v>
      </c>
      <c r="E3889">
        <v>35</v>
      </c>
      <c r="F3889" t="s">
        <v>8220</v>
      </c>
      <c r="G3889" t="s">
        <v>8224</v>
      </c>
      <c r="H3889" t="s">
        <v>8246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8305</v>
      </c>
      <c r="O3889">
        <f t="shared" si="360"/>
        <v>1.7500000000000002</v>
      </c>
      <c r="P3889">
        <f t="shared" si="361"/>
        <v>17.5</v>
      </c>
      <c r="Q3889" s="8" t="str">
        <f t="shared" si="362"/>
        <v>theater</v>
      </c>
      <c r="R3889" t="str">
        <f t="shared" si="363"/>
        <v>musical</v>
      </c>
      <c r="S3889" s="6">
        <f t="shared" si="364"/>
        <v>42079.649641203701</v>
      </c>
      <c r="T3889" s="6">
        <f t="shared" si="365"/>
        <v>42125.708333333336</v>
      </c>
    </row>
    <row r="3890" spans="1:20" ht="48" x14ac:dyDescent="0.2">
      <c r="A3890">
        <v>3888</v>
      </c>
      <c r="B3890" s="3" t="s">
        <v>3885</v>
      </c>
      <c r="C3890" s="3" t="s">
        <v>7996</v>
      </c>
      <c r="D3890">
        <v>2000</v>
      </c>
      <c r="E3890">
        <v>542</v>
      </c>
      <c r="F3890" t="s">
        <v>8221</v>
      </c>
      <c r="G3890" t="s">
        <v>8225</v>
      </c>
      <c r="H3890" t="s">
        <v>8247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8271</v>
      </c>
      <c r="O3890">
        <f t="shared" si="360"/>
        <v>27.1</v>
      </c>
      <c r="P3890">
        <f t="shared" si="361"/>
        <v>38.714285714285715</v>
      </c>
      <c r="Q3890" s="8" t="str">
        <f t="shared" si="362"/>
        <v>theater</v>
      </c>
      <c r="R3890" t="str">
        <f t="shared" si="363"/>
        <v>plays</v>
      </c>
      <c r="S3890" s="6">
        <f t="shared" si="364"/>
        <v>42762.337476851848</v>
      </c>
      <c r="T3890" s="6">
        <f t="shared" si="365"/>
        <v>42792.337476851848</v>
      </c>
    </row>
    <row r="3891" spans="1:20" ht="48" x14ac:dyDescent="0.2">
      <c r="A3891">
        <v>3889</v>
      </c>
      <c r="B3891" s="3" t="s">
        <v>3886</v>
      </c>
      <c r="C3891" s="3" t="s">
        <v>7997</v>
      </c>
      <c r="D3891">
        <v>8000</v>
      </c>
      <c r="E3891">
        <v>118</v>
      </c>
      <c r="F3891" t="s">
        <v>8221</v>
      </c>
      <c r="G3891" t="s">
        <v>8224</v>
      </c>
      <c r="H3891" t="s">
        <v>8246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8271</v>
      </c>
      <c r="O3891">
        <f t="shared" si="360"/>
        <v>1.4749999999999999</v>
      </c>
      <c r="P3891">
        <f t="shared" si="361"/>
        <v>13.111111111111111</v>
      </c>
      <c r="Q3891" s="8" t="str">
        <f t="shared" si="362"/>
        <v>theater</v>
      </c>
      <c r="R3891" t="str">
        <f t="shared" si="363"/>
        <v>plays</v>
      </c>
      <c r="S3891" s="6">
        <f t="shared" si="364"/>
        <v>41976.796643518515</v>
      </c>
      <c r="T3891" s="6">
        <f t="shared" si="365"/>
        <v>42008.768055555549</v>
      </c>
    </row>
    <row r="3892" spans="1:20" ht="48" x14ac:dyDescent="0.2">
      <c r="A3892">
        <v>3890</v>
      </c>
      <c r="B3892" s="3" t="s">
        <v>3887</v>
      </c>
      <c r="C3892" s="3" t="s">
        <v>7998</v>
      </c>
      <c r="D3892">
        <v>15000</v>
      </c>
      <c r="E3892">
        <v>2524</v>
      </c>
      <c r="F3892" t="s">
        <v>8221</v>
      </c>
      <c r="G3892" t="s">
        <v>8224</v>
      </c>
      <c r="H3892" t="s">
        <v>8246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8271</v>
      </c>
      <c r="O3892">
        <f t="shared" si="360"/>
        <v>16.826666666666668</v>
      </c>
      <c r="P3892">
        <f t="shared" si="361"/>
        <v>315.5</v>
      </c>
      <c r="Q3892" s="8" t="str">
        <f t="shared" si="362"/>
        <v>theater</v>
      </c>
      <c r="R3892" t="str">
        <f t="shared" si="363"/>
        <v>plays</v>
      </c>
      <c r="S3892" s="6">
        <f t="shared" si="364"/>
        <v>42171.55027777778</v>
      </c>
      <c r="T3892" s="6">
        <f t="shared" si="365"/>
        <v>42231.55027777778</v>
      </c>
    </row>
    <row r="3893" spans="1:20" ht="32" x14ac:dyDescent="0.2">
      <c r="A3893">
        <v>3891</v>
      </c>
      <c r="B3893" s="3" t="s">
        <v>3888</v>
      </c>
      <c r="C3893" s="3" t="s">
        <v>7999</v>
      </c>
      <c r="D3893">
        <v>800</v>
      </c>
      <c r="E3893">
        <v>260</v>
      </c>
      <c r="F3893" t="s">
        <v>8221</v>
      </c>
      <c r="G3893" t="s">
        <v>8224</v>
      </c>
      <c r="H3893" t="s">
        <v>8246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8271</v>
      </c>
      <c r="O3893">
        <f t="shared" si="360"/>
        <v>32.5</v>
      </c>
      <c r="P3893">
        <f t="shared" si="361"/>
        <v>37.142857142857146</v>
      </c>
      <c r="Q3893" s="8" t="str">
        <f t="shared" si="362"/>
        <v>theater</v>
      </c>
      <c r="R3893" t="str">
        <f t="shared" si="363"/>
        <v>plays</v>
      </c>
      <c r="S3893" s="6">
        <f t="shared" si="364"/>
        <v>42055.924120370364</v>
      </c>
      <c r="T3893" s="6">
        <f t="shared" si="365"/>
        <v>42085.999305555553</v>
      </c>
    </row>
    <row r="3894" spans="1:20" ht="48" x14ac:dyDescent="0.2">
      <c r="A3894">
        <v>3892</v>
      </c>
      <c r="B3894" s="3" t="s">
        <v>3889</v>
      </c>
      <c r="C3894" s="3" t="s">
        <v>8000</v>
      </c>
      <c r="D3894">
        <v>1000</v>
      </c>
      <c r="E3894">
        <v>0</v>
      </c>
      <c r="F3894" t="s">
        <v>8221</v>
      </c>
      <c r="G3894" t="s">
        <v>8224</v>
      </c>
      <c r="H3894" t="s">
        <v>8246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8271</v>
      </c>
      <c r="O3894">
        <f t="shared" si="360"/>
        <v>0</v>
      </c>
      <c r="P3894" t="e">
        <f t="shared" si="361"/>
        <v>#DIV/0!</v>
      </c>
      <c r="Q3894" s="8" t="str">
        <f t="shared" si="362"/>
        <v>theater</v>
      </c>
      <c r="R3894" t="str">
        <f t="shared" si="363"/>
        <v>plays</v>
      </c>
      <c r="S3894" s="6">
        <f t="shared" si="364"/>
        <v>41867.44394675926</v>
      </c>
      <c r="T3894" s="6">
        <f t="shared" si="365"/>
        <v>41875.083333333328</v>
      </c>
    </row>
    <row r="3895" spans="1:20" ht="48" x14ac:dyDescent="0.2">
      <c r="A3895">
        <v>3893</v>
      </c>
      <c r="B3895" s="3" t="s">
        <v>3890</v>
      </c>
      <c r="C3895" s="3" t="s">
        <v>8001</v>
      </c>
      <c r="D3895">
        <v>50000</v>
      </c>
      <c r="E3895">
        <v>10775</v>
      </c>
      <c r="F3895" t="s">
        <v>8221</v>
      </c>
      <c r="G3895" t="s">
        <v>8224</v>
      </c>
      <c r="H3895" t="s">
        <v>8246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8271</v>
      </c>
      <c r="O3895">
        <f t="shared" si="360"/>
        <v>21.55</v>
      </c>
      <c r="P3895">
        <f t="shared" si="361"/>
        <v>128.27380952380952</v>
      </c>
      <c r="Q3895" s="8" t="str">
        <f t="shared" si="362"/>
        <v>theater</v>
      </c>
      <c r="R3895" t="str">
        <f t="shared" si="363"/>
        <v>plays</v>
      </c>
      <c r="S3895" s="6">
        <f t="shared" si="364"/>
        <v>41779.449537037035</v>
      </c>
      <c r="T3895" s="6">
        <f t="shared" si="365"/>
        <v>41821.041666666664</v>
      </c>
    </row>
    <row r="3896" spans="1:20" ht="48" x14ac:dyDescent="0.2">
      <c r="A3896">
        <v>3894</v>
      </c>
      <c r="B3896" s="3" t="s">
        <v>3891</v>
      </c>
      <c r="C3896" s="3" t="s">
        <v>8002</v>
      </c>
      <c r="D3896">
        <v>15000</v>
      </c>
      <c r="E3896">
        <v>520</v>
      </c>
      <c r="F3896" t="s">
        <v>8221</v>
      </c>
      <c r="G3896" t="s">
        <v>8224</v>
      </c>
      <c r="H3896" t="s">
        <v>8246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8271</v>
      </c>
      <c r="O3896">
        <f t="shared" si="360"/>
        <v>3.4666666666666663</v>
      </c>
      <c r="P3896">
        <f t="shared" si="361"/>
        <v>47.272727272727273</v>
      </c>
      <c r="Q3896" s="8" t="str">
        <f t="shared" si="362"/>
        <v>theater</v>
      </c>
      <c r="R3896" t="str">
        <f t="shared" si="363"/>
        <v>plays</v>
      </c>
      <c r="S3896" s="6">
        <f t="shared" si="364"/>
        <v>42679.750138888885</v>
      </c>
      <c r="T3896" s="6">
        <f t="shared" si="365"/>
        <v>42709.999305555553</v>
      </c>
    </row>
    <row r="3897" spans="1:20" ht="48" x14ac:dyDescent="0.2">
      <c r="A3897">
        <v>3895</v>
      </c>
      <c r="B3897" s="3" t="s">
        <v>3892</v>
      </c>
      <c r="C3897" s="3" t="s">
        <v>8003</v>
      </c>
      <c r="D3897">
        <v>1000</v>
      </c>
      <c r="E3897">
        <v>50</v>
      </c>
      <c r="F3897" t="s">
        <v>8221</v>
      </c>
      <c r="G3897" t="s">
        <v>8224</v>
      </c>
      <c r="H3897" t="s">
        <v>8246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8271</v>
      </c>
      <c r="O3897">
        <f t="shared" si="360"/>
        <v>5</v>
      </c>
      <c r="P3897">
        <f t="shared" si="361"/>
        <v>50</v>
      </c>
      <c r="Q3897" s="8" t="str">
        <f t="shared" si="362"/>
        <v>theater</v>
      </c>
      <c r="R3897" t="str">
        <f t="shared" si="363"/>
        <v>plays</v>
      </c>
      <c r="S3897" s="6">
        <f t="shared" si="364"/>
        <v>42032.041875000003</v>
      </c>
      <c r="T3897" s="6">
        <f t="shared" si="365"/>
        <v>42063.041875000003</v>
      </c>
    </row>
    <row r="3898" spans="1:20" ht="48" x14ac:dyDescent="0.2">
      <c r="A3898">
        <v>3896</v>
      </c>
      <c r="B3898" s="3" t="s">
        <v>3893</v>
      </c>
      <c r="C3898" s="3" t="s">
        <v>8004</v>
      </c>
      <c r="D3898">
        <v>1600</v>
      </c>
      <c r="E3898">
        <v>170</v>
      </c>
      <c r="F3898" t="s">
        <v>8221</v>
      </c>
      <c r="G3898" t="s">
        <v>8224</v>
      </c>
      <c r="H3898" t="s">
        <v>8246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8271</v>
      </c>
      <c r="O3898">
        <f t="shared" si="360"/>
        <v>10.625</v>
      </c>
      <c r="P3898">
        <f t="shared" si="361"/>
        <v>42.5</v>
      </c>
      <c r="Q3898" s="8" t="str">
        <f t="shared" si="362"/>
        <v>theater</v>
      </c>
      <c r="R3898" t="str">
        <f t="shared" si="363"/>
        <v>plays</v>
      </c>
      <c r="S3898" s="6">
        <f t="shared" si="364"/>
        <v>41792.983541666668</v>
      </c>
      <c r="T3898" s="6">
        <f t="shared" si="365"/>
        <v>41806.983541666668</v>
      </c>
    </row>
    <row r="3899" spans="1:20" ht="48" x14ac:dyDescent="0.2">
      <c r="A3899">
        <v>3897</v>
      </c>
      <c r="B3899" s="3" t="s">
        <v>3894</v>
      </c>
      <c r="C3899" s="3" t="s">
        <v>8005</v>
      </c>
      <c r="D3899">
        <v>2500</v>
      </c>
      <c r="E3899">
        <v>440</v>
      </c>
      <c r="F3899" t="s">
        <v>8221</v>
      </c>
      <c r="G3899" t="s">
        <v>8228</v>
      </c>
      <c r="H3899" t="s">
        <v>8250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8271</v>
      </c>
      <c r="O3899">
        <f t="shared" si="360"/>
        <v>17.599999999999998</v>
      </c>
      <c r="P3899">
        <f t="shared" si="361"/>
        <v>44</v>
      </c>
      <c r="Q3899" s="8" t="str">
        <f t="shared" si="362"/>
        <v>theater</v>
      </c>
      <c r="R3899" t="str">
        <f t="shared" si="363"/>
        <v>plays</v>
      </c>
      <c r="S3899" s="6">
        <f t="shared" si="364"/>
        <v>41982.665312499994</v>
      </c>
      <c r="T3899" s="6">
        <f t="shared" si="365"/>
        <v>42012.665312499994</v>
      </c>
    </row>
    <row r="3900" spans="1:20" ht="64" x14ac:dyDescent="0.2">
      <c r="A3900">
        <v>3898</v>
      </c>
      <c r="B3900" s="3" t="s">
        <v>3895</v>
      </c>
      <c r="C3900" s="3" t="s">
        <v>8006</v>
      </c>
      <c r="D3900">
        <v>2500</v>
      </c>
      <c r="E3900">
        <v>814</v>
      </c>
      <c r="F3900" t="s">
        <v>8221</v>
      </c>
      <c r="G3900" t="s">
        <v>8225</v>
      </c>
      <c r="H3900" t="s">
        <v>8247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8271</v>
      </c>
      <c r="O3900">
        <f t="shared" si="360"/>
        <v>32.56</v>
      </c>
      <c r="P3900">
        <f t="shared" si="361"/>
        <v>50.875</v>
      </c>
      <c r="Q3900" s="8" t="str">
        <f t="shared" si="362"/>
        <v>theater</v>
      </c>
      <c r="R3900" t="str">
        <f t="shared" si="363"/>
        <v>plays</v>
      </c>
      <c r="S3900" s="6">
        <f t="shared" si="364"/>
        <v>42193.273958333331</v>
      </c>
      <c r="T3900" s="6">
        <f t="shared" si="365"/>
        <v>42233.458333333336</v>
      </c>
    </row>
    <row r="3901" spans="1:20" ht="48" x14ac:dyDescent="0.2">
      <c r="A3901">
        <v>3899</v>
      </c>
      <c r="B3901" s="3" t="s">
        <v>3896</v>
      </c>
      <c r="C3901" s="3" t="s">
        <v>8007</v>
      </c>
      <c r="D3901">
        <v>10000</v>
      </c>
      <c r="E3901">
        <v>125</v>
      </c>
      <c r="F3901" t="s">
        <v>8221</v>
      </c>
      <c r="G3901" t="s">
        <v>8224</v>
      </c>
      <c r="H3901" t="s">
        <v>8246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8271</v>
      </c>
      <c r="O3901">
        <f t="shared" si="360"/>
        <v>1.25</v>
      </c>
      <c r="P3901">
        <f t="shared" si="361"/>
        <v>62.5</v>
      </c>
      <c r="Q3901" s="8" t="str">
        <f t="shared" si="362"/>
        <v>theater</v>
      </c>
      <c r="R3901" t="str">
        <f t="shared" si="363"/>
        <v>plays</v>
      </c>
      <c r="S3901" s="6">
        <f t="shared" si="364"/>
        <v>41843.566678240735</v>
      </c>
      <c r="T3901" s="6">
        <f t="shared" si="365"/>
        <v>41863.566678240735</v>
      </c>
    </row>
    <row r="3902" spans="1:20" ht="32" x14ac:dyDescent="0.2">
      <c r="A3902">
        <v>3900</v>
      </c>
      <c r="B3902" s="3" t="s">
        <v>3897</v>
      </c>
      <c r="C3902" s="3" t="s">
        <v>8008</v>
      </c>
      <c r="D3902">
        <v>2500</v>
      </c>
      <c r="E3902">
        <v>135</v>
      </c>
      <c r="F3902" t="s">
        <v>8221</v>
      </c>
      <c r="G3902" t="s">
        <v>8224</v>
      </c>
      <c r="H3902" t="s">
        <v>8246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8271</v>
      </c>
      <c r="O3902">
        <f t="shared" si="360"/>
        <v>5.4</v>
      </c>
      <c r="P3902">
        <f t="shared" si="361"/>
        <v>27</v>
      </c>
      <c r="Q3902" s="8" t="str">
        <f t="shared" si="362"/>
        <v>theater</v>
      </c>
      <c r="R3902" t="str">
        <f t="shared" si="363"/>
        <v>plays</v>
      </c>
      <c r="S3902" s="6">
        <f t="shared" si="364"/>
        <v>42135.884155092594</v>
      </c>
      <c r="T3902" s="6">
        <f t="shared" si="365"/>
        <v>42165.884155092594</v>
      </c>
    </row>
    <row r="3903" spans="1:20" ht="48" x14ac:dyDescent="0.2">
      <c r="A3903">
        <v>3901</v>
      </c>
      <c r="B3903" s="3" t="s">
        <v>3898</v>
      </c>
      <c r="C3903" s="3" t="s">
        <v>8009</v>
      </c>
      <c r="D3903">
        <v>3000</v>
      </c>
      <c r="E3903">
        <v>25</v>
      </c>
      <c r="F3903" t="s">
        <v>8221</v>
      </c>
      <c r="G3903" t="s">
        <v>8224</v>
      </c>
      <c r="H3903" t="s">
        <v>8246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8271</v>
      </c>
      <c r="O3903">
        <f t="shared" si="360"/>
        <v>0.83333333333333337</v>
      </c>
      <c r="P3903">
        <f t="shared" si="361"/>
        <v>25</v>
      </c>
      <c r="Q3903" s="8" t="str">
        <f t="shared" si="362"/>
        <v>theater</v>
      </c>
      <c r="R3903" t="str">
        <f t="shared" si="363"/>
        <v>plays</v>
      </c>
      <c r="S3903" s="6">
        <f t="shared" si="364"/>
        <v>42317.618043981485</v>
      </c>
      <c r="T3903" s="6">
        <f t="shared" si="365"/>
        <v>42357.618043981485</v>
      </c>
    </row>
    <row r="3904" spans="1:20" ht="48" x14ac:dyDescent="0.2">
      <c r="A3904">
        <v>3902</v>
      </c>
      <c r="B3904" s="3" t="s">
        <v>3899</v>
      </c>
      <c r="C3904" s="3" t="s">
        <v>8010</v>
      </c>
      <c r="D3904">
        <v>3000</v>
      </c>
      <c r="E3904">
        <v>1465</v>
      </c>
      <c r="F3904" t="s">
        <v>8221</v>
      </c>
      <c r="G3904" t="s">
        <v>8225</v>
      </c>
      <c r="H3904" t="s">
        <v>8247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8271</v>
      </c>
      <c r="O3904">
        <f t="shared" si="360"/>
        <v>48.833333333333336</v>
      </c>
      <c r="P3904">
        <f t="shared" si="361"/>
        <v>47.258064516129032</v>
      </c>
      <c r="Q3904" s="8" t="str">
        <f t="shared" si="362"/>
        <v>theater</v>
      </c>
      <c r="R3904" t="str">
        <f t="shared" si="363"/>
        <v>plays</v>
      </c>
      <c r="S3904" s="6">
        <f t="shared" si="364"/>
        <v>42663.259745370371</v>
      </c>
      <c r="T3904" s="6">
        <f t="shared" si="365"/>
        <v>42688.301412037035</v>
      </c>
    </row>
    <row r="3905" spans="1:20" ht="48" x14ac:dyDescent="0.2">
      <c r="A3905">
        <v>3903</v>
      </c>
      <c r="B3905" s="3" t="s">
        <v>3900</v>
      </c>
      <c r="C3905" s="3" t="s">
        <v>8011</v>
      </c>
      <c r="D3905">
        <v>1500</v>
      </c>
      <c r="E3905">
        <v>0</v>
      </c>
      <c r="F3905" t="s">
        <v>8221</v>
      </c>
      <c r="G3905" t="s">
        <v>8224</v>
      </c>
      <c r="H3905" t="s">
        <v>8246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8271</v>
      </c>
      <c r="O3905">
        <f t="shared" si="360"/>
        <v>0</v>
      </c>
      <c r="P3905" t="e">
        <f t="shared" si="361"/>
        <v>#DIV/0!</v>
      </c>
      <c r="Q3905" s="8" t="str">
        <f t="shared" si="362"/>
        <v>theater</v>
      </c>
      <c r="R3905" t="str">
        <f t="shared" si="363"/>
        <v>plays</v>
      </c>
      <c r="S3905" s="6">
        <f t="shared" si="364"/>
        <v>42185.802835648145</v>
      </c>
      <c r="T3905" s="6">
        <f t="shared" si="365"/>
        <v>42230.609722222223</v>
      </c>
    </row>
    <row r="3906" spans="1:20" ht="16" x14ac:dyDescent="0.2">
      <c r="A3906">
        <v>3904</v>
      </c>
      <c r="B3906" s="3" t="s">
        <v>3901</v>
      </c>
      <c r="C3906" s="3" t="s">
        <v>8012</v>
      </c>
      <c r="D3906">
        <v>10000</v>
      </c>
      <c r="E3906">
        <v>3</v>
      </c>
      <c r="F3906" t="s">
        <v>8221</v>
      </c>
      <c r="G3906" t="s">
        <v>8224</v>
      </c>
      <c r="H3906" t="s">
        <v>8246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8271</v>
      </c>
      <c r="O3906">
        <f t="shared" si="360"/>
        <v>0.03</v>
      </c>
      <c r="P3906">
        <f t="shared" si="361"/>
        <v>1.5</v>
      </c>
      <c r="Q3906" s="8" t="str">
        <f t="shared" si="362"/>
        <v>theater</v>
      </c>
      <c r="R3906" t="str">
        <f t="shared" si="363"/>
        <v>plays</v>
      </c>
      <c r="S3906" s="6">
        <f t="shared" si="364"/>
        <v>42095.020833333336</v>
      </c>
      <c r="T3906" s="6">
        <f t="shared" si="365"/>
        <v>42109.00277777778</v>
      </c>
    </row>
    <row r="3907" spans="1:20" ht="48" x14ac:dyDescent="0.2">
      <c r="A3907">
        <v>3905</v>
      </c>
      <c r="B3907" s="3" t="s">
        <v>3902</v>
      </c>
      <c r="C3907" s="3" t="s">
        <v>8013</v>
      </c>
      <c r="D3907">
        <v>1500</v>
      </c>
      <c r="E3907">
        <v>173</v>
      </c>
      <c r="F3907" t="s">
        <v>8221</v>
      </c>
      <c r="G3907" t="s">
        <v>8225</v>
      </c>
      <c r="H3907" t="s">
        <v>8247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8271</v>
      </c>
      <c r="O3907">
        <f t="shared" ref="O3907:O3970" si="366">E3907/D3907*100</f>
        <v>11.533333333333333</v>
      </c>
      <c r="P3907">
        <f t="shared" ref="P3907:P3970" si="367">E3907/L3907</f>
        <v>24.714285714285715</v>
      </c>
      <c r="Q3907" s="8" t="str">
        <f t="shared" ref="Q3907:Q3970" si="368">LEFT(N3907,SEARCH("/",N3907)-1)</f>
        <v>theater</v>
      </c>
      <c r="R3907" t="str">
        <f t="shared" ref="R3907:R3970" si="369">RIGHT(N3907,LEN(N3907)-SEARCH("/",N3907))</f>
        <v>plays</v>
      </c>
      <c r="S3907" s="6">
        <f t="shared" ref="S3907:S3970" si="370">(((J3907/60)/60)/24)+DATE(1970,1,1)+(-5/24)</f>
        <v>42124.415543981479</v>
      </c>
      <c r="T3907" s="6">
        <f t="shared" ref="T3907:T3970" si="371">(((I3907/60)/60)/24)+DATE(1970,1,1)+(-5/24)</f>
        <v>42166.749999999993</v>
      </c>
    </row>
    <row r="3908" spans="1:20" ht="48" x14ac:dyDescent="0.2">
      <c r="A3908">
        <v>3906</v>
      </c>
      <c r="B3908" s="3" t="s">
        <v>3903</v>
      </c>
      <c r="C3908" s="3" t="s">
        <v>8014</v>
      </c>
      <c r="D3908">
        <v>1500</v>
      </c>
      <c r="E3908">
        <v>1010</v>
      </c>
      <c r="F3908" t="s">
        <v>8221</v>
      </c>
      <c r="G3908" t="s">
        <v>8225</v>
      </c>
      <c r="H3908" t="s">
        <v>8247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8271</v>
      </c>
      <c r="O3908">
        <f t="shared" si="366"/>
        <v>67.333333333333329</v>
      </c>
      <c r="P3908">
        <f t="shared" si="367"/>
        <v>63.125</v>
      </c>
      <c r="Q3908" s="8" t="str">
        <f t="shared" si="368"/>
        <v>theater</v>
      </c>
      <c r="R3908" t="str">
        <f t="shared" si="369"/>
        <v>plays</v>
      </c>
      <c r="S3908" s="6">
        <f t="shared" si="370"/>
        <v>42143.709409722222</v>
      </c>
      <c r="T3908" s="6">
        <f t="shared" si="371"/>
        <v>42181.350694444445</v>
      </c>
    </row>
    <row r="3909" spans="1:20" ht="32" x14ac:dyDescent="0.2">
      <c r="A3909">
        <v>3907</v>
      </c>
      <c r="B3909" s="3" t="s">
        <v>3904</v>
      </c>
      <c r="C3909" s="3" t="s">
        <v>8015</v>
      </c>
      <c r="D3909">
        <v>1000</v>
      </c>
      <c r="E3909">
        <v>153</v>
      </c>
      <c r="F3909" t="s">
        <v>8221</v>
      </c>
      <c r="G3909" t="s">
        <v>8224</v>
      </c>
      <c r="H3909" t="s">
        <v>8246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8271</v>
      </c>
      <c r="O3909">
        <f t="shared" si="366"/>
        <v>15.299999999999999</v>
      </c>
      <c r="P3909">
        <f t="shared" si="367"/>
        <v>38.25</v>
      </c>
      <c r="Q3909" s="8" t="str">
        <f t="shared" si="368"/>
        <v>theater</v>
      </c>
      <c r="R3909" t="str">
        <f t="shared" si="369"/>
        <v>plays</v>
      </c>
      <c r="S3909" s="6">
        <f t="shared" si="370"/>
        <v>41906.611180555556</v>
      </c>
      <c r="T3909" s="6">
        <f t="shared" si="371"/>
        <v>41938.630555555552</v>
      </c>
    </row>
    <row r="3910" spans="1:20" ht="48" x14ac:dyDescent="0.2">
      <c r="A3910">
        <v>3908</v>
      </c>
      <c r="B3910" s="3" t="s">
        <v>3905</v>
      </c>
      <c r="C3910" s="3" t="s">
        <v>8016</v>
      </c>
      <c r="D3910">
        <v>750</v>
      </c>
      <c r="E3910">
        <v>65</v>
      </c>
      <c r="F3910" t="s">
        <v>8221</v>
      </c>
      <c r="G3910" t="s">
        <v>8224</v>
      </c>
      <c r="H3910" t="s">
        <v>8246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8271</v>
      </c>
      <c r="O3910">
        <f t="shared" si="366"/>
        <v>8.6666666666666679</v>
      </c>
      <c r="P3910">
        <f t="shared" si="367"/>
        <v>16.25</v>
      </c>
      <c r="Q3910" s="8" t="str">
        <f t="shared" si="368"/>
        <v>theater</v>
      </c>
      <c r="R3910" t="str">
        <f t="shared" si="369"/>
        <v>plays</v>
      </c>
      <c r="S3910" s="6">
        <f t="shared" si="370"/>
        <v>41833.927037037036</v>
      </c>
      <c r="T3910" s="6">
        <f t="shared" si="371"/>
        <v>41848.927037037036</v>
      </c>
    </row>
    <row r="3911" spans="1:20" ht="48" x14ac:dyDescent="0.2">
      <c r="A3911">
        <v>3909</v>
      </c>
      <c r="B3911" s="3" t="s">
        <v>3906</v>
      </c>
      <c r="C3911" s="3" t="s">
        <v>8017</v>
      </c>
      <c r="D3911">
        <v>60000</v>
      </c>
      <c r="E3911">
        <v>135</v>
      </c>
      <c r="F3911" t="s">
        <v>8221</v>
      </c>
      <c r="G3911" t="s">
        <v>8224</v>
      </c>
      <c r="H3911" t="s">
        <v>8246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8271</v>
      </c>
      <c r="O3911">
        <f t="shared" si="366"/>
        <v>0.22499999999999998</v>
      </c>
      <c r="P3911">
        <f t="shared" si="367"/>
        <v>33.75</v>
      </c>
      <c r="Q3911" s="8" t="str">
        <f t="shared" si="368"/>
        <v>theater</v>
      </c>
      <c r="R3911" t="str">
        <f t="shared" si="369"/>
        <v>plays</v>
      </c>
      <c r="S3911" s="6">
        <f t="shared" si="370"/>
        <v>41863.150949074072</v>
      </c>
      <c r="T3911" s="6">
        <f t="shared" si="371"/>
        <v>41893.150949074072</v>
      </c>
    </row>
    <row r="3912" spans="1:20" ht="48" x14ac:dyDescent="0.2">
      <c r="A3912">
        <v>3910</v>
      </c>
      <c r="B3912" s="3" t="s">
        <v>3907</v>
      </c>
      <c r="C3912" s="3" t="s">
        <v>8018</v>
      </c>
      <c r="D3912">
        <v>6000</v>
      </c>
      <c r="E3912">
        <v>185</v>
      </c>
      <c r="F3912" t="s">
        <v>8221</v>
      </c>
      <c r="G3912" t="s">
        <v>8224</v>
      </c>
      <c r="H3912" t="s">
        <v>8246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8271</v>
      </c>
      <c r="O3912">
        <f t="shared" si="366"/>
        <v>3.0833333333333335</v>
      </c>
      <c r="P3912">
        <f t="shared" si="367"/>
        <v>61.666666666666664</v>
      </c>
      <c r="Q3912" s="8" t="str">
        <f t="shared" si="368"/>
        <v>theater</v>
      </c>
      <c r="R3912" t="str">
        <f t="shared" si="369"/>
        <v>plays</v>
      </c>
      <c r="S3912" s="6">
        <f t="shared" si="370"/>
        <v>42224.548576388886</v>
      </c>
      <c r="T3912" s="6">
        <f t="shared" si="371"/>
        <v>42254.548576388886</v>
      </c>
    </row>
    <row r="3913" spans="1:20" ht="48" x14ac:dyDescent="0.2">
      <c r="A3913">
        <v>3911</v>
      </c>
      <c r="B3913" s="3" t="s">
        <v>3908</v>
      </c>
      <c r="C3913" s="3" t="s">
        <v>8019</v>
      </c>
      <c r="D3913">
        <v>8000</v>
      </c>
      <c r="E3913">
        <v>2993</v>
      </c>
      <c r="F3913" t="s">
        <v>8221</v>
      </c>
      <c r="G3913" t="s">
        <v>8224</v>
      </c>
      <c r="H3913" t="s">
        <v>8246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8271</v>
      </c>
      <c r="O3913">
        <f t="shared" si="366"/>
        <v>37.412500000000001</v>
      </c>
      <c r="P3913">
        <f t="shared" si="367"/>
        <v>83.138888888888886</v>
      </c>
      <c r="Q3913" s="8" t="str">
        <f t="shared" si="368"/>
        <v>theater</v>
      </c>
      <c r="R3913" t="str">
        <f t="shared" si="369"/>
        <v>plays</v>
      </c>
      <c r="S3913" s="6">
        <f t="shared" si="370"/>
        <v>41939.603900462964</v>
      </c>
      <c r="T3913" s="6">
        <f t="shared" si="371"/>
        <v>41969.645567129628</v>
      </c>
    </row>
    <row r="3914" spans="1:20" ht="48" x14ac:dyDescent="0.2">
      <c r="A3914">
        <v>3912</v>
      </c>
      <c r="B3914" s="3" t="s">
        <v>3909</v>
      </c>
      <c r="C3914" s="3" t="s">
        <v>8020</v>
      </c>
      <c r="D3914">
        <v>15000</v>
      </c>
      <c r="E3914">
        <v>1</v>
      </c>
      <c r="F3914" t="s">
        <v>8221</v>
      </c>
      <c r="G3914" t="s">
        <v>8224</v>
      </c>
      <c r="H3914" t="s">
        <v>8246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8271</v>
      </c>
      <c r="O3914">
        <f t="shared" si="366"/>
        <v>6.6666666666666671E-3</v>
      </c>
      <c r="P3914">
        <f t="shared" si="367"/>
        <v>1</v>
      </c>
      <c r="Q3914" s="8" t="str">
        <f t="shared" si="368"/>
        <v>theater</v>
      </c>
      <c r="R3914" t="str">
        <f t="shared" si="369"/>
        <v>plays</v>
      </c>
      <c r="S3914" s="6">
        <f t="shared" si="370"/>
        <v>42059.061689814807</v>
      </c>
      <c r="T3914" s="6">
        <f t="shared" si="371"/>
        <v>42118.982638888883</v>
      </c>
    </row>
    <row r="3915" spans="1:20" ht="48" x14ac:dyDescent="0.2">
      <c r="A3915">
        <v>3913</v>
      </c>
      <c r="B3915" s="3" t="s">
        <v>3910</v>
      </c>
      <c r="C3915" s="3" t="s">
        <v>8021</v>
      </c>
      <c r="D3915">
        <v>10000</v>
      </c>
      <c r="E3915">
        <v>1000</v>
      </c>
      <c r="F3915" t="s">
        <v>8221</v>
      </c>
      <c r="G3915" t="s">
        <v>8224</v>
      </c>
      <c r="H3915" t="s">
        <v>8246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8271</v>
      </c>
      <c r="O3915">
        <f t="shared" si="366"/>
        <v>10</v>
      </c>
      <c r="P3915">
        <f t="shared" si="367"/>
        <v>142.85714285714286</v>
      </c>
      <c r="Q3915" s="8" t="str">
        <f t="shared" si="368"/>
        <v>theater</v>
      </c>
      <c r="R3915" t="str">
        <f t="shared" si="369"/>
        <v>plays</v>
      </c>
      <c r="S3915" s="6">
        <f t="shared" si="370"/>
        <v>42308.002881944441</v>
      </c>
      <c r="T3915" s="6">
        <f t="shared" si="371"/>
        <v>42338.044548611106</v>
      </c>
    </row>
    <row r="3916" spans="1:20" ht="48" x14ac:dyDescent="0.2">
      <c r="A3916">
        <v>3914</v>
      </c>
      <c r="B3916" s="3" t="s">
        <v>3911</v>
      </c>
      <c r="C3916" s="3" t="s">
        <v>8022</v>
      </c>
      <c r="D3916">
        <v>2500</v>
      </c>
      <c r="E3916">
        <v>909</v>
      </c>
      <c r="F3916" t="s">
        <v>8221</v>
      </c>
      <c r="G3916" t="s">
        <v>8225</v>
      </c>
      <c r="H3916" t="s">
        <v>8247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8271</v>
      </c>
      <c r="O3916">
        <f t="shared" si="366"/>
        <v>36.36</v>
      </c>
      <c r="P3916">
        <f t="shared" si="367"/>
        <v>33.666666666666664</v>
      </c>
      <c r="Q3916" s="8" t="str">
        <f t="shared" si="368"/>
        <v>theater</v>
      </c>
      <c r="R3916" t="str">
        <f t="shared" si="369"/>
        <v>plays</v>
      </c>
      <c r="S3916" s="6">
        <f t="shared" si="370"/>
        <v>42114.610601851848</v>
      </c>
      <c r="T3916" s="6">
        <f t="shared" si="371"/>
        <v>42134.749305555553</v>
      </c>
    </row>
    <row r="3917" spans="1:20" ht="48" x14ac:dyDescent="0.2">
      <c r="A3917">
        <v>3915</v>
      </c>
      <c r="B3917" s="3" t="s">
        <v>3912</v>
      </c>
      <c r="C3917" s="3" t="s">
        <v>8023</v>
      </c>
      <c r="D3917">
        <v>1500</v>
      </c>
      <c r="E3917">
        <v>5</v>
      </c>
      <c r="F3917" t="s">
        <v>8221</v>
      </c>
      <c r="G3917" t="s">
        <v>8225</v>
      </c>
      <c r="H3917" t="s">
        <v>8247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8271</v>
      </c>
      <c r="O3917">
        <f t="shared" si="366"/>
        <v>0.33333333333333337</v>
      </c>
      <c r="P3917">
        <f t="shared" si="367"/>
        <v>5</v>
      </c>
      <c r="Q3917" s="8" t="str">
        <f t="shared" si="368"/>
        <v>theater</v>
      </c>
      <c r="R3917" t="str">
        <f t="shared" si="369"/>
        <v>plays</v>
      </c>
      <c r="S3917" s="6">
        <f t="shared" si="370"/>
        <v>42492.776724537034</v>
      </c>
      <c r="T3917" s="6">
        <f t="shared" si="371"/>
        <v>42522.776724537034</v>
      </c>
    </row>
    <row r="3918" spans="1:20" ht="48" x14ac:dyDescent="0.2">
      <c r="A3918">
        <v>3916</v>
      </c>
      <c r="B3918" s="3" t="s">
        <v>3913</v>
      </c>
      <c r="C3918" s="3" t="s">
        <v>8024</v>
      </c>
      <c r="D3918">
        <v>2000</v>
      </c>
      <c r="E3918">
        <v>0</v>
      </c>
      <c r="F3918" t="s">
        <v>8221</v>
      </c>
      <c r="G3918" t="s">
        <v>8232</v>
      </c>
      <c r="H3918" t="s">
        <v>8253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8271</v>
      </c>
      <c r="O3918">
        <f t="shared" si="366"/>
        <v>0</v>
      </c>
      <c r="P3918" t="e">
        <f t="shared" si="367"/>
        <v>#DIV/0!</v>
      </c>
      <c r="Q3918" s="8" t="str">
        <f t="shared" si="368"/>
        <v>theater</v>
      </c>
      <c r="R3918" t="str">
        <f t="shared" si="369"/>
        <v>plays</v>
      </c>
      <c r="S3918" s="6">
        <f t="shared" si="370"/>
        <v>42494.263333333329</v>
      </c>
      <c r="T3918" s="6">
        <f t="shared" si="371"/>
        <v>42524.263333333329</v>
      </c>
    </row>
    <row r="3919" spans="1:20" ht="48" x14ac:dyDescent="0.2">
      <c r="A3919">
        <v>3917</v>
      </c>
      <c r="B3919" s="3" t="s">
        <v>3914</v>
      </c>
      <c r="C3919" s="3" t="s">
        <v>8025</v>
      </c>
      <c r="D3919">
        <v>3500</v>
      </c>
      <c r="E3919">
        <v>10</v>
      </c>
      <c r="F3919" t="s">
        <v>8221</v>
      </c>
      <c r="G3919" t="s">
        <v>8225</v>
      </c>
      <c r="H3919" t="s">
        <v>8247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8271</v>
      </c>
      <c r="O3919">
        <f t="shared" si="366"/>
        <v>0.2857142857142857</v>
      </c>
      <c r="P3919">
        <f t="shared" si="367"/>
        <v>10</v>
      </c>
      <c r="Q3919" s="8" t="str">
        <f t="shared" si="368"/>
        <v>theater</v>
      </c>
      <c r="R3919" t="str">
        <f t="shared" si="369"/>
        <v>plays</v>
      </c>
      <c r="S3919" s="6">
        <f t="shared" si="370"/>
        <v>41863.318993055553</v>
      </c>
      <c r="T3919" s="6">
        <f t="shared" si="371"/>
        <v>41893.318993055553</v>
      </c>
    </row>
    <row r="3920" spans="1:20" ht="48" x14ac:dyDescent="0.2">
      <c r="A3920">
        <v>3918</v>
      </c>
      <c r="B3920" s="3" t="s">
        <v>3915</v>
      </c>
      <c r="C3920" s="3" t="s">
        <v>8026</v>
      </c>
      <c r="D3920">
        <v>60000</v>
      </c>
      <c r="E3920">
        <v>120</v>
      </c>
      <c r="F3920" t="s">
        <v>8221</v>
      </c>
      <c r="G3920" t="s">
        <v>8225</v>
      </c>
      <c r="H3920" t="s">
        <v>8247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8271</v>
      </c>
      <c r="O3920">
        <f t="shared" si="366"/>
        <v>0.2</v>
      </c>
      <c r="P3920">
        <f t="shared" si="367"/>
        <v>40</v>
      </c>
      <c r="Q3920" s="8" t="str">
        <f t="shared" si="368"/>
        <v>theater</v>
      </c>
      <c r="R3920" t="str">
        <f t="shared" si="369"/>
        <v>plays</v>
      </c>
      <c r="S3920" s="6">
        <f t="shared" si="370"/>
        <v>41843.456284722219</v>
      </c>
      <c r="T3920" s="6">
        <f t="shared" si="371"/>
        <v>41855.458333333328</v>
      </c>
    </row>
    <row r="3921" spans="1:20" ht="48" x14ac:dyDescent="0.2">
      <c r="A3921">
        <v>3919</v>
      </c>
      <c r="B3921" s="3" t="s">
        <v>3916</v>
      </c>
      <c r="C3921" s="3" t="s">
        <v>8027</v>
      </c>
      <c r="D3921">
        <v>5000</v>
      </c>
      <c r="E3921">
        <v>90</v>
      </c>
      <c r="F3921" t="s">
        <v>8221</v>
      </c>
      <c r="G3921" t="s">
        <v>8225</v>
      </c>
      <c r="H3921" t="s">
        <v>8247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8271</v>
      </c>
      <c r="O3921">
        <f t="shared" si="366"/>
        <v>1.7999999999999998</v>
      </c>
      <c r="P3921">
        <f t="shared" si="367"/>
        <v>30</v>
      </c>
      <c r="Q3921" s="8" t="str">
        <f t="shared" si="368"/>
        <v>theater</v>
      </c>
      <c r="R3921" t="str">
        <f t="shared" si="369"/>
        <v>plays</v>
      </c>
      <c r="S3921" s="6">
        <f t="shared" si="370"/>
        <v>42358.476539351854</v>
      </c>
      <c r="T3921" s="6">
        <f t="shared" si="371"/>
        <v>42386.791666666664</v>
      </c>
    </row>
    <row r="3922" spans="1:20" ht="48" x14ac:dyDescent="0.2">
      <c r="A3922">
        <v>3920</v>
      </c>
      <c r="B3922" s="3" t="s">
        <v>3917</v>
      </c>
      <c r="C3922" s="3" t="s">
        <v>8028</v>
      </c>
      <c r="D3922">
        <v>2500</v>
      </c>
      <c r="E3922">
        <v>135</v>
      </c>
      <c r="F3922" t="s">
        <v>8221</v>
      </c>
      <c r="G3922" t="s">
        <v>8225</v>
      </c>
      <c r="H3922" t="s">
        <v>8247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8271</v>
      </c>
      <c r="O3922">
        <f t="shared" si="366"/>
        <v>5.4</v>
      </c>
      <c r="P3922">
        <f t="shared" si="367"/>
        <v>45</v>
      </c>
      <c r="Q3922" s="8" t="str">
        <f t="shared" si="368"/>
        <v>theater</v>
      </c>
      <c r="R3922" t="str">
        <f t="shared" si="369"/>
        <v>plays</v>
      </c>
      <c r="S3922" s="6">
        <f t="shared" si="370"/>
        <v>42657.178935185184</v>
      </c>
      <c r="T3922" s="6">
        <f t="shared" si="371"/>
        <v>42687.220601851855</v>
      </c>
    </row>
    <row r="3923" spans="1:20" ht="48" x14ac:dyDescent="0.2">
      <c r="A3923">
        <v>3921</v>
      </c>
      <c r="B3923" s="3" t="s">
        <v>3918</v>
      </c>
      <c r="C3923" s="3" t="s">
        <v>8029</v>
      </c>
      <c r="D3923">
        <v>3000</v>
      </c>
      <c r="E3923">
        <v>0</v>
      </c>
      <c r="F3923" t="s">
        <v>8221</v>
      </c>
      <c r="G3923" t="s">
        <v>8225</v>
      </c>
      <c r="H3923" t="s">
        <v>8247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8271</v>
      </c>
      <c r="O3923">
        <f t="shared" si="366"/>
        <v>0</v>
      </c>
      <c r="P3923" t="e">
        <f t="shared" si="367"/>
        <v>#DIV/0!</v>
      </c>
      <c r="Q3923" s="8" t="str">
        <f t="shared" si="368"/>
        <v>theater</v>
      </c>
      <c r="R3923" t="str">
        <f t="shared" si="369"/>
        <v>plays</v>
      </c>
      <c r="S3923" s="6">
        <f t="shared" si="370"/>
        <v>41926.333969907406</v>
      </c>
      <c r="T3923" s="6">
        <f t="shared" si="371"/>
        <v>41938.541666666664</v>
      </c>
    </row>
    <row r="3924" spans="1:20" ht="48" x14ac:dyDescent="0.2">
      <c r="A3924">
        <v>3922</v>
      </c>
      <c r="B3924" s="3" t="s">
        <v>3919</v>
      </c>
      <c r="C3924" s="3" t="s">
        <v>8030</v>
      </c>
      <c r="D3924">
        <v>750</v>
      </c>
      <c r="E3924">
        <v>61</v>
      </c>
      <c r="F3924" t="s">
        <v>8221</v>
      </c>
      <c r="G3924" t="s">
        <v>8224</v>
      </c>
      <c r="H3924" t="s">
        <v>8246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8271</v>
      </c>
      <c r="O3924">
        <f t="shared" si="366"/>
        <v>8.1333333333333329</v>
      </c>
      <c r="P3924">
        <f t="shared" si="367"/>
        <v>10.166666666666666</v>
      </c>
      <c r="Q3924" s="8" t="str">
        <f t="shared" si="368"/>
        <v>theater</v>
      </c>
      <c r="R3924" t="str">
        <f t="shared" si="369"/>
        <v>plays</v>
      </c>
      <c r="S3924" s="6">
        <f t="shared" si="370"/>
        <v>42020.560300925928</v>
      </c>
      <c r="T3924" s="6">
        <f t="shared" si="371"/>
        <v>42065.749999999993</v>
      </c>
    </row>
    <row r="3925" spans="1:20" ht="48" x14ac:dyDescent="0.2">
      <c r="A3925">
        <v>3923</v>
      </c>
      <c r="B3925" s="3" t="s">
        <v>3920</v>
      </c>
      <c r="C3925" s="3" t="s">
        <v>8031</v>
      </c>
      <c r="D3925">
        <v>11500</v>
      </c>
      <c r="E3925">
        <v>1384</v>
      </c>
      <c r="F3925" t="s">
        <v>8221</v>
      </c>
      <c r="G3925" t="s">
        <v>8225</v>
      </c>
      <c r="H3925" t="s">
        <v>8247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8271</v>
      </c>
      <c r="O3925">
        <f t="shared" si="366"/>
        <v>12.034782608695652</v>
      </c>
      <c r="P3925">
        <f t="shared" si="367"/>
        <v>81.411764705882348</v>
      </c>
      <c r="Q3925" s="8" t="str">
        <f t="shared" si="368"/>
        <v>theater</v>
      </c>
      <c r="R3925" t="str">
        <f t="shared" si="369"/>
        <v>plays</v>
      </c>
      <c r="S3925" s="6">
        <f t="shared" si="370"/>
        <v>42075.771655092591</v>
      </c>
      <c r="T3925" s="6">
        <f t="shared" si="371"/>
        <v>42103.771655092591</v>
      </c>
    </row>
    <row r="3926" spans="1:20" ht="48" x14ac:dyDescent="0.2">
      <c r="A3926">
        <v>3924</v>
      </c>
      <c r="B3926" s="3" t="s">
        <v>3921</v>
      </c>
      <c r="C3926" s="3" t="s">
        <v>8032</v>
      </c>
      <c r="D3926">
        <v>15000</v>
      </c>
      <c r="E3926">
        <v>2290</v>
      </c>
      <c r="F3926" t="s">
        <v>8221</v>
      </c>
      <c r="G3926" t="s">
        <v>8224</v>
      </c>
      <c r="H3926" t="s">
        <v>8246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8271</v>
      </c>
      <c r="O3926">
        <f t="shared" si="366"/>
        <v>15.266666666666667</v>
      </c>
      <c r="P3926">
        <f t="shared" si="367"/>
        <v>57.25</v>
      </c>
      <c r="Q3926" s="8" t="str">
        <f t="shared" si="368"/>
        <v>theater</v>
      </c>
      <c r="R3926" t="str">
        <f t="shared" si="369"/>
        <v>plays</v>
      </c>
      <c r="S3926" s="6">
        <f t="shared" si="370"/>
        <v>41786.751412037032</v>
      </c>
      <c r="T3926" s="6">
        <f t="shared" si="371"/>
        <v>41816.751412037032</v>
      </c>
    </row>
    <row r="3927" spans="1:20" ht="48" x14ac:dyDescent="0.2">
      <c r="A3927">
        <v>3925</v>
      </c>
      <c r="B3927" s="3" t="s">
        <v>3922</v>
      </c>
      <c r="C3927" s="3" t="s">
        <v>8033</v>
      </c>
      <c r="D3927">
        <v>150</v>
      </c>
      <c r="E3927">
        <v>15</v>
      </c>
      <c r="F3927" t="s">
        <v>8221</v>
      </c>
      <c r="G3927" t="s">
        <v>8224</v>
      </c>
      <c r="H3927" t="s">
        <v>8246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8271</v>
      </c>
      <c r="O3927">
        <f t="shared" si="366"/>
        <v>10</v>
      </c>
      <c r="P3927">
        <f t="shared" si="367"/>
        <v>5</v>
      </c>
      <c r="Q3927" s="8" t="str">
        <f t="shared" si="368"/>
        <v>theater</v>
      </c>
      <c r="R3927" t="str">
        <f t="shared" si="369"/>
        <v>plays</v>
      </c>
      <c r="S3927" s="6">
        <f t="shared" si="370"/>
        <v>41820.662488425922</v>
      </c>
      <c r="T3927" s="6">
        <f t="shared" si="371"/>
        <v>41850.662488425922</v>
      </c>
    </row>
    <row r="3928" spans="1:20" ht="32" x14ac:dyDescent="0.2">
      <c r="A3928">
        <v>3926</v>
      </c>
      <c r="B3928" s="3" t="s">
        <v>3923</v>
      </c>
      <c r="C3928" s="3" t="s">
        <v>8034</v>
      </c>
      <c r="D3928">
        <v>5000</v>
      </c>
      <c r="E3928">
        <v>15</v>
      </c>
      <c r="F3928" t="s">
        <v>8221</v>
      </c>
      <c r="G3928" t="s">
        <v>8226</v>
      </c>
      <c r="H3928" t="s">
        <v>8248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8271</v>
      </c>
      <c r="O3928">
        <f t="shared" si="366"/>
        <v>0.3</v>
      </c>
      <c r="P3928">
        <f t="shared" si="367"/>
        <v>15</v>
      </c>
      <c r="Q3928" s="8" t="str">
        <f t="shared" si="368"/>
        <v>theater</v>
      </c>
      <c r="R3928" t="str">
        <f t="shared" si="369"/>
        <v>plays</v>
      </c>
      <c r="S3928" s="6">
        <f t="shared" si="370"/>
        <v>41969.876712962963</v>
      </c>
      <c r="T3928" s="6">
        <f t="shared" si="371"/>
        <v>41999.876712962963</v>
      </c>
    </row>
    <row r="3929" spans="1:20" ht="48" x14ac:dyDescent="0.2">
      <c r="A3929">
        <v>3927</v>
      </c>
      <c r="B3929" s="3" t="s">
        <v>3924</v>
      </c>
      <c r="C3929" s="3" t="s">
        <v>8035</v>
      </c>
      <c r="D3929">
        <v>2500</v>
      </c>
      <c r="E3929">
        <v>25</v>
      </c>
      <c r="F3929" t="s">
        <v>8221</v>
      </c>
      <c r="G3929" t="s">
        <v>8225</v>
      </c>
      <c r="H3929" t="s">
        <v>8247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8271</v>
      </c>
      <c r="O3929">
        <f t="shared" si="366"/>
        <v>1</v>
      </c>
      <c r="P3929">
        <f t="shared" si="367"/>
        <v>12.5</v>
      </c>
      <c r="Q3929" s="8" t="str">
        <f t="shared" si="368"/>
        <v>theater</v>
      </c>
      <c r="R3929" t="str">
        <f t="shared" si="369"/>
        <v>plays</v>
      </c>
      <c r="S3929" s="6">
        <f t="shared" si="370"/>
        <v>41830.059074074074</v>
      </c>
      <c r="T3929" s="6">
        <f t="shared" si="371"/>
        <v>41860.059074074074</v>
      </c>
    </row>
    <row r="3930" spans="1:20" ht="48" x14ac:dyDescent="0.2">
      <c r="A3930">
        <v>3928</v>
      </c>
      <c r="B3930" s="3" t="s">
        <v>3925</v>
      </c>
      <c r="C3930" s="3" t="s">
        <v>8036</v>
      </c>
      <c r="D3930">
        <v>5000</v>
      </c>
      <c r="E3930">
        <v>651</v>
      </c>
      <c r="F3930" t="s">
        <v>8221</v>
      </c>
      <c r="G3930" t="s">
        <v>8224</v>
      </c>
      <c r="H3930" t="s">
        <v>8246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8271</v>
      </c>
      <c r="O3930">
        <f t="shared" si="366"/>
        <v>13.020000000000001</v>
      </c>
      <c r="P3930">
        <f t="shared" si="367"/>
        <v>93</v>
      </c>
      <c r="Q3930" s="8" t="str">
        <f t="shared" si="368"/>
        <v>theater</v>
      </c>
      <c r="R3930" t="str">
        <f t="shared" si="369"/>
        <v>plays</v>
      </c>
      <c r="S3930" s="6">
        <f t="shared" si="370"/>
        <v>42265.474849537037</v>
      </c>
      <c r="T3930" s="6">
        <f t="shared" si="371"/>
        <v>42292.999305555553</v>
      </c>
    </row>
    <row r="3931" spans="1:20" ht="48" x14ac:dyDescent="0.2">
      <c r="A3931">
        <v>3929</v>
      </c>
      <c r="B3931" s="3" t="s">
        <v>3926</v>
      </c>
      <c r="C3931" s="3" t="s">
        <v>8037</v>
      </c>
      <c r="D3931">
        <v>20000</v>
      </c>
      <c r="E3931">
        <v>453</v>
      </c>
      <c r="F3931" t="s">
        <v>8221</v>
      </c>
      <c r="G3931" t="s">
        <v>8224</v>
      </c>
      <c r="H3931" t="s">
        <v>8246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8271</v>
      </c>
      <c r="O3931">
        <f t="shared" si="366"/>
        <v>2.2650000000000001</v>
      </c>
      <c r="P3931">
        <f t="shared" si="367"/>
        <v>32.357142857142854</v>
      </c>
      <c r="Q3931" s="8" t="str">
        <f t="shared" si="368"/>
        <v>theater</v>
      </c>
      <c r="R3931" t="str">
        <f t="shared" si="369"/>
        <v>plays</v>
      </c>
      <c r="S3931" s="6">
        <f t="shared" si="370"/>
        <v>42601.618807870364</v>
      </c>
      <c r="T3931" s="6">
        <f t="shared" si="371"/>
        <v>42631.618807870364</v>
      </c>
    </row>
    <row r="3932" spans="1:20" ht="48" x14ac:dyDescent="0.2">
      <c r="A3932">
        <v>3930</v>
      </c>
      <c r="B3932" s="3" t="s">
        <v>3927</v>
      </c>
      <c r="C3932" s="3" t="s">
        <v>8038</v>
      </c>
      <c r="D3932">
        <v>10000</v>
      </c>
      <c r="E3932">
        <v>0</v>
      </c>
      <c r="F3932" t="s">
        <v>8221</v>
      </c>
      <c r="G3932" t="s">
        <v>8226</v>
      </c>
      <c r="H3932" t="s">
        <v>8248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8271</v>
      </c>
      <c r="O3932">
        <f t="shared" si="366"/>
        <v>0</v>
      </c>
      <c r="P3932" t="e">
        <f t="shared" si="367"/>
        <v>#DIV/0!</v>
      </c>
      <c r="Q3932" s="8" t="str">
        <f t="shared" si="368"/>
        <v>theater</v>
      </c>
      <c r="R3932" t="str">
        <f t="shared" si="369"/>
        <v>plays</v>
      </c>
      <c r="S3932" s="6">
        <f t="shared" si="370"/>
        <v>42433.13041666666</v>
      </c>
      <c r="T3932" s="6">
        <f t="shared" si="371"/>
        <v>42461.041666666664</v>
      </c>
    </row>
    <row r="3933" spans="1:20" ht="48" x14ac:dyDescent="0.2">
      <c r="A3933">
        <v>3931</v>
      </c>
      <c r="B3933" s="3" t="s">
        <v>3928</v>
      </c>
      <c r="C3933" s="3" t="s">
        <v>8039</v>
      </c>
      <c r="D3933">
        <v>8000</v>
      </c>
      <c r="E3933">
        <v>0</v>
      </c>
      <c r="F3933" t="s">
        <v>8221</v>
      </c>
      <c r="G3933" t="s">
        <v>8224</v>
      </c>
      <c r="H3933" t="s">
        <v>8246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8271</v>
      </c>
      <c r="O3933">
        <f t="shared" si="366"/>
        <v>0</v>
      </c>
      <c r="P3933" t="e">
        <f t="shared" si="367"/>
        <v>#DIV/0!</v>
      </c>
      <c r="Q3933" s="8" t="str">
        <f t="shared" si="368"/>
        <v>theater</v>
      </c>
      <c r="R3933" t="str">
        <f t="shared" si="369"/>
        <v>plays</v>
      </c>
      <c r="S3933" s="6">
        <f t="shared" si="370"/>
        <v>42227.943368055552</v>
      </c>
      <c r="T3933" s="6">
        <f t="shared" si="371"/>
        <v>42252.943368055552</v>
      </c>
    </row>
    <row r="3934" spans="1:20" ht="48" x14ac:dyDescent="0.2">
      <c r="A3934">
        <v>3932</v>
      </c>
      <c r="B3934" s="3" t="s">
        <v>3929</v>
      </c>
      <c r="C3934" s="3" t="s">
        <v>8040</v>
      </c>
      <c r="D3934">
        <v>12000</v>
      </c>
      <c r="E3934">
        <v>1</v>
      </c>
      <c r="F3934" t="s">
        <v>8221</v>
      </c>
      <c r="G3934" t="s">
        <v>8224</v>
      </c>
      <c r="H3934" t="s">
        <v>8246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8271</v>
      </c>
      <c r="O3934">
        <f t="shared" si="366"/>
        <v>8.3333333333333332E-3</v>
      </c>
      <c r="P3934">
        <f t="shared" si="367"/>
        <v>1</v>
      </c>
      <c r="Q3934" s="8" t="str">
        <f t="shared" si="368"/>
        <v>theater</v>
      </c>
      <c r="R3934" t="str">
        <f t="shared" si="369"/>
        <v>plays</v>
      </c>
      <c r="S3934" s="6">
        <f t="shared" si="370"/>
        <v>42414.960231481477</v>
      </c>
      <c r="T3934" s="6">
        <f t="shared" si="371"/>
        <v>42444.918564814812</v>
      </c>
    </row>
    <row r="3935" spans="1:20" ht="48" x14ac:dyDescent="0.2">
      <c r="A3935">
        <v>3933</v>
      </c>
      <c r="B3935" s="3" t="s">
        <v>3930</v>
      </c>
      <c r="C3935" s="3" t="s">
        <v>8041</v>
      </c>
      <c r="D3935">
        <v>7000</v>
      </c>
      <c r="E3935">
        <v>1102</v>
      </c>
      <c r="F3935" t="s">
        <v>8221</v>
      </c>
      <c r="G3935" t="s">
        <v>8224</v>
      </c>
      <c r="H3935" t="s">
        <v>8246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8271</v>
      </c>
      <c r="O3935">
        <f t="shared" si="366"/>
        <v>15.742857142857142</v>
      </c>
      <c r="P3935">
        <f t="shared" si="367"/>
        <v>91.833333333333329</v>
      </c>
      <c r="Q3935" s="8" t="str">
        <f t="shared" si="368"/>
        <v>theater</v>
      </c>
      <c r="R3935" t="str">
        <f t="shared" si="369"/>
        <v>plays</v>
      </c>
      <c r="S3935" s="6">
        <f t="shared" si="370"/>
        <v>42538.759976851848</v>
      </c>
      <c r="T3935" s="6">
        <f t="shared" si="371"/>
        <v>42567.821527777771</v>
      </c>
    </row>
    <row r="3936" spans="1:20" ht="48" x14ac:dyDescent="0.2">
      <c r="A3936">
        <v>3934</v>
      </c>
      <c r="B3936" s="3" t="s">
        <v>3931</v>
      </c>
      <c r="C3936" s="3" t="s">
        <v>8042</v>
      </c>
      <c r="D3936">
        <v>5000</v>
      </c>
      <c r="E3936">
        <v>550</v>
      </c>
      <c r="F3936" t="s">
        <v>8221</v>
      </c>
      <c r="G3936" t="s">
        <v>8224</v>
      </c>
      <c r="H3936" t="s">
        <v>8246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8271</v>
      </c>
      <c r="O3936">
        <f t="shared" si="366"/>
        <v>11</v>
      </c>
      <c r="P3936">
        <f t="shared" si="367"/>
        <v>45.833333333333336</v>
      </c>
      <c r="Q3936" s="8" t="str">
        <f t="shared" si="368"/>
        <v>theater</v>
      </c>
      <c r="R3936" t="str">
        <f t="shared" si="369"/>
        <v>plays</v>
      </c>
      <c r="S3936" s="6">
        <f t="shared" si="370"/>
        <v>42233.463414351849</v>
      </c>
      <c r="T3936" s="6">
        <f t="shared" si="371"/>
        <v>42278.333333333336</v>
      </c>
    </row>
    <row r="3937" spans="1:20" ht="64" x14ac:dyDescent="0.2">
      <c r="A3937">
        <v>3935</v>
      </c>
      <c r="B3937" s="3" t="s">
        <v>3932</v>
      </c>
      <c r="C3937" s="3" t="s">
        <v>8043</v>
      </c>
      <c r="D3937">
        <v>3000</v>
      </c>
      <c r="E3937">
        <v>1315</v>
      </c>
      <c r="F3937" t="s">
        <v>8221</v>
      </c>
      <c r="G3937" t="s">
        <v>8225</v>
      </c>
      <c r="H3937" t="s">
        <v>8247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8271</v>
      </c>
      <c r="O3937">
        <f t="shared" si="366"/>
        <v>43.833333333333336</v>
      </c>
      <c r="P3937">
        <f t="shared" si="367"/>
        <v>57.173913043478258</v>
      </c>
      <c r="Q3937" s="8" t="str">
        <f t="shared" si="368"/>
        <v>theater</v>
      </c>
      <c r="R3937" t="str">
        <f t="shared" si="369"/>
        <v>plays</v>
      </c>
      <c r="S3937" s="6">
        <f t="shared" si="370"/>
        <v>42221.448449074065</v>
      </c>
      <c r="T3937" s="6">
        <f t="shared" si="371"/>
        <v>42281.448449074065</v>
      </c>
    </row>
    <row r="3938" spans="1:20" ht="48" x14ac:dyDescent="0.2">
      <c r="A3938">
        <v>3936</v>
      </c>
      <c r="B3938" s="3" t="s">
        <v>3933</v>
      </c>
      <c r="C3938" s="3" t="s">
        <v>8044</v>
      </c>
      <c r="D3938">
        <v>20000</v>
      </c>
      <c r="E3938">
        <v>0</v>
      </c>
      <c r="F3938" t="s">
        <v>8221</v>
      </c>
      <c r="G3938" t="s">
        <v>8224</v>
      </c>
      <c r="H3938" t="s">
        <v>8246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8271</v>
      </c>
      <c r="O3938">
        <f t="shared" si="366"/>
        <v>0</v>
      </c>
      <c r="P3938" t="e">
        <f t="shared" si="367"/>
        <v>#DIV/0!</v>
      </c>
      <c r="Q3938" s="8" t="str">
        <f t="shared" si="368"/>
        <v>theater</v>
      </c>
      <c r="R3938" t="str">
        <f t="shared" si="369"/>
        <v>plays</v>
      </c>
      <c r="S3938" s="6">
        <f t="shared" si="370"/>
        <v>42675.054629629631</v>
      </c>
      <c r="T3938" s="6">
        <f t="shared" si="371"/>
        <v>42705.096296296295</v>
      </c>
    </row>
    <row r="3939" spans="1:20" ht="48" x14ac:dyDescent="0.2">
      <c r="A3939">
        <v>3937</v>
      </c>
      <c r="B3939" s="3" t="s">
        <v>3934</v>
      </c>
      <c r="C3939" s="3" t="s">
        <v>8045</v>
      </c>
      <c r="D3939">
        <v>2885</v>
      </c>
      <c r="E3939">
        <v>2485</v>
      </c>
      <c r="F3939" t="s">
        <v>8221</v>
      </c>
      <c r="G3939" t="s">
        <v>8224</v>
      </c>
      <c r="H3939" t="s">
        <v>8246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8271</v>
      </c>
      <c r="O3939">
        <f t="shared" si="366"/>
        <v>86.135181975736558</v>
      </c>
      <c r="P3939">
        <f t="shared" si="367"/>
        <v>248.5</v>
      </c>
      <c r="Q3939" s="8" t="str">
        <f t="shared" si="368"/>
        <v>theater</v>
      </c>
      <c r="R3939" t="str">
        <f t="shared" si="369"/>
        <v>plays</v>
      </c>
      <c r="S3939" s="6">
        <f t="shared" si="370"/>
        <v>42534.423148148147</v>
      </c>
      <c r="T3939" s="6">
        <f t="shared" si="371"/>
        <v>42562.423148148147</v>
      </c>
    </row>
    <row r="3940" spans="1:20" ht="48" x14ac:dyDescent="0.2">
      <c r="A3940">
        <v>3938</v>
      </c>
      <c r="B3940" s="3" t="s">
        <v>3935</v>
      </c>
      <c r="C3940" s="3" t="s">
        <v>8046</v>
      </c>
      <c r="D3940">
        <v>3255</v>
      </c>
      <c r="E3940">
        <v>397</v>
      </c>
      <c r="F3940" t="s">
        <v>8221</v>
      </c>
      <c r="G3940" t="s">
        <v>8224</v>
      </c>
      <c r="H3940" t="s">
        <v>8246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8271</v>
      </c>
      <c r="O3940">
        <f t="shared" si="366"/>
        <v>12.196620583717358</v>
      </c>
      <c r="P3940">
        <f t="shared" si="367"/>
        <v>79.400000000000006</v>
      </c>
      <c r="Q3940" s="8" t="str">
        <f t="shared" si="368"/>
        <v>theater</v>
      </c>
      <c r="R3940" t="str">
        <f t="shared" si="369"/>
        <v>plays</v>
      </c>
      <c r="S3940" s="6">
        <f t="shared" si="370"/>
        <v>42151.697384259263</v>
      </c>
      <c r="T3940" s="6">
        <f t="shared" si="371"/>
        <v>42182.697384259263</v>
      </c>
    </row>
    <row r="3941" spans="1:20" ht="48" x14ac:dyDescent="0.2">
      <c r="A3941">
        <v>3939</v>
      </c>
      <c r="B3941" s="3" t="s">
        <v>3936</v>
      </c>
      <c r="C3941" s="3" t="s">
        <v>8047</v>
      </c>
      <c r="D3941">
        <v>5000</v>
      </c>
      <c r="E3941">
        <v>5</v>
      </c>
      <c r="F3941" t="s">
        <v>8221</v>
      </c>
      <c r="G3941" t="s">
        <v>8226</v>
      </c>
      <c r="H3941" t="s">
        <v>8248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8271</v>
      </c>
      <c r="O3941">
        <f t="shared" si="366"/>
        <v>0.1</v>
      </c>
      <c r="P3941">
        <f t="shared" si="367"/>
        <v>5</v>
      </c>
      <c r="Q3941" s="8" t="str">
        <f t="shared" si="368"/>
        <v>theater</v>
      </c>
      <c r="R3941" t="str">
        <f t="shared" si="369"/>
        <v>plays</v>
      </c>
      <c r="S3941" s="6">
        <f t="shared" si="370"/>
        <v>41915.191886574074</v>
      </c>
      <c r="T3941" s="6">
        <f t="shared" si="371"/>
        <v>41918.979166666664</v>
      </c>
    </row>
    <row r="3942" spans="1:20" ht="48" x14ac:dyDescent="0.2">
      <c r="A3942">
        <v>3940</v>
      </c>
      <c r="B3942" s="3" t="s">
        <v>3937</v>
      </c>
      <c r="C3942" s="3" t="s">
        <v>8048</v>
      </c>
      <c r="D3942">
        <v>5000</v>
      </c>
      <c r="E3942">
        <v>11</v>
      </c>
      <c r="F3942" t="s">
        <v>8221</v>
      </c>
      <c r="G3942" t="s">
        <v>8224</v>
      </c>
      <c r="H3942" t="s">
        <v>8246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8271</v>
      </c>
      <c r="O3942">
        <f t="shared" si="366"/>
        <v>0.22</v>
      </c>
      <c r="P3942">
        <f t="shared" si="367"/>
        <v>5.5</v>
      </c>
      <c r="Q3942" s="8" t="str">
        <f t="shared" si="368"/>
        <v>theater</v>
      </c>
      <c r="R3942" t="str">
        <f t="shared" si="369"/>
        <v>plays</v>
      </c>
      <c r="S3942" s="6">
        <f t="shared" si="370"/>
        <v>41961.284155092588</v>
      </c>
      <c r="T3942" s="6">
        <f t="shared" si="371"/>
        <v>42006.284155092588</v>
      </c>
    </row>
    <row r="3943" spans="1:20" ht="48" x14ac:dyDescent="0.2">
      <c r="A3943">
        <v>3941</v>
      </c>
      <c r="B3943" s="3" t="s">
        <v>3938</v>
      </c>
      <c r="C3943" s="3" t="s">
        <v>8049</v>
      </c>
      <c r="D3943">
        <v>5500</v>
      </c>
      <c r="E3943">
        <v>50</v>
      </c>
      <c r="F3943" t="s">
        <v>8221</v>
      </c>
      <c r="G3943" t="s">
        <v>8224</v>
      </c>
      <c r="H3943" t="s">
        <v>8246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8271</v>
      </c>
      <c r="O3943">
        <f t="shared" si="366"/>
        <v>0.90909090909090906</v>
      </c>
      <c r="P3943">
        <f t="shared" si="367"/>
        <v>25</v>
      </c>
      <c r="Q3943" s="8" t="str">
        <f t="shared" si="368"/>
        <v>theater</v>
      </c>
      <c r="R3943" t="str">
        <f t="shared" si="369"/>
        <v>plays</v>
      </c>
      <c r="S3943" s="6">
        <f t="shared" si="370"/>
        <v>41940.378900462958</v>
      </c>
      <c r="T3943" s="6">
        <f t="shared" si="371"/>
        <v>41967.833333333336</v>
      </c>
    </row>
    <row r="3944" spans="1:20" ht="48" x14ac:dyDescent="0.2">
      <c r="A3944">
        <v>3942</v>
      </c>
      <c r="B3944" s="3" t="s">
        <v>3939</v>
      </c>
      <c r="C3944" s="3" t="s">
        <v>8050</v>
      </c>
      <c r="D3944">
        <v>1200</v>
      </c>
      <c r="E3944">
        <v>0</v>
      </c>
      <c r="F3944" t="s">
        <v>8221</v>
      </c>
      <c r="G3944" t="s">
        <v>8224</v>
      </c>
      <c r="H3944" t="s">
        <v>8246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8271</v>
      </c>
      <c r="O3944">
        <f t="shared" si="366"/>
        <v>0</v>
      </c>
      <c r="P3944" t="e">
        <f t="shared" si="367"/>
        <v>#DIV/0!</v>
      </c>
      <c r="Q3944" s="8" t="str">
        <f t="shared" si="368"/>
        <v>theater</v>
      </c>
      <c r="R3944" t="str">
        <f t="shared" si="369"/>
        <v>plays</v>
      </c>
      <c r="S3944" s="6">
        <f t="shared" si="370"/>
        <v>42111.695763888885</v>
      </c>
      <c r="T3944" s="6">
        <f t="shared" si="371"/>
        <v>42171.695763888885</v>
      </c>
    </row>
    <row r="3945" spans="1:20" ht="48" x14ac:dyDescent="0.2">
      <c r="A3945">
        <v>3943</v>
      </c>
      <c r="B3945" s="3" t="s">
        <v>3940</v>
      </c>
      <c r="C3945" s="3" t="s">
        <v>8051</v>
      </c>
      <c r="D3945">
        <v>5000</v>
      </c>
      <c r="E3945">
        <v>1782</v>
      </c>
      <c r="F3945" t="s">
        <v>8221</v>
      </c>
      <c r="G3945" t="s">
        <v>8224</v>
      </c>
      <c r="H3945" t="s">
        <v>8246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8271</v>
      </c>
      <c r="O3945">
        <f t="shared" si="366"/>
        <v>35.64</v>
      </c>
      <c r="P3945">
        <f t="shared" si="367"/>
        <v>137.07692307692307</v>
      </c>
      <c r="Q3945" s="8" t="str">
        <f t="shared" si="368"/>
        <v>theater</v>
      </c>
      <c r="R3945" t="str">
        <f t="shared" si="369"/>
        <v>plays</v>
      </c>
      <c r="S3945" s="6">
        <f t="shared" si="370"/>
        <v>42279.570231481477</v>
      </c>
      <c r="T3945" s="6">
        <f t="shared" si="371"/>
        <v>42310.493055555555</v>
      </c>
    </row>
    <row r="3946" spans="1:20" ht="48" x14ac:dyDescent="0.2">
      <c r="A3946">
        <v>3944</v>
      </c>
      <c r="B3946" s="3" t="s">
        <v>3941</v>
      </c>
      <c r="C3946" s="3" t="s">
        <v>8052</v>
      </c>
      <c r="D3946">
        <v>5000</v>
      </c>
      <c r="E3946">
        <v>0</v>
      </c>
      <c r="F3946" t="s">
        <v>8221</v>
      </c>
      <c r="G3946" t="s">
        <v>8224</v>
      </c>
      <c r="H3946" t="s">
        <v>8246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8271</v>
      </c>
      <c r="O3946">
        <f t="shared" si="366"/>
        <v>0</v>
      </c>
      <c r="P3946" t="e">
        <f t="shared" si="367"/>
        <v>#DIV/0!</v>
      </c>
      <c r="Q3946" s="8" t="str">
        <f t="shared" si="368"/>
        <v>theater</v>
      </c>
      <c r="R3946" t="str">
        <f t="shared" si="369"/>
        <v>plays</v>
      </c>
      <c r="S3946" s="6">
        <f t="shared" si="370"/>
        <v>42213.454571759255</v>
      </c>
      <c r="T3946" s="6">
        <f t="shared" si="371"/>
        <v>42243.454571759255</v>
      </c>
    </row>
    <row r="3947" spans="1:20" ht="48" x14ac:dyDescent="0.2">
      <c r="A3947">
        <v>3945</v>
      </c>
      <c r="B3947" s="3" t="s">
        <v>3942</v>
      </c>
      <c r="C3947" s="3" t="s">
        <v>8053</v>
      </c>
      <c r="D3947">
        <v>2000</v>
      </c>
      <c r="E3947">
        <v>5</v>
      </c>
      <c r="F3947" t="s">
        <v>8221</v>
      </c>
      <c r="G3947" t="s">
        <v>8224</v>
      </c>
      <c r="H3947" t="s">
        <v>8246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8271</v>
      </c>
      <c r="O3947">
        <f t="shared" si="366"/>
        <v>0.25</v>
      </c>
      <c r="P3947">
        <f t="shared" si="367"/>
        <v>5</v>
      </c>
      <c r="Q3947" s="8" t="str">
        <f t="shared" si="368"/>
        <v>theater</v>
      </c>
      <c r="R3947" t="str">
        <f t="shared" si="369"/>
        <v>plays</v>
      </c>
      <c r="S3947" s="6">
        <f t="shared" si="370"/>
        <v>42109.593379629623</v>
      </c>
      <c r="T3947" s="6">
        <f t="shared" si="371"/>
        <v>42139.593379629623</v>
      </c>
    </row>
    <row r="3948" spans="1:20" ht="32" x14ac:dyDescent="0.2">
      <c r="A3948">
        <v>3946</v>
      </c>
      <c r="B3948" s="3" t="s">
        <v>3943</v>
      </c>
      <c r="C3948" s="3" t="s">
        <v>8054</v>
      </c>
      <c r="D3948">
        <v>6000</v>
      </c>
      <c r="E3948">
        <v>195</v>
      </c>
      <c r="F3948" t="s">
        <v>8221</v>
      </c>
      <c r="G3948" t="s">
        <v>8224</v>
      </c>
      <c r="H3948" t="s">
        <v>8246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8271</v>
      </c>
      <c r="O3948">
        <f t="shared" si="366"/>
        <v>3.25</v>
      </c>
      <c r="P3948">
        <f t="shared" si="367"/>
        <v>39</v>
      </c>
      <c r="Q3948" s="8" t="str">
        <f t="shared" si="368"/>
        <v>theater</v>
      </c>
      <c r="R3948" t="str">
        <f t="shared" si="369"/>
        <v>plays</v>
      </c>
      <c r="S3948" s="6">
        <f t="shared" si="370"/>
        <v>42031.625254629624</v>
      </c>
      <c r="T3948" s="6">
        <f t="shared" si="371"/>
        <v>42063.124999999993</v>
      </c>
    </row>
    <row r="3949" spans="1:20" ht="48" x14ac:dyDescent="0.2">
      <c r="A3949">
        <v>3947</v>
      </c>
      <c r="B3949" s="3" t="s">
        <v>3944</v>
      </c>
      <c r="C3949" s="3" t="s">
        <v>8055</v>
      </c>
      <c r="D3949">
        <v>3000</v>
      </c>
      <c r="E3949">
        <v>101</v>
      </c>
      <c r="F3949" t="s">
        <v>8221</v>
      </c>
      <c r="G3949" t="s">
        <v>8224</v>
      </c>
      <c r="H3949" t="s">
        <v>8246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8271</v>
      </c>
      <c r="O3949">
        <f t="shared" si="366"/>
        <v>3.3666666666666663</v>
      </c>
      <c r="P3949">
        <f t="shared" si="367"/>
        <v>50.5</v>
      </c>
      <c r="Q3949" s="8" t="str">
        <f t="shared" si="368"/>
        <v>theater</v>
      </c>
      <c r="R3949" t="str">
        <f t="shared" si="369"/>
        <v>plays</v>
      </c>
      <c r="S3949" s="6">
        <f t="shared" si="370"/>
        <v>42614.934537037036</v>
      </c>
      <c r="T3949" s="6">
        <f t="shared" si="371"/>
        <v>42644.934537037036</v>
      </c>
    </row>
    <row r="3950" spans="1:20" ht="48" x14ac:dyDescent="0.2">
      <c r="A3950">
        <v>3948</v>
      </c>
      <c r="B3950" s="3" t="s">
        <v>3945</v>
      </c>
      <c r="C3950" s="3" t="s">
        <v>8056</v>
      </c>
      <c r="D3950">
        <v>30000</v>
      </c>
      <c r="E3950">
        <v>0</v>
      </c>
      <c r="F3950" t="s">
        <v>8221</v>
      </c>
      <c r="G3950" t="s">
        <v>8226</v>
      </c>
      <c r="H3950" t="s">
        <v>8248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8271</v>
      </c>
      <c r="O3950">
        <f t="shared" si="366"/>
        <v>0</v>
      </c>
      <c r="P3950" t="e">
        <f t="shared" si="367"/>
        <v>#DIV/0!</v>
      </c>
      <c r="Q3950" s="8" t="str">
        <f t="shared" si="368"/>
        <v>theater</v>
      </c>
      <c r="R3950" t="str">
        <f t="shared" si="369"/>
        <v>plays</v>
      </c>
      <c r="S3950" s="6">
        <f t="shared" si="370"/>
        <v>41829.117164351846</v>
      </c>
      <c r="T3950" s="6">
        <f t="shared" si="371"/>
        <v>41889.117164351846</v>
      </c>
    </row>
    <row r="3951" spans="1:20" ht="48" x14ac:dyDescent="0.2">
      <c r="A3951">
        <v>3949</v>
      </c>
      <c r="B3951" s="3" t="s">
        <v>3946</v>
      </c>
      <c r="C3951" s="3" t="s">
        <v>8057</v>
      </c>
      <c r="D3951">
        <v>10000</v>
      </c>
      <c r="E3951">
        <v>1577</v>
      </c>
      <c r="F3951" t="s">
        <v>8221</v>
      </c>
      <c r="G3951" t="s">
        <v>8226</v>
      </c>
      <c r="H3951" t="s">
        <v>8248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8271</v>
      </c>
      <c r="O3951">
        <f t="shared" si="366"/>
        <v>15.770000000000001</v>
      </c>
      <c r="P3951">
        <f t="shared" si="367"/>
        <v>49.28125</v>
      </c>
      <c r="Q3951" s="8" t="str">
        <f t="shared" si="368"/>
        <v>theater</v>
      </c>
      <c r="R3951" t="str">
        <f t="shared" si="369"/>
        <v>plays</v>
      </c>
      <c r="S3951" s="6">
        <f t="shared" si="370"/>
        <v>42015.912280092591</v>
      </c>
      <c r="T3951" s="6">
        <f t="shared" si="371"/>
        <v>42045.912280092591</v>
      </c>
    </row>
    <row r="3952" spans="1:20" ht="48" x14ac:dyDescent="0.2">
      <c r="A3952">
        <v>3950</v>
      </c>
      <c r="B3952" s="3" t="s">
        <v>3947</v>
      </c>
      <c r="C3952" s="3" t="s">
        <v>8058</v>
      </c>
      <c r="D3952">
        <v>4000</v>
      </c>
      <c r="E3952">
        <v>25</v>
      </c>
      <c r="F3952" t="s">
        <v>8221</v>
      </c>
      <c r="G3952" t="s">
        <v>8224</v>
      </c>
      <c r="H3952" t="s">
        <v>8246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8271</v>
      </c>
      <c r="O3952">
        <f t="shared" si="366"/>
        <v>0.625</v>
      </c>
      <c r="P3952">
        <f t="shared" si="367"/>
        <v>25</v>
      </c>
      <c r="Q3952" s="8" t="str">
        <f t="shared" si="368"/>
        <v>theater</v>
      </c>
      <c r="R3952" t="str">
        <f t="shared" si="369"/>
        <v>plays</v>
      </c>
      <c r="S3952" s="6">
        <f t="shared" si="370"/>
        <v>42439.493981481479</v>
      </c>
      <c r="T3952" s="6">
        <f t="shared" si="371"/>
        <v>42468.565972222219</v>
      </c>
    </row>
    <row r="3953" spans="1:20" ht="48" x14ac:dyDescent="0.2">
      <c r="A3953">
        <v>3951</v>
      </c>
      <c r="B3953" s="3" t="s">
        <v>3948</v>
      </c>
      <c r="C3953" s="3" t="s">
        <v>6961</v>
      </c>
      <c r="D3953">
        <v>200000</v>
      </c>
      <c r="E3953">
        <v>1</v>
      </c>
      <c r="F3953" t="s">
        <v>8221</v>
      </c>
      <c r="G3953" t="s">
        <v>8241</v>
      </c>
      <c r="H3953" t="s">
        <v>8249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8271</v>
      </c>
      <c r="O3953">
        <f t="shared" si="366"/>
        <v>5.0000000000000001E-4</v>
      </c>
      <c r="P3953">
        <f t="shared" si="367"/>
        <v>1</v>
      </c>
      <c r="Q3953" s="8" t="str">
        <f t="shared" si="368"/>
        <v>theater</v>
      </c>
      <c r="R3953" t="str">
        <f t="shared" si="369"/>
        <v>plays</v>
      </c>
      <c r="S3953" s="6">
        <f t="shared" si="370"/>
        <v>42433.617384259262</v>
      </c>
      <c r="T3953" s="6">
        <f t="shared" si="371"/>
        <v>42493.57571759259</v>
      </c>
    </row>
    <row r="3954" spans="1:20" ht="48" x14ac:dyDescent="0.2">
      <c r="A3954">
        <v>3952</v>
      </c>
      <c r="B3954" s="3" t="s">
        <v>3949</v>
      </c>
      <c r="C3954" s="3" t="s">
        <v>8059</v>
      </c>
      <c r="D3954">
        <v>26000</v>
      </c>
      <c r="E3954">
        <v>25</v>
      </c>
      <c r="F3954" t="s">
        <v>8221</v>
      </c>
      <c r="G3954" t="s">
        <v>8224</v>
      </c>
      <c r="H3954" t="s">
        <v>8246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8271</v>
      </c>
      <c r="O3954">
        <f t="shared" si="366"/>
        <v>9.6153846153846159E-2</v>
      </c>
      <c r="P3954">
        <f t="shared" si="367"/>
        <v>25</v>
      </c>
      <c r="Q3954" s="8" t="str">
        <f t="shared" si="368"/>
        <v>theater</v>
      </c>
      <c r="R3954" t="str">
        <f t="shared" si="369"/>
        <v>plays</v>
      </c>
      <c r="S3954" s="6">
        <f t="shared" si="370"/>
        <v>42243.582060185181</v>
      </c>
      <c r="T3954" s="6">
        <f t="shared" si="371"/>
        <v>42303.582060185181</v>
      </c>
    </row>
    <row r="3955" spans="1:20" ht="48" x14ac:dyDescent="0.2">
      <c r="A3955">
        <v>3953</v>
      </c>
      <c r="B3955" s="3" t="s">
        <v>3950</v>
      </c>
      <c r="C3955" s="3" t="s">
        <v>8060</v>
      </c>
      <c r="D3955">
        <v>17600</v>
      </c>
      <c r="E3955">
        <v>0</v>
      </c>
      <c r="F3955" t="s">
        <v>8221</v>
      </c>
      <c r="G3955" t="s">
        <v>8224</v>
      </c>
      <c r="H3955" t="s">
        <v>8246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8271</v>
      </c>
      <c r="O3955">
        <f t="shared" si="366"/>
        <v>0</v>
      </c>
      <c r="P3955" t="e">
        <f t="shared" si="367"/>
        <v>#DIV/0!</v>
      </c>
      <c r="Q3955" s="8" t="str">
        <f t="shared" si="368"/>
        <v>theater</v>
      </c>
      <c r="R3955" t="str">
        <f t="shared" si="369"/>
        <v>plays</v>
      </c>
      <c r="S3955" s="6">
        <f t="shared" si="370"/>
        <v>42549.840115740742</v>
      </c>
      <c r="T3955" s="6">
        <f t="shared" si="371"/>
        <v>42580.770138888889</v>
      </c>
    </row>
    <row r="3956" spans="1:20" ht="48" x14ac:dyDescent="0.2">
      <c r="A3956">
        <v>3954</v>
      </c>
      <c r="B3956" s="3" t="s">
        <v>3951</v>
      </c>
      <c r="C3956" s="3" t="s">
        <v>8061</v>
      </c>
      <c r="D3956">
        <v>25000</v>
      </c>
      <c r="E3956">
        <v>0</v>
      </c>
      <c r="F3956" t="s">
        <v>8221</v>
      </c>
      <c r="G3956" t="s">
        <v>8229</v>
      </c>
      <c r="H3956" t="s">
        <v>8251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8271</v>
      </c>
      <c r="O3956">
        <f t="shared" si="366"/>
        <v>0</v>
      </c>
      <c r="P3956" t="e">
        <f t="shared" si="367"/>
        <v>#DIV/0!</v>
      </c>
      <c r="Q3956" s="8" t="str">
        <f t="shared" si="368"/>
        <v>theater</v>
      </c>
      <c r="R3956" t="str">
        <f t="shared" si="369"/>
        <v>plays</v>
      </c>
      <c r="S3956" s="6">
        <f t="shared" si="370"/>
        <v>41774.442870370367</v>
      </c>
      <c r="T3956" s="6">
        <f t="shared" si="371"/>
        <v>41834.442870370367</v>
      </c>
    </row>
    <row r="3957" spans="1:20" ht="48" x14ac:dyDescent="0.2">
      <c r="A3957">
        <v>3955</v>
      </c>
      <c r="B3957" s="3" t="s">
        <v>3952</v>
      </c>
      <c r="C3957" s="3" t="s">
        <v>8062</v>
      </c>
      <c r="D3957">
        <v>1750</v>
      </c>
      <c r="E3957">
        <v>425</v>
      </c>
      <c r="F3957" t="s">
        <v>8221</v>
      </c>
      <c r="G3957" t="s">
        <v>8224</v>
      </c>
      <c r="H3957" t="s">
        <v>8246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8271</v>
      </c>
      <c r="O3957">
        <f t="shared" si="366"/>
        <v>24.285714285714285</v>
      </c>
      <c r="P3957">
        <f t="shared" si="367"/>
        <v>53.125</v>
      </c>
      <c r="Q3957" s="8" t="str">
        <f t="shared" si="368"/>
        <v>theater</v>
      </c>
      <c r="R3957" t="str">
        <f t="shared" si="369"/>
        <v>plays</v>
      </c>
      <c r="S3957" s="6">
        <f t="shared" si="370"/>
        <v>42306.640520833331</v>
      </c>
      <c r="T3957" s="6">
        <f t="shared" si="371"/>
        <v>42336.682187499995</v>
      </c>
    </row>
    <row r="3958" spans="1:20" ht="48" x14ac:dyDescent="0.2">
      <c r="A3958">
        <v>3956</v>
      </c>
      <c r="B3958" s="3" t="s">
        <v>3953</v>
      </c>
      <c r="C3958" s="3" t="s">
        <v>8063</v>
      </c>
      <c r="D3958">
        <v>5500</v>
      </c>
      <c r="E3958">
        <v>0</v>
      </c>
      <c r="F3958" t="s">
        <v>8221</v>
      </c>
      <c r="G3958" t="s">
        <v>8224</v>
      </c>
      <c r="H3958" t="s">
        <v>8246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8271</v>
      </c>
      <c r="O3958">
        <f t="shared" si="366"/>
        <v>0</v>
      </c>
      <c r="P3958" t="e">
        <f t="shared" si="367"/>
        <v>#DIV/0!</v>
      </c>
      <c r="Q3958" s="8" t="str">
        <f t="shared" si="368"/>
        <v>theater</v>
      </c>
      <c r="R3958" t="str">
        <f t="shared" si="369"/>
        <v>plays</v>
      </c>
      <c r="S3958" s="6">
        <f t="shared" si="370"/>
        <v>42457.723692129628</v>
      </c>
      <c r="T3958" s="6">
        <f t="shared" si="371"/>
        <v>42484.805555555555</v>
      </c>
    </row>
    <row r="3959" spans="1:20" ht="48" x14ac:dyDescent="0.2">
      <c r="A3959">
        <v>3957</v>
      </c>
      <c r="B3959" s="3" t="s">
        <v>3954</v>
      </c>
      <c r="C3959" s="3" t="s">
        <v>8064</v>
      </c>
      <c r="D3959">
        <v>28000</v>
      </c>
      <c r="E3959">
        <v>7</v>
      </c>
      <c r="F3959" t="s">
        <v>8221</v>
      </c>
      <c r="G3959" t="s">
        <v>8224</v>
      </c>
      <c r="H3959" t="s">
        <v>8246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8271</v>
      </c>
      <c r="O3959">
        <f t="shared" si="366"/>
        <v>2.5000000000000001E-2</v>
      </c>
      <c r="P3959">
        <f t="shared" si="367"/>
        <v>7</v>
      </c>
      <c r="Q3959" s="8" t="str">
        <f t="shared" si="368"/>
        <v>theater</v>
      </c>
      <c r="R3959" t="str">
        <f t="shared" si="369"/>
        <v>plays</v>
      </c>
      <c r="S3959" s="6">
        <f t="shared" si="370"/>
        <v>42513.767986111103</v>
      </c>
      <c r="T3959" s="6">
        <f t="shared" si="371"/>
        <v>42559.767986111103</v>
      </c>
    </row>
    <row r="3960" spans="1:20" ht="48" x14ac:dyDescent="0.2">
      <c r="A3960">
        <v>3958</v>
      </c>
      <c r="B3960" s="3" t="s">
        <v>3955</v>
      </c>
      <c r="C3960" s="3" t="s">
        <v>8065</v>
      </c>
      <c r="D3960">
        <v>2000</v>
      </c>
      <c r="E3960">
        <v>641</v>
      </c>
      <c r="F3960" t="s">
        <v>8221</v>
      </c>
      <c r="G3960" t="s">
        <v>8224</v>
      </c>
      <c r="H3960" t="s">
        <v>8246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8271</v>
      </c>
      <c r="O3960">
        <f t="shared" si="366"/>
        <v>32.049999999999997</v>
      </c>
      <c r="P3960">
        <f t="shared" si="367"/>
        <v>40.0625</v>
      </c>
      <c r="Q3960" s="8" t="str">
        <f t="shared" si="368"/>
        <v>theater</v>
      </c>
      <c r="R3960" t="str">
        <f t="shared" si="369"/>
        <v>plays</v>
      </c>
      <c r="S3960" s="6">
        <f t="shared" si="370"/>
        <v>41816.742037037038</v>
      </c>
      <c r="T3960" s="6">
        <f t="shared" si="371"/>
        <v>41853.375</v>
      </c>
    </row>
    <row r="3961" spans="1:20" ht="48" x14ac:dyDescent="0.2">
      <c r="A3961">
        <v>3959</v>
      </c>
      <c r="B3961" s="3" t="s">
        <v>3956</v>
      </c>
      <c r="C3961" s="3" t="s">
        <v>8066</v>
      </c>
      <c r="D3961">
        <v>1200</v>
      </c>
      <c r="E3961">
        <v>292</v>
      </c>
      <c r="F3961" t="s">
        <v>8221</v>
      </c>
      <c r="G3961" t="s">
        <v>8224</v>
      </c>
      <c r="H3961" t="s">
        <v>8246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8271</v>
      </c>
      <c r="O3961">
        <f t="shared" si="366"/>
        <v>24.333333333333336</v>
      </c>
      <c r="P3961">
        <f t="shared" si="367"/>
        <v>24.333333333333332</v>
      </c>
      <c r="Q3961" s="8" t="str">
        <f t="shared" si="368"/>
        <v>theater</v>
      </c>
      <c r="R3961" t="str">
        <f t="shared" si="369"/>
        <v>plays</v>
      </c>
      <c r="S3961" s="6">
        <f t="shared" si="370"/>
        <v>41880.580509259256</v>
      </c>
      <c r="T3961" s="6">
        <f t="shared" si="371"/>
        <v>41910.580509259256</v>
      </c>
    </row>
    <row r="3962" spans="1:20" ht="48" x14ac:dyDescent="0.2">
      <c r="A3962">
        <v>3960</v>
      </c>
      <c r="B3962" s="3" t="s">
        <v>3957</v>
      </c>
      <c r="C3962" s="3" t="s">
        <v>8067</v>
      </c>
      <c r="D3962">
        <v>3000</v>
      </c>
      <c r="E3962">
        <v>45</v>
      </c>
      <c r="F3962" t="s">
        <v>8221</v>
      </c>
      <c r="G3962" t="s">
        <v>8224</v>
      </c>
      <c r="H3962" t="s">
        <v>8246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8271</v>
      </c>
      <c r="O3962">
        <f t="shared" si="366"/>
        <v>1.5</v>
      </c>
      <c r="P3962">
        <f t="shared" si="367"/>
        <v>11.25</v>
      </c>
      <c r="Q3962" s="8" t="str">
        <f t="shared" si="368"/>
        <v>theater</v>
      </c>
      <c r="R3962" t="str">
        <f t="shared" si="369"/>
        <v>plays</v>
      </c>
      <c r="S3962" s="6">
        <f t="shared" si="370"/>
        <v>42342.63722222222</v>
      </c>
      <c r="T3962" s="6">
        <f t="shared" si="371"/>
        <v>42372.63722222222</v>
      </c>
    </row>
    <row r="3963" spans="1:20" ht="48" x14ac:dyDescent="0.2">
      <c r="A3963">
        <v>3961</v>
      </c>
      <c r="B3963" s="3" t="s">
        <v>3958</v>
      </c>
      <c r="C3963" s="3" t="s">
        <v>8068</v>
      </c>
      <c r="D3963">
        <v>5000</v>
      </c>
      <c r="E3963">
        <v>21</v>
      </c>
      <c r="F3963" t="s">
        <v>8221</v>
      </c>
      <c r="G3963" t="s">
        <v>8225</v>
      </c>
      <c r="H3963" t="s">
        <v>8247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8271</v>
      </c>
      <c r="O3963">
        <f t="shared" si="366"/>
        <v>0.42</v>
      </c>
      <c r="P3963">
        <f t="shared" si="367"/>
        <v>10.5</v>
      </c>
      <c r="Q3963" s="8" t="str">
        <f t="shared" si="368"/>
        <v>theater</v>
      </c>
      <c r="R3963" t="str">
        <f t="shared" si="369"/>
        <v>plays</v>
      </c>
      <c r="S3963" s="6">
        <f t="shared" si="370"/>
        <v>41745.682986111111</v>
      </c>
      <c r="T3963" s="6">
        <f t="shared" si="371"/>
        <v>41767.682986111111</v>
      </c>
    </row>
    <row r="3964" spans="1:20" ht="48" x14ac:dyDescent="0.2">
      <c r="A3964">
        <v>3962</v>
      </c>
      <c r="B3964" s="3" t="s">
        <v>3959</v>
      </c>
      <c r="C3964" s="3" t="s">
        <v>8069</v>
      </c>
      <c r="D3964">
        <v>1400</v>
      </c>
      <c r="E3964">
        <v>45</v>
      </c>
      <c r="F3964" t="s">
        <v>8221</v>
      </c>
      <c r="G3964" t="s">
        <v>8225</v>
      </c>
      <c r="H3964" t="s">
        <v>8247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8271</v>
      </c>
      <c r="O3964">
        <f t="shared" si="366"/>
        <v>3.214285714285714</v>
      </c>
      <c r="P3964">
        <f t="shared" si="367"/>
        <v>15</v>
      </c>
      <c r="Q3964" s="8" t="str">
        <f t="shared" si="368"/>
        <v>theater</v>
      </c>
      <c r="R3964" t="str">
        <f t="shared" si="369"/>
        <v>plays</v>
      </c>
      <c r="S3964" s="6">
        <f t="shared" si="370"/>
        <v>42311.413124999999</v>
      </c>
      <c r="T3964" s="6">
        <f t="shared" si="371"/>
        <v>42336.413124999999</v>
      </c>
    </row>
    <row r="3965" spans="1:20" ht="48" x14ac:dyDescent="0.2">
      <c r="A3965">
        <v>3963</v>
      </c>
      <c r="B3965" s="3" t="s">
        <v>3960</v>
      </c>
      <c r="C3965" s="3" t="s">
        <v>8070</v>
      </c>
      <c r="D3965">
        <v>10000</v>
      </c>
      <c r="E3965">
        <v>0</v>
      </c>
      <c r="F3965" t="s">
        <v>8221</v>
      </c>
      <c r="G3965" t="s">
        <v>8229</v>
      </c>
      <c r="H3965" t="s">
        <v>8251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8271</v>
      </c>
      <c r="O3965">
        <f t="shared" si="366"/>
        <v>0</v>
      </c>
      <c r="P3965" t="e">
        <f t="shared" si="367"/>
        <v>#DIV/0!</v>
      </c>
      <c r="Q3965" s="8" t="str">
        <f t="shared" si="368"/>
        <v>theater</v>
      </c>
      <c r="R3965" t="str">
        <f t="shared" si="369"/>
        <v>plays</v>
      </c>
      <c r="S3965" s="6">
        <f t="shared" si="370"/>
        <v>42295.945798611108</v>
      </c>
      <c r="T3965" s="6">
        <f t="shared" si="371"/>
        <v>42325.987465277773</v>
      </c>
    </row>
    <row r="3966" spans="1:20" ht="48" x14ac:dyDescent="0.2">
      <c r="A3966">
        <v>3964</v>
      </c>
      <c r="B3966" s="3" t="s">
        <v>3961</v>
      </c>
      <c r="C3966" s="3" t="s">
        <v>8071</v>
      </c>
      <c r="D3966">
        <v>2000</v>
      </c>
      <c r="E3966">
        <v>126</v>
      </c>
      <c r="F3966" t="s">
        <v>8221</v>
      </c>
      <c r="G3966" t="s">
        <v>8224</v>
      </c>
      <c r="H3966" t="s">
        <v>8246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8271</v>
      </c>
      <c r="O3966">
        <f t="shared" si="366"/>
        <v>6.3</v>
      </c>
      <c r="P3966">
        <f t="shared" si="367"/>
        <v>42</v>
      </c>
      <c r="Q3966" s="8" t="str">
        <f t="shared" si="368"/>
        <v>theater</v>
      </c>
      <c r="R3966" t="str">
        <f t="shared" si="369"/>
        <v>plays</v>
      </c>
      <c r="S3966" s="6">
        <f t="shared" si="370"/>
        <v>42053.513726851852</v>
      </c>
      <c r="T3966" s="6">
        <f t="shared" si="371"/>
        <v>42113.47206018518</v>
      </c>
    </row>
    <row r="3967" spans="1:20" ht="48" x14ac:dyDescent="0.2">
      <c r="A3967">
        <v>3965</v>
      </c>
      <c r="B3967" s="3" t="s">
        <v>3962</v>
      </c>
      <c r="C3967" s="3" t="s">
        <v>8072</v>
      </c>
      <c r="D3967">
        <v>2000</v>
      </c>
      <c r="E3967">
        <v>285</v>
      </c>
      <c r="F3967" t="s">
        <v>8221</v>
      </c>
      <c r="G3967" t="s">
        <v>8224</v>
      </c>
      <c r="H3967" t="s">
        <v>8246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8271</v>
      </c>
      <c r="O3967">
        <f t="shared" si="366"/>
        <v>14.249999999999998</v>
      </c>
      <c r="P3967">
        <f t="shared" si="367"/>
        <v>71.25</v>
      </c>
      <c r="Q3967" s="8" t="str">
        <f t="shared" si="368"/>
        <v>theater</v>
      </c>
      <c r="R3967" t="str">
        <f t="shared" si="369"/>
        <v>plays</v>
      </c>
      <c r="S3967" s="6">
        <f t="shared" si="370"/>
        <v>42414.027546296296</v>
      </c>
      <c r="T3967" s="6">
        <f t="shared" si="371"/>
        <v>42473.985879629625</v>
      </c>
    </row>
    <row r="3968" spans="1:20" ht="48" x14ac:dyDescent="0.2">
      <c r="A3968">
        <v>3966</v>
      </c>
      <c r="B3968" s="3" t="s">
        <v>3963</v>
      </c>
      <c r="C3968" s="3" t="s">
        <v>8073</v>
      </c>
      <c r="D3968">
        <v>7500</v>
      </c>
      <c r="E3968">
        <v>45</v>
      </c>
      <c r="F3968" t="s">
        <v>8221</v>
      </c>
      <c r="G3968" t="s">
        <v>8224</v>
      </c>
      <c r="H3968" t="s">
        <v>8246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8271</v>
      </c>
      <c r="O3968">
        <f t="shared" si="366"/>
        <v>0.6</v>
      </c>
      <c r="P3968">
        <f t="shared" si="367"/>
        <v>22.5</v>
      </c>
      <c r="Q3968" s="8" t="str">
        <f t="shared" si="368"/>
        <v>theater</v>
      </c>
      <c r="R3968" t="str">
        <f t="shared" si="369"/>
        <v>plays</v>
      </c>
      <c r="S3968" s="6">
        <f t="shared" si="370"/>
        <v>41801.503217592588</v>
      </c>
      <c r="T3968" s="6">
        <f t="shared" si="371"/>
        <v>41843.915972222218</v>
      </c>
    </row>
    <row r="3969" spans="1:20" ht="48" x14ac:dyDescent="0.2">
      <c r="A3969">
        <v>3967</v>
      </c>
      <c r="B3969" s="3" t="s">
        <v>3964</v>
      </c>
      <c r="C3969" s="3" t="s">
        <v>8074</v>
      </c>
      <c r="D3969">
        <v>1700</v>
      </c>
      <c r="E3969">
        <v>410</v>
      </c>
      <c r="F3969" t="s">
        <v>8221</v>
      </c>
      <c r="G3969" t="s">
        <v>8224</v>
      </c>
      <c r="H3969" t="s">
        <v>8246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8271</v>
      </c>
      <c r="O3969">
        <f t="shared" si="366"/>
        <v>24.117647058823529</v>
      </c>
      <c r="P3969">
        <f t="shared" si="367"/>
        <v>41</v>
      </c>
      <c r="Q3969" s="8" t="str">
        <f t="shared" si="368"/>
        <v>theater</v>
      </c>
      <c r="R3969" t="str">
        <f t="shared" si="369"/>
        <v>plays</v>
      </c>
      <c r="S3969" s="6">
        <f t="shared" si="370"/>
        <v>42770.082256944443</v>
      </c>
      <c r="T3969" s="6">
        <f t="shared" si="371"/>
        <v>42800.082256944443</v>
      </c>
    </row>
    <row r="3970" spans="1:20" ht="48" x14ac:dyDescent="0.2">
      <c r="A3970">
        <v>3968</v>
      </c>
      <c r="B3970" s="3" t="s">
        <v>3965</v>
      </c>
      <c r="C3970" s="3" t="s">
        <v>8075</v>
      </c>
      <c r="D3970">
        <v>5000</v>
      </c>
      <c r="E3970">
        <v>527</v>
      </c>
      <c r="F3970" t="s">
        <v>8221</v>
      </c>
      <c r="G3970" t="s">
        <v>8224</v>
      </c>
      <c r="H3970" t="s">
        <v>8246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8271</v>
      </c>
      <c r="O3970">
        <f t="shared" si="366"/>
        <v>10.54</v>
      </c>
      <c r="P3970">
        <f t="shared" si="367"/>
        <v>47.909090909090907</v>
      </c>
      <c r="Q3970" s="8" t="str">
        <f t="shared" si="368"/>
        <v>theater</v>
      </c>
      <c r="R3970" t="str">
        <f t="shared" si="369"/>
        <v>plays</v>
      </c>
      <c r="S3970" s="6">
        <f t="shared" si="370"/>
        <v>42452.60732638889</v>
      </c>
      <c r="T3970" s="6">
        <f t="shared" si="371"/>
        <v>42512.60732638889</v>
      </c>
    </row>
    <row r="3971" spans="1:20" ht="48" x14ac:dyDescent="0.2">
      <c r="A3971">
        <v>3969</v>
      </c>
      <c r="B3971" s="3" t="s">
        <v>3966</v>
      </c>
      <c r="C3971" s="3" t="s">
        <v>8076</v>
      </c>
      <c r="D3971">
        <v>2825</v>
      </c>
      <c r="E3971">
        <v>211</v>
      </c>
      <c r="F3971" t="s">
        <v>8221</v>
      </c>
      <c r="G3971" t="s">
        <v>8224</v>
      </c>
      <c r="H3971" t="s">
        <v>8246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8271</v>
      </c>
      <c r="O3971">
        <f t="shared" ref="O3971:O4034" si="372">E3971/D3971*100</f>
        <v>7.4690265486725664</v>
      </c>
      <c r="P3971">
        <f t="shared" ref="P3971:P4034" si="373">E3971/L3971</f>
        <v>35.166666666666664</v>
      </c>
      <c r="Q3971" s="8" t="str">
        <f t="shared" ref="Q3971:Q4034" si="374">LEFT(N3971,SEARCH("/",N3971)-1)</f>
        <v>theater</v>
      </c>
      <c r="R3971" t="str">
        <f t="shared" ref="R3971:R4034" si="375">RIGHT(N3971,LEN(N3971)-SEARCH("/",N3971))</f>
        <v>plays</v>
      </c>
      <c r="S3971" s="6">
        <f t="shared" ref="S3971:S4034" si="376">(((J3971/60)/60)/24)+DATE(1970,1,1)+(-5/24)</f>
        <v>42601.646365740737</v>
      </c>
      <c r="T3971" s="6">
        <f t="shared" ref="T3971:T4034" si="377">(((I3971/60)/60)/24)+DATE(1970,1,1)+(-5/24)</f>
        <v>42610.954861111109</v>
      </c>
    </row>
    <row r="3972" spans="1:20" ht="64" x14ac:dyDescent="0.2">
      <c r="A3972">
        <v>3970</v>
      </c>
      <c r="B3972" s="3" t="s">
        <v>3967</v>
      </c>
      <c r="C3972" s="3" t="s">
        <v>8077</v>
      </c>
      <c r="D3972">
        <v>15000</v>
      </c>
      <c r="E3972">
        <v>11</v>
      </c>
      <c r="F3972" t="s">
        <v>8221</v>
      </c>
      <c r="G3972" t="s">
        <v>8224</v>
      </c>
      <c r="H3972" t="s">
        <v>8246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8271</v>
      </c>
      <c r="O3972">
        <f t="shared" si="372"/>
        <v>7.3333333333333334E-2</v>
      </c>
      <c r="P3972">
        <f t="shared" si="373"/>
        <v>5.5</v>
      </c>
      <c r="Q3972" s="8" t="str">
        <f t="shared" si="374"/>
        <v>theater</v>
      </c>
      <c r="R3972" t="str">
        <f t="shared" si="375"/>
        <v>plays</v>
      </c>
      <c r="S3972" s="6">
        <f t="shared" si="376"/>
        <v>42447.655219907399</v>
      </c>
      <c r="T3972" s="6">
        <f t="shared" si="377"/>
        <v>42477.655219907399</v>
      </c>
    </row>
    <row r="3973" spans="1:20" ht="48" x14ac:dyDescent="0.2">
      <c r="A3973">
        <v>3971</v>
      </c>
      <c r="B3973" s="3" t="s">
        <v>3968</v>
      </c>
      <c r="C3973" s="3" t="s">
        <v>8078</v>
      </c>
      <c r="D3973">
        <v>14000</v>
      </c>
      <c r="E3973">
        <v>136</v>
      </c>
      <c r="F3973" t="s">
        <v>8221</v>
      </c>
      <c r="G3973" t="s">
        <v>8224</v>
      </c>
      <c r="H3973" t="s">
        <v>8246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8271</v>
      </c>
      <c r="O3973">
        <f t="shared" si="372"/>
        <v>0.97142857142857131</v>
      </c>
      <c r="P3973">
        <f t="shared" si="373"/>
        <v>22.666666666666668</v>
      </c>
      <c r="Q3973" s="8" t="str">
        <f t="shared" si="374"/>
        <v>theater</v>
      </c>
      <c r="R3973" t="str">
        <f t="shared" si="375"/>
        <v>plays</v>
      </c>
      <c r="S3973" s="6">
        <f t="shared" si="376"/>
        <v>41811.327847222223</v>
      </c>
      <c r="T3973" s="6">
        <f t="shared" si="377"/>
        <v>41841.327847222223</v>
      </c>
    </row>
    <row r="3974" spans="1:20" ht="32" x14ac:dyDescent="0.2">
      <c r="A3974">
        <v>3972</v>
      </c>
      <c r="B3974" s="3" t="s">
        <v>3969</v>
      </c>
      <c r="C3974" s="3" t="s">
        <v>8079</v>
      </c>
      <c r="D3974">
        <v>1000</v>
      </c>
      <c r="E3974">
        <v>211</v>
      </c>
      <c r="F3974" t="s">
        <v>8221</v>
      </c>
      <c r="G3974" t="s">
        <v>8224</v>
      </c>
      <c r="H3974" t="s">
        <v>8246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8271</v>
      </c>
      <c r="O3974">
        <f t="shared" si="372"/>
        <v>21.099999999999998</v>
      </c>
      <c r="P3974">
        <f t="shared" si="373"/>
        <v>26.375</v>
      </c>
      <c r="Q3974" s="8" t="str">
        <f t="shared" si="374"/>
        <v>theater</v>
      </c>
      <c r="R3974" t="str">
        <f t="shared" si="375"/>
        <v>plays</v>
      </c>
      <c r="S3974" s="6">
        <f t="shared" si="376"/>
        <v>41980.859189814808</v>
      </c>
      <c r="T3974" s="6">
        <f t="shared" si="377"/>
        <v>42040.859189814808</v>
      </c>
    </row>
    <row r="3975" spans="1:20" ht="48" x14ac:dyDescent="0.2">
      <c r="A3975">
        <v>3973</v>
      </c>
      <c r="B3975" s="3" t="s">
        <v>3970</v>
      </c>
      <c r="C3975" s="3" t="s">
        <v>8080</v>
      </c>
      <c r="D3975">
        <v>5000</v>
      </c>
      <c r="E3975">
        <v>3905</v>
      </c>
      <c r="F3975" t="s">
        <v>8221</v>
      </c>
      <c r="G3975" t="s">
        <v>8224</v>
      </c>
      <c r="H3975" t="s">
        <v>8246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8271</v>
      </c>
      <c r="O3975">
        <f t="shared" si="372"/>
        <v>78.100000000000009</v>
      </c>
      <c r="P3975">
        <f t="shared" si="373"/>
        <v>105.54054054054055</v>
      </c>
      <c r="Q3975" s="8" t="str">
        <f t="shared" si="374"/>
        <v>theater</v>
      </c>
      <c r="R3975" t="str">
        <f t="shared" si="375"/>
        <v>plays</v>
      </c>
      <c r="S3975" s="6">
        <f t="shared" si="376"/>
        <v>42469.475810185184</v>
      </c>
      <c r="T3975" s="6">
        <f t="shared" si="377"/>
        <v>42498.958333333336</v>
      </c>
    </row>
    <row r="3976" spans="1:20" ht="48" x14ac:dyDescent="0.2">
      <c r="A3976">
        <v>3974</v>
      </c>
      <c r="B3976" s="3" t="s">
        <v>3971</v>
      </c>
      <c r="C3976" s="3" t="s">
        <v>8081</v>
      </c>
      <c r="D3976">
        <v>1000</v>
      </c>
      <c r="E3976">
        <v>320</v>
      </c>
      <c r="F3976" t="s">
        <v>8221</v>
      </c>
      <c r="G3976" t="s">
        <v>8225</v>
      </c>
      <c r="H3976" t="s">
        <v>8247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8271</v>
      </c>
      <c r="O3976">
        <f t="shared" si="372"/>
        <v>32</v>
      </c>
      <c r="P3976">
        <f t="shared" si="373"/>
        <v>29.09090909090909</v>
      </c>
      <c r="Q3976" s="8" t="str">
        <f t="shared" si="374"/>
        <v>theater</v>
      </c>
      <c r="R3976" t="str">
        <f t="shared" si="375"/>
        <v>plays</v>
      </c>
      <c r="S3976" s="6">
        <f t="shared" si="376"/>
        <v>42493.338518518511</v>
      </c>
      <c r="T3976" s="6">
        <f t="shared" si="377"/>
        <v>42523.338518518511</v>
      </c>
    </row>
    <row r="3977" spans="1:20" ht="48" x14ac:dyDescent="0.2">
      <c r="A3977">
        <v>3975</v>
      </c>
      <c r="B3977" s="3" t="s">
        <v>3972</v>
      </c>
      <c r="C3977" s="3" t="s">
        <v>8082</v>
      </c>
      <c r="D3977">
        <v>678</v>
      </c>
      <c r="E3977">
        <v>0</v>
      </c>
      <c r="F3977" t="s">
        <v>8221</v>
      </c>
      <c r="G3977" t="s">
        <v>8224</v>
      </c>
      <c r="H3977" t="s">
        <v>8246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8271</v>
      </c>
      <c r="O3977">
        <f t="shared" si="372"/>
        <v>0</v>
      </c>
      <c r="P3977" t="e">
        <f t="shared" si="373"/>
        <v>#DIV/0!</v>
      </c>
      <c r="Q3977" s="8" t="str">
        <f t="shared" si="374"/>
        <v>theater</v>
      </c>
      <c r="R3977" t="str">
        <f t="shared" si="375"/>
        <v>plays</v>
      </c>
      <c r="S3977" s="6">
        <f t="shared" si="376"/>
        <v>42534.658541666664</v>
      </c>
      <c r="T3977" s="6">
        <f t="shared" si="377"/>
        <v>42564.658541666664</v>
      </c>
    </row>
    <row r="3978" spans="1:20" ht="48" x14ac:dyDescent="0.2">
      <c r="A3978">
        <v>3976</v>
      </c>
      <c r="B3978" s="3" t="s">
        <v>3973</v>
      </c>
      <c r="C3978" s="3" t="s">
        <v>8083</v>
      </c>
      <c r="D3978">
        <v>1300</v>
      </c>
      <c r="E3978">
        <v>620</v>
      </c>
      <c r="F3978" t="s">
        <v>8221</v>
      </c>
      <c r="G3978" t="s">
        <v>8224</v>
      </c>
      <c r="H3978" t="s">
        <v>8246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8271</v>
      </c>
      <c r="O3978">
        <f t="shared" si="372"/>
        <v>47.692307692307693</v>
      </c>
      <c r="P3978">
        <f t="shared" si="373"/>
        <v>62</v>
      </c>
      <c r="Q3978" s="8" t="str">
        <f t="shared" si="374"/>
        <v>theater</v>
      </c>
      <c r="R3978" t="str">
        <f t="shared" si="375"/>
        <v>plays</v>
      </c>
      <c r="S3978" s="6">
        <f t="shared" si="376"/>
        <v>41830.650011574071</v>
      </c>
      <c r="T3978" s="6">
        <f t="shared" si="377"/>
        <v>41852.083333333328</v>
      </c>
    </row>
    <row r="3979" spans="1:20" ht="48" x14ac:dyDescent="0.2">
      <c r="A3979">
        <v>3977</v>
      </c>
      <c r="B3979" s="3" t="s">
        <v>3974</v>
      </c>
      <c r="C3979" s="3" t="s">
        <v>8084</v>
      </c>
      <c r="D3979">
        <v>90000</v>
      </c>
      <c r="E3979">
        <v>1305</v>
      </c>
      <c r="F3979" t="s">
        <v>8221</v>
      </c>
      <c r="G3979" t="s">
        <v>8224</v>
      </c>
      <c r="H3979" t="s">
        <v>8246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8271</v>
      </c>
      <c r="O3979">
        <f t="shared" si="372"/>
        <v>1.4500000000000002</v>
      </c>
      <c r="P3979">
        <f t="shared" si="373"/>
        <v>217.5</v>
      </c>
      <c r="Q3979" s="8" t="str">
        <f t="shared" si="374"/>
        <v>theater</v>
      </c>
      <c r="R3979" t="str">
        <f t="shared" si="375"/>
        <v>plays</v>
      </c>
      <c r="S3979" s="6">
        <f t="shared" si="376"/>
        <v>42543.580231481479</v>
      </c>
      <c r="T3979" s="6">
        <f t="shared" si="377"/>
        <v>42573.580231481479</v>
      </c>
    </row>
    <row r="3980" spans="1:20" ht="48" x14ac:dyDescent="0.2">
      <c r="A3980">
        <v>3978</v>
      </c>
      <c r="B3980" s="3" t="s">
        <v>3975</v>
      </c>
      <c r="C3980" s="3" t="s">
        <v>8085</v>
      </c>
      <c r="D3980">
        <v>2000</v>
      </c>
      <c r="E3980">
        <v>214</v>
      </c>
      <c r="F3980" t="s">
        <v>8221</v>
      </c>
      <c r="G3980" t="s">
        <v>8224</v>
      </c>
      <c r="H3980" t="s">
        <v>8246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8271</v>
      </c>
      <c r="O3980">
        <f t="shared" si="372"/>
        <v>10.7</v>
      </c>
      <c r="P3980">
        <f t="shared" si="373"/>
        <v>26.75</v>
      </c>
      <c r="Q3980" s="8" t="str">
        <f t="shared" si="374"/>
        <v>theater</v>
      </c>
      <c r="R3980" t="str">
        <f t="shared" si="375"/>
        <v>plays</v>
      </c>
      <c r="S3980" s="6">
        <f t="shared" si="376"/>
        <v>41975.434641203705</v>
      </c>
      <c r="T3980" s="6">
        <f t="shared" si="377"/>
        <v>42035.434641203705</v>
      </c>
    </row>
    <row r="3981" spans="1:20" ht="48" x14ac:dyDescent="0.2">
      <c r="A3981">
        <v>3979</v>
      </c>
      <c r="B3981" s="3" t="s">
        <v>3976</v>
      </c>
      <c r="C3981" s="3" t="s">
        <v>8086</v>
      </c>
      <c r="D3981">
        <v>6000</v>
      </c>
      <c r="E3981">
        <v>110</v>
      </c>
      <c r="F3981" t="s">
        <v>8221</v>
      </c>
      <c r="G3981" t="s">
        <v>8225</v>
      </c>
      <c r="H3981" t="s">
        <v>8247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8271</v>
      </c>
      <c r="O3981">
        <f t="shared" si="372"/>
        <v>1.8333333333333333</v>
      </c>
      <c r="P3981">
        <f t="shared" si="373"/>
        <v>18.333333333333332</v>
      </c>
      <c r="Q3981" s="8" t="str">
        <f t="shared" si="374"/>
        <v>theater</v>
      </c>
      <c r="R3981" t="str">
        <f t="shared" si="375"/>
        <v>plays</v>
      </c>
      <c r="S3981" s="6">
        <f t="shared" si="376"/>
        <v>42069.695104166669</v>
      </c>
      <c r="T3981" s="6">
        <f t="shared" si="377"/>
        <v>42092.624999999993</v>
      </c>
    </row>
    <row r="3982" spans="1:20" ht="48" x14ac:dyDescent="0.2">
      <c r="A3982">
        <v>3980</v>
      </c>
      <c r="B3982" s="3" t="s">
        <v>3977</v>
      </c>
      <c r="C3982" s="3" t="s">
        <v>8087</v>
      </c>
      <c r="D3982">
        <v>2500</v>
      </c>
      <c r="E3982">
        <v>450</v>
      </c>
      <c r="F3982" t="s">
        <v>8221</v>
      </c>
      <c r="G3982" t="s">
        <v>8224</v>
      </c>
      <c r="H3982" t="s">
        <v>8246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8271</v>
      </c>
      <c r="O3982">
        <f t="shared" si="372"/>
        <v>18</v>
      </c>
      <c r="P3982">
        <f t="shared" si="373"/>
        <v>64.285714285714292</v>
      </c>
      <c r="Q3982" s="8" t="str">
        <f t="shared" si="374"/>
        <v>theater</v>
      </c>
      <c r="R3982" t="str">
        <f t="shared" si="375"/>
        <v>plays</v>
      </c>
      <c r="S3982" s="6">
        <f t="shared" si="376"/>
        <v>41795.390590277777</v>
      </c>
      <c r="T3982" s="6">
        <f t="shared" si="377"/>
        <v>41825.390590277777</v>
      </c>
    </row>
    <row r="3983" spans="1:20" ht="32" x14ac:dyDescent="0.2">
      <c r="A3983">
        <v>3981</v>
      </c>
      <c r="B3983" s="3" t="s">
        <v>3358</v>
      </c>
      <c r="C3983" s="3" t="s">
        <v>7469</v>
      </c>
      <c r="D3983">
        <v>30000</v>
      </c>
      <c r="E3983">
        <v>1225</v>
      </c>
      <c r="F3983" t="s">
        <v>8221</v>
      </c>
      <c r="G3983" t="s">
        <v>8224</v>
      </c>
      <c r="H3983" t="s">
        <v>8246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8271</v>
      </c>
      <c r="O3983">
        <f t="shared" si="372"/>
        <v>4.083333333333333</v>
      </c>
      <c r="P3983">
        <f t="shared" si="373"/>
        <v>175</v>
      </c>
      <c r="Q3983" s="8" t="str">
        <f t="shared" si="374"/>
        <v>theater</v>
      </c>
      <c r="R3983" t="str">
        <f t="shared" si="375"/>
        <v>plays</v>
      </c>
      <c r="S3983" s="6">
        <f t="shared" si="376"/>
        <v>42507.971631944441</v>
      </c>
      <c r="T3983" s="6">
        <f t="shared" si="377"/>
        <v>42567.971631944441</v>
      </c>
    </row>
    <row r="3984" spans="1:20" ht="64" x14ac:dyDescent="0.2">
      <c r="A3984">
        <v>3982</v>
      </c>
      <c r="B3984" s="3" t="s">
        <v>3978</v>
      </c>
      <c r="C3984" s="3" t="s">
        <v>8088</v>
      </c>
      <c r="D3984">
        <v>850</v>
      </c>
      <c r="E3984">
        <v>170</v>
      </c>
      <c r="F3984" t="s">
        <v>8221</v>
      </c>
      <c r="G3984" t="s">
        <v>8225</v>
      </c>
      <c r="H3984" t="s">
        <v>8247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8271</v>
      </c>
      <c r="O3984">
        <f t="shared" si="372"/>
        <v>20</v>
      </c>
      <c r="P3984">
        <f t="shared" si="373"/>
        <v>34</v>
      </c>
      <c r="Q3984" s="8" t="str">
        <f t="shared" si="374"/>
        <v>theater</v>
      </c>
      <c r="R3984" t="str">
        <f t="shared" si="375"/>
        <v>plays</v>
      </c>
      <c r="S3984" s="6">
        <f t="shared" si="376"/>
        <v>42132.601620370369</v>
      </c>
      <c r="T3984" s="6">
        <f t="shared" si="377"/>
        <v>42192.601620370369</v>
      </c>
    </row>
    <row r="3985" spans="1:20" ht="48" x14ac:dyDescent="0.2">
      <c r="A3985">
        <v>3983</v>
      </c>
      <c r="B3985" s="3" t="s">
        <v>3979</v>
      </c>
      <c r="C3985" s="3" t="s">
        <v>8089</v>
      </c>
      <c r="D3985">
        <v>11140</v>
      </c>
      <c r="E3985">
        <v>3877</v>
      </c>
      <c r="F3985" t="s">
        <v>8221</v>
      </c>
      <c r="G3985" t="s">
        <v>8224</v>
      </c>
      <c r="H3985" t="s">
        <v>8246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8271</v>
      </c>
      <c r="O3985">
        <f t="shared" si="372"/>
        <v>34.802513464991023</v>
      </c>
      <c r="P3985">
        <f t="shared" si="373"/>
        <v>84.282608695652172</v>
      </c>
      <c r="Q3985" s="8" t="str">
        <f t="shared" si="374"/>
        <v>theater</v>
      </c>
      <c r="R3985" t="str">
        <f t="shared" si="375"/>
        <v>plays</v>
      </c>
      <c r="S3985" s="6">
        <f t="shared" si="376"/>
        <v>41747.661527777775</v>
      </c>
      <c r="T3985" s="6">
        <f t="shared" si="377"/>
        <v>41779.082638888889</v>
      </c>
    </row>
    <row r="3986" spans="1:20" ht="48" x14ac:dyDescent="0.2">
      <c r="A3986">
        <v>3984</v>
      </c>
      <c r="B3986" s="3" t="s">
        <v>3980</v>
      </c>
      <c r="C3986" s="3" t="s">
        <v>8090</v>
      </c>
      <c r="D3986">
        <v>1500</v>
      </c>
      <c r="E3986">
        <v>95</v>
      </c>
      <c r="F3986" t="s">
        <v>8221</v>
      </c>
      <c r="G3986" t="s">
        <v>8225</v>
      </c>
      <c r="H3986" t="s">
        <v>8247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8271</v>
      </c>
      <c r="O3986">
        <f t="shared" si="372"/>
        <v>6.3333333333333339</v>
      </c>
      <c r="P3986">
        <f t="shared" si="373"/>
        <v>9.5</v>
      </c>
      <c r="Q3986" s="8" t="str">
        <f t="shared" si="374"/>
        <v>theater</v>
      </c>
      <c r="R3986" t="str">
        <f t="shared" si="375"/>
        <v>plays</v>
      </c>
      <c r="S3986" s="6">
        <f t="shared" si="376"/>
        <v>41920.755138888882</v>
      </c>
      <c r="T3986" s="6">
        <f t="shared" si="377"/>
        <v>41950.791666666664</v>
      </c>
    </row>
    <row r="3987" spans="1:20" ht="48" x14ac:dyDescent="0.2">
      <c r="A3987">
        <v>3985</v>
      </c>
      <c r="B3987" s="3" t="s">
        <v>3981</v>
      </c>
      <c r="C3987" s="3" t="s">
        <v>8091</v>
      </c>
      <c r="D3987">
        <v>2000</v>
      </c>
      <c r="E3987">
        <v>641</v>
      </c>
      <c r="F3987" t="s">
        <v>8221</v>
      </c>
      <c r="G3987" t="s">
        <v>8224</v>
      </c>
      <c r="H3987" t="s">
        <v>8246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8271</v>
      </c>
      <c r="O3987">
        <f t="shared" si="372"/>
        <v>32.049999999999997</v>
      </c>
      <c r="P3987">
        <f t="shared" si="373"/>
        <v>33.736842105263158</v>
      </c>
      <c r="Q3987" s="8" t="str">
        <f t="shared" si="374"/>
        <v>theater</v>
      </c>
      <c r="R3987" t="str">
        <f t="shared" si="375"/>
        <v>plays</v>
      </c>
      <c r="S3987" s="6">
        <f t="shared" si="376"/>
        <v>42399.499074074069</v>
      </c>
      <c r="T3987" s="6">
        <f t="shared" si="377"/>
        <v>42420.670138888883</v>
      </c>
    </row>
    <row r="3988" spans="1:20" ht="48" x14ac:dyDescent="0.2">
      <c r="A3988">
        <v>3986</v>
      </c>
      <c r="B3988" s="3" t="s">
        <v>3982</v>
      </c>
      <c r="C3988" s="3" t="s">
        <v>8092</v>
      </c>
      <c r="D3988">
        <v>5000</v>
      </c>
      <c r="E3988">
        <v>488</v>
      </c>
      <c r="F3988" t="s">
        <v>8221</v>
      </c>
      <c r="G3988" t="s">
        <v>8225</v>
      </c>
      <c r="H3988" t="s">
        <v>8247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8271</v>
      </c>
      <c r="O3988">
        <f t="shared" si="372"/>
        <v>9.76</v>
      </c>
      <c r="P3988">
        <f t="shared" si="373"/>
        <v>37.53846153846154</v>
      </c>
      <c r="Q3988" s="8" t="str">
        <f t="shared" si="374"/>
        <v>theater</v>
      </c>
      <c r="R3988" t="str">
        <f t="shared" si="375"/>
        <v>plays</v>
      </c>
      <c r="S3988" s="6">
        <f t="shared" si="376"/>
        <v>42467.340208333328</v>
      </c>
      <c r="T3988" s="6">
        <f t="shared" si="377"/>
        <v>42496.336111111108</v>
      </c>
    </row>
    <row r="3989" spans="1:20" ht="48" x14ac:dyDescent="0.2">
      <c r="A3989">
        <v>3987</v>
      </c>
      <c r="B3989" s="3" t="s">
        <v>3983</v>
      </c>
      <c r="C3989" s="3" t="s">
        <v>8093</v>
      </c>
      <c r="D3989">
        <v>400</v>
      </c>
      <c r="E3989">
        <v>151</v>
      </c>
      <c r="F3989" t="s">
        <v>8221</v>
      </c>
      <c r="G3989" t="s">
        <v>8225</v>
      </c>
      <c r="H3989" t="s">
        <v>8247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8271</v>
      </c>
      <c r="O3989">
        <f t="shared" si="372"/>
        <v>37.75</v>
      </c>
      <c r="P3989">
        <f t="shared" si="373"/>
        <v>11.615384615384615</v>
      </c>
      <c r="Q3989" s="8" t="str">
        <f t="shared" si="374"/>
        <v>theater</v>
      </c>
      <c r="R3989" t="str">
        <f t="shared" si="375"/>
        <v>plays</v>
      </c>
      <c r="S3989" s="6">
        <f t="shared" si="376"/>
        <v>41765.716319444444</v>
      </c>
      <c r="T3989" s="6">
        <f t="shared" si="377"/>
        <v>41775.716319444444</v>
      </c>
    </row>
    <row r="3990" spans="1:20" ht="32" x14ac:dyDescent="0.2">
      <c r="A3990">
        <v>3988</v>
      </c>
      <c r="B3990" s="3" t="s">
        <v>3984</v>
      </c>
      <c r="C3990" s="3" t="s">
        <v>8094</v>
      </c>
      <c r="D3990">
        <v>1500</v>
      </c>
      <c r="E3990">
        <v>32</v>
      </c>
      <c r="F3990" t="s">
        <v>8221</v>
      </c>
      <c r="G3990" t="s">
        <v>8224</v>
      </c>
      <c r="H3990" t="s">
        <v>8246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8271</v>
      </c>
      <c r="O3990">
        <f t="shared" si="372"/>
        <v>2.1333333333333333</v>
      </c>
      <c r="P3990">
        <f t="shared" si="373"/>
        <v>8</v>
      </c>
      <c r="Q3990" s="8" t="str">
        <f t="shared" si="374"/>
        <v>theater</v>
      </c>
      <c r="R3990" t="str">
        <f t="shared" si="375"/>
        <v>plays</v>
      </c>
      <c r="S3990" s="6">
        <f t="shared" si="376"/>
        <v>42229.872835648144</v>
      </c>
      <c r="T3990" s="6">
        <f t="shared" si="377"/>
        <v>42244.872835648144</v>
      </c>
    </row>
    <row r="3991" spans="1:20" ht="48" x14ac:dyDescent="0.2">
      <c r="A3991">
        <v>3989</v>
      </c>
      <c r="B3991" s="3" t="s">
        <v>3985</v>
      </c>
      <c r="C3991" s="3" t="s">
        <v>8095</v>
      </c>
      <c r="D3991">
        <v>3000</v>
      </c>
      <c r="E3991">
        <v>0</v>
      </c>
      <c r="F3991" t="s">
        <v>8221</v>
      </c>
      <c r="G3991" t="s">
        <v>8224</v>
      </c>
      <c r="H3991" t="s">
        <v>8246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8271</v>
      </c>
      <c r="O3991">
        <f t="shared" si="372"/>
        <v>0</v>
      </c>
      <c r="P3991" t="e">
        <f t="shared" si="373"/>
        <v>#DIV/0!</v>
      </c>
      <c r="Q3991" s="8" t="str">
        <f t="shared" si="374"/>
        <v>theater</v>
      </c>
      <c r="R3991" t="str">
        <f t="shared" si="375"/>
        <v>plays</v>
      </c>
      <c r="S3991" s="6">
        <f t="shared" si="376"/>
        <v>42286.541446759256</v>
      </c>
      <c r="T3991" s="6">
        <f t="shared" si="377"/>
        <v>42316.583113425928</v>
      </c>
    </row>
    <row r="3992" spans="1:20" ht="48" x14ac:dyDescent="0.2">
      <c r="A3992">
        <v>3990</v>
      </c>
      <c r="B3992" s="3" t="s">
        <v>3986</v>
      </c>
      <c r="C3992" s="3" t="s">
        <v>8096</v>
      </c>
      <c r="D3992">
        <v>1650</v>
      </c>
      <c r="E3992">
        <v>69</v>
      </c>
      <c r="F3992" t="s">
        <v>8221</v>
      </c>
      <c r="G3992" t="s">
        <v>8225</v>
      </c>
      <c r="H3992" t="s">
        <v>8247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8271</v>
      </c>
      <c r="O3992">
        <f t="shared" si="372"/>
        <v>4.1818181818181817</v>
      </c>
      <c r="P3992">
        <f t="shared" si="373"/>
        <v>23</v>
      </c>
      <c r="Q3992" s="8" t="str">
        <f t="shared" si="374"/>
        <v>theater</v>
      </c>
      <c r="R3992" t="str">
        <f t="shared" si="375"/>
        <v>plays</v>
      </c>
      <c r="S3992" s="6">
        <f t="shared" si="376"/>
        <v>42401.464039351849</v>
      </c>
      <c r="T3992" s="6">
        <f t="shared" si="377"/>
        <v>42431.464039351849</v>
      </c>
    </row>
    <row r="3993" spans="1:20" ht="32" x14ac:dyDescent="0.2">
      <c r="A3993">
        <v>3991</v>
      </c>
      <c r="B3993" s="3" t="s">
        <v>3987</v>
      </c>
      <c r="C3993" s="3" t="s">
        <v>8097</v>
      </c>
      <c r="D3993">
        <v>500</v>
      </c>
      <c r="E3993">
        <v>100</v>
      </c>
      <c r="F3993" t="s">
        <v>8221</v>
      </c>
      <c r="G3993" t="s">
        <v>8224</v>
      </c>
      <c r="H3993" t="s">
        <v>8246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8271</v>
      </c>
      <c r="O3993">
        <f t="shared" si="372"/>
        <v>20</v>
      </c>
      <c r="P3993">
        <f t="shared" si="373"/>
        <v>100</v>
      </c>
      <c r="Q3993" s="8" t="str">
        <f t="shared" si="374"/>
        <v>theater</v>
      </c>
      <c r="R3993" t="str">
        <f t="shared" si="375"/>
        <v>plays</v>
      </c>
      <c r="S3993" s="6">
        <f t="shared" si="376"/>
        <v>42125.436134259253</v>
      </c>
      <c r="T3993" s="6">
        <f t="shared" si="377"/>
        <v>42155.436134259253</v>
      </c>
    </row>
    <row r="3994" spans="1:20" ht="48" x14ac:dyDescent="0.2">
      <c r="A3994">
        <v>3992</v>
      </c>
      <c r="B3994" s="3" t="s">
        <v>3988</v>
      </c>
      <c r="C3994" s="3" t="s">
        <v>8098</v>
      </c>
      <c r="D3994">
        <v>10000</v>
      </c>
      <c r="E3994">
        <v>541</v>
      </c>
      <c r="F3994" t="s">
        <v>8221</v>
      </c>
      <c r="G3994" t="s">
        <v>8224</v>
      </c>
      <c r="H3994" t="s">
        <v>8246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8271</v>
      </c>
      <c r="O3994">
        <f t="shared" si="372"/>
        <v>5.41</v>
      </c>
      <c r="P3994">
        <f t="shared" si="373"/>
        <v>60.111111111111114</v>
      </c>
      <c r="Q3994" s="8" t="str">
        <f t="shared" si="374"/>
        <v>theater</v>
      </c>
      <c r="R3994" t="str">
        <f t="shared" si="375"/>
        <v>plays</v>
      </c>
      <c r="S3994" s="6">
        <f t="shared" si="376"/>
        <v>42289.732164351844</v>
      </c>
      <c r="T3994" s="6">
        <f t="shared" si="377"/>
        <v>42349.773831018516</v>
      </c>
    </row>
    <row r="3995" spans="1:20" ht="48" x14ac:dyDescent="0.2">
      <c r="A3995">
        <v>3993</v>
      </c>
      <c r="B3995" s="3" t="s">
        <v>3989</v>
      </c>
      <c r="C3995" s="3" t="s">
        <v>8099</v>
      </c>
      <c r="D3995">
        <v>50000</v>
      </c>
      <c r="E3995">
        <v>3</v>
      </c>
      <c r="F3995" t="s">
        <v>8221</v>
      </c>
      <c r="G3995" t="s">
        <v>8224</v>
      </c>
      <c r="H3995" t="s">
        <v>8246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8271</v>
      </c>
      <c r="O3995">
        <f t="shared" si="372"/>
        <v>6.0000000000000001E-3</v>
      </c>
      <c r="P3995">
        <f t="shared" si="373"/>
        <v>3</v>
      </c>
      <c r="Q3995" s="8" t="str">
        <f t="shared" si="374"/>
        <v>theater</v>
      </c>
      <c r="R3995" t="str">
        <f t="shared" si="375"/>
        <v>plays</v>
      </c>
      <c r="S3995" s="6">
        <f t="shared" si="376"/>
        <v>42107.656388888885</v>
      </c>
      <c r="T3995" s="6">
        <f t="shared" si="377"/>
        <v>42137.656388888885</v>
      </c>
    </row>
    <row r="3996" spans="1:20" ht="32" x14ac:dyDescent="0.2">
      <c r="A3996">
        <v>3994</v>
      </c>
      <c r="B3996" s="3" t="s">
        <v>3990</v>
      </c>
      <c r="C3996" s="3" t="s">
        <v>8100</v>
      </c>
      <c r="D3996">
        <v>2000</v>
      </c>
      <c r="E3996">
        <v>5</v>
      </c>
      <c r="F3996" t="s">
        <v>8221</v>
      </c>
      <c r="G3996" t="s">
        <v>8224</v>
      </c>
      <c r="H3996" t="s">
        <v>8246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8271</v>
      </c>
      <c r="O3996">
        <f t="shared" si="372"/>
        <v>0.25</v>
      </c>
      <c r="P3996">
        <f t="shared" si="373"/>
        <v>5</v>
      </c>
      <c r="Q3996" s="8" t="str">
        <f t="shared" si="374"/>
        <v>theater</v>
      </c>
      <c r="R3996" t="str">
        <f t="shared" si="375"/>
        <v>plays</v>
      </c>
      <c r="S3996" s="6">
        <f t="shared" si="376"/>
        <v>41809.181597222218</v>
      </c>
      <c r="T3996" s="6">
        <f t="shared" si="377"/>
        <v>41839.181597222218</v>
      </c>
    </row>
    <row r="3997" spans="1:20" ht="48" x14ac:dyDescent="0.2">
      <c r="A3997">
        <v>3995</v>
      </c>
      <c r="B3997" s="3" t="s">
        <v>3991</v>
      </c>
      <c r="C3997" s="3" t="s">
        <v>8101</v>
      </c>
      <c r="D3997">
        <v>200</v>
      </c>
      <c r="E3997">
        <v>70</v>
      </c>
      <c r="F3997" t="s">
        <v>8221</v>
      </c>
      <c r="G3997" t="s">
        <v>8225</v>
      </c>
      <c r="H3997" t="s">
        <v>8247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8271</v>
      </c>
      <c r="O3997">
        <f t="shared" si="372"/>
        <v>35</v>
      </c>
      <c r="P3997">
        <f t="shared" si="373"/>
        <v>17.5</v>
      </c>
      <c r="Q3997" s="8" t="str">
        <f t="shared" si="374"/>
        <v>theater</v>
      </c>
      <c r="R3997" t="str">
        <f t="shared" si="375"/>
        <v>plays</v>
      </c>
      <c r="S3997" s="6">
        <f t="shared" si="376"/>
        <v>42019.475428240738</v>
      </c>
      <c r="T3997" s="6">
        <f t="shared" si="377"/>
        <v>42049.268749999996</v>
      </c>
    </row>
    <row r="3998" spans="1:20" ht="48" x14ac:dyDescent="0.2">
      <c r="A3998">
        <v>3996</v>
      </c>
      <c r="B3998" s="3" t="s">
        <v>3992</v>
      </c>
      <c r="C3998" s="3" t="s">
        <v>8102</v>
      </c>
      <c r="D3998">
        <v>3000</v>
      </c>
      <c r="E3998">
        <v>497</v>
      </c>
      <c r="F3998" t="s">
        <v>8221</v>
      </c>
      <c r="G3998" t="s">
        <v>8224</v>
      </c>
      <c r="H3998" t="s">
        <v>8246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8271</v>
      </c>
      <c r="O3998">
        <f t="shared" si="372"/>
        <v>16.566666666666666</v>
      </c>
      <c r="P3998">
        <f t="shared" si="373"/>
        <v>29.235294117647058</v>
      </c>
      <c r="Q3998" s="8" t="str">
        <f t="shared" si="374"/>
        <v>theater</v>
      </c>
      <c r="R3998" t="str">
        <f t="shared" si="375"/>
        <v>plays</v>
      </c>
      <c r="S3998" s="6">
        <f t="shared" si="376"/>
        <v>41950.058611111104</v>
      </c>
      <c r="T3998" s="6">
        <f t="shared" si="377"/>
        <v>41963.461111111108</v>
      </c>
    </row>
    <row r="3999" spans="1:20" ht="48" x14ac:dyDescent="0.2">
      <c r="A3999">
        <v>3997</v>
      </c>
      <c r="B3999" s="3" t="s">
        <v>3993</v>
      </c>
      <c r="C3999" s="3" t="s">
        <v>8103</v>
      </c>
      <c r="D3999">
        <v>3000</v>
      </c>
      <c r="E3999">
        <v>0</v>
      </c>
      <c r="F3999" t="s">
        <v>8221</v>
      </c>
      <c r="G3999" t="s">
        <v>8225</v>
      </c>
      <c r="H3999" t="s">
        <v>8247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8271</v>
      </c>
      <c r="O3999">
        <f t="shared" si="372"/>
        <v>0</v>
      </c>
      <c r="P3999" t="e">
        <f t="shared" si="373"/>
        <v>#DIV/0!</v>
      </c>
      <c r="Q3999" s="8" t="str">
        <f t="shared" si="374"/>
        <v>theater</v>
      </c>
      <c r="R3999" t="str">
        <f t="shared" si="375"/>
        <v>plays</v>
      </c>
      <c r="S3999" s="6">
        <f t="shared" si="376"/>
        <v>42069.183113425919</v>
      </c>
      <c r="T3999" s="6">
        <f t="shared" si="377"/>
        <v>42099.141446759262</v>
      </c>
    </row>
    <row r="4000" spans="1:20" ht="48" x14ac:dyDescent="0.2">
      <c r="A4000">
        <v>3998</v>
      </c>
      <c r="B4000" s="3" t="s">
        <v>3994</v>
      </c>
      <c r="C4000" s="3" t="s">
        <v>8104</v>
      </c>
      <c r="D4000">
        <v>1250</v>
      </c>
      <c r="E4000">
        <v>715</v>
      </c>
      <c r="F4000" t="s">
        <v>8221</v>
      </c>
      <c r="G4000" t="s">
        <v>8224</v>
      </c>
      <c r="H4000" t="s">
        <v>8246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8271</v>
      </c>
      <c r="O4000">
        <f t="shared" si="372"/>
        <v>57.199999999999996</v>
      </c>
      <c r="P4000">
        <f t="shared" si="373"/>
        <v>59.583333333333336</v>
      </c>
      <c r="Q4000" s="8" t="str">
        <f t="shared" si="374"/>
        <v>theater</v>
      </c>
      <c r="R4000" t="str">
        <f t="shared" si="375"/>
        <v>plays</v>
      </c>
      <c r="S4000" s="6">
        <f t="shared" si="376"/>
        <v>42061.754930555551</v>
      </c>
      <c r="T4000" s="6">
        <f t="shared" si="377"/>
        <v>42091.713263888887</v>
      </c>
    </row>
    <row r="4001" spans="1:20" ht="48" x14ac:dyDescent="0.2">
      <c r="A4001">
        <v>3999</v>
      </c>
      <c r="B4001" s="3" t="s">
        <v>3995</v>
      </c>
      <c r="C4001" s="3" t="s">
        <v>8105</v>
      </c>
      <c r="D4001">
        <v>7000</v>
      </c>
      <c r="E4001">
        <v>1156</v>
      </c>
      <c r="F4001" t="s">
        <v>8221</v>
      </c>
      <c r="G4001" t="s">
        <v>8224</v>
      </c>
      <c r="H4001" t="s">
        <v>8246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8271</v>
      </c>
      <c r="O4001">
        <f t="shared" si="372"/>
        <v>16.514285714285716</v>
      </c>
      <c r="P4001">
        <f t="shared" si="373"/>
        <v>82.571428571428569</v>
      </c>
      <c r="Q4001" s="8" t="str">
        <f t="shared" si="374"/>
        <v>theater</v>
      </c>
      <c r="R4001" t="str">
        <f t="shared" si="375"/>
        <v>plays</v>
      </c>
      <c r="S4001" s="6">
        <f t="shared" si="376"/>
        <v>41842.620347222219</v>
      </c>
      <c r="T4001" s="6">
        <f t="shared" si="377"/>
        <v>41882.619317129625</v>
      </c>
    </row>
    <row r="4002" spans="1:20" ht="16" x14ac:dyDescent="0.2">
      <c r="A4002">
        <v>4000</v>
      </c>
      <c r="B4002" s="3" t="s">
        <v>3996</v>
      </c>
      <c r="C4002" s="3" t="s">
        <v>8106</v>
      </c>
      <c r="D4002">
        <v>8000</v>
      </c>
      <c r="E4002">
        <v>10</v>
      </c>
      <c r="F4002" t="s">
        <v>8221</v>
      </c>
      <c r="G4002" t="s">
        <v>8224</v>
      </c>
      <c r="H4002" t="s">
        <v>8246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8271</v>
      </c>
      <c r="O4002">
        <f t="shared" si="372"/>
        <v>0.125</v>
      </c>
      <c r="P4002">
        <f t="shared" si="373"/>
        <v>10</v>
      </c>
      <c r="Q4002" s="8" t="str">
        <f t="shared" si="374"/>
        <v>theater</v>
      </c>
      <c r="R4002" t="str">
        <f t="shared" si="375"/>
        <v>plays</v>
      </c>
      <c r="S4002" s="6">
        <f t="shared" si="376"/>
        <v>42437.437013888884</v>
      </c>
      <c r="T4002" s="6">
        <f t="shared" si="377"/>
        <v>42497.39534722222</v>
      </c>
    </row>
    <row r="4003" spans="1:20" ht="48" x14ac:dyDescent="0.2">
      <c r="A4003">
        <v>4001</v>
      </c>
      <c r="B4003" s="3" t="s">
        <v>3997</v>
      </c>
      <c r="C4003" s="3" t="s">
        <v>8107</v>
      </c>
      <c r="D4003">
        <v>1200</v>
      </c>
      <c r="E4003">
        <v>453</v>
      </c>
      <c r="F4003" t="s">
        <v>8221</v>
      </c>
      <c r="G4003" t="s">
        <v>8225</v>
      </c>
      <c r="H4003" t="s">
        <v>8247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8271</v>
      </c>
      <c r="O4003">
        <f t="shared" si="372"/>
        <v>37.75</v>
      </c>
      <c r="P4003">
        <f t="shared" si="373"/>
        <v>32.357142857142854</v>
      </c>
      <c r="Q4003" s="8" t="str">
        <f t="shared" si="374"/>
        <v>theater</v>
      </c>
      <c r="R4003" t="str">
        <f t="shared" si="375"/>
        <v>plays</v>
      </c>
      <c r="S4003" s="6">
        <f t="shared" si="376"/>
        <v>42775.755879629629</v>
      </c>
      <c r="T4003" s="6">
        <f t="shared" si="377"/>
        <v>42795.583333333336</v>
      </c>
    </row>
    <row r="4004" spans="1:20" ht="48" x14ac:dyDescent="0.2">
      <c r="A4004">
        <v>4002</v>
      </c>
      <c r="B4004" s="3" t="s">
        <v>3998</v>
      </c>
      <c r="C4004" s="3" t="s">
        <v>8108</v>
      </c>
      <c r="D4004">
        <v>1250</v>
      </c>
      <c r="E4004">
        <v>23</v>
      </c>
      <c r="F4004" t="s">
        <v>8221</v>
      </c>
      <c r="G4004" t="s">
        <v>8224</v>
      </c>
      <c r="H4004" t="s">
        <v>8246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8271</v>
      </c>
      <c r="O4004">
        <f t="shared" si="372"/>
        <v>1.8399999999999999</v>
      </c>
      <c r="P4004">
        <f t="shared" si="373"/>
        <v>5.75</v>
      </c>
      <c r="Q4004" s="8" t="str">
        <f t="shared" si="374"/>
        <v>theater</v>
      </c>
      <c r="R4004" t="str">
        <f t="shared" si="375"/>
        <v>plays</v>
      </c>
      <c r="S4004" s="6">
        <f t="shared" si="376"/>
        <v>41878.835196759253</v>
      </c>
      <c r="T4004" s="6">
        <f t="shared" si="377"/>
        <v>41908.835196759253</v>
      </c>
    </row>
    <row r="4005" spans="1:20" ht="48" x14ac:dyDescent="0.2">
      <c r="A4005">
        <v>4003</v>
      </c>
      <c r="B4005" s="3" t="s">
        <v>3999</v>
      </c>
      <c r="C4005" s="3" t="s">
        <v>8071</v>
      </c>
      <c r="D4005">
        <v>2000</v>
      </c>
      <c r="E4005">
        <v>201</v>
      </c>
      <c r="F4005" t="s">
        <v>8221</v>
      </c>
      <c r="G4005" t="s">
        <v>8224</v>
      </c>
      <c r="H4005" t="s">
        <v>8246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8271</v>
      </c>
      <c r="O4005">
        <f t="shared" si="372"/>
        <v>10.050000000000001</v>
      </c>
      <c r="P4005">
        <f t="shared" si="373"/>
        <v>100.5</v>
      </c>
      <c r="Q4005" s="8" t="str">
        <f t="shared" si="374"/>
        <v>theater</v>
      </c>
      <c r="R4005" t="str">
        <f t="shared" si="375"/>
        <v>plays</v>
      </c>
      <c r="S4005" s="6">
        <f t="shared" si="376"/>
        <v>42020.379016203697</v>
      </c>
      <c r="T4005" s="6">
        <f t="shared" si="377"/>
        <v>42050.379016203697</v>
      </c>
    </row>
    <row r="4006" spans="1:20" ht="16" x14ac:dyDescent="0.2">
      <c r="A4006">
        <v>4004</v>
      </c>
      <c r="B4006" s="3" t="s">
        <v>4000</v>
      </c>
      <c r="C4006" s="3" t="s">
        <v>8109</v>
      </c>
      <c r="D4006">
        <v>500</v>
      </c>
      <c r="E4006">
        <v>1</v>
      </c>
      <c r="F4006" t="s">
        <v>8221</v>
      </c>
      <c r="G4006" t="s">
        <v>8224</v>
      </c>
      <c r="H4006" t="s">
        <v>8246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8271</v>
      </c>
      <c r="O4006">
        <f t="shared" si="372"/>
        <v>0.2</v>
      </c>
      <c r="P4006">
        <f t="shared" si="373"/>
        <v>1</v>
      </c>
      <c r="Q4006" s="8" t="str">
        <f t="shared" si="374"/>
        <v>theater</v>
      </c>
      <c r="R4006" t="str">
        <f t="shared" si="375"/>
        <v>plays</v>
      </c>
      <c r="S4006" s="6">
        <f t="shared" si="376"/>
        <v>41889.954363425924</v>
      </c>
      <c r="T4006" s="6">
        <f t="shared" si="377"/>
        <v>41919.954363425924</v>
      </c>
    </row>
    <row r="4007" spans="1:20" ht="48" x14ac:dyDescent="0.2">
      <c r="A4007">
        <v>4005</v>
      </c>
      <c r="B4007" s="3" t="s">
        <v>4001</v>
      </c>
      <c r="C4007" s="3" t="s">
        <v>8110</v>
      </c>
      <c r="D4007">
        <v>3000</v>
      </c>
      <c r="E4007">
        <v>40</v>
      </c>
      <c r="F4007" t="s">
        <v>8221</v>
      </c>
      <c r="G4007" t="s">
        <v>8224</v>
      </c>
      <c r="H4007" t="s">
        <v>8246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8271</v>
      </c>
      <c r="O4007">
        <f t="shared" si="372"/>
        <v>1.3333333333333335</v>
      </c>
      <c r="P4007">
        <f t="shared" si="373"/>
        <v>20</v>
      </c>
      <c r="Q4007" s="8" t="str">
        <f t="shared" si="374"/>
        <v>theater</v>
      </c>
      <c r="R4007" t="str">
        <f t="shared" si="375"/>
        <v>plays</v>
      </c>
      <c r="S4007" s="6">
        <f t="shared" si="376"/>
        <v>41872.599363425921</v>
      </c>
      <c r="T4007" s="6">
        <f t="shared" si="377"/>
        <v>41932.599363425921</v>
      </c>
    </row>
    <row r="4008" spans="1:20" ht="48" x14ac:dyDescent="0.2">
      <c r="A4008">
        <v>4006</v>
      </c>
      <c r="B4008" s="3" t="s">
        <v>4002</v>
      </c>
      <c r="C4008" s="3" t="s">
        <v>8111</v>
      </c>
      <c r="D4008">
        <v>30000</v>
      </c>
      <c r="E4008">
        <v>2</v>
      </c>
      <c r="F4008" t="s">
        <v>8221</v>
      </c>
      <c r="G4008" t="s">
        <v>8224</v>
      </c>
      <c r="H4008" t="s">
        <v>8246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8271</v>
      </c>
      <c r="O4008">
        <f t="shared" si="372"/>
        <v>6.6666666666666671E-3</v>
      </c>
      <c r="P4008">
        <f t="shared" si="373"/>
        <v>2</v>
      </c>
      <c r="Q4008" s="8" t="str">
        <f t="shared" si="374"/>
        <v>theater</v>
      </c>
      <c r="R4008" t="str">
        <f t="shared" si="375"/>
        <v>plays</v>
      </c>
      <c r="S4008" s="6">
        <f t="shared" si="376"/>
        <v>42391.564664351848</v>
      </c>
      <c r="T4008" s="6">
        <f t="shared" si="377"/>
        <v>42416.564664351848</v>
      </c>
    </row>
    <row r="4009" spans="1:20" ht="48" x14ac:dyDescent="0.2">
      <c r="A4009">
        <v>4007</v>
      </c>
      <c r="B4009" s="3" t="s">
        <v>4003</v>
      </c>
      <c r="C4009" s="3" t="s">
        <v>8112</v>
      </c>
      <c r="D4009">
        <v>2000</v>
      </c>
      <c r="E4009">
        <v>5</v>
      </c>
      <c r="F4009" t="s">
        <v>8221</v>
      </c>
      <c r="G4009" t="s">
        <v>8224</v>
      </c>
      <c r="H4009" t="s">
        <v>8246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8271</v>
      </c>
      <c r="O4009">
        <f t="shared" si="372"/>
        <v>0.25</v>
      </c>
      <c r="P4009">
        <f t="shared" si="373"/>
        <v>5</v>
      </c>
      <c r="Q4009" s="8" t="str">
        <f t="shared" si="374"/>
        <v>theater</v>
      </c>
      <c r="R4009" t="str">
        <f t="shared" si="375"/>
        <v>plays</v>
      </c>
      <c r="S4009" s="6">
        <f t="shared" si="376"/>
        <v>41848.564594907402</v>
      </c>
      <c r="T4009" s="6">
        <f t="shared" si="377"/>
        <v>41877.477777777778</v>
      </c>
    </row>
    <row r="4010" spans="1:20" ht="48" x14ac:dyDescent="0.2">
      <c r="A4010">
        <v>4008</v>
      </c>
      <c r="B4010" s="3" t="s">
        <v>4004</v>
      </c>
      <c r="C4010" s="3" t="s">
        <v>8113</v>
      </c>
      <c r="D4010">
        <v>1000</v>
      </c>
      <c r="E4010">
        <v>60</v>
      </c>
      <c r="F4010" t="s">
        <v>8221</v>
      </c>
      <c r="G4010" t="s">
        <v>8225</v>
      </c>
      <c r="H4010" t="s">
        <v>8247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8271</v>
      </c>
      <c r="O4010">
        <f t="shared" si="372"/>
        <v>6</v>
      </c>
      <c r="P4010">
        <f t="shared" si="373"/>
        <v>15</v>
      </c>
      <c r="Q4010" s="8" t="str">
        <f t="shared" si="374"/>
        <v>theater</v>
      </c>
      <c r="R4010" t="str">
        <f t="shared" si="375"/>
        <v>plays</v>
      </c>
      <c r="S4010" s="6">
        <f t="shared" si="376"/>
        <v>42177.755868055552</v>
      </c>
      <c r="T4010" s="6">
        <f t="shared" si="377"/>
        <v>42207.755868055552</v>
      </c>
    </row>
    <row r="4011" spans="1:20" ht="48" x14ac:dyDescent="0.2">
      <c r="A4011">
        <v>4009</v>
      </c>
      <c r="B4011" s="3" t="s">
        <v>4005</v>
      </c>
      <c r="C4011" s="3" t="s">
        <v>8114</v>
      </c>
      <c r="D4011">
        <v>1930</v>
      </c>
      <c r="E4011">
        <v>75</v>
      </c>
      <c r="F4011" t="s">
        <v>8221</v>
      </c>
      <c r="G4011" t="s">
        <v>8225</v>
      </c>
      <c r="H4011" t="s">
        <v>8247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8271</v>
      </c>
      <c r="O4011">
        <f t="shared" si="372"/>
        <v>3.8860103626943006</v>
      </c>
      <c r="P4011">
        <f t="shared" si="373"/>
        <v>25</v>
      </c>
      <c r="Q4011" s="8" t="str">
        <f t="shared" si="374"/>
        <v>theater</v>
      </c>
      <c r="R4011" t="str">
        <f t="shared" si="375"/>
        <v>plays</v>
      </c>
      <c r="S4011" s="6">
        <f t="shared" si="376"/>
        <v>41851.492592592593</v>
      </c>
      <c r="T4011" s="6">
        <f t="shared" si="377"/>
        <v>41891.492592592593</v>
      </c>
    </row>
    <row r="4012" spans="1:20" ht="48" x14ac:dyDescent="0.2">
      <c r="A4012">
        <v>4010</v>
      </c>
      <c r="B4012" s="3" t="s">
        <v>4006</v>
      </c>
      <c r="C4012" s="3" t="s">
        <v>8115</v>
      </c>
      <c r="D4012">
        <v>7200</v>
      </c>
      <c r="E4012">
        <v>1742</v>
      </c>
      <c r="F4012" t="s">
        <v>8221</v>
      </c>
      <c r="G4012" t="s">
        <v>8224</v>
      </c>
      <c r="H4012" t="s">
        <v>8246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8271</v>
      </c>
      <c r="O4012">
        <f t="shared" si="372"/>
        <v>24.194444444444443</v>
      </c>
      <c r="P4012">
        <f t="shared" si="373"/>
        <v>45.842105263157897</v>
      </c>
      <c r="Q4012" s="8" t="str">
        <f t="shared" si="374"/>
        <v>theater</v>
      </c>
      <c r="R4012" t="str">
        <f t="shared" si="375"/>
        <v>plays</v>
      </c>
      <c r="S4012" s="6">
        <f t="shared" si="376"/>
        <v>41921.562106481477</v>
      </c>
      <c r="T4012" s="6">
        <f t="shared" si="377"/>
        <v>41938.562106481477</v>
      </c>
    </row>
    <row r="4013" spans="1:20" ht="48" x14ac:dyDescent="0.2">
      <c r="A4013">
        <v>4011</v>
      </c>
      <c r="B4013" s="3" t="s">
        <v>4007</v>
      </c>
      <c r="C4013" s="3" t="s">
        <v>8116</v>
      </c>
      <c r="D4013">
        <v>250</v>
      </c>
      <c r="E4013">
        <v>19</v>
      </c>
      <c r="F4013" t="s">
        <v>8221</v>
      </c>
      <c r="G4013" t="s">
        <v>8225</v>
      </c>
      <c r="H4013" t="s">
        <v>8247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8271</v>
      </c>
      <c r="O4013">
        <f t="shared" si="372"/>
        <v>7.6</v>
      </c>
      <c r="P4013">
        <f t="shared" si="373"/>
        <v>4.75</v>
      </c>
      <c r="Q4013" s="8" t="str">
        <f t="shared" si="374"/>
        <v>theater</v>
      </c>
      <c r="R4013" t="str">
        <f t="shared" si="375"/>
        <v>plays</v>
      </c>
      <c r="S4013" s="6">
        <f t="shared" si="376"/>
        <v>42002.336550925924</v>
      </c>
      <c r="T4013" s="6">
        <f t="shared" si="377"/>
        <v>42032.336550925924</v>
      </c>
    </row>
    <row r="4014" spans="1:20" ht="48" x14ac:dyDescent="0.2">
      <c r="A4014">
        <v>4012</v>
      </c>
      <c r="B4014" s="3" t="s">
        <v>4008</v>
      </c>
      <c r="C4014" s="3" t="s">
        <v>8117</v>
      </c>
      <c r="D4014">
        <v>575</v>
      </c>
      <c r="E4014">
        <v>0</v>
      </c>
      <c r="F4014" t="s">
        <v>8221</v>
      </c>
      <c r="G4014" t="s">
        <v>8225</v>
      </c>
      <c r="H4014" t="s">
        <v>8247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8271</v>
      </c>
      <c r="O4014">
        <f t="shared" si="372"/>
        <v>0</v>
      </c>
      <c r="P4014" t="e">
        <f t="shared" si="373"/>
        <v>#DIV/0!</v>
      </c>
      <c r="Q4014" s="8" t="str">
        <f t="shared" si="374"/>
        <v>theater</v>
      </c>
      <c r="R4014" t="str">
        <f t="shared" si="375"/>
        <v>plays</v>
      </c>
      <c r="S4014" s="6">
        <f t="shared" si="376"/>
        <v>42096.336215277777</v>
      </c>
      <c r="T4014" s="6">
        <f t="shared" si="377"/>
        <v>42126.336215277777</v>
      </c>
    </row>
    <row r="4015" spans="1:20" ht="48" x14ac:dyDescent="0.2">
      <c r="A4015">
        <v>4013</v>
      </c>
      <c r="B4015" s="3" t="s">
        <v>4009</v>
      </c>
      <c r="C4015" s="3" t="s">
        <v>8118</v>
      </c>
      <c r="D4015">
        <v>2000</v>
      </c>
      <c r="E4015">
        <v>26</v>
      </c>
      <c r="F4015" t="s">
        <v>8221</v>
      </c>
      <c r="G4015" t="s">
        <v>8224</v>
      </c>
      <c r="H4015" t="s">
        <v>8246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8271</v>
      </c>
      <c r="O4015">
        <f t="shared" si="372"/>
        <v>1.3</v>
      </c>
      <c r="P4015">
        <f t="shared" si="373"/>
        <v>13</v>
      </c>
      <c r="Q4015" s="8" t="str">
        <f t="shared" si="374"/>
        <v>theater</v>
      </c>
      <c r="R4015" t="str">
        <f t="shared" si="375"/>
        <v>plays</v>
      </c>
      <c r="S4015" s="6">
        <f t="shared" si="376"/>
        <v>42021.092858796292</v>
      </c>
      <c r="T4015" s="6">
        <f t="shared" si="377"/>
        <v>42051.092858796292</v>
      </c>
    </row>
    <row r="4016" spans="1:20" ht="48" x14ac:dyDescent="0.2">
      <c r="A4016">
        <v>4014</v>
      </c>
      <c r="B4016" s="3" t="s">
        <v>4010</v>
      </c>
      <c r="C4016" s="3" t="s">
        <v>8119</v>
      </c>
      <c r="D4016">
        <v>9000</v>
      </c>
      <c r="E4016">
        <v>0</v>
      </c>
      <c r="F4016" t="s">
        <v>8221</v>
      </c>
      <c r="G4016" t="s">
        <v>8224</v>
      </c>
      <c r="H4016" t="s">
        <v>8246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8271</v>
      </c>
      <c r="O4016">
        <f t="shared" si="372"/>
        <v>0</v>
      </c>
      <c r="P4016" t="e">
        <f t="shared" si="373"/>
        <v>#DIV/0!</v>
      </c>
      <c r="Q4016" s="8" t="str">
        <f t="shared" si="374"/>
        <v>theater</v>
      </c>
      <c r="R4016" t="str">
        <f t="shared" si="375"/>
        <v>plays</v>
      </c>
      <c r="S4016" s="6">
        <f t="shared" si="376"/>
        <v>42419.037835648145</v>
      </c>
      <c r="T4016" s="6">
        <f t="shared" si="377"/>
        <v>42434.037835648145</v>
      </c>
    </row>
    <row r="4017" spans="1:20" ht="48" x14ac:dyDescent="0.2">
      <c r="A4017">
        <v>4015</v>
      </c>
      <c r="B4017" s="3" t="s">
        <v>4011</v>
      </c>
      <c r="C4017" s="3" t="s">
        <v>8120</v>
      </c>
      <c r="D4017">
        <v>7000</v>
      </c>
      <c r="E4017">
        <v>1</v>
      </c>
      <c r="F4017" t="s">
        <v>8221</v>
      </c>
      <c r="G4017" t="s">
        <v>8224</v>
      </c>
      <c r="H4017" t="s">
        <v>8246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8271</v>
      </c>
      <c r="O4017">
        <f t="shared" si="372"/>
        <v>1.4285714285714287E-2</v>
      </c>
      <c r="P4017">
        <f t="shared" si="373"/>
        <v>1</v>
      </c>
      <c r="Q4017" s="8" t="str">
        <f t="shared" si="374"/>
        <v>theater</v>
      </c>
      <c r="R4017" t="str">
        <f t="shared" si="375"/>
        <v>plays</v>
      </c>
      <c r="S4017" s="6">
        <f t="shared" si="376"/>
        <v>42174.572488425918</v>
      </c>
      <c r="T4017" s="6">
        <f t="shared" si="377"/>
        <v>42204.572488425918</v>
      </c>
    </row>
    <row r="4018" spans="1:20" ht="48" x14ac:dyDescent="0.2">
      <c r="A4018">
        <v>4016</v>
      </c>
      <c r="B4018" s="3" t="s">
        <v>4012</v>
      </c>
      <c r="C4018" s="3" t="s">
        <v>8121</v>
      </c>
      <c r="D4018">
        <v>500</v>
      </c>
      <c r="E4018">
        <v>70</v>
      </c>
      <c r="F4018" t="s">
        <v>8221</v>
      </c>
      <c r="G4018" t="s">
        <v>8225</v>
      </c>
      <c r="H4018" t="s">
        <v>8247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8271</v>
      </c>
      <c r="O4018">
        <f t="shared" si="372"/>
        <v>14.000000000000002</v>
      </c>
      <c r="P4018">
        <f t="shared" si="373"/>
        <v>10</v>
      </c>
      <c r="Q4018" s="8" t="str">
        <f t="shared" si="374"/>
        <v>theater</v>
      </c>
      <c r="R4018" t="str">
        <f t="shared" si="375"/>
        <v>plays</v>
      </c>
      <c r="S4018" s="6">
        <f t="shared" si="376"/>
        <v>41869.664351851847</v>
      </c>
      <c r="T4018" s="6">
        <f t="shared" si="377"/>
        <v>41899.664351851847</v>
      </c>
    </row>
    <row r="4019" spans="1:20" ht="48" x14ac:dyDescent="0.2">
      <c r="A4019">
        <v>4017</v>
      </c>
      <c r="B4019" s="3" t="s">
        <v>4013</v>
      </c>
      <c r="C4019" s="3" t="s">
        <v>8122</v>
      </c>
      <c r="D4019">
        <v>10000</v>
      </c>
      <c r="E4019">
        <v>105</v>
      </c>
      <c r="F4019" t="s">
        <v>8221</v>
      </c>
      <c r="G4019" t="s">
        <v>8224</v>
      </c>
      <c r="H4019" t="s">
        <v>8246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8271</v>
      </c>
      <c r="O4019">
        <f t="shared" si="372"/>
        <v>1.05</v>
      </c>
      <c r="P4019">
        <f t="shared" si="373"/>
        <v>52.5</v>
      </c>
      <c r="Q4019" s="8" t="str">
        <f t="shared" si="374"/>
        <v>theater</v>
      </c>
      <c r="R4019" t="str">
        <f t="shared" si="375"/>
        <v>plays</v>
      </c>
      <c r="S4019" s="6">
        <f t="shared" si="376"/>
        <v>41856.463819444441</v>
      </c>
      <c r="T4019" s="6">
        <f t="shared" si="377"/>
        <v>41886.463819444441</v>
      </c>
    </row>
    <row r="4020" spans="1:20" ht="32" x14ac:dyDescent="0.2">
      <c r="A4020">
        <v>4018</v>
      </c>
      <c r="B4020" s="3" t="s">
        <v>4014</v>
      </c>
      <c r="C4020" s="3" t="s">
        <v>8123</v>
      </c>
      <c r="D4020">
        <v>1500</v>
      </c>
      <c r="E4020">
        <v>130</v>
      </c>
      <c r="F4020" t="s">
        <v>8221</v>
      </c>
      <c r="G4020" t="s">
        <v>8225</v>
      </c>
      <c r="H4020" t="s">
        <v>8247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8271</v>
      </c>
      <c r="O4020">
        <f t="shared" si="372"/>
        <v>8.6666666666666679</v>
      </c>
      <c r="P4020">
        <f t="shared" si="373"/>
        <v>32.5</v>
      </c>
      <c r="Q4020" s="8" t="str">
        <f t="shared" si="374"/>
        <v>theater</v>
      </c>
      <c r="R4020" t="str">
        <f t="shared" si="375"/>
        <v>plays</v>
      </c>
      <c r="S4020" s="6">
        <f t="shared" si="376"/>
        <v>42620.702638888884</v>
      </c>
      <c r="T4020" s="6">
        <f t="shared" si="377"/>
        <v>42650.702638888884</v>
      </c>
    </row>
    <row r="4021" spans="1:20" ht="48" x14ac:dyDescent="0.2">
      <c r="A4021">
        <v>4019</v>
      </c>
      <c r="B4021" s="3" t="s">
        <v>4015</v>
      </c>
      <c r="C4021" s="3" t="s">
        <v>8124</v>
      </c>
      <c r="D4021">
        <v>3500</v>
      </c>
      <c r="E4021">
        <v>29</v>
      </c>
      <c r="F4021" t="s">
        <v>8221</v>
      </c>
      <c r="G4021" t="s">
        <v>8224</v>
      </c>
      <c r="H4021" t="s">
        <v>8246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8271</v>
      </c>
      <c r="O4021">
        <f t="shared" si="372"/>
        <v>0.82857142857142851</v>
      </c>
      <c r="P4021">
        <f t="shared" si="373"/>
        <v>7.25</v>
      </c>
      <c r="Q4021" s="8" t="str">
        <f t="shared" si="374"/>
        <v>theater</v>
      </c>
      <c r="R4021" t="str">
        <f t="shared" si="375"/>
        <v>plays</v>
      </c>
      <c r="S4021" s="6">
        <f t="shared" si="376"/>
        <v>42417.467546296299</v>
      </c>
      <c r="T4021" s="6">
        <f t="shared" si="377"/>
        <v>42475.477777777771</v>
      </c>
    </row>
    <row r="4022" spans="1:20" ht="48" x14ac:dyDescent="0.2">
      <c r="A4022">
        <v>4020</v>
      </c>
      <c r="B4022" s="3" t="s">
        <v>4016</v>
      </c>
      <c r="C4022" s="3" t="s">
        <v>8125</v>
      </c>
      <c r="D4022">
        <v>600</v>
      </c>
      <c r="E4022">
        <v>100</v>
      </c>
      <c r="F4022" t="s">
        <v>8221</v>
      </c>
      <c r="G4022" t="s">
        <v>8224</v>
      </c>
      <c r="H4022" t="s">
        <v>8246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8271</v>
      </c>
      <c r="O4022">
        <f t="shared" si="372"/>
        <v>16.666666666666664</v>
      </c>
      <c r="P4022">
        <f t="shared" si="373"/>
        <v>33.333333333333336</v>
      </c>
      <c r="Q4022" s="8" t="str">
        <f t="shared" si="374"/>
        <v>theater</v>
      </c>
      <c r="R4022" t="str">
        <f t="shared" si="375"/>
        <v>plays</v>
      </c>
      <c r="S4022" s="6">
        <f t="shared" si="376"/>
        <v>42056.982627314814</v>
      </c>
      <c r="T4022" s="6">
        <f t="shared" si="377"/>
        <v>42086.940960648142</v>
      </c>
    </row>
    <row r="4023" spans="1:20" ht="48" x14ac:dyDescent="0.2">
      <c r="A4023">
        <v>4021</v>
      </c>
      <c r="B4023" s="3" t="s">
        <v>4017</v>
      </c>
      <c r="C4023" s="3" t="s">
        <v>8126</v>
      </c>
      <c r="D4023">
        <v>15000</v>
      </c>
      <c r="E4023">
        <v>125</v>
      </c>
      <c r="F4023" t="s">
        <v>8221</v>
      </c>
      <c r="G4023" t="s">
        <v>8224</v>
      </c>
      <c r="H4023" t="s">
        <v>8246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8271</v>
      </c>
      <c r="O4023">
        <f t="shared" si="372"/>
        <v>0.83333333333333337</v>
      </c>
      <c r="P4023">
        <f t="shared" si="373"/>
        <v>62.5</v>
      </c>
      <c r="Q4023" s="8" t="str">
        <f t="shared" si="374"/>
        <v>theater</v>
      </c>
      <c r="R4023" t="str">
        <f t="shared" si="375"/>
        <v>plays</v>
      </c>
      <c r="S4023" s="6">
        <f t="shared" si="376"/>
        <v>41878.703217592592</v>
      </c>
      <c r="T4023" s="6">
        <f t="shared" si="377"/>
        <v>41938.703217592592</v>
      </c>
    </row>
    <row r="4024" spans="1:20" ht="32" x14ac:dyDescent="0.2">
      <c r="A4024">
        <v>4022</v>
      </c>
      <c r="B4024" s="3" t="s">
        <v>4018</v>
      </c>
      <c r="C4024" s="3" t="s">
        <v>8127</v>
      </c>
      <c r="D4024">
        <v>18000</v>
      </c>
      <c r="E4024">
        <v>12521</v>
      </c>
      <c r="F4024" t="s">
        <v>8221</v>
      </c>
      <c r="G4024" t="s">
        <v>8224</v>
      </c>
      <c r="H4024" t="s">
        <v>8246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8271</v>
      </c>
      <c r="O4024">
        <f t="shared" si="372"/>
        <v>69.561111111111103</v>
      </c>
      <c r="P4024">
        <f t="shared" si="373"/>
        <v>63.558375634517766</v>
      </c>
      <c r="Q4024" s="8" t="str">
        <f t="shared" si="374"/>
        <v>theater</v>
      </c>
      <c r="R4024" t="str">
        <f t="shared" si="375"/>
        <v>plays</v>
      </c>
      <c r="S4024" s="6">
        <f t="shared" si="376"/>
        <v>41990.375775462955</v>
      </c>
      <c r="T4024" s="6">
        <f t="shared" si="377"/>
        <v>42035.912499999999</v>
      </c>
    </row>
    <row r="4025" spans="1:20" ht="48" x14ac:dyDescent="0.2">
      <c r="A4025">
        <v>4023</v>
      </c>
      <c r="B4025" s="3" t="s">
        <v>4019</v>
      </c>
      <c r="C4025" s="3" t="s">
        <v>8128</v>
      </c>
      <c r="D4025">
        <v>7000</v>
      </c>
      <c r="E4025">
        <v>0</v>
      </c>
      <c r="F4025" t="s">
        <v>8221</v>
      </c>
      <c r="G4025" t="s">
        <v>8224</v>
      </c>
      <c r="H4025" t="s">
        <v>8246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8271</v>
      </c>
      <c r="O4025">
        <f t="shared" si="372"/>
        <v>0</v>
      </c>
      <c r="P4025" t="e">
        <f t="shared" si="373"/>
        <v>#DIV/0!</v>
      </c>
      <c r="Q4025" s="8" t="str">
        <f t="shared" si="374"/>
        <v>theater</v>
      </c>
      <c r="R4025" t="str">
        <f t="shared" si="375"/>
        <v>plays</v>
      </c>
      <c r="S4025" s="6">
        <f t="shared" si="376"/>
        <v>42408.791238425918</v>
      </c>
      <c r="T4025" s="6">
        <f t="shared" si="377"/>
        <v>42453.749571759261</v>
      </c>
    </row>
    <row r="4026" spans="1:20" ht="48" x14ac:dyDescent="0.2">
      <c r="A4026">
        <v>4024</v>
      </c>
      <c r="B4026" s="3" t="s">
        <v>4020</v>
      </c>
      <c r="C4026" s="3" t="s">
        <v>8129</v>
      </c>
      <c r="D4026">
        <v>800</v>
      </c>
      <c r="E4026">
        <v>10</v>
      </c>
      <c r="F4026" t="s">
        <v>8221</v>
      </c>
      <c r="G4026" t="s">
        <v>8224</v>
      </c>
      <c r="H4026" t="s">
        <v>8246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8271</v>
      </c>
      <c r="O4026">
        <f t="shared" si="372"/>
        <v>1.25</v>
      </c>
      <c r="P4026">
        <f t="shared" si="373"/>
        <v>10</v>
      </c>
      <c r="Q4026" s="8" t="str">
        <f t="shared" si="374"/>
        <v>theater</v>
      </c>
      <c r="R4026" t="str">
        <f t="shared" si="375"/>
        <v>plays</v>
      </c>
      <c r="S4026" s="6">
        <f t="shared" si="376"/>
        <v>42217.461770833332</v>
      </c>
      <c r="T4026" s="6">
        <f t="shared" si="377"/>
        <v>42247.461770833332</v>
      </c>
    </row>
    <row r="4027" spans="1:20" ht="48" x14ac:dyDescent="0.2">
      <c r="A4027">
        <v>4025</v>
      </c>
      <c r="B4027" s="3" t="s">
        <v>4021</v>
      </c>
      <c r="C4027" s="3" t="s">
        <v>8130</v>
      </c>
      <c r="D4027">
        <v>5000</v>
      </c>
      <c r="E4027">
        <v>250</v>
      </c>
      <c r="F4027" t="s">
        <v>8221</v>
      </c>
      <c r="G4027" t="s">
        <v>8230</v>
      </c>
      <c r="H4027" t="s">
        <v>8249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8271</v>
      </c>
      <c r="O4027">
        <f t="shared" si="372"/>
        <v>5</v>
      </c>
      <c r="P4027">
        <f t="shared" si="373"/>
        <v>62.5</v>
      </c>
      <c r="Q4027" s="8" t="str">
        <f t="shared" si="374"/>
        <v>theater</v>
      </c>
      <c r="R4027" t="str">
        <f t="shared" si="375"/>
        <v>plays</v>
      </c>
      <c r="S4027" s="6">
        <f t="shared" si="376"/>
        <v>42151.029351851852</v>
      </c>
      <c r="T4027" s="6">
        <f t="shared" si="377"/>
        <v>42211.029351851852</v>
      </c>
    </row>
    <row r="4028" spans="1:20" ht="48" x14ac:dyDescent="0.2">
      <c r="A4028">
        <v>4026</v>
      </c>
      <c r="B4028" s="3" t="s">
        <v>4022</v>
      </c>
      <c r="C4028" s="3" t="s">
        <v>8131</v>
      </c>
      <c r="D4028">
        <v>4000</v>
      </c>
      <c r="E4028">
        <v>0</v>
      </c>
      <c r="F4028" t="s">
        <v>8221</v>
      </c>
      <c r="G4028" t="s">
        <v>8224</v>
      </c>
      <c r="H4028" t="s">
        <v>8246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8271</v>
      </c>
      <c r="O4028">
        <f t="shared" si="372"/>
        <v>0</v>
      </c>
      <c r="P4028" t="e">
        <f t="shared" si="373"/>
        <v>#DIV/0!</v>
      </c>
      <c r="Q4028" s="8" t="str">
        <f t="shared" si="374"/>
        <v>theater</v>
      </c>
      <c r="R4028" t="str">
        <f t="shared" si="375"/>
        <v>plays</v>
      </c>
      <c r="S4028" s="6">
        <f t="shared" si="376"/>
        <v>42282.447210648148</v>
      </c>
      <c r="T4028" s="6">
        <f t="shared" si="377"/>
        <v>42342.488877314812</v>
      </c>
    </row>
    <row r="4029" spans="1:20" ht="48" x14ac:dyDescent="0.2">
      <c r="A4029">
        <v>4027</v>
      </c>
      <c r="B4029" s="3" t="s">
        <v>4023</v>
      </c>
      <c r="C4029" s="3" t="s">
        <v>8132</v>
      </c>
      <c r="D4029">
        <v>3000</v>
      </c>
      <c r="E4029">
        <v>215</v>
      </c>
      <c r="F4029" t="s">
        <v>8221</v>
      </c>
      <c r="G4029" t="s">
        <v>8224</v>
      </c>
      <c r="H4029" t="s">
        <v>8246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8271</v>
      </c>
      <c r="O4029">
        <f t="shared" si="372"/>
        <v>7.166666666666667</v>
      </c>
      <c r="P4029">
        <f t="shared" si="373"/>
        <v>30.714285714285715</v>
      </c>
      <c r="Q4029" s="8" t="str">
        <f t="shared" si="374"/>
        <v>theater</v>
      </c>
      <c r="R4029" t="str">
        <f t="shared" si="375"/>
        <v>plays</v>
      </c>
      <c r="S4029" s="6">
        <f t="shared" si="376"/>
        <v>42768.762511574074</v>
      </c>
      <c r="T4029" s="6">
        <f t="shared" si="377"/>
        <v>42788.833333333336</v>
      </c>
    </row>
    <row r="4030" spans="1:20" ht="48" x14ac:dyDescent="0.2">
      <c r="A4030">
        <v>4028</v>
      </c>
      <c r="B4030" s="3" t="s">
        <v>4024</v>
      </c>
      <c r="C4030" s="3" t="s">
        <v>8133</v>
      </c>
      <c r="D4030">
        <v>2000</v>
      </c>
      <c r="E4030">
        <v>561</v>
      </c>
      <c r="F4030" t="s">
        <v>8221</v>
      </c>
      <c r="G4030" t="s">
        <v>8224</v>
      </c>
      <c r="H4030" t="s">
        <v>8246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8271</v>
      </c>
      <c r="O4030">
        <f t="shared" si="372"/>
        <v>28.050000000000004</v>
      </c>
      <c r="P4030">
        <f t="shared" si="373"/>
        <v>51</v>
      </c>
      <c r="Q4030" s="8" t="str">
        <f t="shared" si="374"/>
        <v>theater</v>
      </c>
      <c r="R4030" t="str">
        <f t="shared" si="375"/>
        <v>plays</v>
      </c>
      <c r="S4030" s="6">
        <f t="shared" si="376"/>
        <v>41765.730324074073</v>
      </c>
      <c r="T4030" s="6">
        <f t="shared" si="377"/>
        <v>41795.730324074073</v>
      </c>
    </row>
    <row r="4031" spans="1:20" ht="48" x14ac:dyDescent="0.2">
      <c r="A4031">
        <v>4029</v>
      </c>
      <c r="B4031" s="3" t="s">
        <v>4025</v>
      </c>
      <c r="C4031" s="3" t="s">
        <v>8134</v>
      </c>
      <c r="D4031">
        <v>20000</v>
      </c>
      <c r="E4031">
        <v>0</v>
      </c>
      <c r="F4031" t="s">
        <v>8221</v>
      </c>
      <c r="G4031" t="s">
        <v>8224</v>
      </c>
      <c r="H4031" t="s">
        <v>8246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8271</v>
      </c>
      <c r="O4031">
        <f t="shared" si="372"/>
        <v>0</v>
      </c>
      <c r="P4031" t="e">
        <f t="shared" si="373"/>
        <v>#DIV/0!</v>
      </c>
      <c r="Q4031" s="8" t="str">
        <f t="shared" si="374"/>
        <v>theater</v>
      </c>
      <c r="R4031" t="str">
        <f t="shared" si="375"/>
        <v>plays</v>
      </c>
      <c r="S4031" s="6">
        <f t="shared" si="376"/>
        <v>42321.816782407412</v>
      </c>
      <c r="T4031" s="6">
        <f t="shared" si="377"/>
        <v>42351.816782407412</v>
      </c>
    </row>
    <row r="4032" spans="1:20" ht="48" x14ac:dyDescent="0.2">
      <c r="A4032">
        <v>4030</v>
      </c>
      <c r="B4032" s="3" t="s">
        <v>4026</v>
      </c>
      <c r="C4032" s="3" t="s">
        <v>8135</v>
      </c>
      <c r="D4032">
        <v>2500</v>
      </c>
      <c r="E4032">
        <v>400</v>
      </c>
      <c r="F4032" t="s">
        <v>8221</v>
      </c>
      <c r="G4032" t="s">
        <v>8224</v>
      </c>
      <c r="H4032" t="s">
        <v>8246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8271</v>
      </c>
      <c r="O4032">
        <f t="shared" si="372"/>
        <v>16</v>
      </c>
      <c r="P4032">
        <f t="shared" si="373"/>
        <v>66.666666666666671</v>
      </c>
      <c r="Q4032" s="8" t="str">
        <f t="shared" si="374"/>
        <v>theater</v>
      </c>
      <c r="R4032" t="str">
        <f t="shared" si="375"/>
        <v>plays</v>
      </c>
      <c r="S4032" s="6">
        <f t="shared" si="376"/>
        <v>42374.446747685179</v>
      </c>
      <c r="T4032" s="6">
        <f t="shared" si="377"/>
        <v>42403.575694444437</v>
      </c>
    </row>
    <row r="4033" spans="1:20" ht="48" x14ac:dyDescent="0.2">
      <c r="A4033">
        <v>4031</v>
      </c>
      <c r="B4033" s="3" t="s">
        <v>4027</v>
      </c>
      <c r="C4033" s="3" t="s">
        <v>8136</v>
      </c>
      <c r="D4033">
        <v>5000</v>
      </c>
      <c r="E4033">
        <v>0</v>
      </c>
      <c r="F4033" t="s">
        <v>8221</v>
      </c>
      <c r="G4033" t="s">
        <v>8224</v>
      </c>
      <c r="H4033" t="s">
        <v>8246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8271</v>
      </c>
      <c r="O4033">
        <f t="shared" si="372"/>
        <v>0</v>
      </c>
      <c r="P4033" t="e">
        <f t="shared" si="373"/>
        <v>#DIV/0!</v>
      </c>
      <c r="Q4033" s="8" t="str">
        <f t="shared" si="374"/>
        <v>theater</v>
      </c>
      <c r="R4033" t="str">
        <f t="shared" si="375"/>
        <v>plays</v>
      </c>
      <c r="S4033" s="6">
        <f t="shared" si="376"/>
        <v>41941.376898148148</v>
      </c>
      <c r="T4033" s="6">
        <f t="shared" si="377"/>
        <v>41991.418564814812</v>
      </c>
    </row>
    <row r="4034" spans="1:20" ht="48" x14ac:dyDescent="0.2">
      <c r="A4034">
        <v>4032</v>
      </c>
      <c r="B4034" s="3" t="s">
        <v>4028</v>
      </c>
      <c r="C4034" s="3" t="s">
        <v>8137</v>
      </c>
      <c r="D4034">
        <v>6048</v>
      </c>
      <c r="E4034">
        <v>413</v>
      </c>
      <c r="F4034" t="s">
        <v>8221</v>
      </c>
      <c r="G4034" t="s">
        <v>8224</v>
      </c>
      <c r="H4034" t="s">
        <v>8246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8271</v>
      </c>
      <c r="O4034">
        <f t="shared" si="372"/>
        <v>6.8287037037037033</v>
      </c>
      <c r="P4034">
        <f t="shared" si="373"/>
        <v>59</v>
      </c>
      <c r="Q4034" s="8" t="str">
        <f t="shared" si="374"/>
        <v>theater</v>
      </c>
      <c r="R4034" t="str">
        <f t="shared" si="375"/>
        <v>plays</v>
      </c>
      <c r="S4034" s="6">
        <f t="shared" si="376"/>
        <v>42293.60087962963</v>
      </c>
      <c r="T4034" s="6">
        <f t="shared" si="377"/>
        <v>42353.642546296294</v>
      </c>
    </row>
    <row r="4035" spans="1:20" ht="48" x14ac:dyDescent="0.2">
      <c r="A4035">
        <v>4033</v>
      </c>
      <c r="B4035" s="3" t="s">
        <v>4029</v>
      </c>
      <c r="C4035" s="3" t="s">
        <v>8138</v>
      </c>
      <c r="D4035">
        <v>23900</v>
      </c>
      <c r="E4035">
        <v>6141.99</v>
      </c>
      <c r="F4035" t="s">
        <v>8221</v>
      </c>
      <c r="G4035" t="s">
        <v>8225</v>
      </c>
      <c r="H4035" t="s">
        <v>8247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8271</v>
      </c>
      <c r="O4035">
        <f t="shared" ref="O4035:O4098" si="378">E4035/D4035*100</f>
        <v>25.698702928870294</v>
      </c>
      <c r="P4035">
        <f t="shared" ref="P4035:P4098" si="379">E4035/L4035</f>
        <v>65.340319148936175</v>
      </c>
      <c r="Q4035" s="8" t="str">
        <f t="shared" ref="Q4035:Q4098" si="380">LEFT(N4035,SEARCH("/",N4035)-1)</f>
        <v>theater</v>
      </c>
      <c r="R4035" t="str">
        <f t="shared" ref="R4035:R4098" si="381">RIGHT(N4035,LEN(N4035)-SEARCH("/",N4035))</f>
        <v>plays</v>
      </c>
      <c r="S4035" s="6">
        <f t="shared" ref="S4035:S4098" si="382">(((J4035/60)/60)/24)+DATE(1970,1,1)+(-5/24)</f>
        <v>42614.06046296296</v>
      </c>
      <c r="T4035" s="6">
        <f t="shared" ref="T4035:T4098" si="383">(((I4035/60)/60)/24)+DATE(1970,1,1)+(-5/24)</f>
        <v>42645.166666666664</v>
      </c>
    </row>
    <row r="4036" spans="1:20" ht="48" x14ac:dyDescent="0.2">
      <c r="A4036">
        <v>4034</v>
      </c>
      <c r="B4036" s="3" t="s">
        <v>4030</v>
      </c>
      <c r="C4036" s="3" t="s">
        <v>8139</v>
      </c>
      <c r="D4036">
        <v>13500</v>
      </c>
      <c r="E4036">
        <v>200</v>
      </c>
      <c r="F4036" t="s">
        <v>8221</v>
      </c>
      <c r="G4036" t="s">
        <v>8224</v>
      </c>
      <c r="H4036" t="s">
        <v>8246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8271</v>
      </c>
      <c r="O4036">
        <f t="shared" si="378"/>
        <v>1.4814814814814816</v>
      </c>
      <c r="P4036">
        <f t="shared" si="379"/>
        <v>100</v>
      </c>
      <c r="Q4036" s="8" t="str">
        <f t="shared" si="380"/>
        <v>theater</v>
      </c>
      <c r="R4036" t="str">
        <f t="shared" si="381"/>
        <v>plays</v>
      </c>
      <c r="S4036" s="6">
        <f t="shared" si="382"/>
        <v>42067.739004629628</v>
      </c>
      <c r="T4036" s="6">
        <f t="shared" si="383"/>
        <v>42097.697337962956</v>
      </c>
    </row>
    <row r="4037" spans="1:20" ht="32" x14ac:dyDescent="0.2">
      <c r="A4037">
        <v>4035</v>
      </c>
      <c r="B4037" s="3" t="s">
        <v>4031</v>
      </c>
      <c r="C4037" s="3" t="s">
        <v>8140</v>
      </c>
      <c r="D4037">
        <v>10000</v>
      </c>
      <c r="E4037">
        <v>3685</v>
      </c>
      <c r="F4037" t="s">
        <v>8221</v>
      </c>
      <c r="G4037" t="s">
        <v>8224</v>
      </c>
      <c r="H4037" t="s">
        <v>8246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8271</v>
      </c>
      <c r="O4037">
        <f t="shared" si="378"/>
        <v>36.85</v>
      </c>
      <c r="P4037">
        <f t="shared" si="379"/>
        <v>147.4</v>
      </c>
      <c r="Q4037" s="8" t="str">
        <f t="shared" si="380"/>
        <v>theater</v>
      </c>
      <c r="R4037" t="str">
        <f t="shared" si="381"/>
        <v>plays</v>
      </c>
      <c r="S4037" s="6">
        <f t="shared" si="382"/>
        <v>41903.674618055549</v>
      </c>
      <c r="T4037" s="6">
        <f t="shared" si="383"/>
        <v>41933.674618055549</v>
      </c>
    </row>
    <row r="4038" spans="1:20" ht="48" x14ac:dyDescent="0.2">
      <c r="A4038">
        <v>4036</v>
      </c>
      <c r="B4038" s="3" t="s">
        <v>4032</v>
      </c>
      <c r="C4038" s="3" t="s">
        <v>7438</v>
      </c>
      <c r="D4038">
        <v>6000</v>
      </c>
      <c r="E4038">
        <v>2823</v>
      </c>
      <c r="F4038" t="s">
        <v>8221</v>
      </c>
      <c r="G4038" t="s">
        <v>8224</v>
      </c>
      <c r="H4038" t="s">
        <v>8246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8271</v>
      </c>
      <c r="O4038">
        <f t="shared" si="378"/>
        <v>47.05</v>
      </c>
      <c r="P4038">
        <f t="shared" si="379"/>
        <v>166.05882352941177</v>
      </c>
      <c r="Q4038" s="8" t="str">
        <f t="shared" si="380"/>
        <v>theater</v>
      </c>
      <c r="R4038" t="str">
        <f t="shared" si="381"/>
        <v>plays</v>
      </c>
      <c r="S4038" s="6">
        <f t="shared" si="382"/>
        <v>41804.728749999995</v>
      </c>
      <c r="T4038" s="6">
        <f t="shared" si="383"/>
        <v>41821.729166666664</v>
      </c>
    </row>
    <row r="4039" spans="1:20" ht="48" x14ac:dyDescent="0.2">
      <c r="A4039">
        <v>4037</v>
      </c>
      <c r="B4039" s="3" t="s">
        <v>4033</v>
      </c>
      <c r="C4039" s="3" t="s">
        <v>8141</v>
      </c>
      <c r="D4039">
        <v>700</v>
      </c>
      <c r="E4039">
        <v>80</v>
      </c>
      <c r="F4039" t="s">
        <v>8221</v>
      </c>
      <c r="G4039" t="s">
        <v>8224</v>
      </c>
      <c r="H4039" t="s">
        <v>8246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8271</v>
      </c>
      <c r="O4039">
        <f t="shared" si="378"/>
        <v>11.428571428571429</v>
      </c>
      <c r="P4039">
        <f t="shared" si="379"/>
        <v>40</v>
      </c>
      <c r="Q4039" s="8" t="str">
        <f t="shared" si="380"/>
        <v>theater</v>
      </c>
      <c r="R4039" t="str">
        <f t="shared" si="381"/>
        <v>plays</v>
      </c>
      <c r="S4039" s="6">
        <f t="shared" si="382"/>
        <v>42496.862442129634</v>
      </c>
      <c r="T4039" s="6">
        <f t="shared" si="383"/>
        <v>42514.392361111109</v>
      </c>
    </row>
    <row r="4040" spans="1:20" ht="48" x14ac:dyDescent="0.2">
      <c r="A4040">
        <v>4038</v>
      </c>
      <c r="B4040" s="3" t="s">
        <v>4034</v>
      </c>
      <c r="C4040" s="3" t="s">
        <v>8142</v>
      </c>
      <c r="D4040">
        <v>2500</v>
      </c>
      <c r="E4040">
        <v>301</v>
      </c>
      <c r="F4040" t="s">
        <v>8221</v>
      </c>
      <c r="G4040" t="s">
        <v>8224</v>
      </c>
      <c r="H4040" t="s">
        <v>8246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8271</v>
      </c>
      <c r="O4040">
        <f t="shared" si="378"/>
        <v>12.04</v>
      </c>
      <c r="P4040">
        <f t="shared" si="379"/>
        <v>75.25</v>
      </c>
      <c r="Q4040" s="8" t="str">
        <f t="shared" si="380"/>
        <v>theater</v>
      </c>
      <c r="R4040" t="str">
        <f t="shared" si="381"/>
        <v>plays</v>
      </c>
      <c r="S4040" s="6">
        <f t="shared" si="382"/>
        <v>41869.59039351852</v>
      </c>
      <c r="T4040" s="6">
        <f t="shared" si="383"/>
        <v>41929.59039351852</v>
      </c>
    </row>
    <row r="4041" spans="1:20" ht="32" x14ac:dyDescent="0.2">
      <c r="A4041">
        <v>4039</v>
      </c>
      <c r="B4041" s="3" t="s">
        <v>4035</v>
      </c>
      <c r="C4041" s="3" t="s">
        <v>8143</v>
      </c>
      <c r="D4041">
        <v>500</v>
      </c>
      <c r="E4041">
        <v>300</v>
      </c>
      <c r="F4041" t="s">
        <v>8221</v>
      </c>
      <c r="G4041" t="s">
        <v>8224</v>
      </c>
      <c r="H4041" t="s">
        <v>8246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8271</v>
      </c>
      <c r="O4041">
        <f t="shared" si="378"/>
        <v>60</v>
      </c>
      <c r="P4041">
        <f t="shared" si="379"/>
        <v>60</v>
      </c>
      <c r="Q4041" s="8" t="str">
        <f t="shared" si="380"/>
        <v>theater</v>
      </c>
      <c r="R4041" t="str">
        <f t="shared" si="381"/>
        <v>plays</v>
      </c>
      <c r="S4041" s="6">
        <f t="shared" si="382"/>
        <v>42305.462581018517</v>
      </c>
      <c r="T4041" s="6">
        <f t="shared" si="383"/>
        <v>42339.040972222218</v>
      </c>
    </row>
    <row r="4042" spans="1:20" ht="48" x14ac:dyDescent="0.2">
      <c r="A4042">
        <v>4040</v>
      </c>
      <c r="B4042" s="3" t="s">
        <v>4036</v>
      </c>
      <c r="C4042" s="3" t="s">
        <v>8144</v>
      </c>
      <c r="D4042">
        <v>8000</v>
      </c>
      <c r="E4042">
        <v>2500</v>
      </c>
      <c r="F4042" t="s">
        <v>8221</v>
      </c>
      <c r="G4042" t="s">
        <v>8224</v>
      </c>
      <c r="H4042" t="s">
        <v>8246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8271</v>
      </c>
      <c r="O4042">
        <f t="shared" si="378"/>
        <v>31.25</v>
      </c>
      <c r="P4042">
        <f t="shared" si="379"/>
        <v>1250</v>
      </c>
      <c r="Q4042" s="8" t="str">
        <f t="shared" si="380"/>
        <v>theater</v>
      </c>
      <c r="R4042" t="str">
        <f t="shared" si="381"/>
        <v>plays</v>
      </c>
      <c r="S4042" s="6">
        <f t="shared" si="382"/>
        <v>42144.023194444446</v>
      </c>
      <c r="T4042" s="6">
        <f t="shared" si="383"/>
        <v>42202.916666666664</v>
      </c>
    </row>
    <row r="4043" spans="1:20" ht="32" x14ac:dyDescent="0.2">
      <c r="A4043">
        <v>4041</v>
      </c>
      <c r="B4043" s="3" t="s">
        <v>4037</v>
      </c>
      <c r="C4043" s="3" t="s">
        <v>8145</v>
      </c>
      <c r="D4043">
        <v>5000</v>
      </c>
      <c r="E4043">
        <v>21</v>
      </c>
      <c r="F4043" t="s">
        <v>8221</v>
      </c>
      <c r="G4043" t="s">
        <v>8225</v>
      </c>
      <c r="H4043" t="s">
        <v>8247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8271</v>
      </c>
      <c r="O4043">
        <f t="shared" si="378"/>
        <v>0.42</v>
      </c>
      <c r="P4043">
        <f t="shared" si="379"/>
        <v>10.5</v>
      </c>
      <c r="Q4043" s="8" t="str">
        <f t="shared" si="380"/>
        <v>theater</v>
      </c>
      <c r="R4043" t="str">
        <f t="shared" si="381"/>
        <v>plays</v>
      </c>
      <c r="S4043" s="6">
        <f t="shared" si="382"/>
        <v>42559.265671296293</v>
      </c>
      <c r="T4043" s="6">
        <f t="shared" si="383"/>
        <v>42619.265671296293</v>
      </c>
    </row>
    <row r="4044" spans="1:20" ht="48" x14ac:dyDescent="0.2">
      <c r="A4044">
        <v>4042</v>
      </c>
      <c r="B4044" s="3" t="s">
        <v>4038</v>
      </c>
      <c r="C4044" s="3" t="s">
        <v>8146</v>
      </c>
      <c r="D4044">
        <v>10000</v>
      </c>
      <c r="E4044">
        <v>21</v>
      </c>
      <c r="F4044" t="s">
        <v>8221</v>
      </c>
      <c r="G4044" t="s">
        <v>8224</v>
      </c>
      <c r="H4044" t="s">
        <v>8246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8271</v>
      </c>
      <c r="O4044">
        <f t="shared" si="378"/>
        <v>0.21</v>
      </c>
      <c r="P4044">
        <f t="shared" si="379"/>
        <v>7</v>
      </c>
      <c r="Q4044" s="8" t="str">
        <f t="shared" si="380"/>
        <v>theater</v>
      </c>
      <c r="R4044" t="str">
        <f t="shared" si="381"/>
        <v>plays</v>
      </c>
      <c r="S4044" s="6">
        <f t="shared" si="382"/>
        <v>41994.875740740739</v>
      </c>
      <c r="T4044" s="6">
        <f t="shared" si="383"/>
        <v>42024.594444444439</v>
      </c>
    </row>
    <row r="4045" spans="1:20" ht="48" x14ac:dyDescent="0.2">
      <c r="A4045">
        <v>4043</v>
      </c>
      <c r="B4045" s="3" t="s">
        <v>4039</v>
      </c>
      <c r="C4045" s="3" t="s">
        <v>8147</v>
      </c>
      <c r="D4045">
        <v>300</v>
      </c>
      <c r="E4045">
        <v>0</v>
      </c>
      <c r="F4045" t="s">
        <v>8221</v>
      </c>
      <c r="G4045" t="s">
        <v>8229</v>
      </c>
      <c r="H4045" t="s">
        <v>8251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8271</v>
      </c>
      <c r="O4045">
        <f t="shared" si="378"/>
        <v>0</v>
      </c>
      <c r="P4045" t="e">
        <f t="shared" si="379"/>
        <v>#DIV/0!</v>
      </c>
      <c r="Q4045" s="8" t="str">
        <f t="shared" si="380"/>
        <v>theater</v>
      </c>
      <c r="R4045" t="str">
        <f t="shared" si="381"/>
        <v>plays</v>
      </c>
      <c r="S4045" s="6">
        <f t="shared" si="382"/>
        <v>41948.749131944445</v>
      </c>
      <c r="T4045" s="6">
        <f t="shared" si="383"/>
        <v>41963.749131944445</v>
      </c>
    </row>
    <row r="4046" spans="1:20" ht="48" x14ac:dyDescent="0.2">
      <c r="A4046">
        <v>4044</v>
      </c>
      <c r="B4046" s="3" t="s">
        <v>4040</v>
      </c>
      <c r="C4046" s="3" t="s">
        <v>8148</v>
      </c>
      <c r="D4046">
        <v>600</v>
      </c>
      <c r="E4046">
        <v>225</v>
      </c>
      <c r="F4046" t="s">
        <v>8221</v>
      </c>
      <c r="G4046" t="s">
        <v>8224</v>
      </c>
      <c r="H4046" t="s">
        <v>8246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8271</v>
      </c>
      <c r="O4046">
        <f t="shared" si="378"/>
        <v>37.5</v>
      </c>
      <c r="P4046">
        <f t="shared" si="379"/>
        <v>56.25</v>
      </c>
      <c r="Q4046" s="8" t="str">
        <f t="shared" si="380"/>
        <v>theater</v>
      </c>
      <c r="R4046" t="str">
        <f t="shared" si="381"/>
        <v>plays</v>
      </c>
      <c r="S4046" s="6">
        <f t="shared" si="382"/>
        <v>42074.011365740742</v>
      </c>
      <c r="T4046" s="6">
        <f t="shared" si="383"/>
        <v>42103.999999999993</v>
      </c>
    </row>
    <row r="4047" spans="1:20" ht="48" x14ac:dyDescent="0.2">
      <c r="A4047">
        <v>4045</v>
      </c>
      <c r="B4047" s="3" t="s">
        <v>4041</v>
      </c>
      <c r="C4047" s="3" t="s">
        <v>8149</v>
      </c>
      <c r="D4047">
        <v>5000</v>
      </c>
      <c r="E4047">
        <v>1</v>
      </c>
      <c r="F4047" t="s">
        <v>8221</v>
      </c>
      <c r="G4047" t="s">
        <v>8226</v>
      </c>
      <c r="H4047" t="s">
        <v>8248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8271</v>
      </c>
      <c r="O4047">
        <f t="shared" si="378"/>
        <v>0.02</v>
      </c>
      <c r="P4047">
        <f t="shared" si="379"/>
        <v>1</v>
      </c>
      <c r="Q4047" s="8" t="str">
        <f t="shared" si="380"/>
        <v>theater</v>
      </c>
      <c r="R4047" t="str">
        <f t="shared" si="381"/>
        <v>plays</v>
      </c>
      <c r="S4047" s="6">
        <f t="shared" si="382"/>
        <v>41841.992928240739</v>
      </c>
      <c r="T4047" s="6">
        <f t="shared" si="383"/>
        <v>41871.992928240739</v>
      </c>
    </row>
    <row r="4048" spans="1:20" ht="48" x14ac:dyDescent="0.2">
      <c r="A4048">
        <v>4046</v>
      </c>
      <c r="B4048" s="3" t="s">
        <v>4042</v>
      </c>
      <c r="C4048" s="3" t="s">
        <v>8150</v>
      </c>
      <c r="D4048">
        <v>5600</v>
      </c>
      <c r="E4048">
        <v>460</v>
      </c>
      <c r="F4048" t="s">
        <v>8221</v>
      </c>
      <c r="G4048" t="s">
        <v>8224</v>
      </c>
      <c r="H4048" t="s">
        <v>8246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8271</v>
      </c>
      <c r="O4048">
        <f t="shared" si="378"/>
        <v>8.2142857142857135</v>
      </c>
      <c r="P4048">
        <f t="shared" si="379"/>
        <v>38.333333333333336</v>
      </c>
      <c r="Q4048" s="8" t="str">
        <f t="shared" si="380"/>
        <v>theater</v>
      </c>
      <c r="R4048" t="str">
        <f t="shared" si="381"/>
        <v>plays</v>
      </c>
      <c r="S4048" s="6">
        <f t="shared" si="382"/>
        <v>41904.442245370366</v>
      </c>
      <c r="T4048" s="6">
        <f t="shared" si="383"/>
        <v>41934.442245370366</v>
      </c>
    </row>
    <row r="4049" spans="1:20" ht="48" x14ac:dyDescent="0.2">
      <c r="A4049">
        <v>4047</v>
      </c>
      <c r="B4049" s="3" t="s">
        <v>4043</v>
      </c>
      <c r="C4049" s="3" t="s">
        <v>8151</v>
      </c>
      <c r="D4049">
        <v>5000</v>
      </c>
      <c r="E4049">
        <v>110</v>
      </c>
      <c r="F4049" t="s">
        <v>8221</v>
      </c>
      <c r="G4049" t="s">
        <v>8224</v>
      </c>
      <c r="H4049" t="s">
        <v>8246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8271</v>
      </c>
      <c r="O4049">
        <f t="shared" si="378"/>
        <v>2.1999999999999997</v>
      </c>
      <c r="P4049">
        <f t="shared" si="379"/>
        <v>27.5</v>
      </c>
      <c r="Q4049" s="8" t="str">
        <f t="shared" si="380"/>
        <v>theater</v>
      </c>
      <c r="R4049" t="str">
        <f t="shared" si="381"/>
        <v>plays</v>
      </c>
      <c r="S4049" s="6">
        <f t="shared" si="382"/>
        <v>41990.814155092587</v>
      </c>
      <c r="T4049" s="6">
        <f t="shared" si="383"/>
        <v>42014.833333333336</v>
      </c>
    </row>
    <row r="4050" spans="1:20" ht="48" x14ac:dyDescent="0.2">
      <c r="A4050">
        <v>4048</v>
      </c>
      <c r="B4050" s="3" t="s">
        <v>4044</v>
      </c>
      <c r="C4050" s="3" t="s">
        <v>8152</v>
      </c>
      <c r="D4050">
        <v>17000</v>
      </c>
      <c r="E4050">
        <v>3001</v>
      </c>
      <c r="F4050" t="s">
        <v>8221</v>
      </c>
      <c r="G4050" t="s">
        <v>8225</v>
      </c>
      <c r="H4050" t="s">
        <v>8247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8271</v>
      </c>
      <c r="O4050">
        <f t="shared" si="378"/>
        <v>17.652941176470588</v>
      </c>
      <c r="P4050">
        <f t="shared" si="379"/>
        <v>32.978021978021978</v>
      </c>
      <c r="Q4050" s="8" t="str">
        <f t="shared" si="380"/>
        <v>theater</v>
      </c>
      <c r="R4050" t="str">
        <f t="shared" si="381"/>
        <v>plays</v>
      </c>
      <c r="S4050" s="6">
        <f t="shared" si="382"/>
        <v>42436.300775462958</v>
      </c>
      <c r="T4050" s="6">
        <f t="shared" si="383"/>
        <v>42471.259108796294</v>
      </c>
    </row>
    <row r="4051" spans="1:20" ht="48" x14ac:dyDescent="0.2">
      <c r="A4051">
        <v>4049</v>
      </c>
      <c r="B4051" s="3" t="s">
        <v>4045</v>
      </c>
      <c r="C4051" s="3" t="s">
        <v>8153</v>
      </c>
      <c r="D4051">
        <v>20000</v>
      </c>
      <c r="E4051">
        <v>16</v>
      </c>
      <c r="F4051" t="s">
        <v>8221</v>
      </c>
      <c r="G4051" t="s">
        <v>8224</v>
      </c>
      <c r="H4051" t="s">
        <v>8246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8271</v>
      </c>
      <c r="O4051">
        <f t="shared" si="378"/>
        <v>0.08</v>
      </c>
      <c r="P4051">
        <f t="shared" si="379"/>
        <v>16</v>
      </c>
      <c r="Q4051" s="8" t="str">
        <f t="shared" si="380"/>
        <v>theater</v>
      </c>
      <c r="R4051" t="str">
        <f t="shared" si="381"/>
        <v>plays</v>
      </c>
      <c r="S4051" s="6">
        <f t="shared" si="382"/>
        <v>42169.750173611108</v>
      </c>
      <c r="T4051" s="6">
        <f t="shared" si="383"/>
        <v>42199.750173611108</v>
      </c>
    </row>
    <row r="4052" spans="1:20" ht="48" x14ac:dyDescent="0.2">
      <c r="A4052">
        <v>4050</v>
      </c>
      <c r="B4052" s="3" t="s">
        <v>4046</v>
      </c>
      <c r="C4052" s="3" t="s">
        <v>8154</v>
      </c>
      <c r="D4052">
        <v>1500</v>
      </c>
      <c r="E4052">
        <v>1</v>
      </c>
      <c r="F4052" t="s">
        <v>8221</v>
      </c>
      <c r="G4052" t="s">
        <v>8224</v>
      </c>
      <c r="H4052" t="s">
        <v>8246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8271</v>
      </c>
      <c r="O4052">
        <f t="shared" si="378"/>
        <v>6.6666666666666666E-2</v>
      </c>
      <c r="P4052">
        <f t="shared" si="379"/>
        <v>1</v>
      </c>
      <c r="Q4052" s="8" t="str">
        <f t="shared" si="380"/>
        <v>theater</v>
      </c>
      <c r="R4052" t="str">
        <f t="shared" si="381"/>
        <v>plays</v>
      </c>
      <c r="S4052" s="6">
        <f t="shared" si="382"/>
        <v>41905.428136574068</v>
      </c>
      <c r="T4052" s="6">
        <f t="shared" si="383"/>
        <v>41935.428136574068</v>
      </c>
    </row>
    <row r="4053" spans="1:20" ht="48" x14ac:dyDescent="0.2">
      <c r="A4053">
        <v>4051</v>
      </c>
      <c r="B4053" s="3" t="s">
        <v>4047</v>
      </c>
      <c r="C4053" s="3" t="s">
        <v>8155</v>
      </c>
      <c r="D4053">
        <v>500</v>
      </c>
      <c r="E4053">
        <v>0</v>
      </c>
      <c r="F4053" t="s">
        <v>8221</v>
      </c>
      <c r="G4053" t="s">
        <v>8224</v>
      </c>
      <c r="H4053" t="s">
        <v>8246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8271</v>
      </c>
      <c r="O4053">
        <f t="shared" si="378"/>
        <v>0</v>
      </c>
      <c r="P4053" t="e">
        <f t="shared" si="379"/>
        <v>#DIV/0!</v>
      </c>
      <c r="Q4053" s="8" t="str">
        <f t="shared" si="380"/>
        <v>theater</v>
      </c>
      <c r="R4053" t="str">
        <f t="shared" si="381"/>
        <v>plays</v>
      </c>
      <c r="S4053" s="6">
        <f t="shared" si="382"/>
        <v>41761.601817129631</v>
      </c>
      <c r="T4053" s="6">
        <f t="shared" si="383"/>
        <v>41768.078472222223</v>
      </c>
    </row>
    <row r="4054" spans="1:20" ht="64" x14ac:dyDescent="0.2">
      <c r="A4054">
        <v>4052</v>
      </c>
      <c r="B4054" s="3" t="s">
        <v>4048</v>
      </c>
      <c r="C4054" s="3" t="s">
        <v>8156</v>
      </c>
      <c r="D4054">
        <v>3000</v>
      </c>
      <c r="E4054">
        <v>1126</v>
      </c>
      <c r="F4054" t="s">
        <v>8221</v>
      </c>
      <c r="G4054" t="s">
        <v>8224</v>
      </c>
      <c r="H4054" t="s">
        <v>8246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8271</v>
      </c>
      <c r="O4054">
        <f t="shared" si="378"/>
        <v>37.533333333333339</v>
      </c>
      <c r="P4054">
        <f t="shared" si="379"/>
        <v>86.615384615384613</v>
      </c>
      <c r="Q4054" s="8" t="str">
        <f t="shared" si="380"/>
        <v>theater</v>
      </c>
      <c r="R4054" t="str">
        <f t="shared" si="381"/>
        <v>plays</v>
      </c>
      <c r="S4054" s="6">
        <f t="shared" si="382"/>
        <v>41865.670324074068</v>
      </c>
      <c r="T4054" s="6">
        <f t="shared" si="383"/>
        <v>41925.670324074068</v>
      </c>
    </row>
    <row r="4055" spans="1:20" ht="48" x14ac:dyDescent="0.2">
      <c r="A4055">
        <v>4053</v>
      </c>
      <c r="B4055" s="3" t="s">
        <v>4049</v>
      </c>
      <c r="C4055" s="3" t="s">
        <v>8157</v>
      </c>
      <c r="D4055">
        <v>500</v>
      </c>
      <c r="E4055">
        <v>110</v>
      </c>
      <c r="F4055" t="s">
        <v>8221</v>
      </c>
      <c r="G4055" t="s">
        <v>8225</v>
      </c>
      <c r="H4055" t="s">
        <v>8247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8271</v>
      </c>
      <c r="O4055">
        <f t="shared" si="378"/>
        <v>22</v>
      </c>
      <c r="P4055">
        <f t="shared" si="379"/>
        <v>55</v>
      </c>
      <c r="Q4055" s="8" t="str">
        <f t="shared" si="380"/>
        <v>theater</v>
      </c>
      <c r="R4055" t="str">
        <f t="shared" si="381"/>
        <v>plays</v>
      </c>
      <c r="S4055" s="6">
        <f t="shared" si="382"/>
        <v>41928.481805555552</v>
      </c>
      <c r="T4055" s="6">
        <f t="shared" si="383"/>
        <v>41958.624999999993</v>
      </c>
    </row>
    <row r="4056" spans="1:20" ht="48" x14ac:dyDescent="0.2">
      <c r="A4056">
        <v>4054</v>
      </c>
      <c r="B4056" s="3" t="s">
        <v>4050</v>
      </c>
      <c r="C4056" s="3" t="s">
        <v>8158</v>
      </c>
      <c r="D4056">
        <v>8880</v>
      </c>
      <c r="E4056">
        <v>0</v>
      </c>
      <c r="F4056" t="s">
        <v>8221</v>
      </c>
      <c r="G4056" t="s">
        <v>8224</v>
      </c>
      <c r="H4056" t="s">
        <v>8246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8271</v>
      </c>
      <c r="O4056">
        <f t="shared" si="378"/>
        <v>0</v>
      </c>
      <c r="P4056" t="e">
        <f t="shared" si="379"/>
        <v>#DIV/0!</v>
      </c>
      <c r="Q4056" s="8" t="str">
        <f t="shared" si="380"/>
        <v>theater</v>
      </c>
      <c r="R4056" t="str">
        <f t="shared" si="381"/>
        <v>plays</v>
      </c>
      <c r="S4056" s="6">
        <f t="shared" si="382"/>
        <v>42613.632928240739</v>
      </c>
      <c r="T4056" s="6">
        <f t="shared" si="383"/>
        <v>42643.958333333336</v>
      </c>
    </row>
    <row r="4057" spans="1:20" ht="48" x14ac:dyDescent="0.2">
      <c r="A4057">
        <v>4055</v>
      </c>
      <c r="B4057" s="3" t="s">
        <v>4051</v>
      </c>
      <c r="C4057" s="3" t="s">
        <v>8159</v>
      </c>
      <c r="D4057">
        <v>5000</v>
      </c>
      <c r="E4057">
        <v>881</v>
      </c>
      <c r="F4057" t="s">
        <v>8221</v>
      </c>
      <c r="G4057" t="s">
        <v>8225</v>
      </c>
      <c r="H4057" t="s">
        <v>8247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8271</v>
      </c>
      <c r="O4057">
        <f t="shared" si="378"/>
        <v>17.62</v>
      </c>
      <c r="P4057">
        <f t="shared" si="379"/>
        <v>41.952380952380949</v>
      </c>
      <c r="Q4057" s="8" t="str">
        <f t="shared" si="380"/>
        <v>theater</v>
      </c>
      <c r="R4057" t="str">
        <f t="shared" si="381"/>
        <v>plays</v>
      </c>
      <c r="S4057" s="6">
        <f t="shared" si="382"/>
        <v>41779.44017361111</v>
      </c>
      <c r="T4057" s="6">
        <f t="shared" si="383"/>
        <v>41809.44017361111</v>
      </c>
    </row>
    <row r="4058" spans="1:20" ht="48" x14ac:dyDescent="0.2">
      <c r="A4058">
        <v>4056</v>
      </c>
      <c r="B4058" s="3" t="s">
        <v>4052</v>
      </c>
      <c r="C4058" s="3" t="s">
        <v>8160</v>
      </c>
      <c r="D4058">
        <v>1500</v>
      </c>
      <c r="E4058">
        <v>795</v>
      </c>
      <c r="F4058" t="s">
        <v>8221</v>
      </c>
      <c r="G4058" t="s">
        <v>8224</v>
      </c>
      <c r="H4058" t="s">
        <v>8246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8271</v>
      </c>
      <c r="O4058">
        <f t="shared" si="378"/>
        <v>53</v>
      </c>
      <c r="P4058">
        <f t="shared" si="379"/>
        <v>88.333333333333329</v>
      </c>
      <c r="Q4058" s="8" t="str">
        <f t="shared" si="380"/>
        <v>theater</v>
      </c>
      <c r="R4058" t="str">
        <f t="shared" si="381"/>
        <v>plays</v>
      </c>
      <c r="S4058" s="6">
        <f t="shared" si="382"/>
        <v>42534.724988425929</v>
      </c>
      <c r="T4058" s="6">
        <f t="shared" si="383"/>
        <v>42554.624305555553</v>
      </c>
    </row>
    <row r="4059" spans="1:20" ht="48" x14ac:dyDescent="0.2">
      <c r="A4059">
        <v>4057</v>
      </c>
      <c r="B4059" s="3" t="s">
        <v>4053</v>
      </c>
      <c r="C4059" s="3" t="s">
        <v>8161</v>
      </c>
      <c r="D4059">
        <v>3500</v>
      </c>
      <c r="E4059">
        <v>775</v>
      </c>
      <c r="F4059" t="s">
        <v>8221</v>
      </c>
      <c r="G4059" t="s">
        <v>8225</v>
      </c>
      <c r="H4059" t="s">
        <v>8247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8271</v>
      </c>
      <c r="O4059">
        <f t="shared" si="378"/>
        <v>22.142857142857142</v>
      </c>
      <c r="P4059">
        <f t="shared" si="379"/>
        <v>129.16666666666666</v>
      </c>
      <c r="Q4059" s="8" t="str">
        <f t="shared" si="380"/>
        <v>theater</v>
      </c>
      <c r="R4059" t="str">
        <f t="shared" si="381"/>
        <v>plays</v>
      </c>
      <c r="S4059" s="6">
        <f t="shared" si="382"/>
        <v>42310.760185185187</v>
      </c>
      <c r="T4059" s="6">
        <f t="shared" si="383"/>
        <v>42333.749999999993</v>
      </c>
    </row>
    <row r="4060" spans="1:20" ht="48" x14ac:dyDescent="0.2">
      <c r="A4060">
        <v>4058</v>
      </c>
      <c r="B4060" s="3" t="s">
        <v>4054</v>
      </c>
      <c r="C4060" s="3" t="s">
        <v>8162</v>
      </c>
      <c r="D4060">
        <v>3750</v>
      </c>
      <c r="E4060">
        <v>95</v>
      </c>
      <c r="F4060" t="s">
        <v>8221</v>
      </c>
      <c r="G4060" t="s">
        <v>8224</v>
      </c>
      <c r="H4060" t="s">
        <v>8246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8271</v>
      </c>
      <c r="O4060">
        <f t="shared" si="378"/>
        <v>2.5333333333333332</v>
      </c>
      <c r="P4060">
        <f t="shared" si="379"/>
        <v>23.75</v>
      </c>
      <c r="Q4060" s="8" t="str">
        <f t="shared" si="380"/>
        <v>theater</v>
      </c>
      <c r="R4060" t="str">
        <f t="shared" si="381"/>
        <v>plays</v>
      </c>
      <c r="S4060" s="6">
        <f t="shared" si="382"/>
        <v>42445.852361111109</v>
      </c>
      <c r="T4060" s="6">
        <f t="shared" si="383"/>
        <v>42460.957638888889</v>
      </c>
    </row>
    <row r="4061" spans="1:20" ht="48" x14ac:dyDescent="0.2">
      <c r="A4061">
        <v>4059</v>
      </c>
      <c r="B4061" s="3" t="s">
        <v>4055</v>
      </c>
      <c r="C4061" s="3" t="s">
        <v>8163</v>
      </c>
      <c r="D4061">
        <v>10000</v>
      </c>
      <c r="E4061">
        <v>250</v>
      </c>
      <c r="F4061" t="s">
        <v>8221</v>
      </c>
      <c r="G4061" t="s">
        <v>8229</v>
      </c>
      <c r="H4061" t="s">
        <v>8251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8271</v>
      </c>
      <c r="O4061">
        <f t="shared" si="378"/>
        <v>2.5</v>
      </c>
      <c r="P4061">
        <f t="shared" si="379"/>
        <v>35.714285714285715</v>
      </c>
      <c r="Q4061" s="8" t="str">
        <f t="shared" si="380"/>
        <v>theater</v>
      </c>
      <c r="R4061" t="str">
        <f t="shared" si="381"/>
        <v>plays</v>
      </c>
      <c r="S4061" s="6">
        <f t="shared" si="382"/>
        <v>41866.432314814811</v>
      </c>
      <c r="T4061" s="6">
        <f t="shared" si="383"/>
        <v>41897.916666666664</v>
      </c>
    </row>
    <row r="4062" spans="1:20" ht="48" x14ac:dyDescent="0.2">
      <c r="A4062">
        <v>4060</v>
      </c>
      <c r="B4062" s="3" t="s">
        <v>4056</v>
      </c>
      <c r="C4062" s="3" t="s">
        <v>8164</v>
      </c>
      <c r="D4062">
        <v>10000</v>
      </c>
      <c r="E4062">
        <v>285</v>
      </c>
      <c r="F4062" t="s">
        <v>8221</v>
      </c>
      <c r="G4062" t="s">
        <v>8229</v>
      </c>
      <c r="H4062" t="s">
        <v>8251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8271</v>
      </c>
      <c r="O4062">
        <f t="shared" si="378"/>
        <v>2.85</v>
      </c>
      <c r="P4062">
        <f t="shared" si="379"/>
        <v>57</v>
      </c>
      <c r="Q4062" s="8" t="str">
        <f t="shared" si="380"/>
        <v>theater</v>
      </c>
      <c r="R4062" t="str">
        <f t="shared" si="381"/>
        <v>plays</v>
      </c>
      <c r="S4062" s="6">
        <f t="shared" si="382"/>
        <v>41779.486759259256</v>
      </c>
      <c r="T4062" s="6">
        <f t="shared" si="383"/>
        <v>41813.458333333328</v>
      </c>
    </row>
    <row r="4063" spans="1:20" ht="32" x14ac:dyDescent="0.2">
      <c r="A4063">
        <v>4061</v>
      </c>
      <c r="B4063" s="3" t="s">
        <v>4057</v>
      </c>
      <c r="C4063" s="3" t="s">
        <v>8165</v>
      </c>
      <c r="D4063">
        <v>525</v>
      </c>
      <c r="E4063">
        <v>0</v>
      </c>
      <c r="F4063" t="s">
        <v>8221</v>
      </c>
      <c r="G4063" t="s">
        <v>8224</v>
      </c>
      <c r="H4063" t="s">
        <v>8246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8271</v>
      </c>
      <c r="O4063">
        <f t="shared" si="378"/>
        <v>0</v>
      </c>
      <c r="P4063" t="e">
        <f t="shared" si="379"/>
        <v>#DIV/0!</v>
      </c>
      <c r="Q4063" s="8" t="str">
        <f t="shared" si="380"/>
        <v>theater</v>
      </c>
      <c r="R4063" t="str">
        <f t="shared" si="381"/>
        <v>plays</v>
      </c>
      <c r="S4063" s="6">
        <f t="shared" si="382"/>
        <v>42420.933136574073</v>
      </c>
      <c r="T4063" s="6">
        <f t="shared" si="383"/>
        <v>42480.891469907401</v>
      </c>
    </row>
    <row r="4064" spans="1:20" ht="48" x14ac:dyDescent="0.2">
      <c r="A4064">
        <v>4062</v>
      </c>
      <c r="B4064" s="3" t="s">
        <v>4058</v>
      </c>
      <c r="C4064" s="3" t="s">
        <v>8166</v>
      </c>
      <c r="D4064">
        <v>20000</v>
      </c>
      <c r="E4064">
        <v>490</v>
      </c>
      <c r="F4064" t="s">
        <v>8221</v>
      </c>
      <c r="G4064" t="s">
        <v>8224</v>
      </c>
      <c r="H4064" t="s">
        <v>8246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8271</v>
      </c>
      <c r="O4064">
        <f t="shared" si="378"/>
        <v>2.4500000000000002</v>
      </c>
      <c r="P4064">
        <f t="shared" si="379"/>
        <v>163.33333333333334</v>
      </c>
      <c r="Q4064" s="8" t="str">
        <f t="shared" si="380"/>
        <v>theater</v>
      </c>
      <c r="R4064" t="str">
        <f t="shared" si="381"/>
        <v>plays</v>
      </c>
      <c r="S4064" s="6">
        <f t="shared" si="382"/>
        <v>42523.530879629623</v>
      </c>
      <c r="T4064" s="6">
        <f t="shared" si="383"/>
        <v>42553.530879629623</v>
      </c>
    </row>
    <row r="4065" spans="1:20" ht="48" x14ac:dyDescent="0.2">
      <c r="A4065">
        <v>4063</v>
      </c>
      <c r="B4065" s="3" t="s">
        <v>4059</v>
      </c>
      <c r="C4065" s="3" t="s">
        <v>8167</v>
      </c>
      <c r="D4065">
        <v>9500</v>
      </c>
      <c r="E4065">
        <v>135</v>
      </c>
      <c r="F4065" t="s">
        <v>8221</v>
      </c>
      <c r="G4065" t="s">
        <v>8225</v>
      </c>
      <c r="H4065" t="s">
        <v>8247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8271</v>
      </c>
      <c r="O4065">
        <f t="shared" si="378"/>
        <v>1.4210526315789473</v>
      </c>
      <c r="P4065">
        <f t="shared" si="379"/>
        <v>15</v>
      </c>
      <c r="Q4065" s="8" t="str">
        <f t="shared" si="380"/>
        <v>theater</v>
      </c>
      <c r="R4065" t="str">
        <f t="shared" si="381"/>
        <v>plays</v>
      </c>
      <c r="S4065" s="6">
        <f t="shared" si="382"/>
        <v>41787.473194444443</v>
      </c>
      <c r="T4065" s="6">
        <f t="shared" si="383"/>
        <v>41817.473194444443</v>
      </c>
    </row>
    <row r="4066" spans="1:20" ht="48" x14ac:dyDescent="0.2">
      <c r="A4066">
        <v>4064</v>
      </c>
      <c r="B4066" s="3" t="s">
        <v>4060</v>
      </c>
      <c r="C4066" s="3" t="s">
        <v>8168</v>
      </c>
      <c r="D4066">
        <v>2000</v>
      </c>
      <c r="E4066">
        <v>385</v>
      </c>
      <c r="F4066" t="s">
        <v>8221</v>
      </c>
      <c r="G4066" t="s">
        <v>8226</v>
      </c>
      <c r="H4066" t="s">
        <v>8248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8271</v>
      </c>
      <c r="O4066">
        <f t="shared" si="378"/>
        <v>19.25</v>
      </c>
      <c r="P4066">
        <f t="shared" si="379"/>
        <v>64.166666666666671</v>
      </c>
      <c r="Q4066" s="8" t="str">
        <f t="shared" si="380"/>
        <v>theater</v>
      </c>
      <c r="R4066" t="str">
        <f t="shared" si="381"/>
        <v>plays</v>
      </c>
      <c r="S4066" s="6">
        <f t="shared" si="382"/>
        <v>42093.379930555551</v>
      </c>
      <c r="T4066" s="6">
        <f t="shared" si="383"/>
        <v>42123.379930555551</v>
      </c>
    </row>
    <row r="4067" spans="1:20" ht="32" x14ac:dyDescent="0.2">
      <c r="A4067">
        <v>4065</v>
      </c>
      <c r="B4067" s="3" t="s">
        <v>4061</v>
      </c>
      <c r="C4067" s="3" t="s">
        <v>8169</v>
      </c>
      <c r="D4067">
        <v>4000</v>
      </c>
      <c r="E4067">
        <v>27</v>
      </c>
      <c r="F4067" t="s">
        <v>8221</v>
      </c>
      <c r="G4067" t="s">
        <v>8224</v>
      </c>
      <c r="H4067" t="s">
        <v>8246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8271</v>
      </c>
      <c r="O4067">
        <f t="shared" si="378"/>
        <v>0.67500000000000004</v>
      </c>
      <c r="P4067">
        <f t="shared" si="379"/>
        <v>6.75</v>
      </c>
      <c r="Q4067" s="8" t="str">
        <f t="shared" si="380"/>
        <v>theater</v>
      </c>
      <c r="R4067" t="str">
        <f t="shared" si="381"/>
        <v>plays</v>
      </c>
      <c r="S4067" s="6">
        <f t="shared" si="382"/>
        <v>41833.74318287037</v>
      </c>
      <c r="T4067" s="6">
        <f t="shared" si="383"/>
        <v>41863.74318287037</v>
      </c>
    </row>
    <row r="4068" spans="1:20" ht="48" x14ac:dyDescent="0.2">
      <c r="A4068">
        <v>4066</v>
      </c>
      <c r="B4068" s="3" t="s">
        <v>4062</v>
      </c>
      <c r="C4068" s="3" t="s">
        <v>8170</v>
      </c>
      <c r="D4068">
        <v>15000</v>
      </c>
      <c r="E4068">
        <v>25</v>
      </c>
      <c r="F4068" t="s">
        <v>8221</v>
      </c>
      <c r="G4068" t="s">
        <v>8224</v>
      </c>
      <c r="H4068" t="s">
        <v>8246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8271</v>
      </c>
      <c r="O4068">
        <f t="shared" si="378"/>
        <v>0.16666666666666669</v>
      </c>
      <c r="P4068">
        <f t="shared" si="379"/>
        <v>25</v>
      </c>
      <c r="Q4068" s="8" t="str">
        <f t="shared" si="380"/>
        <v>theater</v>
      </c>
      <c r="R4068" t="str">
        <f t="shared" si="381"/>
        <v>plays</v>
      </c>
      <c r="S4068" s="6">
        <f t="shared" si="382"/>
        <v>42478.830879629626</v>
      </c>
      <c r="T4068" s="6">
        <f t="shared" si="383"/>
        <v>42508.830879629626</v>
      </c>
    </row>
    <row r="4069" spans="1:20" ht="48" x14ac:dyDescent="0.2">
      <c r="A4069">
        <v>4067</v>
      </c>
      <c r="B4069" s="3" t="s">
        <v>4063</v>
      </c>
      <c r="C4069" s="3" t="s">
        <v>7998</v>
      </c>
      <c r="D4069">
        <v>5000</v>
      </c>
      <c r="E4069">
        <v>3045</v>
      </c>
      <c r="F4069" t="s">
        <v>8221</v>
      </c>
      <c r="G4069" t="s">
        <v>8224</v>
      </c>
      <c r="H4069" t="s">
        <v>8246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8271</v>
      </c>
      <c r="O4069">
        <f t="shared" si="378"/>
        <v>60.9</v>
      </c>
      <c r="P4069">
        <f t="shared" si="379"/>
        <v>179.11764705882354</v>
      </c>
      <c r="Q4069" s="8" t="str">
        <f t="shared" si="380"/>
        <v>theater</v>
      </c>
      <c r="R4069" t="str">
        <f t="shared" si="381"/>
        <v>plays</v>
      </c>
      <c r="S4069" s="6">
        <f t="shared" si="382"/>
        <v>42234.909143518518</v>
      </c>
      <c r="T4069" s="6">
        <f t="shared" si="383"/>
        <v>42274.909143518518</v>
      </c>
    </row>
    <row r="4070" spans="1:20" ht="32" x14ac:dyDescent="0.2">
      <c r="A4070">
        <v>4068</v>
      </c>
      <c r="B4070" s="3" t="s">
        <v>4064</v>
      </c>
      <c r="C4070" s="3" t="s">
        <v>8171</v>
      </c>
      <c r="D4070">
        <v>3495</v>
      </c>
      <c r="E4070">
        <v>34.950000000000003</v>
      </c>
      <c r="F4070" t="s">
        <v>8221</v>
      </c>
      <c r="G4070" t="s">
        <v>8224</v>
      </c>
      <c r="H4070" t="s">
        <v>8246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8271</v>
      </c>
      <c r="O4070">
        <f t="shared" si="378"/>
        <v>1</v>
      </c>
      <c r="P4070">
        <f t="shared" si="379"/>
        <v>34.950000000000003</v>
      </c>
      <c r="Q4070" s="8" t="str">
        <f t="shared" si="380"/>
        <v>theater</v>
      </c>
      <c r="R4070" t="str">
        <f t="shared" si="381"/>
        <v>plays</v>
      </c>
      <c r="S4070" s="6">
        <f t="shared" si="382"/>
        <v>42718.755266203698</v>
      </c>
      <c r="T4070" s="6">
        <f t="shared" si="383"/>
        <v>42748.753472222219</v>
      </c>
    </row>
    <row r="4071" spans="1:20" ht="48" x14ac:dyDescent="0.2">
      <c r="A4071">
        <v>4069</v>
      </c>
      <c r="B4071" s="3" t="s">
        <v>4065</v>
      </c>
      <c r="C4071" s="3" t="s">
        <v>8172</v>
      </c>
      <c r="D4071">
        <v>1250</v>
      </c>
      <c r="E4071">
        <v>430</v>
      </c>
      <c r="F4071" t="s">
        <v>8221</v>
      </c>
      <c r="G4071" t="s">
        <v>8225</v>
      </c>
      <c r="H4071" t="s">
        <v>8247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8271</v>
      </c>
      <c r="O4071">
        <f t="shared" si="378"/>
        <v>34.4</v>
      </c>
      <c r="P4071">
        <f t="shared" si="379"/>
        <v>33.07692307692308</v>
      </c>
      <c r="Q4071" s="8" t="str">
        <f t="shared" si="380"/>
        <v>theater</v>
      </c>
      <c r="R4071" t="str">
        <f t="shared" si="381"/>
        <v>plays</v>
      </c>
      <c r="S4071" s="6">
        <f t="shared" si="382"/>
        <v>42022.453194444439</v>
      </c>
      <c r="T4071" s="6">
        <f t="shared" si="383"/>
        <v>42063.291666666664</v>
      </c>
    </row>
    <row r="4072" spans="1:20" ht="32" x14ac:dyDescent="0.2">
      <c r="A4072">
        <v>4070</v>
      </c>
      <c r="B4072" s="3" t="s">
        <v>4066</v>
      </c>
      <c r="C4072" s="3" t="s">
        <v>8173</v>
      </c>
      <c r="D4072">
        <v>1000</v>
      </c>
      <c r="E4072">
        <v>165</v>
      </c>
      <c r="F4072" t="s">
        <v>8221</v>
      </c>
      <c r="G4072" t="s">
        <v>8224</v>
      </c>
      <c r="H4072" t="s">
        <v>8246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8271</v>
      </c>
      <c r="O4072">
        <f t="shared" si="378"/>
        <v>16.5</v>
      </c>
      <c r="P4072">
        <f t="shared" si="379"/>
        <v>27.5</v>
      </c>
      <c r="Q4072" s="8" t="str">
        <f t="shared" si="380"/>
        <v>theater</v>
      </c>
      <c r="R4072" t="str">
        <f t="shared" si="381"/>
        <v>plays</v>
      </c>
      <c r="S4072" s="6">
        <f t="shared" si="382"/>
        <v>42031.458564814813</v>
      </c>
      <c r="T4072" s="6">
        <f t="shared" si="383"/>
        <v>42063.916666666664</v>
      </c>
    </row>
    <row r="4073" spans="1:20" ht="48" x14ac:dyDescent="0.2">
      <c r="A4073">
        <v>4071</v>
      </c>
      <c r="B4073" s="3" t="s">
        <v>4067</v>
      </c>
      <c r="C4073" s="3" t="s">
        <v>8174</v>
      </c>
      <c r="D4073">
        <v>20000</v>
      </c>
      <c r="E4073">
        <v>0</v>
      </c>
      <c r="F4073" t="s">
        <v>8221</v>
      </c>
      <c r="G4073" t="s">
        <v>8238</v>
      </c>
      <c r="H4073" t="s">
        <v>8256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8271</v>
      </c>
      <c r="O4073">
        <f t="shared" si="378"/>
        <v>0</v>
      </c>
      <c r="P4073" t="e">
        <f t="shared" si="379"/>
        <v>#DIV/0!</v>
      </c>
      <c r="Q4073" s="8" t="str">
        <f t="shared" si="380"/>
        <v>theater</v>
      </c>
      <c r="R4073" t="str">
        <f t="shared" si="381"/>
        <v>plays</v>
      </c>
      <c r="S4073" s="6">
        <f t="shared" si="382"/>
        <v>42700.59642361111</v>
      </c>
      <c r="T4073" s="6">
        <f t="shared" si="383"/>
        <v>42730.59642361111</v>
      </c>
    </row>
    <row r="4074" spans="1:20" ht="48" x14ac:dyDescent="0.2">
      <c r="A4074">
        <v>4072</v>
      </c>
      <c r="B4074" s="3" t="s">
        <v>4068</v>
      </c>
      <c r="C4074" s="3" t="s">
        <v>8175</v>
      </c>
      <c r="D4074">
        <v>1000</v>
      </c>
      <c r="E4074">
        <v>4</v>
      </c>
      <c r="F4074" t="s">
        <v>8221</v>
      </c>
      <c r="G4074" t="s">
        <v>8225</v>
      </c>
      <c r="H4074" t="s">
        <v>8247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8271</v>
      </c>
      <c r="O4074">
        <f t="shared" si="378"/>
        <v>0.4</v>
      </c>
      <c r="P4074">
        <f t="shared" si="379"/>
        <v>2</v>
      </c>
      <c r="Q4074" s="8" t="str">
        <f t="shared" si="380"/>
        <v>theater</v>
      </c>
      <c r="R4074" t="str">
        <f t="shared" si="381"/>
        <v>plays</v>
      </c>
      <c r="S4074" s="6">
        <f t="shared" si="382"/>
        <v>41812.566099537034</v>
      </c>
      <c r="T4074" s="6">
        <f t="shared" si="383"/>
        <v>41872.566099537034</v>
      </c>
    </row>
    <row r="4075" spans="1:20" ht="48" x14ac:dyDescent="0.2">
      <c r="A4075">
        <v>4073</v>
      </c>
      <c r="B4075" s="3" t="s">
        <v>4069</v>
      </c>
      <c r="C4075" s="3" t="s">
        <v>8176</v>
      </c>
      <c r="D4075">
        <v>3500</v>
      </c>
      <c r="E4075">
        <v>37</v>
      </c>
      <c r="F4075" t="s">
        <v>8221</v>
      </c>
      <c r="G4075" t="s">
        <v>8224</v>
      </c>
      <c r="H4075" t="s">
        <v>8246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8271</v>
      </c>
      <c r="O4075">
        <f t="shared" si="378"/>
        <v>1.0571428571428572</v>
      </c>
      <c r="P4075">
        <f t="shared" si="379"/>
        <v>18.5</v>
      </c>
      <c r="Q4075" s="8" t="str">
        <f t="shared" si="380"/>
        <v>theater</v>
      </c>
      <c r="R4075" t="str">
        <f t="shared" si="381"/>
        <v>plays</v>
      </c>
      <c r="S4075" s="6">
        <f t="shared" si="382"/>
        <v>42078.136875000004</v>
      </c>
      <c r="T4075" s="6">
        <f t="shared" si="383"/>
        <v>42132.958333333336</v>
      </c>
    </row>
    <row r="4076" spans="1:20" ht="48" x14ac:dyDescent="0.2">
      <c r="A4076">
        <v>4074</v>
      </c>
      <c r="B4076" s="3" t="s">
        <v>4070</v>
      </c>
      <c r="C4076" s="3" t="s">
        <v>8177</v>
      </c>
      <c r="D4076">
        <v>2750</v>
      </c>
      <c r="E4076">
        <v>735</v>
      </c>
      <c r="F4076" t="s">
        <v>8221</v>
      </c>
      <c r="G4076" t="s">
        <v>8225</v>
      </c>
      <c r="H4076" t="s">
        <v>8247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8271</v>
      </c>
      <c r="O4076">
        <f t="shared" si="378"/>
        <v>26.727272727272727</v>
      </c>
      <c r="P4076">
        <f t="shared" si="379"/>
        <v>35</v>
      </c>
      <c r="Q4076" s="8" t="str">
        <f t="shared" si="380"/>
        <v>theater</v>
      </c>
      <c r="R4076" t="str">
        <f t="shared" si="381"/>
        <v>plays</v>
      </c>
      <c r="S4076" s="6">
        <f t="shared" si="382"/>
        <v>42283.344618055555</v>
      </c>
      <c r="T4076" s="6">
        <f t="shared" si="383"/>
        <v>42313.386284722219</v>
      </c>
    </row>
    <row r="4077" spans="1:20" ht="48" x14ac:dyDescent="0.2">
      <c r="A4077">
        <v>4075</v>
      </c>
      <c r="B4077" s="3" t="s">
        <v>4071</v>
      </c>
      <c r="C4077" s="3" t="s">
        <v>8178</v>
      </c>
      <c r="D4077">
        <v>2000</v>
      </c>
      <c r="E4077">
        <v>576</v>
      </c>
      <c r="F4077" t="s">
        <v>8221</v>
      </c>
      <c r="G4077" t="s">
        <v>8225</v>
      </c>
      <c r="H4077" t="s">
        <v>8247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8271</v>
      </c>
      <c r="O4077">
        <f t="shared" si="378"/>
        <v>28.799999999999997</v>
      </c>
      <c r="P4077">
        <f t="shared" si="379"/>
        <v>44.307692307692307</v>
      </c>
      <c r="Q4077" s="8" t="str">
        <f t="shared" si="380"/>
        <v>theater</v>
      </c>
      <c r="R4077" t="str">
        <f t="shared" si="381"/>
        <v>plays</v>
      </c>
      <c r="S4077" s="6">
        <f t="shared" si="382"/>
        <v>41778.837604166663</v>
      </c>
      <c r="T4077" s="6">
        <f t="shared" si="383"/>
        <v>41820.519444444442</v>
      </c>
    </row>
    <row r="4078" spans="1:20" ht="48" x14ac:dyDescent="0.2">
      <c r="A4078">
        <v>4076</v>
      </c>
      <c r="B4078" s="3" t="s">
        <v>4072</v>
      </c>
      <c r="C4078" s="3" t="s">
        <v>8179</v>
      </c>
      <c r="D4078">
        <v>700</v>
      </c>
      <c r="E4078">
        <v>0</v>
      </c>
      <c r="F4078" t="s">
        <v>8221</v>
      </c>
      <c r="G4078" t="s">
        <v>8224</v>
      </c>
      <c r="H4078" t="s">
        <v>8246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8271</v>
      </c>
      <c r="O4078">
        <f t="shared" si="378"/>
        <v>0</v>
      </c>
      <c r="P4078" t="e">
        <f t="shared" si="379"/>
        <v>#DIV/0!</v>
      </c>
      <c r="Q4078" s="8" t="str">
        <f t="shared" si="380"/>
        <v>theater</v>
      </c>
      <c r="R4078" t="str">
        <f t="shared" si="381"/>
        <v>plays</v>
      </c>
      <c r="S4078" s="6">
        <f t="shared" si="382"/>
        <v>41905.587372685186</v>
      </c>
      <c r="T4078" s="6">
        <f t="shared" si="383"/>
        <v>41933.618749999994</v>
      </c>
    </row>
    <row r="4079" spans="1:20" ht="48" x14ac:dyDescent="0.2">
      <c r="A4079">
        <v>4077</v>
      </c>
      <c r="B4079" s="3" t="s">
        <v>4073</v>
      </c>
      <c r="C4079" s="3" t="s">
        <v>8180</v>
      </c>
      <c r="D4079">
        <v>15000</v>
      </c>
      <c r="E4079">
        <v>1335</v>
      </c>
      <c r="F4079" t="s">
        <v>8221</v>
      </c>
      <c r="G4079" t="s">
        <v>8224</v>
      </c>
      <c r="H4079" t="s">
        <v>8246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8271</v>
      </c>
      <c r="O4079">
        <f t="shared" si="378"/>
        <v>8.9</v>
      </c>
      <c r="P4079">
        <f t="shared" si="379"/>
        <v>222.5</v>
      </c>
      <c r="Q4079" s="8" t="str">
        <f t="shared" si="380"/>
        <v>theater</v>
      </c>
      <c r="R4079" t="str">
        <f t="shared" si="381"/>
        <v>plays</v>
      </c>
      <c r="S4079" s="6">
        <f t="shared" si="382"/>
        <v>42695.502245370364</v>
      </c>
      <c r="T4079" s="6">
        <f t="shared" si="383"/>
        <v>42725.502245370364</v>
      </c>
    </row>
    <row r="4080" spans="1:20" ht="48" x14ac:dyDescent="0.2">
      <c r="A4080">
        <v>4078</v>
      </c>
      <c r="B4080" s="3" t="s">
        <v>4074</v>
      </c>
      <c r="C4080" s="3" t="s">
        <v>8181</v>
      </c>
      <c r="D4080">
        <v>250</v>
      </c>
      <c r="E4080">
        <v>0</v>
      </c>
      <c r="F4080" t="s">
        <v>8221</v>
      </c>
      <c r="G4080" t="s">
        <v>8225</v>
      </c>
      <c r="H4080" t="s">
        <v>8247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8271</v>
      </c>
      <c r="O4080">
        <f t="shared" si="378"/>
        <v>0</v>
      </c>
      <c r="P4080" t="e">
        <f t="shared" si="379"/>
        <v>#DIV/0!</v>
      </c>
      <c r="Q4080" s="8" t="str">
        <f t="shared" si="380"/>
        <v>theater</v>
      </c>
      <c r="R4080" t="str">
        <f t="shared" si="381"/>
        <v>plays</v>
      </c>
      <c r="S4080" s="6">
        <f t="shared" si="382"/>
        <v>42732.579189814809</v>
      </c>
      <c r="T4080" s="6">
        <f t="shared" si="383"/>
        <v>42762.579189814809</v>
      </c>
    </row>
    <row r="4081" spans="1:20" ht="48" x14ac:dyDescent="0.2">
      <c r="A4081">
        <v>4079</v>
      </c>
      <c r="B4081" s="3" t="s">
        <v>4075</v>
      </c>
      <c r="C4081" s="3" t="s">
        <v>8182</v>
      </c>
      <c r="D4081">
        <v>3000</v>
      </c>
      <c r="E4081">
        <v>5</v>
      </c>
      <c r="F4081" t="s">
        <v>8221</v>
      </c>
      <c r="G4081" t="s">
        <v>8224</v>
      </c>
      <c r="H4081" t="s">
        <v>8246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8271</v>
      </c>
      <c r="O4081">
        <f t="shared" si="378"/>
        <v>0.16666666666666669</v>
      </c>
      <c r="P4081">
        <f t="shared" si="379"/>
        <v>5</v>
      </c>
      <c r="Q4081" s="8" t="str">
        <f t="shared" si="380"/>
        <v>theater</v>
      </c>
      <c r="R4081" t="str">
        <f t="shared" si="381"/>
        <v>plays</v>
      </c>
      <c r="S4081" s="6">
        <f t="shared" si="382"/>
        <v>42510.730567129627</v>
      </c>
      <c r="T4081" s="6">
        <f t="shared" si="383"/>
        <v>42540.730567129627</v>
      </c>
    </row>
    <row r="4082" spans="1:20" ht="48" x14ac:dyDescent="0.2">
      <c r="A4082">
        <v>4080</v>
      </c>
      <c r="B4082" s="3" t="s">
        <v>4076</v>
      </c>
      <c r="C4082" s="3" t="s">
        <v>8183</v>
      </c>
      <c r="D4082">
        <v>3000</v>
      </c>
      <c r="E4082">
        <v>0</v>
      </c>
      <c r="F4082" t="s">
        <v>8221</v>
      </c>
      <c r="G4082" t="s">
        <v>8224</v>
      </c>
      <c r="H4082" t="s">
        <v>8246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8271</v>
      </c>
      <c r="O4082">
        <f t="shared" si="378"/>
        <v>0</v>
      </c>
      <c r="P4082" t="e">
        <f t="shared" si="379"/>
        <v>#DIV/0!</v>
      </c>
      <c r="Q4082" s="8" t="str">
        <f t="shared" si="380"/>
        <v>theater</v>
      </c>
      <c r="R4082" t="str">
        <f t="shared" si="381"/>
        <v>plays</v>
      </c>
      <c r="S4082" s="6">
        <f t="shared" si="382"/>
        <v>42511.489768518521</v>
      </c>
      <c r="T4082" s="6">
        <f t="shared" si="383"/>
        <v>42535.57916666667</v>
      </c>
    </row>
    <row r="4083" spans="1:20" ht="48" x14ac:dyDescent="0.2">
      <c r="A4083">
        <v>4081</v>
      </c>
      <c r="B4083" s="3" t="s">
        <v>4077</v>
      </c>
      <c r="C4083" s="3" t="s">
        <v>8184</v>
      </c>
      <c r="D4083">
        <v>2224</v>
      </c>
      <c r="E4083">
        <v>350</v>
      </c>
      <c r="F4083" t="s">
        <v>8221</v>
      </c>
      <c r="G4083" t="s">
        <v>8224</v>
      </c>
      <c r="H4083" t="s">
        <v>8246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8271</v>
      </c>
      <c r="O4083">
        <f t="shared" si="378"/>
        <v>15.737410071942445</v>
      </c>
      <c r="P4083">
        <f t="shared" si="379"/>
        <v>29.166666666666668</v>
      </c>
      <c r="Q4083" s="8" t="str">
        <f t="shared" si="380"/>
        <v>theater</v>
      </c>
      <c r="R4083" t="str">
        <f t="shared" si="381"/>
        <v>plays</v>
      </c>
      <c r="S4083" s="6">
        <f t="shared" si="382"/>
        <v>42041.372974537029</v>
      </c>
      <c r="T4083" s="6">
        <f t="shared" si="383"/>
        <v>42071.331307870372</v>
      </c>
    </row>
    <row r="4084" spans="1:20" ht="48" x14ac:dyDescent="0.2">
      <c r="A4084">
        <v>4082</v>
      </c>
      <c r="B4084" s="3" t="s">
        <v>4078</v>
      </c>
      <c r="C4084" s="3" t="s">
        <v>8185</v>
      </c>
      <c r="D4084">
        <v>150</v>
      </c>
      <c r="E4084">
        <v>3</v>
      </c>
      <c r="F4084" t="s">
        <v>8221</v>
      </c>
      <c r="G4084" t="s">
        <v>8224</v>
      </c>
      <c r="H4084" t="s">
        <v>8246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8271</v>
      </c>
      <c r="O4084">
        <f t="shared" si="378"/>
        <v>2</v>
      </c>
      <c r="P4084">
        <f t="shared" si="379"/>
        <v>1.5</v>
      </c>
      <c r="Q4084" s="8" t="str">
        <f t="shared" si="380"/>
        <v>theater</v>
      </c>
      <c r="R4084" t="str">
        <f t="shared" si="381"/>
        <v>plays</v>
      </c>
      <c r="S4084" s="6">
        <f t="shared" si="382"/>
        <v>42306.980937499997</v>
      </c>
      <c r="T4084" s="6">
        <f t="shared" si="383"/>
        <v>42322.749999999993</v>
      </c>
    </row>
    <row r="4085" spans="1:20" ht="48" x14ac:dyDescent="0.2">
      <c r="A4085">
        <v>4083</v>
      </c>
      <c r="B4085" s="3" t="s">
        <v>4079</v>
      </c>
      <c r="C4085" s="3" t="s">
        <v>8186</v>
      </c>
      <c r="D4085">
        <v>3500</v>
      </c>
      <c r="E4085">
        <v>759</v>
      </c>
      <c r="F4085" t="s">
        <v>8221</v>
      </c>
      <c r="G4085" t="s">
        <v>8224</v>
      </c>
      <c r="H4085" t="s">
        <v>8246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8271</v>
      </c>
      <c r="O4085">
        <f t="shared" si="378"/>
        <v>21.685714285714287</v>
      </c>
      <c r="P4085">
        <f t="shared" si="379"/>
        <v>126.5</v>
      </c>
      <c r="Q4085" s="8" t="str">
        <f t="shared" si="380"/>
        <v>theater</v>
      </c>
      <c r="R4085" t="str">
        <f t="shared" si="381"/>
        <v>plays</v>
      </c>
      <c r="S4085" s="6">
        <f t="shared" si="382"/>
        <v>42353.553425925922</v>
      </c>
      <c r="T4085" s="6">
        <f t="shared" si="383"/>
        <v>42383.553425925922</v>
      </c>
    </row>
    <row r="4086" spans="1:20" ht="48" x14ac:dyDescent="0.2">
      <c r="A4086">
        <v>4084</v>
      </c>
      <c r="B4086" s="3" t="s">
        <v>4080</v>
      </c>
      <c r="C4086" s="3" t="s">
        <v>8187</v>
      </c>
      <c r="D4086">
        <v>3000</v>
      </c>
      <c r="E4086">
        <v>10</v>
      </c>
      <c r="F4086" t="s">
        <v>8221</v>
      </c>
      <c r="G4086" t="s">
        <v>8237</v>
      </c>
      <c r="H4086" t="s">
        <v>8249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8271</v>
      </c>
      <c r="O4086">
        <f t="shared" si="378"/>
        <v>0.33333333333333337</v>
      </c>
      <c r="P4086">
        <f t="shared" si="379"/>
        <v>10</v>
      </c>
      <c r="Q4086" s="8" t="str">
        <f t="shared" si="380"/>
        <v>theater</v>
      </c>
      <c r="R4086" t="str">
        <f t="shared" si="381"/>
        <v>plays</v>
      </c>
      <c r="S4086" s="6">
        <f t="shared" si="382"/>
        <v>42622.228078703702</v>
      </c>
      <c r="T4086" s="6">
        <f t="shared" si="383"/>
        <v>42652.228078703702</v>
      </c>
    </row>
    <row r="4087" spans="1:20" ht="48" x14ac:dyDescent="0.2">
      <c r="A4087">
        <v>4085</v>
      </c>
      <c r="B4087" s="3" t="s">
        <v>4081</v>
      </c>
      <c r="C4087" s="3" t="s">
        <v>8188</v>
      </c>
      <c r="D4087">
        <v>3500</v>
      </c>
      <c r="E4087">
        <v>10</v>
      </c>
      <c r="F4087" t="s">
        <v>8221</v>
      </c>
      <c r="G4087" t="s">
        <v>8224</v>
      </c>
      <c r="H4087" t="s">
        <v>8246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8271</v>
      </c>
      <c r="O4087">
        <f t="shared" si="378"/>
        <v>0.2857142857142857</v>
      </c>
      <c r="P4087">
        <f t="shared" si="379"/>
        <v>10</v>
      </c>
      <c r="Q4087" s="8" t="str">
        <f t="shared" si="380"/>
        <v>theater</v>
      </c>
      <c r="R4087" t="str">
        <f t="shared" si="381"/>
        <v>plays</v>
      </c>
      <c r="S4087" s="6">
        <f t="shared" si="382"/>
        <v>42058.395543981482</v>
      </c>
      <c r="T4087" s="6">
        <f t="shared" si="383"/>
        <v>42086.957638888889</v>
      </c>
    </row>
    <row r="4088" spans="1:20" ht="48" x14ac:dyDescent="0.2">
      <c r="A4088">
        <v>4086</v>
      </c>
      <c r="B4088" s="3" t="s">
        <v>4082</v>
      </c>
      <c r="C4088" s="3" t="s">
        <v>8189</v>
      </c>
      <c r="D4088">
        <v>1000</v>
      </c>
      <c r="E4088">
        <v>47</v>
      </c>
      <c r="F4088" t="s">
        <v>8221</v>
      </c>
      <c r="G4088" t="s">
        <v>8224</v>
      </c>
      <c r="H4088" t="s">
        <v>8246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8271</v>
      </c>
      <c r="O4088">
        <f t="shared" si="378"/>
        <v>4.7</v>
      </c>
      <c r="P4088">
        <f t="shared" si="379"/>
        <v>9.4</v>
      </c>
      <c r="Q4088" s="8" t="str">
        <f t="shared" si="380"/>
        <v>theater</v>
      </c>
      <c r="R4088" t="str">
        <f t="shared" si="381"/>
        <v>plays</v>
      </c>
      <c r="S4088" s="6">
        <f t="shared" si="382"/>
        <v>42304.732627314814</v>
      </c>
      <c r="T4088" s="6">
        <f t="shared" si="383"/>
        <v>42328.958333333336</v>
      </c>
    </row>
    <row r="4089" spans="1:20" ht="16" x14ac:dyDescent="0.2">
      <c r="A4089">
        <v>4087</v>
      </c>
      <c r="B4089" s="3" t="s">
        <v>4083</v>
      </c>
      <c r="C4089" s="3" t="s">
        <v>8190</v>
      </c>
      <c r="D4089">
        <v>9600</v>
      </c>
      <c r="E4089">
        <v>0</v>
      </c>
      <c r="F4089" t="s">
        <v>8221</v>
      </c>
      <c r="G4089" t="s">
        <v>8224</v>
      </c>
      <c r="H4089" t="s">
        <v>8246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8271</v>
      </c>
      <c r="O4089">
        <f t="shared" si="378"/>
        <v>0</v>
      </c>
      <c r="P4089" t="e">
        <f t="shared" si="379"/>
        <v>#DIV/0!</v>
      </c>
      <c r="Q4089" s="8" t="str">
        <f t="shared" si="380"/>
        <v>theater</v>
      </c>
      <c r="R4089" t="str">
        <f t="shared" si="381"/>
        <v>plays</v>
      </c>
      <c r="S4089" s="6">
        <f t="shared" si="382"/>
        <v>42538.53456018518</v>
      </c>
      <c r="T4089" s="6">
        <f t="shared" si="383"/>
        <v>42568.53456018518</v>
      </c>
    </row>
    <row r="4090" spans="1:20" ht="48" x14ac:dyDescent="0.2">
      <c r="A4090">
        <v>4088</v>
      </c>
      <c r="B4090" s="3" t="s">
        <v>4084</v>
      </c>
      <c r="C4090" s="3" t="s">
        <v>8191</v>
      </c>
      <c r="D4090">
        <v>2000</v>
      </c>
      <c r="E4090">
        <v>216</v>
      </c>
      <c r="F4090" t="s">
        <v>8221</v>
      </c>
      <c r="G4090" t="s">
        <v>8225</v>
      </c>
      <c r="H4090" t="s">
        <v>8247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8271</v>
      </c>
      <c r="O4090">
        <f t="shared" si="378"/>
        <v>10.8</v>
      </c>
      <c r="P4090">
        <f t="shared" si="379"/>
        <v>72</v>
      </c>
      <c r="Q4090" s="8" t="str">
        <f t="shared" si="380"/>
        <v>theater</v>
      </c>
      <c r="R4090" t="str">
        <f t="shared" si="381"/>
        <v>plays</v>
      </c>
      <c r="S4090" s="6">
        <f t="shared" si="382"/>
        <v>41990.40421296296</v>
      </c>
      <c r="T4090" s="6">
        <f t="shared" si="383"/>
        <v>42020.226388888892</v>
      </c>
    </row>
    <row r="4091" spans="1:20" ht="48" x14ac:dyDescent="0.2">
      <c r="A4091">
        <v>4089</v>
      </c>
      <c r="B4091" s="3" t="s">
        <v>4085</v>
      </c>
      <c r="C4091" s="3" t="s">
        <v>8192</v>
      </c>
      <c r="D4091">
        <v>5000</v>
      </c>
      <c r="E4091">
        <v>240</v>
      </c>
      <c r="F4091" t="s">
        <v>8221</v>
      </c>
      <c r="G4091" t="s">
        <v>8224</v>
      </c>
      <c r="H4091" t="s">
        <v>8246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8271</v>
      </c>
      <c r="O4091">
        <f t="shared" si="378"/>
        <v>4.8</v>
      </c>
      <c r="P4091">
        <f t="shared" si="379"/>
        <v>30</v>
      </c>
      <c r="Q4091" s="8" t="str">
        <f t="shared" si="380"/>
        <v>theater</v>
      </c>
      <c r="R4091" t="str">
        <f t="shared" si="381"/>
        <v>plays</v>
      </c>
      <c r="S4091" s="6">
        <f t="shared" si="382"/>
        <v>42122.524166666662</v>
      </c>
      <c r="T4091" s="6">
        <f t="shared" si="383"/>
        <v>42155.524305555555</v>
      </c>
    </row>
    <row r="4092" spans="1:20" ht="48" x14ac:dyDescent="0.2">
      <c r="A4092">
        <v>4090</v>
      </c>
      <c r="B4092" s="3" t="s">
        <v>4086</v>
      </c>
      <c r="C4092" s="3" t="s">
        <v>8193</v>
      </c>
      <c r="D4092">
        <v>1000</v>
      </c>
      <c r="E4092">
        <v>32</v>
      </c>
      <c r="F4092" t="s">
        <v>8221</v>
      </c>
      <c r="G4092" t="s">
        <v>8224</v>
      </c>
      <c r="H4092" t="s">
        <v>8246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8271</v>
      </c>
      <c r="O4092">
        <f t="shared" si="378"/>
        <v>3.2</v>
      </c>
      <c r="P4092">
        <f t="shared" si="379"/>
        <v>10.666666666666666</v>
      </c>
      <c r="Q4092" s="8" t="str">
        <f t="shared" si="380"/>
        <v>theater</v>
      </c>
      <c r="R4092" t="str">
        <f t="shared" si="381"/>
        <v>plays</v>
      </c>
      <c r="S4092" s="6">
        <f t="shared" si="382"/>
        <v>42209.464548611104</v>
      </c>
      <c r="T4092" s="6">
        <f t="shared" si="383"/>
        <v>42223.416666666664</v>
      </c>
    </row>
    <row r="4093" spans="1:20" ht="48" x14ac:dyDescent="0.2">
      <c r="A4093">
        <v>4091</v>
      </c>
      <c r="B4093" s="3" t="s">
        <v>4087</v>
      </c>
      <c r="C4093" s="3" t="s">
        <v>8194</v>
      </c>
      <c r="D4093">
        <v>1600</v>
      </c>
      <c r="E4093">
        <v>204</v>
      </c>
      <c r="F4093" t="s">
        <v>8221</v>
      </c>
      <c r="G4093" t="s">
        <v>8224</v>
      </c>
      <c r="H4093" t="s">
        <v>8246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8271</v>
      </c>
      <c r="O4093">
        <f t="shared" si="378"/>
        <v>12.75</v>
      </c>
      <c r="P4093">
        <f t="shared" si="379"/>
        <v>25.5</v>
      </c>
      <c r="Q4093" s="8" t="str">
        <f t="shared" si="380"/>
        <v>theater</v>
      </c>
      <c r="R4093" t="str">
        <f t="shared" si="381"/>
        <v>plays</v>
      </c>
      <c r="S4093" s="6">
        <f t="shared" si="382"/>
        <v>41990.298043981478</v>
      </c>
      <c r="T4093" s="6">
        <f t="shared" si="383"/>
        <v>42020.298043981478</v>
      </c>
    </row>
    <row r="4094" spans="1:20" ht="48" x14ac:dyDescent="0.2">
      <c r="A4094">
        <v>4092</v>
      </c>
      <c r="B4094" s="3" t="s">
        <v>4088</v>
      </c>
      <c r="C4094" s="3" t="s">
        <v>8195</v>
      </c>
      <c r="D4094">
        <v>110000</v>
      </c>
      <c r="E4094">
        <v>20</v>
      </c>
      <c r="F4094" t="s">
        <v>8221</v>
      </c>
      <c r="G4094" t="s">
        <v>8224</v>
      </c>
      <c r="H4094" t="s">
        <v>8246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8271</v>
      </c>
      <c r="O4094">
        <f t="shared" si="378"/>
        <v>1.8181818181818181E-2</v>
      </c>
      <c r="P4094">
        <f t="shared" si="379"/>
        <v>20</v>
      </c>
      <c r="Q4094" s="8" t="str">
        <f t="shared" si="380"/>
        <v>theater</v>
      </c>
      <c r="R4094" t="str">
        <f t="shared" si="381"/>
        <v>plays</v>
      </c>
      <c r="S4094" s="6">
        <f t="shared" si="382"/>
        <v>42038.986655092587</v>
      </c>
      <c r="T4094" s="6">
        <f t="shared" si="383"/>
        <v>42098.94498842593</v>
      </c>
    </row>
    <row r="4095" spans="1:20" ht="48" x14ac:dyDescent="0.2">
      <c r="A4095">
        <v>4093</v>
      </c>
      <c r="B4095" s="3" t="s">
        <v>4089</v>
      </c>
      <c r="C4095" s="3" t="s">
        <v>8196</v>
      </c>
      <c r="D4095">
        <v>2500</v>
      </c>
      <c r="E4095">
        <v>60</v>
      </c>
      <c r="F4095" t="s">
        <v>8221</v>
      </c>
      <c r="G4095" t="s">
        <v>8225</v>
      </c>
      <c r="H4095" t="s">
        <v>8247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8271</v>
      </c>
      <c r="O4095">
        <f t="shared" si="378"/>
        <v>2.4</v>
      </c>
      <c r="P4095">
        <f t="shared" si="379"/>
        <v>15</v>
      </c>
      <c r="Q4095" s="8" t="str">
        <f t="shared" si="380"/>
        <v>theater</v>
      </c>
      <c r="R4095" t="str">
        <f t="shared" si="381"/>
        <v>plays</v>
      </c>
      <c r="S4095" s="6">
        <f t="shared" si="382"/>
        <v>42178.607557870368</v>
      </c>
      <c r="T4095" s="6">
        <f t="shared" si="383"/>
        <v>42238.607557870368</v>
      </c>
    </row>
    <row r="4096" spans="1:20" ht="48" x14ac:dyDescent="0.2">
      <c r="A4096">
        <v>4094</v>
      </c>
      <c r="B4096" s="3" t="s">
        <v>4090</v>
      </c>
      <c r="C4096" s="3" t="s">
        <v>8197</v>
      </c>
      <c r="D4096">
        <v>2000</v>
      </c>
      <c r="E4096">
        <v>730</v>
      </c>
      <c r="F4096" t="s">
        <v>8221</v>
      </c>
      <c r="G4096" t="s">
        <v>8224</v>
      </c>
      <c r="H4096" t="s">
        <v>8246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8271</v>
      </c>
      <c r="O4096">
        <f t="shared" si="378"/>
        <v>36.5</v>
      </c>
      <c r="P4096">
        <f t="shared" si="379"/>
        <v>91.25</v>
      </c>
      <c r="Q4096" s="8" t="str">
        <f t="shared" si="380"/>
        <v>theater</v>
      </c>
      <c r="R4096" t="str">
        <f t="shared" si="381"/>
        <v>plays</v>
      </c>
      <c r="S4096" s="6">
        <f t="shared" si="382"/>
        <v>41889.878472222219</v>
      </c>
      <c r="T4096" s="6">
        <f t="shared" si="383"/>
        <v>41933.999305555553</v>
      </c>
    </row>
    <row r="4097" spans="1:20" ht="32" x14ac:dyDescent="0.2">
      <c r="A4097">
        <v>4095</v>
      </c>
      <c r="B4097" s="3" t="s">
        <v>4091</v>
      </c>
      <c r="C4097" s="3" t="s">
        <v>8198</v>
      </c>
      <c r="D4097">
        <v>30000</v>
      </c>
      <c r="E4097">
        <v>800</v>
      </c>
      <c r="F4097" t="s">
        <v>8221</v>
      </c>
      <c r="G4097" t="s">
        <v>8238</v>
      </c>
      <c r="H4097" t="s">
        <v>8256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8271</v>
      </c>
      <c r="O4097">
        <f t="shared" si="378"/>
        <v>2.666666666666667</v>
      </c>
      <c r="P4097">
        <f t="shared" si="379"/>
        <v>800</v>
      </c>
      <c r="Q4097" s="8" t="str">
        <f t="shared" si="380"/>
        <v>theater</v>
      </c>
      <c r="R4097" t="str">
        <f t="shared" si="381"/>
        <v>plays</v>
      </c>
      <c r="S4097" s="6">
        <f t="shared" si="382"/>
        <v>42692.823495370372</v>
      </c>
      <c r="T4097" s="6">
        <f t="shared" si="383"/>
        <v>42722.823495370372</v>
      </c>
    </row>
    <row r="4098" spans="1:20" ht="48" x14ac:dyDescent="0.2">
      <c r="A4098">
        <v>4096</v>
      </c>
      <c r="B4098" s="3" t="s">
        <v>4092</v>
      </c>
      <c r="C4098" s="3" t="s">
        <v>8199</v>
      </c>
      <c r="D4098">
        <v>3500</v>
      </c>
      <c r="E4098">
        <v>400</v>
      </c>
      <c r="F4098" t="s">
        <v>8221</v>
      </c>
      <c r="G4098" t="s">
        <v>8225</v>
      </c>
      <c r="H4098" t="s">
        <v>8247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8271</v>
      </c>
      <c r="O4098">
        <f t="shared" si="378"/>
        <v>11.428571428571429</v>
      </c>
      <c r="P4098">
        <f t="shared" si="379"/>
        <v>80</v>
      </c>
      <c r="Q4098" s="8" t="str">
        <f t="shared" si="380"/>
        <v>theater</v>
      </c>
      <c r="R4098" t="str">
        <f t="shared" si="381"/>
        <v>plays</v>
      </c>
      <c r="S4098" s="6">
        <f t="shared" si="382"/>
        <v>42750.321979166663</v>
      </c>
      <c r="T4098" s="6">
        <f t="shared" si="383"/>
        <v>42794.160416666658</v>
      </c>
    </row>
    <row r="4099" spans="1:20" ht="48" x14ac:dyDescent="0.2">
      <c r="A4099">
        <v>4097</v>
      </c>
      <c r="B4099" s="3" t="s">
        <v>4093</v>
      </c>
      <c r="C4099" s="3" t="s">
        <v>8200</v>
      </c>
      <c r="D4099">
        <v>10000</v>
      </c>
      <c r="E4099">
        <v>0</v>
      </c>
      <c r="F4099" t="s">
        <v>8221</v>
      </c>
      <c r="G4099" t="s">
        <v>8225</v>
      </c>
      <c r="H4099" t="s">
        <v>8247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8271</v>
      </c>
      <c r="O4099">
        <f t="shared" ref="O4099:O4115" si="384">E4099/D4099*100</f>
        <v>0</v>
      </c>
      <c r="P4099" t="e">
        <f t="shared" ref="P4099:P4115" si="385">E4099/L4099</f>
        <v>#DIV/0!</v>
      </c>
      <c r="Q4099" s="8" t="str">
        <f t="shared" ref="Q4099:Q4115" si="386">LEFT(N4099,SEARCH("/",N4099)-1)</f>
        <v>theater</v>
      </c>
      <c r="R4099" t="str">
        <f t="shared" ref="R4099:R4115" si="387">RIGHT(N4099,LEN(N4099)-SEARCH("/",N4099))</f>
        <v>plays</v>
      </c>
      <c r="S4099" s="6">
        <f t="shared" ref="S4099:S4115" si="388">(((J4099/60)/60)/24)+DATE(1970,1,1)+(-5/24)</f>
        <v>42344.616168981483</v>
      </c>
      <c r="T4099" s="6">
        <f t="shared" ref="T4099:T4115" si="389">(((I4099/60)/60)/24)+DATE(1970,1,1)+(-5/24)</f>
        <v>42400.788194444445</v>
      </c>
    </row>
    <row r="4100" spans="1:20" ht="48" x14ac:dyDescent="0.2">
      <c r="A4100">
        <v>4098</v>
      </c>
      <c r="B4100" s="3" t="s">
        <v>4094</v>
      </c>
      <c r="C4100" s="3" t="s">
        <v>8201</v>
      </c>
      <c r="D4100">
        <v>75000</v>
      </c>
      <c r="E4100">
        <v>0</v>
      </c>
      <c r="F4100" t="s">
        <v>8221</v>
      </c>
      <c r="G4100" t="s">
        <v>8224</v>
      </c>
      <c r="H4100" t="s">
        <v>8246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8271</v>
      </c>
      <c r="O4100">
        <f t="shared" si="384"/>
        <v>0</v>
      </c>
      <c r="P4100" t="e">
        <f t="shared" si="385"/>
        <v>#DIV/0!</v>
      </c>
      <c r="Q4100" s="8" t="str">
        <f t="shared" si="386"/>
        <v>theater</v>
      </c>
      <c r="R4100" t="str">
        <f t="shared" si="387"/>
        <v>plays</v>
      </c>
      <c r="S4100" s="6">
        <f t="shared" si="388"/>
        <v>42495.51385416666</v>
      </c>
      <c r="T4100" s="6">
        <f t="shared" si="389"/>
        <v>42525.51385416666</v>
      </c>
    </row>
    <row r="4101" spans="1:20" ht="48" x14ac:dyDescent="0.2">
      <c r="A4101">
        <v>4099</v>
      </c>
      <c r="B4101" s="3" t="s">
        <v>4095</v>
      </c>
      <c r="C4101" s="3" t="s">
        <v>8202</v>
      </c>
      <c r="D4101">
        <v>4500</v>
      </c>
      <c r="E4101">
        <v>50</v>
      </c>
      <c r="F4101" t="s">
        <v>8221</v>
      </c>
      <c r="G4101" t="s">
        <v>8224</v>
      </c>
      <c r="H4101" t="s">
        <v>8246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8271</v>
      </c>
      <c r="O4101">
        <f t="shared" si="384"/>
        <v>1.1111111111111112</v>
      </c>
      <c r="P4101">
        <f t="shared" si="385"/>
        <v>50</v>
      </c>
      <c r="Q4101" s="8" t="str">
        <f t="shared" si="386"/>
        <v>theater</v>
      </c>
      <c r="R4101" t="str">
        <f t="shared" si="387"/>
        <v>plays</v>
      </c>
      <c r="S4101" s="6">
        <f t="shared" si="388"/>
        <v>42570.642048611109</v>
      </c>
      <c r="T4101" s="6">
        <f t="shared" si="389"/>
        <v>42615.642048611109</v>
      </c>
    </row>
    <row r="4102" spans="1:20" ht="32" x14ac:dyDescent="0.2">
      <c r="A4102">
        <v>4100</v>
      </c>
      <c r="B4102" s="3" t="s">
        <v>4096</v>
      </c>
      <c r="C4102" s="3" t="s">
        <v>8203</v>
      </c>
      <c r="D4102">
        <v>270</v>
      </c>
      <c r="E4102">
        <v>0</v>
      </c>
      <c r="F4102" t="s">
        <v>8221</v>
      </c>
      <c r="G4102" t="s">
        <v>8224</v>
      </c>
      <c r="H4102" t="s">
        <v>8246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8271</v>
      </c>
      <c r="O4102">
        <f t="shared" si="384"/>
        <v>0</v>
      </c>
      <c r="P4102" t="e">
        <f t="shared" si="385"/>
        <v>#DIV/0!</v>
      </c>
      <c r="Q4102" s="8" t="str">
        <f t="shared" si="386"/>
        <v>theater</v>
      </c>
      <c r="R4102" t="str">
        <f t="shared" si="387"/>
        <v>plays</v>
      </c>
      <c r="S4102" s="6">
        <f t="shared" si="388"/>
        <v>41926.916550925926</v>
      </c>
      <c r="T4102" s="6">
        <f t="shared" si="389"/>
        <v>41936.916550925926</v>
      </c>
    </row>
    <row r="4103" spans="1:20" ht="48" x14ac:dyDescent="0.2">
      <c r="A4103">
        <v>4101</v>
      </c>
      <c r="B4103" s="3" t="s">
        <v>4097</v>
      </c>
      <c r="C4103" s="3" t="s">
        <v>8204</v>
      </c>
      <c r="D4103">
        <v>600</v>
      </c>
      <c r="E4103">
        <v>0</v>
      </c>
      <c r="F4103" t="s">
        <v>8221</v>
      </c>
      <c r="G4103" t="s">
        <v>8224</v>
      </c>
      <c r="H4103" t="s">
        <v>8246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8271</v>
      </c>
      <c r="O4103">
        <f t="shared" si="384"/>
        <v>0</v>
      </c>
      <c r="P4103" t="e">
        <f t="shared" si="385"/>
        <v>#DIV/0!</v>
      </c>
      <c r="Q4103" s="8" t="str">
        <f t="shared" si="386"/>
        <v>theater</v>
      </c>
      <c r="R4103" t="str">
        <f t="shared" si="387"/>
        <v>plays</v>
      </c>
      <c r="S4103" s="6">
        <f t="shared" si="388"/>
        <v>42730.695393518516</v>
      </c>
      <c r="T4103" s="6">
        <f t="shared" si="389"/>
        <v>42760.695393518516</v>
      </c>
    </row>
    <row r="4104" spans="1:20" ht="48" x14ac:dyDescent="0.2">
      <c r="A4104">
        <v>4102</v>
      </c>
      <c r="B4104" s="3" t="s">
        <v>4098</v>
      </c>
      <c r="C4104" s="3" t="s">
        <v>8205</v>
      </c>
      <c r="D4104">
        <v>500</v>
      </c>
      <c r="E4104">
        <v>137</v>
      </c>
      <c r="F4104" t="s">
        <v>8221</v>
      </c>
      <c r="G4104" t="s">
        <v>8224</v>
      </c>
      <c r="H4104" t="s">
        <v>8246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8271</v>
      </c>
      <c r="O4104">
        <f t="shared" si="384"/>
        <v>27.400000000000002</v>
      </c>
      <c r="P4104">
        <f t="shared" si="385"/>
        <v>22.833333333333332</v>
      </c>
      <c r="Q4104" s="8" t="str">
        <f t="shared" si="386"/>
        <v>theater</v>
      </c>
      <c r="R4104" t="str">
        <f t="shared" si="387"/>
        <v>plays</v>
      </c>
      <c r="S4104" s="6">
        <f t="shared" si="388"/>
        <v>42475.639733796292</v>
      </c>
      <c r="T4104" s="6">
        <f t="shared" si="389"/>
        <v>42505.639733796292</v>
      </c>
    </row>
    <row r="4105" spans="1:20" ht="48" x14ac:dyDescent="0.2">
      <c r="A4105">
        <v>4103</v>
      </c>
      <c r="B4105" s="3" t="s">
        <v>4099</v>
      </c>
      <c r="C4105" s="3" t="s">
        <v>8206</v>
      </c>
      <c r="D4105">
        <v>1000</v>
      </c>
      <c r="E4105">
        <v>100</v>
      </c>
      <c r="F4105" t="s">
        <v>8221</v>
      </c>
      <c r="G4105" t="s">
        <v>8224</v>
      </c>
      <c r="H4105" t="s">
        <v>8246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8271</v>
      </c>
      <c r="O4105">
        <f t="shared" si="384"/>
        <v>10</v>
      </c>
      <c r="P4105">
        <f t="shared" si="385"/>
        <v>16.666666666666668</v>
      </c>
      <c r="Q4105" s="8" t="str">
        <f t="shared" si="386"/>
        <v>theater</v>
      </c>
      <c r="R4105" t="str">
        <f t="shared" si="387"/>
        <v>plays</v>
      </c>
      <c r="S4105" s="6">
        <f t="shared" si="388"/>
        <v>42188.624606481484</v>
      </c>
      <c r="T4105" s="6">
        <f t="shared" si="389"/>
        <v>42242.563888888886</v>
      </c>
    </row>
    <row r="4106" spans="1:20" ht="48" x14ac:dyDescent="0.2">
      <c r="A4106">
        <v>4104</v>
      </c>
      <c r="B4106" s="3" t="s">
        <v>4100</v>
      </c>
      <c r="C4106" s="3" t="s">
        <v>8207</v>
      </c>
      <c r="D4106">
        <v>3000</v>
      </c>
      <c r="E4106">
        <v>641</v>
      </c>
      <c r="F4106" t="s">
        <v>8221</v>
      </c>
      <c r="G4106" t="s">
        <v>8226</v>
      </c>
      <c r="H4106" t="s">
        <v>8248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8271</v>
      </c>
      <c r="O4106">
        <f t="shared" si="384"/>
        <v>21.366666666666667</v>
      </c>
      <c r="P4106">
        <f t="shared" si="385"/>
        <v>45.785714285714285</v>
      </c>
      <c r="Q4106" s="8" t="str">
        <f t="shared" si="386"/>
        <v>theater</v>
      </c>
      <c r="R4106" t="str">
        <f t="shared" si="387"/>
        <v>plays</v>
      </c>
      <c r="S4106" s="6">
        <f t="shared" si="388"/>
        <v>42640.069837962961</v>
      </c>
      <c r="T4106" s="6">
        <f t="shared" si="389"/>
        <v>42670.069837962961</v>
      </c>
    </row>
    <row r="4107" spans="1:20" ht="48" x14ac:dyDescent="0.2">
      <c r="A4107">
        <v>4105</v>
      </c>
      <c r="B4107" s="3" t="s">
        <v>4101</v>
      </c>
      <c r="C4107" s="3" t="s">
        <v>8208</v>
      </c>
      <c r="D4107">
        <v>33000</v>
      </c>
      <c r="E4107">
        <v>2300</v>
      </c>
      <c r="F4107" t="s">
        <v>8221</v>
      </c>
      <c r="G4107" t="s">
        <v>8238</v>
      </c>
      <c r="H4107" t="s">
        <v>8256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8271</v>
      </c>
      <c r="O4107">
        <f t="shared" si="384"/>
        <v>6.9696969696969706</v>
      </c>
      <c r="P4107">
        <f t="shared" si="385"/>
        <v>383.33333333333331</v>
      </c>
      <c r="Q4107" s="8" t="str">
        <f t="shared" si="386"/>
        <v>theater</v>
      </c>
      <c r="R4107" t="str">
        <f t="shared" si="387"/>
        <v>plays</v>
      </c>
      <c r="S4107" s="6">
        <f t="shared" si="388"/>
        <v>42696.802187499998</v>
      </c>
      <c r="T4107" s="6">
        <f t="shared" si="389"/>
        <v>42729.802187499998</v>
      </c>
    </row>
    <row r="4108" spans="1:20" ht="48" x14ac:dyDescent="0.2">
      <c r="A4108">
        <v>4106</v>
      </c>
      <c r="B4108" s="3" t="s">
        <v>4102</v>
      </c>
      <c r="C4108" s="3" t="s">
        <v>8209</v>
      </c>
      <c r="D4108">
        <v>5000</v>
      </c>
      <c r="E4108">
        <v>3530</v>
      </c>
      <c r="F4108" t="s">
        <v>8221</v>
      </c>
      <c r="G4108" t="s">
        <v>8224</v>
      </c>
      <c r="H4108" t="s">
        <v>8246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8271</v>
      </c>
      <c r="O4108">
        <f t="shared" si="384"/>
        <v>70.599999999999994</v>
      </c>
      <c r="P4108">
        <f t="shared" si="385"/>
        <v>106.96969696969697</v>
      </c>
      <c r="Q4108" s="8" t="str">
        <f t="shared" si="386"/>
        <v>theater</v>
      </c>
      <c r="R4108" t="str">
        <f t="shared" si="387"/>
        <v>plays</v>
      </c>
      <c r="S4108" s="6">
        <f t="shared" si="388"/>
        <v>42052.841041666667</v>
      </c>
      <c r="T4108" s="6">
        <f t="shared" si="389"/>
        <v>42095.833333333336</v>
      </c>
    </row>
    <row r="4109" spans="1:20" ht="48" x14ac:dyDescent="0.2">
      <c r="A4109">
        <v>4107</v>
      </c>
      <c r="B4109" s="3" t="s">
        <v>4103</v>
      </c>
      <c r="C4109" s="3" t="s">
        <v>8210</v>
      </c>
      <c r="D4109">
        <v>2000</v>
      </c>
      <c r="E4109">
        <v>41</v>
      </c>
      <c r="F4109" t="s">
        <v>8221</v>
      </c>
      <c r="G4109" t="s">
        <v>8224</v>
      </c>
      <c r="H4109" t="s">
        <v>8246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8271</v>
      </c>
      <c r="O4109">
        <f t="shared" si="384"/>
        <v>2.0500000000000003</v>
      </c>
      <c r="P4109">
        <f t="shared" si="385"/>
        <v>10.25</v>
      </c>
      <c r="Q4109" s="8" t="str">
        <f t="shared" si="386"/>
        <v>theater</v>
      </c>
      <c r="R4109" t="str">
        <f t="shared" si="387"/>
        <v>plays</v>
      </c>
      <c r="S4109" s="6">
        <f t="shared" si="388"/>
        <v>41883.708344907405</v>
      </c>
      <c r="T4109" s="6">
        <f t="shared" si="389"/>
        <v>41906.708344907405</v>
      </c>
    </row>
    <row r="4110" spans="1:20" ht="48" x14ac:dyDescent="0.2">
      <c r="A4110">
        <v>4108</v>
      </c>
      <c r="B4110" s="3" t="s">
        <v>4104</v>
      </c>
      <c r="C4110" s="3" t="s">
        <v>8211</v>
      </c>
      <c r="D4110">
        <v>3000</v>
      </c>
      <c r="E4110">
        <v>59</v>
      </c>
      <c r="F4110" t="s">
        <v>8221</v>
      </c>
      <c r="G4110" t="s">
        <v>8224</v>
      </c>
      <c r="H4110" t="s">
        <v>8246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8271</v>
      </c>
      <c r="O4110">
        <f t="shared" si="384"/>
        <v>1.9666666666666666</v>
      </c>
      <c r="P4110">
        <f t="shared" si="385"/>
        <v>59</v>
      </c>
      <c r="Q4110" s="8" t="str">
        <f t="shared" si="386"/>
        <v>theater</v>
      </c>
      <c r="R4110" t="str">
        <f t="shared" si="387"/>
        <v>plays</v>
      </c>
      <c r="S4110" s="6">
        <f t="shared" si="388"/>
        <v>42766.823344907411</v>
      </c>
      <c r="T4110" s="6">
        <f t="shared" si="389"/>
        <v>42796.999999999993</v>
      </c>
    </row>
    <row r="4111" spans="1:20" ht="48" x14ac:dyDescent="0.2">
      <c r="A4111">
        <v>4109</v>
      </c>
      <c r="B4111" s="3" t="s">
        <v>4105</v>
      </c>
      <c r="C4111" s="3" t="s">
        <v>8212</v>
      </c>
      <c r="D4111">
        <v>500</v>
      </c>
      <c r="E4111">
        <v>0</v>
      </c>
      <c r="F4111" t="s">
        <v>8221</v>
      </c>
      <c r="G4111" t="s">
        <v>8225</v>
      </c>
      <c r="H4111" t="s">
        <v>8247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8271</v>
      </c>
      <c r="O4111">
        <f t="shared" si="384"/>
        <v>0</v>
      </c>
      <c r="P4111" t="e">
        <f t="shared" si="385"/>
        <v>#DIV/0!</v>
      </c>
      <c r="Q4111" s="8" t="str">
        <f t="shared" si="386"/>
        <v>theater</v>
      </c>
      <c r="R4111" t="str">
        <f t="shared" si="387"/>
        <v>plays</v>
      </c>
      <c r="S4111" s="6">
        <f t="shared" si="388"/>
        <v>42307.331064814811</v>
      </c>
      <c r="T4111" s="6">
        <f t="shared" si="389"/>
        <v>42337.372731481482</v>
      </c>
    </row>
    <row r="4112" spans="1:20" ht="48" x14ac:dyDescent="0.2">
      <c r="A4112">
        <v>4110</v>
      </c>
      <c r="B4112" s="3" t="s">
        <v>4106</v>
      </c>
      <c r="C4112" s="3" t="s">
        <v>8213</v>
      </c>
      <c r="D4112">
        <v>300</v>
      </c>
      <c r="E4112">
        <v>86</v>
      </c>
      <c r="F4112" t="s">
        <v>8221</v>
      </c>
      <c r="G4112" t="s">
        <v>8225</v>
      </c>
      <c r="H4112" t="s">
        <v>8247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8271</v>
      </c>
      <c r="O4112">
        <f t="shared" si="384"/>
        <v>28.666666666666668</v>
      </c>
      <c r="P4112">
        <f t="shared" si="385"/>
        <v>14.333333333333334</v>
      </c>
      <c r="Q4112" s="8" t="str">
        <f t="shared" si="386"/>
        <v>theater</v>
      </c>
      <c r="R4112" t="str">
        <f t="shared" si="387"/>
        <v>plays</v>
      </c>
      <c r="S4112" s="6">
        <f t="shared" si="388"/>
        <v>42512.418414351843</v>
      </c>
      <c r="T4112" s="6">
        <f t="shared" si="389"/>
        <v>42572.418414351843</v>
      </c>
    </row>
    <row r="4113" spans="1:20" ht="48" x14ac:dyDescent="0.2">
      <c r="A4113">
        <v>4111</v>
      </c>
      <c r="B4113" s="3" t="s">
        <v>4107</v>
      </c>
      <c r="C4113" s="3" t="s">
        <v>8214</v>
      </c>
      <c r="D4113">
        <v>3000</v>
      </c>
      <c r="E4113">
        <v>94</v>
      </c>
      <c r="F4113" t="s">
        <v>8221</v>
      </c>
      <c r="G4113" t="s">
        <v>8224</v>
      </c>
      <c r="H4113" t="s">
        <v>8246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8271</v>
      </c>
      <c r="O4113">
        <f t="shared" si="384"/>
        <v>3.1333333333333333</v>
      </c>
      <c r="P4113">
        <f t="shared" si="385"/>
        <v>15.666666666666666</v>
      </c>
      <c r="Q4113" s="8" t="str">
        <f t="shared" si="386"/>
        <v>theater</v>
      </c>
      <c r="R4113" t="str">
        <f t="shared" si="387"/>
        <v>plays</v>
      </c>
      <c r="S4113" s="6">
        <f t="shared" si="388"/>
        <v>42028.927546296291</v>
      </c>
      <c r="T4113" s="6">
        <f t="shared" si="389"/>
        <v>42058.927546296291</v>
      </c>
    </row>
    <row r="4114" spans="1:20" ht="48" x14ac:dyDescent="0.2">
      <c r="A4114">
        <v>4112</v>
      </c>
      <c r="B4114" s="3" t="s">
        <v>4108</v>
      </c>
      <c r="C4114" s="3" t="s">
        <v>6961</v>
      </c>
      <c r="D4114">
        <v>2500</v>
      </c>
      <c r="E4114">
        <v>1</v>
      </c>
      <c r="F4114" t="s">
        <v>8221</v>
      </c>
      <c r="G4114" t="s">
        <v>8241</v>
      </c>
      <c r="H4114" t="s">
        <v>8249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8271</v>
      </c>
      <c r="O4114">
        <f t="shared" si="384"/>
        <v>0.04</v>
      </c>
      <c r="P4114">
        <f t="shared" si="385"/>
        <v>1</v>
      </c>
      <c r="Q4114" s="8" t="str">
        <f t="shared" si="386"/>
        <v>theater</v>
      </c>
      <c r="R4114" t="str">
        <f t="shared" si="387"/>
        <v>plays</v>
      </c>
      <c r="S4114" s="6">
        <f t="shared" si="388"/>
        <v>42400.738263888888</v>
      </c>
      <c r="T4114" s="6">
        <f t="shared" si="389"/>
        <v>42427.791666666664</v>
      </c>
    </row>
    <row r="4115" spans="1:20" ht="48" x14ac:dyDescent="0.2">
      <c r="A4115">
        <v>4113</v>
      </c>
      <c r="B4115" s="3" t="s">
        <v>4109</v>
      </c>
      <c r="C4115" s="3" t="s">
        <v>8215</v>
      </c>
      <c r="D4115">
        <v>1500</v>
      </c>
      <c r="E4115">
        <v>3</v>
      </c>
      <c r="F4115" t="s">
        <v>8221</v>
      </c>
      <c r="G4115" t="s">
        <v>8224</v>
      </c>
      <c r="H4115" t="s">
        <v>8246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8271</v>
      </c>
      <c r="O4115">
        <f t="shared" si="384"/>
        <v>0.2</v>
      </c>
      <c r="P4115">
        <f t="shared" si="385"/>
        <v>1</v>
      </c>
      <c r="Q4115" s="8" t="str">
        <f t="shared" si="386"/>
        <v>theater</v>
      </c>
      <c r="R4115" t="str">
        <f t="shared" si="387"/>
        <v>plays</v>
      </c>
      <c r="S4115" s="6">
        <f t="shared" si="388"/>
        <v>42358.364849537036</v>
      </c>
      <c r="T4115" s="6">
        <f t="shared" si="389"/>
        <v>42377.06527777778</v>
      </c>
    </row>
  </sheetData>
  <autoFilter ref="A1:T1" xr:uid="{36A02FF3-5BDA-5540-8C2D-21AB68912148}"/>
  <conditionalFormatting sqref="F1:F1048576">
    <cfRule type="containsText" dxfId="4" priority="3" operator="containsText" text="live">
      <formula>NOT(ISERROR(SEARCH("live",F1)))</formula>
    </cfRule>
    <cfRule type="containsText" dxfId="3" priority="4" operator="containsText" text="canceled">
      <formula>NOT(ISERROR(SEARCH("canceled",F1)))</formula>
    </cfRule>
    <cfRule type="containsText" dxfId="2" priority="5" operator="containsText" text="failed">
      <formula>NOT(ISERROR(SEARCH("failed",F1)))</formula>
    </cfRule>
    <cfRule type="containsText" dxfId="1" priority="6" operator="containsText" text="successful">
      <formula>NOT(ISERROR(SEARCH("successful",F1)))</formula>
    </cfRule>
  </conditionalFormatting>
  <conditionalFormatting sqref="O1:O1048576">
    <cfRule type="colorScale" priority="1">
      <colorScale>
        <cfvo type="min"/>
        <cfvo type="num" val="100"/>
        <cfvo type="num" val="200"/>
        <color rgb="FFC00000"/>
        <color rgb="FF00B050"/>
        <color rgb="FF0070C0"/>
      </colorScale>
    </cfRule>
  </conditionalFormatting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7F03862-FF4F-AE47-8073-E58FFBEA3815}">
  <sheetPr codeName="Sheet2"/>
  <dimension ref="A1:G15"/>
  <sheetViews>
    <sheetView workbookViewId="0">
      <selection activeCell="A14" sqref="A14"/>
    </sheetView>
  </sheetViews>
  <sheetFormatPr baseColWidth="10" defaultRowHeight="15" x14ac:dyDescent="0.2"/>
  <cols>
    <col min="1" max="1" width="12.1640625" bestFit="1" customWidth="1"/>
    <col min="2" max="2" width="14.83203125" bestFit="1" customWidth="1"/>
    <col min="3" max="3" width="5.5" bestFit="1" customWidth="1"/>
    <col min="4" max="4" width="4" bestFit="1" customWidth="1"/>
    <col min="5" max="5" width="8.83203125" bestFit="1" customWidth="1"/>
    <col min="6" max="6" width="6.33203125" bestFit="1" customWidth="1"/>
    <col min="7" max="7" width="10" bestFit="1" customWidth="1"/>
    <col min="8" max="8" width="11.83203125" bestFit="1" customWidth="1"/>
    <col min="9" max="9" width="14" bestFit="1" customWidth="1"/>
    <col min="10" max="10" width="11.83203125" bestFit="1" customWidth="1"/>
    <col min="11" max="11" width="14" bestFit="1" customWidth="1"/>
    <col min="12" max="12" width="16" bestFit="1" customWidth="1"/>
    <col min="13" max="13" width="18.33203125" bestFit="1" customWidth="1"/>
  </cols>
  <sheetData>
    <row r="1" spans="1:7" x14ac:dyDescent="0.2">
      <c r="A1" s="5" t="s">
        <v>8223</v>
      </c>
      <c r="B1" t="s">
        <v>8315</v>
      </c>
    </row>
    <row r="3" spans="1:7" x14ac:dyDescent="0.2">
      <c r="A3" s="5" t="s">
        <v>8316</v>
      </c>
      <c r="B3" s="5" t="s">
        <v>8310</v>
      </c>
    </row>
    <row r="4" spans="1:7" x14ac:dyDescent="0.2">
      <c r="A4" s="5" t="s">
        <v>8317</v>
      </c>
      <c r="B4" t="s">
        <v>8220</v>
      </c>
      <c r="C4" t="s">
        <v>8221</v>
      </c>
      <c r="D4" t="s">
        <v>8222</v>
      </c>
      <c r="E4" t="s">
        <v>8219</v>
      </c>
      <c r="F4" t="s">
        <v>8311</v>
      </c>
      <c r="G4" t="s">
        <v>8312</v>
      </c>
    </row>
    <row r="5" spans="1:7" x14ac:dyDescent="0.2">
      <c r="A5" s="10" t="s">
        <v>8318</v>
      </c>
      <c r="B5" s="9">
        <v>40</v>
      </c>
      <c r="C5" s="9">
        <v>180</v>
      </c>
      <c r="D5" s="9"/>
      <c r="E5" s="9">
        <v>300</v>
      </c>
      <c r="F5" s="9"/>
      <c r="G5" s="9">
        <v>520</v>
      </c>
    </row>
    <row r="6" spans="1:7" x14ac:dyDescent="0.2">
      <c r="A6" s="10" t="s">
        <v>8319</v>
      </c>
      <c r="B6" s="9">
        <v>20</v>
      </c>
      <c r="C6" s="9">
        <v>140</v>
      </c>
      <c r="D6" s="9">
        <v>6</v>
      </c>
      <c r="E6" s="9">
        <v>34</v>
      </c>
      <c r="F6" s="9"/>
      <c r="G6" s="9">
        <v>200</v>
      </c>
    </row>
    <row r="7" spans="1:7" x14ac:dyDescent="0.2">
      <c r="A7" s="10" t="s">
        <v>8320</v>
      </c>
      <c r="B7" s="9"/>
      <c r="C7" s="9">
        <v>140</v>
      </c>
      <c r="D7" s="9"/>
      <c r="E7" s="9">
        <v>80</v>
      </c>
      <c r="F7" s="9"/>
      <c r="G7" s="9">
        <v>220</v>
      </c>
    </row>
    <row r="8" spans="1:7" x14ac:dyDescent="0.2">
      <c r="A8" s="10" t="s">
        <v>8321</v>
      </c>
      <c r="B8" s="9">
        <v>24</v>
      </c>
      <c r="C8" s="9"/>
      <c r="D8" s="9"/>
      <c r="E8" s="9"/>
      <c r="F8" s="9"/>
      <c r="G8" s="9">
        <v>24</v>
      </c>
    </row>
    <row r="9" spans="1:7" x14ac:dyDescent="0.2">
      <c r="A9" s="10" t="s">
        <v>8322</v>
      </c>
      <c r="B9" s="9">
        <v>20</v>
      </c>
      <c r="C9" s="9">
        <v>120</v>
      </c>
      <c r="D9" s="9">
        <v>20</v>
      </c>
      <c r="E9" s="9">
        <v>540</v>
      </c>
      <c r="F9" s="9"/>
      <c r="G9" s="9">
        <v>700</v>
      </c>
    </row>
    <row r="10" spans="1:7" x14ac:dyDescent="0.2">
      <c r="A10" s="10" t="s">
        <v>8323</v>
      </c>
      <c r="B10" s="9"/>
      <c r="C10" s="9">
        <v>117</v>
      </c>
      <c r="D10" s="9"/>
      <c r="E10" s="9">
        <v>103</v>
      </c>
      <c r="F10" s="9"/>
      <c r="G10" s="9">
        <v>220</v>
      </c>
    </row>
    <row r="11" spans="1:7" x14ac:dyDescent="0.2">
      <c r="A11" s="10" t="s">
        <v>8324</v>
      </c>
      <c r="B11" s="9">
        <v>30</v>
      </c>
      <c r="C11" s="9">
        <v>127</v>
      </c>
      <c r="D11" s="9"/>
      <c r="E11" s="9">
        <v>80</v>
      </c>
      <c r="F11" s="9"/>
      <c r="G11" s="9">
        <v>237</v>
      </c>
    </row>
    <row r="12" spans="1:7" x14ac:dyDescent="0.2">
      <c r="A12" s="10" t="s">
        <v>8325</v>
      </c>
      <c r="B12" s="9">
        <v>178</v>
      </c>
      <c r="C12" s="9">
        <v>213</v>
      </c>
      <c r="D12" s="9"/>
      <c r="E12" s="9">
        <v>209</v>
      </c>
      <c r="F12" s="9"/>
      <c r="G12" s="9">
        <v>600</v>
      </c>
    </row>
    <row r="13" spans="1:7" x14ac:dyDescent="0.2">
      <c r="A13" s="10" t="s">
        <v>8326</v>
      </c>
      <c r="B13" s="9">
        <v>37</v>
      </c>
      <c r="C13" s="9">
        <v>493</v>
      </c>
      <c r="D13" s="9">
        <v>24</v>
      </c>
      <c r="E13" s="9">
        <v>839</v>
      </c>
      <c r="F13" s="9"/>
      <c r="G13" s="9">
        <v>1393</v>
      </c>
    </row>
    <row r="14" spans="1:7" x14ac:dyDescent="0.2">
      <c r="A14" s="10" t="s">
        <v>8311</v>
      </c>
      <c r="B14" s="9"/>
      <c r="C14" s="9"/>
      <c r="D14" s="9"/>
      <c r="E14" s="9"/>
      <c r="F14" s="9"/>
      <c r="G14" s="9"/>
    </row>
    <row r="15" spans="1:7" x14ac:dyDescent="0.2">
      <c r="A15" s="10" t="s">
        <v>8312</v>
      </c>
      <c r="B15" s="9">
        <v>349</v>
      </c>
      <c r="C15" s="9">
        <v>1530</v>
      </c>
      <c r="D15" s="9">
        <v>50</v>
      </c>
      <c r="E15" s="9">
        <v>2185</v>
      </c>
      <c r="F15" s="9"/>
      <c r="G15" s="9">
        <v>4114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29C7C9B-8F4B-D14A-97EC-B48306063174}">
  <sheetPr codeName="Sheet3"/>
  <dimension ref="A1:G48"/>
  <sheetViews>
    <sheetView workbookViewId="0">
      <selection activeCell="A30" sqref="A30:G30"/>
      <pivotSelection pane="bottomRight" showHeader="1" extendable="1" axis="axisRow" start="24" max="43" activeRow="29" previousRow="29" click="1" r:id="rId1">
        <pivotArea dataOnly="0" fieldPosition="0">
          <references count="1">
            <reference field="12" count="1">
              <x v="24"/>
            </reference>
          </references>
        </pivotArea>
      </pivotSelection>
    </sheetView>
  </sheetViews>
  <sheetFormatPr baseColWidth="10" defaultRowHeight="15" x14ac:dyDescent="0.2"/>
  <cols>
    <col min="1" max="1" width="14.5" bestFit="1" customWidth="1"/>
    <col min="2" max="2" width="14.83203125" bestFit="1" customWidth="1"/>
    <col min="3" max="3" width="5.5" bestFit="1" customWidth="1"/>
    <col min="4" max="4" width="4" bestFit="1" customWidth="1"/>
    <col min="5" max="5" width="8.83203125" bestFit="1" customWidth="1"/>
    <col min="6" max="6" width="6.33203125" bestFit="1" customWidth="1"/>
    <col min="7" max="7" width="10" bestFit="1" customWidth="1"/>
    <col min="8" max="8" width="6" bestFit="1" customWidth="1"/>
    <col min="9" max="9" width="14" bestFit="1" customWidth="1"/>
    <col min="10" max="10" width="4.6640625" bestFit="1" customWidth="1"/>
    <col min="11" max="11" width="6.1640625" bestFit="1" customWidth="1"/>
    <col min="12" max="12" width="9.6640625" bestFit="1" customWidth="1"/>
    <col min="13" max="13" width="7" bestFit="1" customWidth="1"/>
    <col min="14" max="14" width="8.5" bestFit="1" customWidth="1"/>
    <col min="15" max="15" width="8.83203125" bestFit="1" customWidth="1"/>
    <col min="16" max="16" width="3.83203125" bestFit="1" customWidth="1"/>
    <col min="17" max="17" width="11" bestFit="1" customWidth="1"/>
    <col min="18" max="18" width="5.6640625" bestFit="1" customWidth="1"/>
    <col min="19" max="19" width="11.83203125" bestFit="1" customWidth="1"/>
    <col min="20" max="20" width="7" bestFit="1" customWidth="1"/>
    <col min="21" max="21" width="6.33203125" bestFit="1" customWidth="1"/>
    <col min="22" max="22" width="9.1640625" bestFit="1" customWidth="1"/>
    <col min="23" max="23" width="6.6640625" bestFit="1" customWidth="1"/>
    <col min="24" max="24" width="10.33203125" bestFit="1" customWidth="1"/>
    <col min="25" max="25" width="6" bestFit="1" customWidth="1"/>
    <col min="26" max="26" width="5.1640625" bestFit="1" customWidth="1"/>
    <col min="27" max="27" width="4.1640625" bestFit="1" customWidth="1"/>
    <col min="28" max="28" width="13.83203125" bestFit="1" customWidth="1"/>
    <col min="29" max="29" width="9.83203125" bestFit="1" customWidth="1"/>
    <col min="30" max="30" width="4.5" bestFit="1" customWidth="1"/>
    <col min="31" max="31" width="12.33203125" bestFit="1" customWidth="1"/>
    <col min="32" max="32" width="5.83203125" bestFit="1" customWidth="1"/>
    <col min="33" max="33" width="9.83203125" bestFit="1" customWidth="1"/>
    <col min="34" max="34" width="14.83203125" bestFit="1" customWidth="1"/>
    <col min="35" max="35" width="6.1640625" bestFit="1" customWidth="1"/>
    <col min="36" max="36" width="13" bestFit="1" customWidth="1"/>
    <col min="37" max="37" width="8.83203125" bestFit="1" customWidth="1"/>
    <col min="38" max="38" width="10.1640625" bestFit="1" customWidth="1"/>
    <col min="39" max="39" width="10.6640625" bestFit="1" customWidth="1"/>
    <col min="40" max="40" width="9" bestFit="1" customWidth="1"/>
    <col min="41" max="41" width="4.5" bestFit="1" customWidth="1"/>
    <col min="42" max="42" width="10.5" bestFit="1" customWidth="1"/>
    <col min="43" max="43" width="6.33203125" bestFit="1" customWidth="1"/>
    <col min="44" max="44" width="18.33203125" bestFit="1" customWidth="1"/>
    <col min="45" max="45" width="8.1640625" bestFit="1" customWidth="1"/>
    <col min="46" max="46" width="5.5" bestFit="1" customWidth="1"/>
    <col min="47" max="47" width="13.6640625" bestFit="1" customWidth="1"/>
    <col min="48" max="48" width="12.1640625" bestFit="1" customWidth="1"/>
    <col min="49" max="49" width="11.5" bestFit="1" customWidth="1"/>
    <col min="50" max="50" width="6" bestFit="1" customWidth="1"/>
    <col min="51" max="51" width="14" bestFit="1" customWidth="1"/>
    <col min="52" max="52" width="4.6640625" bestFit="1" customWidth="1"/>
    <col min="53" max="53" width="6.1640625" bestFit="1" customWidth="1"/>
    <col min="54" max="54" width="9.6640625" bestFit="1" customWidth="1"/>
    <col min="55" max="55" width="7" bestFit="1" customWidth="1"/>
    <col min="56" max="56" width="8.5" bestFit="1" customWidth="1"/>
    <col min="57" max="57" width="8.83203125" bestFit="1" customWidth="1"/>
    <col min="58" max="58" width="3.83203125" bestFit="1" customWidth="1"/>
    <col min="59" max="59" width="11" bestFit="1" customWidth="1"/>
    <col min="60" max="60" width="5.6640625" bestFit="1" customWidth="1"/>
    <col min="61" max="61" width="11.83203125" bestFit="1" customWidth="1"/>
    <col min="62" max="62" width="7" bestFit="1" customWidth="1"/>
    <col min="63" max="63" width="6.33203125" bestFit="1" customWidth="1"/>
    <col min="64" max="64" width="9.1640625" bestFit="1" customWidth="1"/>
    <col min="65" max="65" width="6.6640625" bestFit="1" customWidth="1"/>
    <col min="66" max="66" width="10.33203125" bestFit="1" customWidth="1"/>
    <col min="67" max="67" width="6" bestFit="1" customWidth="1"/>
    <col min="68" max="68" width="5.1640625" bestFit="1" customWidth="1"/>
    <col min="69" max="69" width="4.1640625" bestFit="1" customWidth="1"/>
    <col min="70" max="70" width="13.83203125" bestFit="1" customWidth="1"/>
    <col min="71" max="71" width="9.83203125" bestFit="1" customWidth="1"/>
    <col min="72" max="72" width="4.5" bestFit="1" customWidth="1"/>
    <col min="73" max="73" width="12.33203125" bestFit="1" customWidth="1"/>
    <col min="74" max="74" width="5.83203125" bestFit="1" customWidth="1"/>
    <col min="75" max="75" width="9.83203125" bestFit="1" customWidth="1"/>
    <col min="76" max="76" width="14.83203125" bestFit="1" customWidth="1"/>
    <col min="77" max="77" width="6.1640625" bestFit="1" customWidth="1"/>
    <col min="78" max="78" width="13" bestFit="1" customWidth="1"/>
    <col min="79" max="79" width="8.83203125" bestFit="1" customWidth="1"/>
    <col min="80" max="80" width="10.1640625" bestFit="1" customWidth="1"/>
    <col min="81" max="81" width="10.6640625" bestFit="1" customWidth="1"/>
    <col min="82" max="82" width="9" bestFit="1" customWidth="1"/>
    <col min="83" max="83" width="4.5" bestFit="1" customWidth="1"/>
    <col min="84" max="84" width="10.5" bestFit="1" customWidth="1"/>
    <col min="85" max="85" width="6.33203125" bestFit="1" customWidth="1"/>
    <col min="86" max="86" width="16" bestFit="1" customWidth="1"/>
    <col min="87" max="87" width="22.6640625" bestFit="1" customWidth="1"/>
  </cols>
  <sheetData>
    <row r="1" spans="1:7" x14ac:dyDescent="0.2">
      <c r="A1" s="5" t="s">
        <v>8223</v>
      </c>
      <c r="B1" t="s">
        <v>8315</v>
      </c>
    </row>
    <row r="2" spans="1:7" x14ac:dyDescent="0.2">
      <c r="A2" s="5" t="s">
        <v>8309</v>
      </c>
      <c r="B2" t="s">
        <v>8315</v>
      </c>
    </row>
    <row r="4" spans="1:7" x14ac:dyDescent="0.2">
      <c r="A4" s="5" t="s">
        <v>8316</v>
      </c>
      <c r="B4" s="5" t="s">
        <v>8310</v>
      </c>
    </row>
    <row r="5" spans="1:7" x14ac:dyDescent="0.2">
      <c r="A5" s="5" t="s">
        <v>8317</v>
      </c>
      <c r="B5" t="s">
        <v>8220</v>
      </c>
      <c r="C5" t="s">
        <v>8221</v>
      </c>
      <c r="D5" t="s">
        <v>8222</v>
      </c>
      <c r="E5" t="s">
        <v>8219</v>
      </c>
      <c r="F5" t="s">
        <v>8311</v>
      </c>
      <c r="G5" t="s">
        <v>8312</v>
      </c>
    </row>
    <row r="6" spans="1:7" x14ac:dyDescent="0.2">
      <c r="A6" s="10" t="s">
        <v>8327</v>
      </c>
      <c r="B6" s="9"/>
      <c r="C6" s="9">
        <v>100</v>
      </c>
      <c r="D6" s="9"/>
      <c r="E6" s="9"/>
      <c r="F6" s="9"/>
      <c r="G6" s="9">
        <v>100</v>
      </c>
    </row>
    <row r="7" spans="1:7" x14ac:dyDescent="0.2">
      <c r="A7" s="10" t="s">
        <v>8328</v>
      </c>
      <c r="B7" s="9">
        <v>20</v>
      </c>
      <c r="C7" s="9"/>
      <c r="D7" s="9"/>
      <c r="E7" s="9"/>
      <c r="F7" s="9"/>
      <c r="G7" s="9">
        <v>20</v>
      </c>
    </row>
    <row r="8" spans="1:7" x14ac:dyDescent="0.2">
      <c r="A8" s="10" t="s">
        <v>8329</v>
      </c>
      <c r="B8" s="9">
        <v>24</v>
      </c>
      <c r="C8" s="9"/>
      <c r="D8" s="9"/>
      <c r="E8" s="9"/>
      <c r="F8" s="9"/>
      <c r="G8" s="9">
        <v>24</v>
      </c>
    </row>
    <row r="9" spans="1:7" x14ac:dyDescent="0.2">
      <c r="A9" s="10" t="s">
        <v>8330</v>
      </c>
      <c r="B9" s="9"/>
      <c r="C9" s="9">
        <v>40</v>
      </c>
      <c r="D9" s="9"/>
      <c r="E9" s="9"/>
      <c r="F9" s="9"/>
      <c r="G9" s="9">
        <v>40</v>
      </c>
    </row>
    <row r="10" spans="1:7" x14ac:dyDescent="0.2">
      <c r="A10" s="10" t="s">
        <v>8331</v>
      </c>
      <c r="B10" s="9"/>
      <c r="C10" s="9"/>
      <c r="D10" s="9"/>
      <c r="E10" s="9">
        <v>40</v>
      </c>
      <c r="F10" s="9"/>
      <c r="G10" s="9">
        <v>40</v>
      </c>
    </row>
    <row r="11" spans="1:7" x14ac:dyDescent="0.2">
      <c r="A11" s="10" t="s">
        <v>8332</v>
      </c>
      <c r="B11" s="9"/>
      <c r="C11" s="9"/>
      <c r="D11" s="9"/>
      <c r="E11" s="9">
        <v>180</v>
      </c>
      <c r="F11" s="9"/>
      <c r="G11" s="9">
        <v>180</v>
      </c>
    </row>
    <row r="12" spans="1:7" x14ac:dyDescent="0.2">
      <c r="A12" s="10" t="s">
        <v>8333</v>
      </c>
      <c r="B12" s="9"/>
      <c r="C12" s="9">
        <v>80</v>
      </c>
      <c r="D12" s="9"/>
      <c r="E12" s="9"/>
      <c r="F12" s="9"/>
      <c r="G12" s="9">
        <v>80</v>
      </c>
    </row>
    <row r="13" spans="1:7" x14ac:dyDescent="0.2">
      <c r="A13" s="10" t="s">
        <v>8334</v>
      </c>
      <c r="B13" s="9"/>
      <c r="C13" s="9"/>
      <c r="D13" s="9"/>
      <c r="E13" s="9">
        <v>40</v>
      </c>
      <c r="F13" s="9"/>
      <c r="G13" s="9">
        <v>40</v>
      </c>
    </row>
    <row r="14" spans="1:7" x14ac:dyDescent="0.2">
      <c r="A14" s="10" t="s">
        <v>8335</v>
      </c>
      <c r="B14" s="9"/>
      <c r="C14" s="9">
        <v>40</v>
      </c>
      <c r="D14" s="9">
        <v>20</v>
      </c>
      <c r="E14" s="9"/>
      <c r="F14" s="9"/>
      <c r="G14" s="9">
        <v>60</v>
      </c>
    </row>
    <row r="15" spans="1:7" x14ac:dyDescent="0.2">
      <c r="A15" s="10" t="s">
        <v>8336</v>
      </c>
      <c r="B15" s="9"/>
      <c r="C15" s="9">
        <v>40</v>
      </c>
      <c r="D15" s="9"/>
      <c r="E15" s="9"/>
      <c r="F15" s="9"/>
      <c r="G15" s="9">
        <v>40</v>
      </c>
    </row>
    <row r="16" spans="1:7" x14ac:dyDescent="0.2">
      <c r="A16" s="10" t="s">
        <v>8337</v>
      </c>
      <c r="B16" s="9">
        <v>20</v>
      </c>
      <c r="C16" s="9">
        <v>120</v>
      </c>
      <c r="D16" s="9"/>
      <c r="E16" s="9"/>
      <c r="F16" s="9"/>
      <c r="G16" s="9">
        <v>140</v>
      </c>
    </row>
    <row r="17" spans="1:7" x14ac:dyDescent="0.2">
      <c r="A17" s="10" t="s">
        <v>8338</v>
      </c>
      <c r="B17" s="9"/>
      <c r="C17" s="9">
        <v>20</v>
      </c>
      <c r="D17" s="9"/>
      <c r="E17" s="9"/>
      <c r="F17" s="9"/>
      <c r="G17" s="9">
        <v>20</v>
      </c>
    </row>
    <row r="18" spans="1:7" x14ac:dyDescent="0.2">
      <c r="A18" s="10" t="s">
        <v>8339</v>
      </c>
      <c r="B18" s="9"/>
      <c r="C18" s="9"/>
      <c r="D18" s="9"/>
      <c r="E18" s="9">
        <v>140</v>
      </c>
      <c r="F18" s="9"/>
      <c r="G18" s="9">
        <v>140</v>
      </c>
    </row>
    <row r="19" spans="1:7" x14ac:dyDescent="0.2">
      <c r="A19" s="10" t="s">
        <v>8340</v>
      </c>
      <c r="B19" s="9"/>
      <c r="C19" s="9">
        <v>20</v>
      </c>
      <c r="D19" s="9"/>
      <c r="E19" s="9">
        <v>140</v>
      </c>
      <c r="F19" s="9"/>
      <c r="G19" s="9">
        <v>160</v>
      </c>
    </row>
    <row r="20" spans="1:7" x14ac:dyDescent="0.2">
      <c r="A20" s="10" t="s">
        <v>8341</v>
      </c>
      <c r="B20" s="9"/>
      <c r="C20" s="9">
        <v>60</v>
      </c>
      <c r="D20" s="9"/>
      <c r="E20" s="9"/>
      <c r="F20" s="9"/>
      <c r="G20" s="9">
        <v>60</v>
      </c>
    </row>
    <row r="21" spans="1:7" x14ac:dyDescent="0.2">
      <c r="A21" s="10" t="s">
        <v>8342</v>
      </c>
      <c r="B21" s="9"/>
      <c r="C21" s="9">
        <v>11</v>
      </c>
      <c r="D21" s="9"/>
      <c r="E21" s="9">
        <v>9</v>
      </c>
      <c r="F21" s="9"/>
      <c r="G21" s="9">
        <v>20</v>
      </c>
    </row>
    <row r="22" spans="1:7" x14ac:dyDescent="0.2">
      <c r="A22" s="10" t="s">
        <v>8343</v>
      </c>
      <c r="B22" s="9"/>
      <c r="C22" s="9"/>
      <c r="D22" s="9"/>
      <c r="E22" s="9">
        <v>20</v>
      </c>
      <c r="F22" s="9"/>
      <c r="G22" s="9">
        <v>20</v>
      </c>
    </row>
    <row r="23" spans="1:7" x14ac:dyDescent="0.2">
      <c r="A23" s="10" t="s">
        <v>8344</v>
      </c>
      <c r="B23" s="9"/>
      <c r="C23" s="9">
        <v>40</v>
      </c>
      <c r="D23" s="9"/>
      <c r="E23" s="9"/>
      <c r="F23" s="9"/>
      <c r="G23" s="9">
        <v>40</v>
      </c>
    </row>
    <row r="24" spans="1:7" x14ac:dyDescent="0.2">
      <c r="A24" s="10" t="s">
        <v>8345</v>
      </c>
      <c r="B24" s="9">
        <v>20</v>
      </c>
      <c r="C24" s="9">
        <v>60</v>
      </c>
      <c r="D24" s="9"/>
      <c r="E24" s="9">
        <v>60</v>
      </c>
      <c r="F24" s="9"/>
      <c r="G24" s="9">
        <v>140</v>
      </c>
    </row>
    <row r="25" spans="1:7" x14ac:dyDescent="0.2">
      <c r="A25" s="10" t="s">
        <v>8346</v>
      </c>
      <c r="B25" s="9"/>
      <c r="C25" s="9">
        <v>20</v>
      </c>
      <c r="D25" s="9"/>
      <c r="E25" s="9"/>
      <c r="F25" s="9"/>
      <c r="G25" s="9">
        <v>20</v>
      </c>
    </row>
    <row r="26" spans="1:7" x14ac:dyDescent="0.2">
      <c r="A26" s="10" t="s">
        <v>8347</v>
      </c>
      <c r="B26" s="9"/>
      <c r="C26" s="9"/>
      <c r="D26" s="9"/>
      <c r="E26" s="9">
        <v>60</v>
      </c>
      <c r="F26" s="9"/>
      <c r="G26" s="9">
        <v>60</v>
      </c>
    </row>
    <row r="27" spans="1:7" x14ac:dyDescent="0.2">
      <c r="A27" s="10" t="s">
        <v>8348</v>
      </c>
      <c r="B27" s="9"/>
      <c r="C27" s="9">
        <v>20</v>
      </c>
      <c r="D27" s="9"/>
      <c r="E27" s="9"/>
      <c r="F27" s="9"/>
      <c r="G27" s="9">
        <v>20</v>
      </c>
    </row>
    <row r="28" spans="1:7" x14ac:dyDescent="0.2">
      <c r="A28" s="10" t="s">
        <v>8349</v>
      </c>
      <c r="B28" s="9"/>
      <c r="C28" s="9">
        <v>57</v>
      </c>
      <c r="D28" s="9"/>
      <c r="E28" s="9">
        <v>103</v>
      </c>
      <c r="F28" s="9"/>
      <c r="G28" s="9">
        <v>160</v>
      </c>
    </row>
    <row r="29" spans="1:7" x14ac:dyDescent="0.2">
      <c r="A29" s="10" t="s">
        <v>8350</v>
      </c>
      <c r="B29" s="9"/>
      <c r="C29" s="9">
        <v>20</v>
      </c>
      <c r="D29" s="9"/>
      <c r="E29" s="9"/>
      <c r="F29" s="9"/>
      <c r="G29" s="9">
        <v>20</v>
      </c>
    </row>
    <row r="30" spans="1:7" x14ac:dyDescent="0.2">
      <c r="A30" s="10" t="s">
        <v>8351</v>
      </c>
      <c r="B30" s="9"/>
      <c r="C30" s="9">
        <v>353</v>
      </c>
      <c r="D30" s="9">
        <v>19</v>
      </c>
      <c r="E30" s="9">
        <v>694</v>
      </c>
      <c r="F30" s="9"/>
      <c r="G30" s="9">
        <v>1066</v>
      </c>
    </row>
    <row r="31" spans="1:7" x14ac:dyDescent="0.2">
      <c r="A31" s="10" t="s">
        <v>8352</v>
      </c>
      <c r="B31" s="9"/>
      <c r="C31" s="9"/>
      <c r="D31" s="9"/>
      <c r="E31" s="9">
        <v>40</v>
      </c>
      <c r="F31" s="9"/>
      <c r="G31" s="9">
        <v>40</v>
      </c>
    </row>
    <row r="32" spans="1:7" x14ac:dyDescent="0.2">
      <c r="A32" s="10" t="s">
        <v>8353</v>
      </c>
      <c r="B32" s="9"/>
      <c r="C32" s="9"/>
      <c r="D32" s="9"/>
      <c r="E32" s="9">
        <v>20</v>
      </c>
      <c r="F32" s="9"/>
      <c r="G32" s="9">
        <v>20</v>
      </c>
    </row>
    <row r="33" spans="1:7" x14ac:dyDescent="0.2">
      <c r="A33" s="10" t="s">
        <v>8354</v>
      </c>
      <c r="B33" s="9"/>
      <c r="C33" s="9">
        <v>20</v>
      </c>
      <c r="D33" s="9"/>
      <c r="E33" s="9"/>
      <c r="F33" s="9"/>
      <c r="G33" s="9">
        <v>20</v>
      </c>
    </row>
    <row r="34" spans="1:7" x14ac:dyDescent="0.2">
      <c r="A34" s="10" t="s">
        <v>8355</v>
      </c>
      <c r="B34" s="9"/>
      <c r="C34" s="9"/>
      <c r="D34" s="9"/>
      <c r="E34" s="9">
        <v>260</v>
      </c>
      <c r="F34" s="9"/>
      <c r="G34" s="9">
        <v>260</v>
      </c>
    </row>
    <row r="35" spans="1:7" x14ac:dyDescent="0.2">
      <c r="A35" s="10" t="s">
        <v>8356</v>
      </c>
      <c r="B35" s="9">
        <v>40</v>
      </c>
      <c r="C35" s="9"/>
      <c r="D35" s="9"/>
      <c r="E35" s="9"/>
      <c r="F35" s="9"/>
      <c r="G35" s="9">
        <v>40</v>
      </c>
    </row>
    <row r="36" spans="1:7" x14ac:dyDescent="0.2">
      <c r="A36" s="10" t="s">
        <v>8357</v>
      </c>
      <c r="B36" s="9"/>
      <c r="C36" s="9"/>
      <c r="D36" s="9"/>
      <c r="E36" s="9">
        <v>60</v>
      </c>
      <c r="F36" s="9"/>
      <c r="G36" s="9">
        <v>60</v>
      </c>
    </row>
    <row r="37" spans="1:7" x14ac:dyDescent="0.2">
      <c r="A37" s="10" t="s">
        <v>8358</v>
      </c>
      <c r="B37" s="9"/>
      <c r="C37" s="9"/>
      <c r="D37" s="9">
        <v>6</v>
      </c>
      <c r="E37" s="9">
        <v>34</v>
      </c>
      <c r="F37" s="9"/>
      <c r="G37" s="9">
        <v>40</v>
      </c>
    </row>
    <row r="38" spans="1:7" x14ac:dyDescent="0.2">
      <c r="A38" s="10" t="s">
        <v>8359</v>
      </c>
      <c r="B38" s="9">
        <v>18</v>
      </c>
      <c r="C38" s="9">
        <v>2</v>
      </c>
      <c r="D38" s="9"/>
      <c r="E38" s="9">
        <v>40</v>
      </c>
      <c r="F38" s="9"/>
      <c r="G38" s="9">
        <v>60</v>
      </c>
    </row>
    <row r="39" spans="1:7" x14ac:dyDescent="0.2">
      <c r="A39" s="10" t="s">
        <v>8360</v>
      </c>
      <c r="B39" s="9">
        <v>17</v>
      </c>
      <c r="C39" s="9">
        <v>80</v>
      </c>
      <c r="D39" s="9">
        <v>5</v>
      </c>
      <c r="E39" s="9">
        <v>85</v>
      </c>
      <c r="F39" s="9"/>
      <c r="G39" s="9">
        <v>187</v>
      </c>
    </row>
    <row r="40" spans="1:7" x14ac:dyDescent="0.2">
      <c r="A40" s="10" t="s">
        <v>8361</v>
      </c>
      <c r="B40" s="9"/>
      <c r="C40" s="9"/>
      <c r="D40" s="9"/>
      <c r="E40" s="9">
        <v>80</v>
      </c>
      <c r="F40" s="9"/>
      <c r="G40" s="9">
        <v>80</v>
      </c>
    </row>
    <row r="41" spans="1:7" x14ac:dyDescent="0.2">
      <c r="A41" s="10" t="s">
        <v>8362</v>
      </c>
      <c r="B41" s="9"/>
      <c r="C41" s="9"/>
      <c r="D41" s="9"/>
      <c r="E41" s="9">
        <v>60</v>
      </c>
      <c r="F41" s="9"/>
      <c r="G41" s="9">
        <v>60</v>
      </c>
    </row>
    <row r="42" spans="1:7" x14ac:dyDescent="0.2">
      <c r="A42" s="10" t="s">
        <v>8363</v>
      </c>
      <c r="B42" s="9">
        <v>10</v>
      </c>
      <c r="C42" s="9">
        <v>47</v>
      </c>
      <c r="D42" s="9"/>
      <c r="E42" s="9"/>
      <c r="F42" s="9"/>
      <c r="G42" s="9">
        <v>57</v>
      </c>
    </row>
    <row r="43" spans="1:7" x14ac:dyDescent="0.2">
      <c r="A43" s="10" t="s">
        <v>8364</v>
      </c>
      <c r="B43" s="9"/>
      <c r="C43" s="9">
        <v>100</v>
      </c>
      <c r="D43" s="9"/>
      <c r="E43" s="9"/>
      <c r="F43" s="9"/>
      <c r="G43" s="9">
        <v>100</v>
      </c>
    </row>
    <row r="44" spans="1:7" x14ac:dyDescent="0.2">
      <c r="A44" s="10" t="s">
        <v>8365</v>
      </c>
      <c r="B44" s="9">
        <v>60</v>
      </c>
      <c r="C44" s="9">
        <v>120</v>
      </c>
      <c r="D44" s="9"/>
      <c r="E44" s="9">
        <v>20</v>
      </c>
      <c r="F44" s="9"/>
      <c r="G44" s="9">
        <v>200</v>
      </c>
    </row>
    <row r="45" spans="1:7" x14ac:dyDescent="0.2">
      <c r="A45" s="10" t="s">
        <v>8366</v>
      </c>
      <c r="B45" s="9">
        <v>100</v>
      </c>
      <c r="C45" s="9">
        <v>60</v>
      </c>
      <c r="D45" s="9"/>
      <c r="E45" s="9"/>
      <c r="F45" s="9"/>
      <c r="G45" s="9">
        <v>160</v>
      </c>
    </row>
    <row r="46" spans="1:7" x14ac:dyDescent="0.2">
      <c r="A46" s="10" t="s">
        <v>8367</v>
      </c>
      <c r="B46" s="9">
        <v>20</v>
      </c>
      <c r="C46" s="9"/>
      <c r="D46" s="9"/>
      <c r="E46" s="9"/>
      <c r="F46" s="9"/>
      <c r="G46" s="9">
        <v>20</v>
      </c>
    </row>
    <row r="47" spans="1:7" x14ac:dyDescent="0.2">
      <c r="A47" s="10" t="s">
        <v>8311</v>
      </c>
      <c r="B47" s="9"/>
      <c r="C47" s="9"/>
      <c r="D47" s="9"/>
      <c r="E47" s="9"/>
      <c r="F47" s="9"/>
      <c r="G47" s="9"/>
    </row>
    <row r="48" spans="1:7" x14ac:dyDescent="0.2">
      <c r="A48" s="10" t="s">
        <v>8312</v>
      </c>
      <c r="B48" s="9">
        <v>349</v>
      </c>
      <c r="C48" s="9">
        <v>1530</v>
      </c>
      <c r="D48" s="9">
        <v>50</v>
      </c>
      <c r="E48" s="9">
        <v>2185</v>
      </c>
      <c r="F48" s="9"/>
      <c r="G48" s="9">
        <v>4114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90D090B-F0EC-7443-B368-24F4C0720615}">
  <sheetPr codeName="Sheet4"/>
  <dimension ref="A1:F18"/>
  <sheetViews>
    <sheetView topLeftCell="B1" zoomScale="90" zoomScaleNormal="90" workbookViewId="0">
      <selection activeCell="F5" sqref="F5"/>
    </sheetView>
  </sheetViews>
  <sheetFormatPr baseColWidth="10" defaultRowHeight="15" x14ac:dyDescent="0.2"/>
  <cols>
    <col min="1" max="1" width="12.1640625" bestFit="1" customWidth="1"/>
    <col min="2" max="2" width="14.83203125" bestFit="1" customWidth="1"/>
    <col min="3" max="3" width="5.5" bestFit="1" customWidth="1"/>
    <col min="4" max="4" width="4" bestFit="1" customWidth="1"/>
    <col min="5" max="5" width="8.83203125" bestFit="1" customWidth="1"/>
    <col min="6" max="7" width="10" bestFit="1" customWidth="1"/>
    <col min="8" max="8" width="9.1640625" bestFit="1" customWidth="1"/>
    <col min="9" max="9" width="9.83203125" bestFit="1" customWidth="1"/>
    <col min="10" max="10" width="7" bestFit="1" customWidth="1"/>
    <col min="11" max="11" width="6.33203125" bestFit="1" customWidth="1"/>
    <col min="12" max="12" width="10" bestFit="1" customWidth="1"/>
  </cols>
  <sheetData>
    <row r="1" spans="1:6" x14ac:dyDescent="0.2">
      <c r="A1" s="5" t="s">
        <v>8309</v>
      </c>
      <c r="B1" t="s">
        <v>8315</v>
      </c>
    </row>
    <row r="2" spans="1:6" x14ac:dyDescent="0.2">
      <c r="A2" s="5" t="s">
        <v>8380</v>
      </c>
      <c r="B2" t="s">
        <v>8315</v>
      </c>
    </row>
    <row r="4" spans="1:6" x14ac:dyDescent="0.2">
      <c r="A4" s="5" t="s">
        <v>8316</v>
      </c>
      <c r="B4" s="5" t="s">
        <v>8310</v>
      </c>
    </row>
    <row r="5" spans="1:6" x14ac:dyDescent="0.2">
      <c r="A5" s="5" t="s">
        <v>8317</v>
      </c>
      <c r="B5" t="s">
        <v>8220</v>
      </c>
      <c r="C5" t="s">
        <v>8221</v>
      </c>
      <c r="D5" t="s">
        <v>8222</v>
      </c>
      <c r="E5" t="s">
        <v>8219</v>
      </c>
      <c r="F5" t="s">
        <v>8312</v>
      </c>
    </row>
    <row r="6" spans="1:6" x14ac:dyDescent="0.2">
      <c r="A6" s="10" t="s">
        <v>8374</v>
      </c>
      <c r="B6" s="9">
        <v>34</v>
      </c>
      <c r="C6" s="9">
        <v>149</v>
      </c>
      <c r="D6" s="9">
        <v>2</v>
      </c>
      <c r="E6" s="9">
        <v>183</v>
      </c>
      <c r="F6" s="9">
        <v>368</v>
      </c>
    </row>
    <row r="7" spans="1:6" x14ac:dyDescent="0.2">
      <c r="A7" s="10" t="s">
        <v>8375</v>
      </c>
      <c r="B7" s="9">
        <v>27</v>
      </c>
      <c r="C7" s="9">
        <v>105</v>
      </c>
      <c r="D7" s="9">
        <v>18</v>
      </c>
      <c r="E7" s="9">
        <v>202</v>
      </c>
      <c r="F7" s="9">
        <v>352</v>
      </c>
    </row>
    <row r="8" spans="1:6" x14ac:dyDescent="0.2">
      <c r="A8" s="10" t="s">
        <v>8376</v>
      </c>
      <c r="B8" s="9">
        <v>28</v>
      </c>
      <c r="C8" s="9">
        <v>108</v>
      </c>
      <c r="D8" s="9">
        <v>30</v>
      </c>
      <c r="E8" s="9">
        <v>179</v>
      </c>
      <c r="F8" s="9">
        <v>345</v>
      </c>
    </row>
    <row r="9" spans="1:6" x14ac:dyDescent="0.2">
      <c r="A9" s="10" t="s">
        <v>8377</v>
      </c>
      <c r="B9" s="9">
        <v>27</v>
      </c>
      <c r="C9" s="9">
        <v>103</v>
      </c>
      <c r="D9" s="9"/>
      <c r="E9" s="9">
        <v>193</v>
      </c>
      <c r="F9" s="9">
        <v>323</v>
      </c>
    </row>
    <row r="10" spans="1:6" x14ac:dyDescent="0.2">
      <c r="A10" s="10" t="s">
        <v>8368</v>
      </c>
      <c r="B10" s="9">
        <v>26</v>
      </c>
      <c r="C10" s="9">
        <v>126</v>
      </c>
      <c r="D10" s="9"/>
      <c r="E10" s="9">
        <v>233</v>
      </c>
      <c r="F10" s="9">
        <v>385</v>
      </c>
    </row>
    <row r="11" spans="1:6" x14ac:dyDescent="0.2">
      <c r="A11" s="10" t="s">
        <v>8378</v>
      </c>
      <c r="B11" s="9">
        <v>27</v>
      </c>
      <c r="C11" s="9">
        <v>148</v>
      </c>
      <c r="D11" s="9"/>
      <c r="E11" s="9">
        <v>213</v>
      </c>
      <c r="F11" s="9">
        <v>388</v>
      </c>
    </row>
    <row r="12" spans="1:6" x14ac:dyDescent="0.2">
      <c r="A12" s="10" t="s">
        <v>8369</v>
      </c>
      <c r="B12" s="9">
        <v>44</v>
      </c>
      <c r="C12" s="9">
        <v>148</v>
      </c>
      <c r="D12" s="9"/>
      <c r="E12" s="9">
        <v>192</v>
      </c>
      <c r="F12" s="9">
        <v>384</v>
      </c>
    </row>
    <row r="13" spans="1:6" x14ac:dyDescent="0.2">
      <c r="A13" s="10" t="s">
        <v>8370</v>
      </c>
      <c r="B13" s="9">
        <v>32</v>
      </c>
      <c r="C13" s="9">
        <v>134</v>
      </c>
      <c r="D13" s="9"/>
      <c r="E13" s="9">
        <v>167</v>
      </c>
      <c r="F13" s="9">
        <v>333</v>
      </c>
    </row>
    <row r="14" spans="1:6" x14ac:dyDescent="0.2">
      <c r="A14" s="10" t="s">
        <v>8371</v>
      </c>
      <c r="B14" s="9">
        <v>24</v>
      </c>
      <c r="C14" s="9">
        <v>127</v>
      </c>
      <c r="D14" s="9"/>
      <c r="E14" s="9">
        <v>148</v>
      </c>
      <c r="F14" s="9">
        <v>299</v>
      </c>
    </row>
    <row r="15" spans="1:6" x14ac:dyDescent="0.2">
      <c r="A15" s="10" t="s">
        <v>8372</v>
      </c>
      <c r="B15" s="9">
        <v>20</v>
      </c>
      <c r="C15" s="9">
        <v>150</v>
      </c>
      <c r="D15" s="9"/>
      <c r="E15" s="9">
        <v>184</v>
      </c>
      <c r="F15" s="9">
        <v>354</v>
      </c>
    </row>
    <row r="16" spans="1:6" x14ac:dyDescent="0.2">
      <c r="A16" s="10" t="s">
        <v>8373</v>
      </c>
      <c r="B16" s="9">
        <v>37</v>
      </c>
      <c r="C16" s="9">
        <v>113</v>
      </c>
      <c r="D16" s="9"/>
      <c r="E16" s="9">
        <v>180</v>
      </c>
      <c r="F16" s="9">
        <v>330</v>
      </c>
    </row>
    <row r="17" spans="1:6" x14ac:dyDescent="0.2">
      <c r="A17" s="10" t="s">
        <v>8379</v>
      </c>
      <c r="B17" s="9">
        <v>23</v>
      </c>
      <c r="C17" s="9">
        <v>119</v>
      </c>
      <c r="D17" s="9"/>
      <c r="E17" s="9">
        <v>111</v>
      </c>
      <c r="F17" s="9">
        <v>253</v>
      </c>
    </row>
    <row r="18" spans="1:6" x14ac:dyDescent="0.2">
      <c r="A18" s="10" t="s">
        <v>8312</v>
      </c>
      <c r="B18" s="9">
        <v>349</v>
      </c>
      <c r="C18" s="9">
        <v>1530</v>
      </c>
      <c r="D18" s="9">
        <v>50</v>
      </c>
      <c r="E18" s="9">
        <v>2185</v>
      </c>
      <c r="F18" s="9">
        <v>4114</v>
      </c>
    </row>
  </sheetData>
  <pageMargins left="0.7" right="0.7" top="0.75" bottom="0.75" header="0.3" footer="0.3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Sheet1</vt:lpstr>
      <vt:lpstr>Sheet2</vt:lpstr>
      <vt:lpstr>Sheet3</vt:lpstr>
      <vt:lpstr>Sheet4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Bijan Behzadi</cp:lastModifiedBy>
  <dcterms:created xsi:type="dcterms:W3CDTF">2017-04-20T15:17:24Z</dcterms:created>
  <dcterms:modified xsi:type="dcterms:W3CDTF">2018-10-13T22:55:05Z</dcterms:modified>
</cp:coreProperties>
</file>