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age Color Processin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<sst xmlns="http://schemas.openxmlformats.org/spreadsheetml/2006/main" count="172" uniqueCount="38">
  <si>
    <t xml:space="preserve">Nama</t>
  </si>
  <si>
    <t xml:space="preserve">:</t>
  </si>
  <si>
    <t xml:space="preserve">Panji Iman Baskoro</t>
  </si>
  <si>
    <t xml:space="preserve">NRP</t>
  </si>
  <si>
    <t xml:space="preserve">Kelas</t>
  </si>
  <si>
    <t xml:space="preserve">PCD A</t>
  </si>
  <si>
    <t xml:space="preserve">Tugas</t>
  </si>
  <si>
    <t xml:space="preserve">Image Color Processing</t>
  </si>
  <si>
    <t xml:space="preserve">Diketahui Citra Warna Digital (RGB) Seperti Dibawah Ini :</t>
  </si>
  <si>
    <t xml:space="preserve">R</t>
  </si>
  <si>
    <t xml:space="preserve">G</t>
  </si>
  <si>
    <t xml:space="preserve">B</t>
  </si>
  <si>
    <t xml:space="preserve">Maka Lakukanlah Proses :</t>
  </si>
  <si>
    <t xml:space="preserve">a)</t>
  </si>
  <si>
    <t xml:space="preserve">Konversi ke CMYK</t>
  </si>
  <si>
    <t xml:space="preserve">b)</t>
  </si>
  <si>
    <t xml:space="preserve">Konversi ke HSV</t>
  </si>
  <si>
    <t xml:space="preserve">c)</t>
  </si>
  <si>
    <t xml:space="preserve">Konversi ke YCrCb</t>
  </si>
  <si>
    <t xml:space="preserve">a) Konversi ke CMYK</t>
  </si>
  <si>
    <t xml:space="preserve">R'</t>
  </si>
  <si>
    <t xml:space="preserve">G'</t>
  </si>
  <si>
    <t xml:space="preserve">B'</t>
  </si>
  <si>
    <t xml:space="preserve">C</t>
  </si>
  <si>
    <t xml:space="preserve">M</t>
  </si>
  <si>
    <t xml:space="preserve">Y</t>
  </si>
  <si>
    <t xml:space="preserve">K</t>
  </si>
  <si>
    <t xml:space="preserve">b) Konversi ke HSV</t>
  </si>
  <si>
    <t xml:space="preserve">Cmax</t>
  </si>
  <si>
    <t xml:space="preserve">Cmin</t>
  </si>
  <si>
    <t xml:space="preserve">D</t>
  </si>
  <si>
    <t xml:space="preserve">A</t>
  </si>
  <si>
    <t xml:space="preserve">H</t>
  </si>
  <si>
    <t xml:space="preserve">S</t>
  </si>
  <si>
    <t xml:space="preserve">V</t>
  </si>
  <si>
    <t xml:space="preserve">c) Konversi ke YCrCb</t>
  </si>
  <si>
    <t xml:space="preserve">Cr</t>
  </si>
  <si>
    <t xml:space="preserve">Cb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</si>
</sst>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FFCC99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U167"/>
  <sheetViews>
    <sheetView showFormulas="false" showGridLines="true" showRowColHeaders="true" showZeros="true" rightToLeft="false" tabSelected="true" showOutlineSymbols="true" defaultGridColor="true" view="normal" topLeftCell="A108" colorId="64" zoomScale="100" zoomScaleNormal="100" zoomScalePageLayoutView="100" workbookViewId="0">
      <selection pane="topLeft" activeCell="G129" activeCellId="0" sqref="G129"/>
    </sheetView>
  </sheetViews>
  <sheetFormatPr defaultColWidth="10.72265625" defaultRowHeight="1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1" width="5.7"/>
    <col collapsed="false" customWidth="true" hidden="false" outlineLevel="0" max="3" min="3" style="1" width="5.86"/>
    <col collapsed="false" customWidth="true" hidden="false" outlineLevel="0" max="4" min="4" style="1" width="7.86"/>
    <col collapsed="false" customWidth="true" hidden="false" outlineLevel="0" max="5" min="5" style="1" width="6.01"/>
    <col collapsed="false" customWidth="true" hidden="false" outlineLevel="0" max="6" min="6" style="1" width="5.57"/>
    <col collapsed="false" customWidth="true" hidden="false" outlineLevel="0" max="7" min="7" style="1" width="7.71"/>
    <col collapsed="false" customWidth="true" hidden="false" outlineLevel="0" max="8" min="8" style="1" width="5.7"/>
    <col collapsed="false" customWidth="true" hidden="false" outlineLevel="0" max="9" min="9" style="1" width="5.86"/>
    <col collapsed="false" customWidth="true" hidden="false" outlineLevel="0" max="10" min="10" style="1" width="9.58"/>
    <col collapsed="false" customWidth="true" hidden="false" outlineLevel="0" max="11" min="11" style="1" width="9"/>
    <col collapsed="false" customWidth="true" hidden="false" outlineLevel="0" max="12" min="12" style="1" width="5.7"/>
    <col collapsed="false" customWidth="true" hidden="false" outlineLevel="0" max="13" min="13" style="1" width="5.86"/>
    <col collapsed="false" customWidth="true" hidden="false" outlineLevel="0" max="14" min="14" style="1" width="5.7"/>
    <col collapsed="false" customWidth="true" hidden="false" outlineLevel="0" max="15" min="15" style="1" width="5.57"/>
    <col collapsed="false" customWidth="true" hidden="false" outlineLevel="0" max="16" min="16" style="1" width="8.86"/>
    <col collapsed="false" customWidth="true" hidden="false" outlineLevel="0" max="17" min="17" style="1" width="9.29"/>
    <col collapsed="false" customWidth="true" hidden="false" outlineLevel="0" max="18" min="18" style="1" width="8.57"/>
    <col collapsed="false" customWidth="true" hidden="false" outlineLevel="0" max="19" min="19" style="1" width="7.57"/>
    <col collapsed="false" customWidth="true" hidden="false" outlineLevel="0" max="20" min="20" style="1" width="4.86"/>
    <col collapsed="false" customWidth="true" hidden="false" outlineLevel="0" max="21" min="21" style="2" width="4.86"/>
    <col collapsed="false" customWidth="true" hidden="false" outlineLevel="0" max="22" min="22" style="1" width="5.57"/>
    <col collapsed="false" customWidth="true" hidden="false" outlineLevel="0" max="23" min="23" style="1" width="5.14"/>
    <col collapsed="false" customWidth="true" hidden="false" outlineLevel="0" max="24" min="24" style="1" width="9"/>
    <col collapsed="false" customWidth="true" hidden="false" outlineLevel="0" max="25" min="25" style="1" width="5.57"/>
    <col collapsed="false" customWidth="false" hidden="false" outlineLevel="0" max="1024" min="26" style="1" width="10.71"/>
  </cols>
  <sheetData>
    <row r="1" customFormat="false" ht="15" hidden="false" customHeight="false" outlineLevel="0" collapsed="false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15" hidden="false" customHeight="false" outlineLevel="0" collapsed="false">
      <c r="B2" s="4" t="s">
        <v>0</v>
      </c>
      <c r="C2" s="4"/>
      <c r="D2" s="4"/>
      <c r="E2" s="4"/>
      <c r="F2" s="5" t="s">
        <v>1</v>
      </c>
      <c r="G2" s="4" t="s">
        <v>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customFormat="false" ht="15" hidden="false" customHeight="false" outlineLevel="0" collapsed="false">
      <c r="B3" s="4" t="s">
        <v>3</v>
      </c>
      <c r="C3" s="4"/>
      <c r="D3" s="4"/>
      <c r="E3" s="4"/>
      <c r="F3" s="5" t="s">
        <v>1</v>
      </c>
      <c r="G3" s="4" t="n">
        <v>171111023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customFormat="false" ht="15" hidden="false" customHeight="false" outlineLevel="0" collapsed="false">
      <c r="B4" s="4" t="s">
        <v>4</v>
      </c>
      <c r="C4" s="4"/>
      <c r="D4" s="4"/>
      <c r="E4" s="4"/>
      <c r="F4" s="5" t="s">
        <v>1</v>
      </c>
      <c r="G4" s="4" t="s">
        <v>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15" hidden="false" customHeight="false" outlineLevel="0" collapsed="false">
      <c r="B5" s="4" t="s">
        <v>6</v>
      </c>
      <c r="C5" s="4"/>
      <c r="D5" s="4"/>
      <c r="E5" s="4"/>
      <c r="F5" s="5" t="s">
        <v>1</v>
      </c>
      <c r="G5" s="4" t="s">
        <v>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5" hidden="false" customHeight="false" outlineLevel="0" collapsed="false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customFormat="false" ht="15" hidden="false" customHeight="false" outlineLevel="0" collapsed="false">
      <c r="B7" s="6" t="s">
        <v>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customFormat="false" ht="15.75" hidden="false" customHeight="false" outlineLevel="0" collapsed="false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="1" customFormat="true" ht="15.75" hidden="false" customHeight="false" outlineLevel="0" collapsed="false">
      <c r="B9" s="8" t="s">
        <v>9</v>
      </c>
      <c r="C9" s="9" t="s">
        <v>10</v>
      </c>
      <c r="D9" s="10" t="s">
        <v>11</v>
      </c>
      <c r="E9" s="9" t="s">
        <v>9</v>
      </c>
      <c r="F9" s="9" t="s">
        <v>10</v>
      </c>
      <c r="G9" s="10" t="s">
        <v>11</v>
      </c>
      <c r="H9" s="11" t="s">
        <v>9</v>
      </c>
      <c r="I9" s="11" t="s">
        <v>10</v>
      </c>
      <c r="J9" s="12" t="s">
        <v>11</v>
      </c>
      <c r="K9" s="11" t="s">
        <v>9</v>
      </c>
      <c r="L9" s="11" t="s">
        <v>10</v>
      </c>
      <c r="M9" s="12" t="s">
        <v>11</v>
      </c>
      <c r="N9" s="11" t="s">
        <v>9</v>
      </c>
      <c r="O9" s="11" t="s">
        <v>10</v>
      </c>
      <c r="P9" s="12" t="s">
        <v>11</v>
      </c>
      <c r="Q9" s="11" t="s">
        <v>9</v>
      </c>
      <c r="R9" s="11" t="s">
        <v>10</v>
      </c>
      <c r="S9" s="12" t="s">
        <v>11</v>
      </c>
      <c r="Y9" s="13"/>
      <c r="Z9" s="13"/>
    </row>
    <row r="10" s="1" customFormat="true" ht="15" hidden="false" customHeight="false" outlineLevel="0" collapsed="false">
      <c r="B10" s="14" t="n">
        <v>38</v>
      </c>
      <c r="C10" s="15" t="n">
        <v>30</v>
      </c>
      <c r="D10" s="16" t="n">
        <v>100</v>
      </c>
      <c r="E10" s="17" t="n">
        <v>50</v>
      </c>
      <c r="F10" s="17" t="n">
        <v>215</v>
      </c>
      <c r="G10" s="18" t="n">
        <v>70</v>
      </c>
      <c r="H10" s="19" t="n">
        <v>38</v>
      </c>
      <c r="I10" s="19" t="n">
        <v>30</v>
      </c>
      <c r="J10" s="20" t="n">
        <v>100</v>
      </c>
      <c r="K10" s="21" t="n">
        <v>30</v>
      </c>
      <c r="L10" s="21" t="n">
        <v>42</v>
      </c>
      <c r="M10" s="22" t="n">
        <v>60</v>
      </c>
      <c r="N10" s="23" t="n">
        <v>50</v>
      </c>
      <c r="O10" s="23" t="n">
        <v>215</v>
      </c>
      <c r="P10" s="24" t="n">
        <v>70</v>
      </c>
      <c r="Q10" s="25" t="n">
        <v>30</v>
      </c>
      <c r="R10" s="25" t="n">
        <v>42</v>
      </c>
      <c r="S10" s="26" t="n">
        <v>60</v>
      </c>
      <c r="Y10" s="13"/>
      <c r="Z10" s="13"/>
    </row>
    <row r="11" s="1" customFormat="true" ht="15" hidden="false" customHeight="false" outlineLevel="0" collapsed="false">
      <c r="B11" s="27" t="n">
        <v>50</v>
      </c>
      <c r="C11" s="28" t="n">
        <v>21</v>
      </c>
      <c r="D11" s="29" t="n">
        <v>70</v>
      </c>
      <c r="E11" s="30" t="n">
        <v>40</v>
      </c>
      <c r="F11" s="30" t="n">
        <v>223</v>
      </c>
      <c r="G11" s="31" t="n">
        <v>60</v>
      </c>
      <c r="H11" s="19" t="n">
        <v>40</v>
      </c>
      <c r="I11" s="19" t="n">
        <v>23</v>
      </c>
      <c r="J11" s="20" t="n">
        <v>60</v>
      </c>
      <c r="K11" s="21" t="n">
        <v>38</v>
      </c>
      <c r="L11" s="21" t="n">
        <v>30</v>
      </c>
      <c r="M11" s="22" t="n">
        <v>100</v>
      </c>
      <c r="N11" s="23" t="n">
        <v>20</v>
      </c>
      <c r="O11" s="23" t="n">
        <v>230</v>
      </c>
      <c r="P11" s="24" t="n">
        <v>50</v>
      </c>
      <c r="Q11" s="25" t="n">
        <v>40</v>
      </c>
      <c r="R11" s="25" t="n">
        <v>37</v>
      </c>
      <c r="S11" s="26" t="n">
        <v>60</v>
      </c>
      <c r="Y11" s="13"/>
      <c r="Z11" s="13"/>
    </row>
    <row r="12" s="1" customFormat="true" ht="15" hidden="false" customHeight="false" outlineLevel="0" collapsed="false">
      <c r="B12" s="27" t="n">
        <v>50</v>
      </c>
      <c r="C12" s="28" t="n">
        <v>20</v>
      </c>
      <c r="D12" s="29" t="n">
        <v>120</v>
      </c>
      <c r="E12" s="30" t="n">
        <v>60</v>
      </c>
      <c r="F12" s="30" t="n">
        <v>220</v>
      </c>
      <c r="G12" s="31" t="n">
        <v>20</v>
      </c>
      <c r="H12" s="19" t="n">
        <v>30</v>
      </c>
      <c r="I12" s="19" t="n">
        <v>228</v>
      </c>
      <c r="J12" s="20" t="n">
        <v>60</v>
      </c>
      <c r="K12" s="21" t="n">
        <v>50</v>
      </c>
      <c r="L12" s="21" t="n">
        <v>215</v>
      </c>
      <c r="M12" s="22" t="n">
        <v>70</v>
      </c>
      <c r="N12" s="23" t="n">
        <v>50</v>
      </c>
      <c r="O12" s="23" t="n">
        <v>215</v>
      </c>
      <c r="P12" s="24" t="n">
        <v>70</v>
      </c>
      <c r="Q12" s="25" t="n">
        <v>40</v>
      </c>
      <c r="R12" s="25" t="n">
        <v>23</v>
      </c>
      <c r="S12" s="26" t="n">
        <v>60</v>
      </c>
      <c r="Y12" s="13"/>
      <c r="Z12" s="13"/>
    </row>
    <row r="13" s="1" customFormat="true" ht="15" hidden="false" customHeight="false" outlineLevel="0" collapsed="false">
      <c r="B13" s="27" t="n">
        <v>45</v>
      </c>
      <c r="C13" s="28" t="n">
        <v>21</v>
      </c>
      <c r="D13" s="29" t="n">
        <v>130</v>
      </c>
      <c r="E13" s="30" t="n">
        <v>50</v>
      </c>
      <c r="F13" s="30" t="n">
        <v>215</v>
      </c>
      <c r="G13" s="31" t="n">
        <v>70</v>
      </c>
      <c r="H13" s="19" t="n">
        <v>50</v>
      </c>
      <c r="I13" s="19" t="n">
        <v>215</v>
      </c>
      <c r="J13" s="20" t="n">
        <v>70</v>
      </c>
      <c r="K13" s="21" t="n">
        <v>30</v>
      </c>
      <c r="L13" s="21" t="n">
        <v>228</v>
      </c>
      <c r="M13" s="22" t="n">
        <v>60</v>
      </c>
      <c r="N13" s="23" t="n">
        <v>30</v>
      </c>
      <c r="O13" s="23" t="n">
        <v>228</v>
      </c>
      <c r="P13" s="24" t="n">
        <v>60</v>
      </c>
      <c r="Q13" s="25" t="n">
        <v>60</v>
      </c>
      <c r="R13" s="25" t="n">
        <v>21</v>
      </c>
      <c r="S13" s="26" t="n">
        <v>40</v>
      </c>
      <c r="Y13" s="13"/>
      <c r="Z13" s="13"/>
    </row>
    <row r="14" customFormat="false" ht="15" hidden="false" customHeight="false" outlineLevel="0" collapsed="false">
      <c r="B14" s="27" t="n">
        <v>30</v>
      </c>
      <c r="C14" s="28" t="n">
        <v>42</v>
      </c>
      <c r="D14" s="29" t="n">
        <v>60</v>
      </c>
      <c r="E14" s="30" t="n">
        <v>30</v>
      </c>
      <c r="F14" s="30" t="n">
        <v>228</v>
      </c>
      <c r="G14" s="31" t="n">
        <v>60</v>
      </c>
      <c r="H14" s="19" t="n">
        <v>30</v>
      </c>
      <c r="I14" s="19" t="n">
        <v>23</v>
      </c>
      <c r="J14" s="20" t="n">
        <v>20</v>
      </c>
      <c r="K14" s="21" t="n">
        <v>60</v>
      </c>
      <c r="L14" s="21" t="n">
        <v>21</v>
      </c>
      <c r="M14" s="22" t="n">
        <v>40</v>
      </c>
      <c r="N14" s="23" t="n">
        <v>40</v>
      </c>
      <c r="O14" s="23" t="n">
        <v>223</v>
      </c>
      <c r="P14" s="24" t="n">
        <v>60</v>
      </c>
      <c r="Q14" s="25" t="n">
        <v>30</v>
      </c>
      <c r="R14" s="25" t="n">
        <v>42</v>
      </c>
      <c r="S14" s="26" t="n">
        <v>60</v>
      </c>
    </row>
    <row r="15" customFormat="false" ht="15" hidden="false" customHeight="false" outlineLevel="0" collapsed="false">
      <c r="B15" s="27" t="n">
        <v>42</v>
      </c>
      <c r="C15" s="28" t="n">
        <v>30</v>
      </c>
      <c r="D15" s="29" t="n">
        <v>80</v>
      </c>
      <c r="E15" s="30" t="n">
        <v>100</v>
      </c>
      <c r="F15" s="30" t="n">
        <v>200</v>
      </c>
      <c r="G15" s="31" t="n">
        <v>10</v>
      </c>
      <c r="H15" s="19" t="n">
        <v>40</v>
      </c>
      <c r="I15" s="19" t="n">
        <v>23</v>
      </c>
      <c r="J15" s="20" t="n">
        <v>60</v>
      </c>
      <c r="K15" s="21" t="n">
        <v>50</v>
      </c>
      <c r="L15" s="21" t="n">
        <v>21</v>
      </c>
      <c r="M15" s="22" t="n">
        <v>70</v>
      </c>
      <c r="N15" s="23" t="n">
        <v>60</v>
      </c>
      <c r="O15" s="23" t="n">
        <v>217</v>
      </c>
      <c r="P15" s="24" t="n">
        <v>40</v>
      </c>
      <c r="Q15" s="25" t="n">
        <v>30</v>
      </c>
      <c r="R15" s="25" t="n">
        <v>28</v>
      </c>
      <c r="S15" s="26" t="n">
        <v>60</v>
      </c>
    </row>
    <row r="16" customFormat="false" ht="15" hidden="false" customHeight="false" outlineLevel="0" collapsed="false">
      <c r="B16" s="27" t="n">
        <v>38</v>
      </c>
      <c r="C16" s="28" t="n">
        <v>30</v>
      </c>
      <c r="D16" s="29" t="n">
        <v>100</v>
      </c>
      <c r="E16" s="30" t="n">
        <v>30</v>
      </c>
      <c r="F16" s="30" t="n">
        <v>42</v>
      </c>
      <c r="G16" s="31" t="n">
        <v>60</v>
      </c>
      <c r="H16" s="19" t="n">
        <v>38</v>
      </c>
      <c r="I16" s="19" t="n">
        <v>30</v>
      </c>
      <c r="J16" s="20" t="n">
        <v>100</v>
      </c>
      <c r="K16" s="21" t="n">
        <v>30</v>
      </c>
      <c r="L16" s="21" t="n">
        <v>42</v>
      </c>
      <c r="M16" s="22" t="n">
        <v>60</v>
      </c>
      <c r="N16" s="23" t="n">
        <v>38</v>
      </c>
      <c r="O16" s="23" t="n">
        <v>30</v>
      </c>
      <c r="P16" s="24" t="n">
        <v>100</v>
      </c>
      <c r="Q16" s="25" t="n">
        <v>30</v>
      </c>
      <c r="R16" s="25" t="n">
        <v>42</v>
      </c>
      <c r="S16" s="26" t="n">
        <v>60</v>
      </c>
    </row>
    <row r="17" customFormat="false" ht="15" hidden="false" customHeight="false" outlineLevel="0" collapsed="false">
      <c r="B17" s="27" t="n">
        <v>42</v>
      </c>
      <c r="C17" s="28" t="n">
        <v>30</v>
      </c>
      <c r="D17" s="29" t="n">
        <v>80</v>
      </c>
      <c r="E17" s="30" t="n">
        <v>100</v>
      </c>
      <c r="F17" s="30" t="n">
        <v>200</v>
      </c>
      <c r="G17" s="31" t="n">
        <v>10</v>
      </c>
      <c r="H17" s="19" t="n">
        <v>40</v>
      </c>
      <c r="I17" s="19" t="n">
        <v>223</v>
      </c>
      <c r="J17" s="20" t="n">
        <v>60</v>
      </c>
      <c r="K17" s="21" t="n">
        <v>50</v>
      </c>
      <c r="L17" s="21" t="n">
        <v>215</v>
      </c>
      <c r="M17" s="22" t="n">
        <v>70</v>
      </c>
      <c r="N17" s="23" t="n">
        <v>60</v>
      </c>
      <c r="O17" s="23" t="n">
        <v>217</v>
      </c>
      <c r="P17" s="24" t="n">
        <v>40</v>
      </c>
      <c r="Q17" s="25" t="n">
        <v>30</v>
      </c>
      <c r="R17" s="25" t="n">
        <v>28</v>
      </c>
      <c r="S17" s="26" t="n">
        <v>60</v>
      </c>
    </row>
    <row r="18" customFormat="false" ht="15" hidden="false" customHeight="false" outlineLevel="0" collapsed="false">
      <c r="B18" s="27" t="n">
        <v>50</v>
      </c>
      <c r="C18" s="28" t="n">
        <v>20</v>
      </c>
      <c r="D18" s="29" t="n">
        <v>120</v>
      </c>
      <c r="E18" s="30" t="n">
        <v>60</v>
      </c>
      <c r="F18" s="30" t="n">
        <v>220</v>
      </c>
      <c r="G18" s="31" t="n">
        <v>20</v>
      </c>
      <c r="H18" s="19" t="n">
        <v>40</v>
      </c>
      <c r="I18" s="19" t="n">
        <v>37</v>
      </c>
      <c r="J18" s="20" t="n">
        <v>60</v>
      </c>
      <c r="K18" s="21" t="n">
        <v>30</v>
      </c>
      <c r="L18" s="21" t="n">
        <v>28</v>
      </c>
      <c r="M18" s="22" t="n">
        <v>60</v>
      </c>
      <c r="N18" s="23" t="n">
        <v>50</v>
      </c>
      <c r="O18" s="23" t="n">
        <v>215</v>
      </c>
      <c r="P18" s="24" t="n">
        <v>70</v>
      </c>
      <c r="Q18" s="25" t="n">
        <v>40</v>
      </c>
      <c r="R18" s="25" t="n">
        <v>23</v>
      </c>
      <c r="S18" s="26" t="n">
        <v>60</v>
      </c>
    </row>
    <row r="19" customFormat="false" ht="15" hidden="false" customHeight="false" outlineLevel="0" collapsed="false">
      <c r="B19" s="27" t="n">
        <v>45</v>
      </c>
      <c r="C19" s="28" t="n">
        <v>21</v>
      </c>
      <c r="D19" s="29" t="n">
        <v>130</v>
      </c>
      <c r="E19" s="30" t="n">
        <v>50</v>
      </c>
      <c r="F19" s="30" t="n">
        <v>215</v>
      </c>
      <c r="G19" s="31" t="n">
        <v>70</v>
      </c>
      <c r="H19" s="19" t="n">
        <v>76</v>
      </c>
      <c r="I19" s="19" t="n">
        <v>20</v>
      </c>
      <c r="J19" s="20" t="n">
        <v>50</v>
      </c>
      <c r="K19" s="21" t="n">
        <v>40</v>
      </c>
      <c r="L19" s="21" t="n">
        <v>22</v>
      </c>
      <c r="M19" s="22" t="n">
        <v>60</v>
      </c>
      <c r="N19" s="23" t="n">
        <v>30</v>
      </c>
      <c r="O19" s="23" t="n">
        <v>228</v>
      </c>
      <c r="P19" s="24" t="n">
        <v>60</v>
      </c>
      <c r="Q19" s="25" t="n">
        <v>60</v>
      </c>
      <c r="R19" s="25" t="n">
        <v>21</v>
      </c>
      <c r="S19" s="26" t="n">
        <v>40</v>
      </c>
    </row>
    <row r="20" customFormat="false" ht="15" hidden="false" customHeight="false" outlineLevel="0" collapsed="false">
      <c r="B20" s="27" t="n">
        <v>30</v>
      </c>
      <c r="C20" s="28" t="n">
        <v>42</v>
      </c>
      <c r="D20" s="29" t="n">
        <v>60</v>
      </c>
      <c r="E20" s="30" t="n">
        <v>30</v>
      </c>
      <c r="F20" s="30" t="n">
        <v>228</v>
      </c>
      <c r="G20" s="31" t="n">
        <v>60</v>
      </c>
      <c r="H20" s="19" t="n">
        <v>40</v>
      </c>
      <c r="I20" s="19" t="n">
        <v>180</v>
      </c>
      <c r="J20" s="20" t="n">
        <v>60</v>
      </c>
      <c r="K20" s="21" t="n">
        <v>30</v>
      </c>
      <c r="L20" s="21" t="n">
        <v>228</v>
      </c>
      <c r="M20" s="22" t="n">
        <v>60</v>
      </c>
      <c r="N20" s="23" t="n">
        <v>100</v>
      </c>
      <c r="O20" s="23" t="n">
        <v>200</v>
      </c>
      <c r="P20" s="24" t="n">
        <v>10</v>
      </c>
      <c r="Q20" s="25" t="n">
        <v>30</v>
      </c>
      <c r="R20" s="25" t="n">
        <v>42</v>
      </c>
      <c r="S20" s="26" t="n">
        <v>60</v>
      </c>
    </row>
    <row r="21" customFormat="false" ht="15.75" hidden="false" customHeight="false" outlineLevel="0" collapsed="false">
      <c r="B21" s="32" t="n">
        <v>30</v>
      </c>
      <c r="C21" s="33" t="n">
        <v>23</v>
      </c>
      <c r="D21" s="34" t="n">
        <v>20</v>
      </c>
      <c r="E21" s="35" t="n">
        <v>40</v>
      </c>
      <c r="F21" s="35" t="n">
        <v>223</v>
      </c>
      <c r="G21" s="36" t="n">
        <v>60</v>
      </c>
      <c r="H21" s="37" t="n">
        <v>50</v>
      </c>
      <c r="I21" s="37" t="n">
        <v>21</v>
      </c>
      <c r="J21" s="38" t="n">
        <v>70</v>
      </c>
      <c r="K21" s="39" t="n">
        <v>70</v>
      </c>
      <c r="L21" s="39" t="n">
        <v>20</v>
      </c>
      <c r="M21" s="40" t="n">
        <v>50</v>
      </c>
      <c r="N21" s="41" t="n">
        <v>40</v>
      </c>
      <c r="O21" s="41" t="n">
        <v>37</v>
      </c>
      <c r="P21" s="42" t="n">
        <v>60</v>
      </c>
      <c r="Q21" s="43" t="n">
        <v>20</v>
      </c>
      <c r="R21" s="43" t="n">
        <v>230</v>
      </c>
      <c r="S21" s="44" t="n">
        <v>50</v>
      </c>
    </row>
    <row r="22" customFormat="false" ht="15" hidden="false" customHeight="false" outlineLevel="0" collapsed="false"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</row>
    <row r="23" customFormat="false" ht="15" hidden="false" customHeight="false" outlineLevel="0" collapsed="false">
      <c r="B23" s="46" t="s">
        <v>12</v>
      </c>
      <c r="C23" s="46"/>
      <c r="D23" s="46"/>
      <c r="E23" s="46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</row>
    <row r="24" customFormat="false" ht="15" hidden="false" customHeight="false" outlineLevel="0" collapsed="false">
      <c r="B24" s="47" t="s">
        <v>13</v>
      </c>
      <c r="C24" s="46" t="s">
        <v>14</v>
      </c>
      <c r="D24" s="46"/>
      <c r="E24" s="46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</row>
    <row r="25" customFormat="false" ht="15" hidden="false" customHeight="false" outlineLevel="0" collapsed="false">
      <c r="B25" s="2" t="s">
        <v>15</v>
      </c>
      <c r="C25" s="46" t="s">
        <v>16</v>
      </c>
      <c r="D25" s="46"/>
      <c r="E25" s="46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</row>
    <row r="26" customFormat="false" ht="15" hidden="false" customHeight="false" outlineLevel="0" collapsed="false">
      <c r="B26" s="2" t="s">
        <v>17</v>
      </c>
      <c r="C26" s="46" t="s">
        <v>18</v>
      </c>
      <c r="D26" s="46"/>
      <c r="E26" s="46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</row>
    <row r="27" customFormat="false" ht="15" hidden="false" customHeight="false" outlineLevel="0" collapsed="false"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customFormat="false" ht="15" hidden="false" customHeight="false" outlineLevel="0" collapsed="false">
      <c r="B28" s="46" t="s">
        <v>19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</row>
    <row r="29" customFormat="false" ht="15.75" hidden="false" customHeight="false" outlineLevel="0" collapsed="false"/>
    <row r="30" customFormat="false" ht="15.75" hidden="false" customHeight="false" outlineLevel="0" collapsed="false">
      <c r="B30" s="49" t="s">
        <v>20</v>
      </c>
      <c r="C30" s="11" t="s">
        <v>21</v>
      </c>
      <c r="D30" s="12" t="s">
        <v>22</v>
      </c>
      <c r="E30" s="49" t="s">
        <v>20</v>
      </c>
      <c r="F30" s="11" t="s">
        <v>21</v>
      </c>
      <c r="G30" s="12" t="s">
        <v>22</v>
      </c>
      <c r="H30" s="49" t="s">
        <v>20</v>
      </c>
      <c r="I30" s="11" t="s">
        <v>21</v>
      </c>
      <c r="J30" s="12" t="s">
        <v>22</v>
      </c>
      <c r="K30" s="49" t="s">
        <v>20</v>
      </c>
      <c r="L30" s="11" t="s">
        <v>21</v>
      </c>
      <c r="M30" s="12" t="s">
        <v>22</v>
      </c>
      <c r="N30" s="49" t="s">
        <v>20</v>
      </c>
      <c r="O30" s="11" t="s">
        <v>21</v>
      </c>
      <c r="P30" s="12" t="s">
        <v>22</v>
      </c>
      <c r="Q30" s="11" t="s">
        <v>20</v>
      </c>
      <c r="R30" s="11" t="s">
        <v>21</v>
      </c>
      <c r="S30" s="12" t="s">
        <v>22</v>
      </c>
      <c r="W30" s="50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</row>
    <row r="31" customFormat="false" ht="15" hidden="false" customHeight="false" outlineLevel="0" collapsed="false">
      <c r="B31" s="51" t="n">
        <f aca="false">B10/255</f>
        <v>0.149019607843137</v>
      </c>
      <c r="C31" s="52" t="n">
        <f aca="false">C10/255</f>
        <v>0.117647058823529</v>
      </c>
      <c r="D31" s="53" t="n">
        <f aca="false">D10/255</f>
        <v>0.392156862745098</v>
      </c>
      <c r="E31" s="54" t="n">
        <f aca="false">E10/255</f>
        <v>0.196078431372549</v>
      </c>
      <c r="F31" s="55" t="n">
        <f aca="false">F10/255</f>
        <v>0.843137254901961</v>
      </c>
      <c r="G31" s="56" t="n">
        <f aca="false">G10/255</f>
        <v>0.274509803921569</v>
      </c>
      <c r="H31" s="57" t="n">
        <f aca="false">H10/255</f>
        <v>0.149019607843137</v>
      </c>
      <c r="I31" s="58" t="n">
        <f aca="false">I10/255</f>
        <v>0.117647058823529</v>
      </c>
      <c r="J31" s="59" t="n">
        <f aca="false">J10/255</f>
        <v>0.392156862745098</v>
      </c>
      <c r="K31" s="60" t="n">
        <f aca="false">K10/255</f>
        <v>0.117647058823529</v>
      </c>
      <c r="L31" s="61" t="n">
        <f aca="false">L10/255</f>
        <v>0.164705882352941</v>
      </c>
      <c r="M31" s="62" t="n">
        <f aca="false">M10/255</f>
        <v>0.235294117647059</v>
      </c>
      <c r="N31" s="63" t="n">
        <f aca="false">N10/255</f>
        <v>0.196078431372549</v>
      </c>
      <c r="O31" s="64" t="n">
        <f aca="false">O10/255</f>
        <v>0.843137254901961</v>
      </c>
      <c r="P31" s="65" t="n">
        <f aca="false">P10/255</f>
        <v>0.274509803921569</v>
      </c>
      <c r="Q31" s="66" t="n">
        <f aca="false">Q10/255</f>
        <v>0.117647058823529</v>
      </c>
      <c r="R31" s="66" t="n">
        <f aca="false">R10/255</f>
        <v>0.164705882352941</v>
      </c>
      <c r="S31" s="67" t="n">
        <f aca="false">S10/255</f>
        <v>0.235294117647059</v>
      </c>
      <c r="W31" s="50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</row>
    <row r="32" customFormat="false" ht="15" hidden="false" customHeight="false" outlineLevel="0" collapsed="false">
      <c r="B32" s="51" t="n">
        <f aca="false">B11/255</f>
        <v>0.196078431372549</v>
      </c>
      <c r="C32" s="52" t="n">
        <f aca="false">C11/255</f>
        <v>0.0823529411764706</v>
      </c>
      <c r="D32" s="53" t="n">
        <f aca="false">D11/255</f>
        <v>0.274509803921569</v>
      </c>
      <c r="E32" s="54" t="n">
        <f aca="false">E11/255</f>
        <v>0.156862745098039</v>
      </c>
      <c r="F32" s="55" t="n">
        <f aca="false">F11/255</f>
        <v>0.874509803921569</v>
      </c>
      <c r="G32" s="56" t="n">
        <f aca="false">G11/255</f>
        <v>0.235294117647059</v>
      </c>
      <c r="H32" s="57" t="n">
        <f aca="false">H11/255</f>
        <v>0.156862745098039</v>
      </c>
      <c r="I32" s="58" t="n">
        <f aca="false">I11/255</f>
        <v>0.0901960784313726</v>
      </c>
      <c r="J32" s="59" t="n">
        <f aca="false">J11/255</f>
        <v>0.235294117647059</v>
      </c>
      <c r="K32" s="60" t="n">
        <f aca="false">K11/255</f>
        <v>0.149019607843137</v>
      </c>
      <c r="L32" s="61" t="n">
        <f aca="false">L11/255</f>
        <v>0.117647058823529</v>
      </c>
      <c r="M32" s="62" t="n">
        <f aca="false">M11/255</f>
        <v>0.392156862745098</v>
      </c>
      <c r="N32" s="63" t="n">
        <f aca="false">N11/255</f>
        <v>0.0784313725490196</v>
      </c>
      <c r="O32" s="64" t="n">
        <f aca="false">O11/255</f>
        <v>0.901960784313726</v>
      </c>
      <c r="P32" s="65" t="n">
        <f aca="false">P11/255</f>
        <v>0.196078431372549</v>
      </c>
      <c r="Q32" s="66" t="n">
        <f aca="false">Q11/255</f>
        <v>0.156862745098039</v>
      </c>
      <c r="R32" s="66" t="n">
        <f aca="false">R11/255</f>
        <v>0.145098039215686</v>
      </c>
      <c r="S32" s="67" t="n">
        <f aca="false">S11/255</f>
        <v>0.235294117647059</v>
      </c>
      <c r="W32" s="50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</row>
    <row r="33" customFormat="false" ht="15" hidden="false" customHeight="false" outlineLevel="0" collapsed="false">
      <c r="B33" s="51" t="n">
        <f aca="false">B12/255</f>
        <v>0.196078431372549</v>
      </c>
      <c r="C33" s="52" t="n">
        <f aca="false">C12/255</f>
        <v>0.0784313725490196</v>
      </c>
      <c r="D33" s="53" t="n">
        <f aca="false">D12/255</f>
        <v>0.470588235294118</v>
      </c>
      <c r="E33" s="54" t="n">
        <f aca="false">E12/255</f>
        <v>0.235294117647059</v>
      </c>
      <c r="F33" s="55" t="n">
        <f aca="false">F12/255</f>
        <v>0.862745098039216</v>
      </c>
      <c r="G33" s="56" t="n">
        <f aca="false">G12/255</f>
        <v>0.0784313725490196</v>
      </c>
      <c r="H33" s="57" t="n">
        <f aca="false">H12/255</f>
        <v>0.117647058823529</v>
      </c>
      <c r="I33" s="58" t="n">
        <f aca="false">I12/255</f>
        <v>0.894117647058824</v>
      </c>
      <c r="J33" s="59" t="n">
        <f aca="false">J12/255</f>
        <v>0.235294117647059</v>
      </c>
      <c r="K33" s="60" t="n">
        <f aca="false">K12/255</f>
        <v>0.196078431372549</v>
      </c>
      <c r="L33" s="61" t="n">
        <f aca="false">L12/255</f>
        <v>0.843137254901961</v>
      </c>
      <c r="M33" s="62" t="n">
        <f aca="false">M12/255</f>
        <v>0.274509803921569</v>
      </c>
      <c r="N33" s="63" t="n">
        <f aca="false">N12/255</f>
        <v>0.196078431372549</v>
      </c>
      <c r="O33" s="64" t="n">
        <f aca="false">O12/255</f>
        <v>0.843137254901961</v>
      </c>
      <c r="P33" s="65" t="n">
        <f aca="false">P12/255</f>
        <v>0.274509803921569</v>
      </c>
      <c r="Q33" s="66" t="n">
        <f aca="false">Q12/255</f>
        <v>0.156862745098039</v>
      </c>
      <c r="R33" s="66" t="n">
        <f aca="false">R12/255</f>
        <v>0.0901960784313726</v>
      </c>
      <c r="S33" s="67" t="n">
        <f aca="false">S12/255</f>
        <v>0.235294117647059</v>
      </c>
      <c r="W33" s="50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</row>
    <row r="34" customFormat="false" ht="15" hidden="false" customHeight="false" outlineLevel="0" collapsed="false">
      <c r="B34" s="51" t="n">
        <f aca="false">B13/255</f>
        <v>0.176470588235294</v>
      </c>
      <c r="C34" s="52" t="n">
        <f aca="false">C13/255</f>
        <v>0.0823529411764706</v>
      </c>
      <c r="D34" s="53" t="n">
        <f aca="false">D13/255</f>
        <v>0.509803921568627</v>
      </c>
      <c r="E34" s="54" t="n">
        <f aca="false">E13/255</f>
        <v>0.196078431372549</v>
      </c>
      <c r="F34" s="55" t="n">
        <f aca="false">F13/255</f>
        <v>0.843137254901961</v>
      </c>
      <c r="G34" s="56" t="n">
        <f aca="false">G13/255</f>
        <v>0.274509803921569</v>
      </c>
      <c r="H34" s="57" t="n">
        <f aca="false">H13/255</f>
        <v>0.196078431372549</v>
      </c>
      <c r="I34" s="58" t="n">
        <f aca="false">I13/255</f>
        <v>0.843137254901961</v>
      </c>
      <c r="J34" s="59" t="n">
        <f aca="false">J13/255</f>
        <v>0.274509803921569</v>
      </c>
      <c r="K34" s="60" t="n">
        <f aca="false">K13/255</f>
        <v>0.117647058823529</v>
      </c>
      <c r="L34" s="61" t="n">
        <f aca="false">L13/255</f>
        <v>0.894117647058824</v>
      </c>
      <c r="M34" s="62" t="n">
        <f aca="false">M13/255</f>
        <v>0.235294117647059</v>
      </c>
      <c r="N34" s="63" t="n">
        <f aca="false">N13/255</f>
        <v>0.117647058823529</v>
      </c>
      <c r="O34" s="64" t="n">
        <f aca="false">O13/255</f>
        <v>0.894117647058824</v>
      </c>
      <c r="P34" s="65" t="n">
        <f aca="false">P13/255</f>
        <v>0.235294117647059</v>
      </c>
      <c r="Q34" s="66" t="n">
        <f aca="false">Q13/255</f>
        <v>0.235294117647059</v>
      </c>
      <c r="R34" s="66" t="n">
        <f aca="false">R13/255</f>
        <v>0.0823529411764706</v>
      </c>
      <c r="S34" s="67" t="n">
        <f aca="false">S13/255</f>
        <v>0.156862745098039</v>
      </c>
      <c r="W34" s="50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</row>
    <row r="35" customFormat="false" ht="15" hidden="false" customHeight="false" outlineLevel="0" collapsed="false">
      <c r="B35" s="51" t="n">
        <f aca="false">B14/255</f>
        <v>0.117647058823529</v>
      </c>
      <c r="C35" s="52" t="n">
        <f aca="false">C14/255</f>
        <v>0.164705882352941</v>
      </c>
      <c r="D35" s="53" t="n">
        <f aca="false">D14/255</f>
        <v>0.235294117647059</v>
      </c>
      <c r="E35" s="54" t="n">
        <f aca="false">E14/255</f>
        <v>0.117647058823529</v>
      </c>
      <c r="F35" s="55" t="n">
        <f aca="false">F14/255</f>
        <v>0.894117647058824</v>
      </c>
      <c r="G35" s="56" t="n">
        <f aca="false">G14/255</f>
        <v>0.235294117647059</v>
      </c>
      <c r="H35" s="57" t="n">
        <f aca="false">H14/255</f>
        <v>0.117647058823529</v>
      </c>
      <c r="I35" s="58" t="n">
        <f aca="false">I14/255</f>
        <v>0.0901960784313726</v>
      </c>
      <c r="J35" s="59" t="n">
        <f aca="false">J14/255</f>
        <v>0.0784313725490196</v>
      </c>
      <c r="K35" s="60" t="n">
        <f aca="false">K14/255</f>
        <v>0.235294117647059</v>
      </c>
      <c r="L35" s="61" t="n">
        <f aca="false">L14/255</f>
        <v>0.0823529411764706</v>
      </c>
      <c r="M35" s="62" t="n">
        <f aca="false">M14/255</f>
        <v>0.156862745098039</v>
      </c>
      <c r="N35" s="63" t="n">
        <f aca="false">N14/255</f>
        <v>0.156862745098039</v>
      </c>
      <c r="O35" s="64" t="n">
        <f aca="false">O14/255</f>
        <v>0.874509803921569</v>
      </c>
      <c r="P35" s="65" t="n">
        <f aca="false">P14/255</f>
        <v>0.235294117647059</v>
      </c>
      <c r="Q35" s="66" t="n">
        <f aca="false">Q14/255</f>
        <v>0.117647058823529</v>
      </c>
      <c r="R35" s="66" t="n">
        <f aca="false">R14/255</f>
        <v>0.164705882352941</v>
      </c>
      <c r="S35" s="67" t="n">
        <f aca="false">S14/255</f>
        <v>0.235294117647059</v>
      </c>
      <c r="W35" s="50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</row>
    <row r="36" customFormat="false" ht="15" hidden="false" customHeight="false" outlineLevel="0" collapsed="false">
      <c r="B36" s="51" t="n">
        <f aca="false">B15/255</f>
        <v>0.164705882352941</v>
      </c>
      <c r="C36" s="52" t="n">
        <f aca="false">C15/255</f>
        <v>0.117647058823529</v>
      </c>
      <c r="D36" s="53" t="n">
        <f aca="false">D15/255</f>
        <v>0.313725490196078</v>
      </c>
      <c r="E36" s="54" t="n">
        <f aca="false">E15/255</f>
        <v>0.392156862745098</v>
      </c>
      <c r="F36" s="55" t="n">
        <f aca="false">F15/255</f>
        <v>0.784313725490196</v>
      </c>
      <c r="G36" s="56" t="n">
        <f aca="false">G15/255</f>
        <v>0.0392156862745098</v>
      </c>
      <c r="H36" s="57" t="n">
        <f aca="false">H15/255</f>
        <v>0.156862745098039</v>
      </c>
      <c r="I36" s="58" t="n">
        <f aca="false">I15/255</f>
        <v>0.0901960784313726</v>
      </c>
      <c r="J36" s="59" t="n">
        <f aca="false">J15/255</f>
        <v>0.235294117647059</v>
      </c>
      <c r="K36" s="60" t="n">
        <f aca="false">K15/255</f>
        <v>0.196078431372549</v>
      </c>
      <c r="L36" s="61" t="n">
        <f aca="false">L15/255</f>
        <v>0.0823529411764706</v>
      </c>
      <c r="M36" s="62" t="n">
        <f aca="false">M15/255</f>
        <v>0.274509803921569</v>
      </c>
      <c r="N36" s="63" t="n">
        <f aca="false">N15/255</f>
        <v>0.235294117647059</v>
      </c>
      <c r="O36" s="64" t="n">
        <f aca="false">O15/255</f>
        <v>0.850980392156863</v>
      </c>
      <c r="P36" s="65" t="n">
        <f aca="false">P15/255</f>
        <v>0.156862745098039</v>
      </c>
      <c r="Q36" s="66" t="n">
        <f aca="false">Q15/255</f>
        <v>0.117647058823529</v>
      </c>
      <c r="R36" s="66" t="n">
        <f aca="false">R15/255</f>
        <v>0.109803921568627</v>
      </c>
      <c r="S36" s="67" t="n">
        <f aca="false">S15/255</f>
        <v>0.235294117647059</v>
      </c>
      <c r="W36" s="50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</row>
    <row r="37" customFormat="false" ht="15" hidden="false" customHeight="false" outlineLevel="0" collapsed="false">
      <c r="B37" s="51" t="n">
        <f aca="false">B16/255</f>
        <v>0.149019607843137</v>
      </c>
      <c r="C37" s="52" t="n">
        <f aca="false">C16/255</f>
        <v>0.117647058823529</v>
      </c>
      <c r="D37" s="53" t="n">
        <f aca="false">D16/255</f>
        <v>0.392156862745098</v>
      </c>
      <c r="E37" s="54" t="n">
        <f aca="false">E16/255</f>
        <v>0.117647058823529</v>
      </c>
      <c r="F37" s="55" t="n">
        <f aca="false">F16/255</f>
        <v>0.164705882352941</v>
      </c>
      <c r="G37" s="56" t="n">
        <f aca="false">G16/255</f>
        <v>0.235294117647059</v>
      </c>
      <c r="H37" s="57" t="n">
        <f aca="false">H16/255</f>
        <v>0.149019607843137</v>
      </c>
      <c r="I37" s="58" t="n">
        <f aca="false">I16/255</f>
        <v>0.117647058823529</v>
      </c>
      <c r="J37" s="59" t="n">
        <f aca="false">J16/255</f>
        <v>0.392156862745098</v>
      </c>
      <c r="K37" s="60" t="n">
        <f aca="false">K16/255</f>
        <v>0.117647058823529</v>
      </c>
      <c r="L37" s="61" t="n">
        <f aca="false">L16/255</f>
        <v>0.164705882352941</v>
      </c>
      <c r="M37" s="62" t="n">
        <f aca="false">M16/255</f>
        <v>0.235294117647059</v>
      </c>
      <c r="N37" s="63" t="n">
        <f aca="false">N16/255</f>
        <v>0.149019607843137</v>
      </c>
      <c r="O37" s="64" t="n">
        <f aca="false">O16/255</f>
        <v>0.117647058823529</v>
      </c>
      <c r="P37" s="65" t="n">
        <f aca="false">P16/255</f>
        <v>0.392156862745098</v>
      </c>
      <c r="Q37" s="66" t="n">
        <f aca="false">Q16/255</f>
        <v>0.117647058823529</v>
      </c>
      <c r="R37" s="66" t="n">
        <f aca="false">R16/255</f>
        <v>0.164705882352941</v>
      </c>
      <c r="S37" s="67" t="n">
        <f aca="false">S16/255</f>
        <v>0.235294117647059</v>
      </c>
      <c r="W37" s="50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</row>
    <row r="38" customFormat="false" ht="15" hidden="false" customHeight="false" outlineLevel="0" collapsed="false">
      <c r="B38" s="51" t="n">
        <f aca="false">B17/255</f>
        <v>0.164705882352941</v>
      </c>
      <c r="C38" s="52" t="n">
        <f aca="false">C17/255</f>
        <v>0.117647058823529</v>
      </c>
      <c r="D38" s="53" t="n">
        <f aca="false">D17/255</f>
        <v>0.313725490196078</v>
      </c>
      <c r="E38" s="54" t="n">
        <f aca="false">E17/255</f>
        <v>0.392156862745098</v>
      </c>
      <c r="F38" s="55" t="n">
        <f aca="false">F17/255</f>
        <v>0.784313725490196</v>
      </c>
      <c r="G38" s="56" t="n">
        <f aca="false">G17/255</f>
        <v>0.0392156862745098</v>
      </c>
      <c r="H38" s="57" t="n">
        <f aca="false">H17/255</f>
        <v>0.156862745098039</v>
      </c>
      <c r="I38" s="58" t="n">
        <f aca="false">I17/255</f>
        <v>0.874509803921569</v>
      </c>
      <c r="J38" s="59" t="n">
        <f aca="false">J17/255</f>
        <v>0.235294117647059</v>
      </c>
      <c r="K38" s="60" t="n">
        <f aca="false">K17/255</f>
        <v>0.196078431372549</v>
      </c>
      <c r="L38" s="61" t="n">
        <f aca="false">L17/255</f>
        <v>0.843137254901961</v>
      </c>
      <c r="M38" s="62" t="n">
        <f aca="false">M17/255</f>
        <v>0.274509803921569</v>
      </c>
      <c r="N38" s="63" t="n">
        <f aca="false">N17/255</f>
        <v>0.235294117647059</v>
      </c>
      <c r="O38" s="64" t="n">
        <f aca="false">O17/255</f>
        <v>0.850980392156863</v>
      </c>
      <c r="P38" s="65" t="n">
        <f aca="false">P17/255</f>
        <v>0.156862745098039</v>
      </c>
      <c r="Q38" s="66" t="n">
        <f aca="false">Q17/255</f>
        <v>0.117647058823529</v>
      </c>
      <c r="R38" s="66" t="n">
        <f aca="false">R17/255</f>
        <v>0.109803921568627</v>
      </c>
      <c r="S38" s="67" t="n">
        <f aca="false">S17/255</f>
        <v>0.235294117647059</v>
      </c>
      <c r="W38" s="50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</row>
    <row r="39" customFormat="false" ht="15" hidden="false" customHeight="false" outlineLevel="0" collapsed="false">
      <c r="B39" s="51" t="n">
        <f aca="false">B18/255</f>
        <v>0.196078431372549</v>
      </c>
      <c r="C39" s="52" t="n">
        <f aca="false">C18/255</f>
        <v>0.0784313725490196</v>
      </c>
      <c r="D39" s="53" t="n">
        <f aca="false">D18/255</f>
        <v>0.470588235294118</v>
      </c>
      <c r="E39" s="54" t="n">
        <f aca="false">E18/255</f>
        <v>0.235294117647059</v>
      </c>
      <c r="F39" s="55" t="n">
        <f aca="false">F18/255</f>
        <v>0.862745098039216</v>
      </c>
      <c r="G39" s="56" t="n">
        <f aca="false">G18/255</f>
        <v>0.0784313725490196</v>
      </c>
      <c r="H39" s="57" t="n">
        <f aca="false">H18/255</f>
        <v>0.156862745098039</v>
      </c>
      <c r="I39" s="58" t="n">
        <f aca="false">I18/255</f>
        <v>0.145098039215686</v>
      </c>
      <c r="J39" s="59" t="n">
        <f aca="false">J18/255</f>
        <v>0.235294117647059</v>
      </c>
      <c r="K39" s="60" t="n">
        <f aca="false">K18/255</f>
        <v>0.117647058823529</v>
      </c>
      <c r="L39" s="61" t="n">
        <f aca="false">L18/255</f>
        <v>0.109803921568627</v>
      </c>
      <c r="M39" s="62" t="n">
        <f aca="false">M18/255</f>
        <v>0.235294117647059</v>
      </c>
      <c r="N39" s="63" t="n">
        <f aca="false">N18/255</f>
        <v>0.196078431372549</v>
      </c>
      <c r="O39" s="64" t="n">
        <f aca="false">O18/255</f>
        <v>0.843137254901961</v>
      </c>
      <c r="P39" s="65" t="n">
        <f aca="false">P18/255</f>
        <v>0.274509803921569</v>
      </c>
      <c r="Q39" s="66" t="n">
        <f aca="false">Q18/255</f>
        <v>0.156862745098039</v>
      </c>
      <c r="R39" s="66" t="n">
        <f aca="false">R18/255</f>
        <v>0.0901960784313726</v>
      </c>
      <c r="S39" s="67" t="n">
        <f aca="false">S18/255</f>
        <v>0.235294117647059</v>
      </c>
      <c r="W39" s="50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</row>
    <row r="40" customFormat="false" ht="15" hidden="false" customHeight="false" outlineLevel="0" collapsed="false">
      <c r="B40" s="51" t="n">
        <f aca="false">B19/255</f>
        <v>0.176470588235294</v>
      </c>
      <c r="C40" s="52" t="n">
        <f aca="false">C19/255</f>
        <v>0.0823529411764706</v>
      </c>
      <c r="D40" s="53" t="n">
        <f aca="false">D19/255</f>
        <v>0.509803921568627</v>
      </c>
      <c r="E40" s="54" t="n">
        <f aca="false">E19/255</f>
        <v>0.196078431372549</v>
      </c>
      <c r="F40" s="55" t="n">
        <f aca="false">F19/255</f>
        <v>0.843137254901961</v>
      </c>
      <c r="G40" s="56" t="n">
        <f aca="false">G19/255</f>
        <v>0.274509803921569</v>
      </c>
      <c r="H40" s="57" t="n">
        <f aca="false">H19/255</f>
        <v>0.298039215686274</v>
      </c>
      <c r="I40" s="58" t="n">
        <f aca="false">I19/255</f>
        <v>0.0784313725490196</v>
      </c>
      <c r="J40" s="59" t="n">
        <f aca="false">J19/255</f>
        <v>0.196078431372549</v>
      </c>
      <c r="K40" s="60" t="n">
        <f aca="false">K19/255</f>
        <v>0.156862745098039</v>
      </c>
      <c r="L40" s="61" t="n">
        <f aca="false">L19/255</f>
        <v>0.0862745098039216</v>
      </c>
      <c r="M40" s="62" t="n">
        <f aca="false">M19/255</f>
        <v>0.235294117647059</v>
      </c>
      <c r="N40" s="63" t="n">
        <f aca="false">N19/255</f>
        <v>0.117647058823529</v>
      </c>
      <c r="O40" s="64" t="n">
        <f aca="false">O19/255</f>
        <v>0.894117647058824</v>
      </c>
      <c r="P40" s="65" t="n">
        <f aca="false">P19/255</f>
        <v>0.235294117647059</v>
      </c>
      <c r="Q40" s="66" t="n">
        <f aca="false">Q19/255</f>
        <v>0.235294117647059</v>
      </c>
      <c r="R40" s="66" t="n">
        <f aca="false">R19/255</f>
        <v>0.0823529411764706</v>
      </c>
      <c r="S40" s="67" t="n">
        <f aca="false">S19/255</f>
        <v>0.156862745098039</v>
      </c>
      <c r="W40" s="50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</row>
    <row r="41" customFormat="false" ht="15" hidden="false" customHeight="false" outlineLevel="0" collapsed="false">
      <c r="B41" s="51" t="n">
        <f aca="false">B20/255</f>
        <v>0.117647058823529</v>
      </c>
      <c r="C41" s="52" t="n">
        <f aca="false">C20/255</f>
        <v>0.164705882352941</v>
      </c>
      <c r="D41" s="53" t="n">
        <f aca="false">D20/255</f>
        <v>0.235294117647059</v>
      </c>
      <c r="E41" s="54" t="n">
        <f aca="false">E20/255</f>
        <v>0.117647058823529</v>
      </c>
      <c r="F41" s="55" t="n">
        <f aca="false">F20/255</f>
        <v>0.894117647058824</v>
      </c>
      <c r="G41" s="56" t="n">
        <f aca="false">G20/255</f>
        <v>0.235294117647059</v>
      </c>
      <c r="H41" s="57" t="n">
        <f aca="false">H20/255</f>
        <v>0.156862745098039</v>
      </c>
      <c r="I41" s="58" t="n">
        <f aca="false">I20/255</f>
        <v>0.705882352941176</v>
      </c>
      <c r="J41" s="59" t="n">
        <f aca="false">J20/255</f>
        <v>0.235294117647059</v>
      </c>
      <c r="K41" s="60" t="n">
        <f aca="false">K20/255</f>
        <v>0.117647058823529</v>
      </c>
      <c r="L41" s="61" t="n">
        <f aca="false">L20/255</f>
        <v>0.894117647058824</v>
      </c>
      <c r="M41" s="62" t="n">
        <f aca="false">M20/255</f>
        <v>0.235294117647059</v>
      </c>
      <c r="N41" s="63" t="n">
        <f aca="false">N20/255</f>
        <v>0.392156862745098</v>
      </c>
      <c r="O41" s="64" t="n">
        <f aca="false">O20/255</f>
        <v>0.784313725490196</v>
      </c>
      <c r="P41" s="65" t="n">
        <f aca="false">P20/255</f>
        <v>0.0392156862745098</v>
      </c>
      <c r="Q41" s="66" t="n">
        <f aca="false">Q20/255</f>
        <v>0.117647058823529</v>
      </c>
      <c r="R41" s="66" t="n">
        <f aca="false">R20/255</f>
        <v>0.164705882352941</v>
      </c>
      <c r="S41" s="67" t="n">
        <f aca="false">S20/255</f>
        <v>0.235294117647059</v>
      </c>
      <c r="W41" s="50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</row>
    <row r="42" customFormat="false" ht="15.75" hidden="false" customHeight="false" outlineLevel="0" collapsed="false">
      <c r="B42" s="69" t="n">
        <f aca="false">B21/255</f>
        <v>0.117647058823529</v>
      </c>
      <c r="C42" s="70" t="n">
        <f aca="false">C21/255</f>
        <v>0.0901960784313726</v>
      </c>
      <c r="D42" s="71" t="n">
        <f aca="false">D21/255</f>
        <v>0.0784313725490196</v>
      </c>
      <c r="E42" s="72" t="n">
        <f aca="false">E21/255</f>
        <v>0.156862745098039</v>
      </c>
      <c r="F42" s="73" t="n">
        <f aca="false">F21/255</f>
        <v>0.874509803921569</v>
      </c>
      <c r="G42" s="74" t="n">
        <f aca="false">G21/255</f>
        <v>0.235294117647059</v>
      </c>
      <c r="H42" s="75" t="n">
        <f aca="false">H21/255</f>
        <v>0.196078431372549</v>
      </c>
      <c r="I42" s="76" t="n">
        <f aca="false">I21/255</f>
        <v>0.0823529411764706</v>
      </c>
      <c r="J42" s="77" t="n">
        <f aca="false">J21/255</f>
        <v>0.274509803921569</v>
      </c>
      <c r="K42" s="78" t="n">
        <f aca="false">K21/255</f>
        <v>0.274509803921569</v>
      </c>
      <c r="L42" s="79" t="n">
        <f aca="false">L21/255</f>
        <v>0.0784313725490196</v>
      </c>
      <c r="M42" s="80" t="n">
        <f aca="false">M21/255</f>
        <v>0.196078431372549</v>
      </c>
      <c r="N42" s="81" t="n">
        <f aca="false">N21/255</f>
        <v>0.156862745098039</v>
      </c>
      <c r="O42" s="82" t="n">
        <f aca="false">O21/255</f>
        <v>0.145098039215686</v>
      </c>
      <c r="P42" s="83" t="n">
        <f aca="false">P21/255</f>
        <v>0.235294117647059</v>
      </c>
      <c r="Q42" s="84" t="n">
        <f aca="false">Q21/255</f>
        <v>0.0784313725490196</v>
      </c>
      <c r="R42" s="84" t="n">
        <f aca="false">R21/255</f>
        <v>0.901960784313726</v>
      </c>
      <c r="S42" s="85" t="n">
        <f aca="false">S21/255</f>
        <v>0.196078431372549</v>
      </c>
      <c r="W42" s="50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</row>
    <row r="44" customFormat="false" ht="15.75" hidden="false" customHeight="false" outlineLevel="0" collapsed="false"/>
    <row r="45" customFormat="false" ht="15.75" hidden="false" customHeight="false" outlineLevel="0" collapsed="false">
      <c r="B45" s="86" t="s">
        <v>23</v>
      </c>
      <c r="C45" s="87" t="s">
        <v>24</v>
      </c>
      <c r="D45" s="88" t="s">
        <v>25</v>
      </c>
      <c r="E45" s="89" t="s">
        <v>26</v>
      </c>
      <c r="F45" s="86" t="s">
        <v>23</v>
      </c>
      <c r="G45" s="87" t="s">
        <v>24</v>
      </c>
      <c r="H45" s="88" t="s">
        <v>25</v>
      </c>
      <c r="I45" s="89" t="s">
        <v>26</v>
      </c>
      <c r="J45" s="86" t="s">
        <v>23</v>
      </c>
      <c r="K45" s="87" t="s">
        <v>24</v>
      </c>
      <c r="L45" s="88" t="s">
        <v>25</v>
      </c>
      <c r="M45" s="89" t="s">
        <v>26</v>
      </c>
      <c r="N45" s="86" t="s">
        <v>23</v>
      </c>
      <c r="O45" s="87" t="s">
        <v>24</v>
      </c>
      <c r="P45" s="88" t="s">
        <v>25</v>
      </c>
      <c r="Q45" s="89" t="s">
        <v>26</v>
      </c>
      <c r="R45" s="86" t="s">
        <v>23</v>
      </c>
      <c r="S45" s="87" t="s">
        <v>24</v>
      </c>
      <c r="T45" s="88" t="s">
        <v>25</v>
      </c>
      <c r="U45" s="89" t="s">
        <v>26</v>
      </c>
      <c r="V45" s="86" t="s">
        <v>23</v>
      </c>
      <c r="W45" s="87" t="s">
        <v>24</v>
      </c>
      <c r="X45" s="88" t="s">
        <v>25</v>
      </c>
      <c r="Y45" s="89" t="s">
        <v>26</v>
      </c>
    </row>
    <row r="46" customFormat="false" ht="15" hidden="false" customHeight="false" outlineLevel="0" collapsed="false">
      <c r="B46" s="90" t="n">
        <f aca="false">(1-B31-E46)/(1-E46)</f>
        <v>0.62</v>
      </c>
      <c r="C46" s="91" t="n">
        <f aca="false">(1-C31-E46)/(1-E46)</f>
        <v>0.7</v>
      </c>
      <c r="D46" s="91" t="n">
        <f aca="false">(1-D31-E46)/(1-E46)</f>
        <v>0</v>
      </c>
      <c r="E46" s="92" t="n">
        <f aca="false">1-MAX(B31:D31)</f>
        <v>0.607843137254902</v>
      </c>
      <c r="F46" s="93" t="n">
        <f aca="false">(1-E31-I46)/(1-I46)</f>
        <v>0.767441860465116</v>
      </c>
      <c r="G46" s="93" t="n">
        <f aca="false">(1-F31-I46)/(1-I46)</f>
        <v>0</v>
      </c>
      <c r="H46" s="93" t="n">
        <f aca="false">(1-G31-I46)/(1-I46)</f>
        <v>0.674418604651163</v>
      </c>
      <c r="I46" s="94" t="n">
        <f aca="false">1-MAX(E31:G31)</f>
        <v>0.156862745098039</v>
      </c>
      <c r="J46" s="95" t="n">
        <f aca="false">(1-H31-M46)/(1-M46)</f>
        <v>0.62</v>
      </c>
      <c r="K46" s="96" t="n">
        <f aca="false">(1-I31-M46)/(1-M46)</f>
        <v>0.7</v>
      </c>
      <c r="L46" s="96" t="n">
        <f aca="false">(1-J31-M46)/(1-M46)</f>
        <v>0</v>
      </c>
      <c r="M46" s="97" t="n">
        <f aca="false">1-MAX(H31:J31)</f>
        <v>0.607843137254902</v>
      </c>
      <c r="N46" s="98" t="n">
        <f aca="false">(1-K31-Q46)/(1-Q46)</f>
        <v>0.5</v>
      </c>
      <c r="O46" s="99" t="n">
        <f aca="false">(1-L31-Q46)/(1-Q46)</f>
        <v>0.3</v>
      </c>
      <c r="P46" s="99" t="n">
        <f aca="false">(1-M31-Q46)/(1-Q46)</f>
        <v>0</v>
      </c>
      <c r="Q46" s="100" t="n">
        <f aca="false">1-MAX(K31:M31)</f>
        <v>0.764705882352941</v>
      </c>
      <c r="R46" s="101" t="n">
        <f aca="false">(1-N31-U46)/(1-U46)</f>
        <v>0.767441860465116</v>
      </c>
      <c r="S46" s="102" t="n">
        <f aca="false">(1-O31-U46)/(1-U46)</f>
        <v>0</v>
      </c>
      <c r="T46" s="102" t="n">
        <f aca="false">(1-P31-U46)/(1-U46)</f>
        <v>0.674418604651163</v>
      </c>
      <c r="U46" s="103" t="n">
        <f aca="false">1-MAX(N31:P31)</f>
        <v>0.156862745098039</v>
      </c>
      <c r="V46" s="104" t="n">
        <f aca="false">(1-Q31-Y46)/(1-Y46)</f>
        <v>0.5</v>
      </c>
      <c r="W46" s="105" t="n">
        <f aca="false">(1-R31-Y46)/(1-Y46)</f>
        <v>0.3</v>
      </c>
      <c r="X46" s="105" t="n">
        <f aca="false">(1-S31-Y46)/(1-Y46)</f>
        <v>0</v>
      </c>
      <c r="Y46" s="106" t="n">
        <f aca="false">1-MAX(Q31:S31)</f>
        <v>0.764705882352941</v>
      </c>
    </row>
    <row r="47" customFormat="false" ht="15" hidden="false" customHeight="false" outlineLevel="0" collapsed="false">
      <c r="B47" s="51" t="n">
        <f aca="false">(1-B32-E47)/(1-E47)</f>
        <v>0.285714285714286</v>
      </c>
      <c r="C47" s="52" t="n">
        <f aca="false">(1-C32-E47)/(1-E47)</f>
        <v>0.7</v>
      </c>
      <c r="D47" s="52" t="n">
        <f aca="false">(1-D32-E47)/(1-E47)</f>
        <v>0</v>
      </c>
      <c r="E47" s="53" t="n">
        <f aca="false">1-MAX(B32:D32)</f>
        <v>0.725490196078431</v>
      </c>
      <c r="F47" s="55" t="n">
        <f aca="false">(1-E32-I47)/(1-I47)</f>
        <v>0.820627802690583</v>
      </c>
      <c r="G47" s="55" t="n">
        <f aca="false">(1-F32-I47)/(1-I47)</f>
        <v>0</v>
      </c>
      <c r="H47" s="55" t="n">
        <f aca="false">(1-G32-I47)/(1-I47)</f>
        <v>0.730941704035874</v>
      </c>
      <c r="I47" s="56" t="n">
        <f aca="false">1-MAX(E32:G32)</f>
        <v>0.125490196078431</v>
      </c>
      <c r="J47" s="57" t="n">
        <f aca="false">(1-H32-M47)/(1-M47)</f>
        <v>0.333333333333333</v>
      </c>
      <c r="K47" s="58" t="n">
        <f aca="false">(1-I32-M47)/(1-M47)</f>
        <v>0.616666666666667</v>
      </c>
      <c r="L47" s="58" t="n">
        <f aca="false">(1-J32-M47)/(1-M47)</f>
        <v>0</v>
      </c>
      <c r="M47" s="59" t="n">
        <f aca="false">1-MAX(H32:J32)</f>
        <v>0.764705882352941</v>
      </c>
      <c r="N47" s="60" t="n">
        <f aca="false">(1-K32-Q47)/(1-Q47)</f>
        <v>0.62</v>
      </c>
      <c r="O47" s="61" t="n">
        <f aca="false">(1-L32-Q47)/(1-Q47)</f>
        <v>0.7</v>
      </c>
      <c r="P47" s="61" t="n">
        <f aca="false">(1-M32-Q47)/(1-Q47)</f>
        <v>0</v>
      </c>
      <c r="Q47" s="62" t="n">
        <f aca="false">1-MAX(K32:M32)</f>
        <v>0.607843137254902</v>
      </c>
      <c r="R47" s="63" t="n">
        <f aca="false">(1-N32-U47)/(1-U47)</f>
        <v>0.91304347826087</v>
      </c>
      <c r="S47" s="64" t="n">
        <f aca="false">(1-O32-U47)/(1-U47)</f>
        <v>0</v>
      </c>
      <c r="T47" s="64" t="n">
        <f aca="false">(1-P32-U47)/(1-U47)</f>
        <v>0.782608695652174</v>
      </c>
      <c r="U47" s="65" t="n">
        <f aca="false">1-MAX(N32:P32)</f>
        <v>0.0980392156862745</v>
      </c>
      <c r="V47" s="107" t="n">
        <f aca="false">(1-Q32-Y47)/(1-Y47)</f>
        <v>0.333333333333333</v>
      </c>
      <c r="W47" s="66" t="n">
        <f aca="false">(1-R32-Y47)/(1-Y47)</f>
        <v>0.383333333333333</v>
      </c>
      <c r="X47" s="66" t="n">
        <f aca="false">(1-S32-Y47)/(1-Y47)</f>
        <v>0</v>
      </c>
      <c r="Y47" s="67" t="n">
        <f aca="false">1-MAX(Q32:S32)</f>
        <v>0.764705882352941</v>
      </c>
    </row>
    <row r="48" customFormat="false" ht="15" hidden="false" customHeight="false" outlineLevel="0" collapsed="false">
      <c r="B48" s="51" t="n">
        <f aca="false">(1-B33-E48)/(1-E48)</f>
        <v>0.583333333333333</v>
      </c>
      <c r="C48" s="52" t="n">
        <f aca="false">(1-C33-E48)/(1-E48)</f>
        <v>0.833333333333333</v>
      </c>
      <c r="D48" s="52" t="n">
        <f aca="false">(1-D33-E48)/(1-E48)</f>
        <v>0</v>
      </c>
      <c r="E48" s="53" t="n">
        <f aca="false">1-MAX(B33:D33)</f>
        <v>0.529411764705882</v>
      </c>
      <c r="F48" s="55" t="n">
        <f aca="false">(1-E33-I48)/(1-I48)</f>
        <v>0.727272727272727</v>
      </c>
      <c r="G48" s="55" t="n">
        <f aca="false">(1-F33-I48)/(1-I48)</f>
        <v>0</v>
      </c>
      <c r="H48" s="55" t="n">
        <f aca="false">(1-G33-I48)/(1-I48)</f>
        <v>0.909090909090909</v>
      </c>
      <c r="I48" s="56" t="n">
        <f aca="false">1-MAX(E33:G33)</f>
        <v>0.137254901960784</v>
      </c>
      <c r="J48" s="57" t="n">
        <f aca="false">(1-H33-M48)/(1-M48)</f>
        <v>0.868421052631579</v>
      </c>
      <c r="K48" s="58" t="n">
        <f aca="false">(1-I33-M48)/(1-M48)</f>
        <v>0</v>
      </c>
      <c r="L48" s="58" t="n">
        <f aca="false">(1-J33-M48)/(1-M48)</f>
        <v>0.736842105263158</v>
      </c>
      <c r="M48" s="59" t="n">
        <f aca="false">1-MAX(H33:J33)</f>
        <v>0.105882352941176</v>
      </c>
      <c r="N48" s="60" t="n">
        <f aca="false">(1-K33-Q48)/(1-Q48)</f>
        <v>0.767441860465116</v>
      </c>
      <c r="O48" s="61" t="n">
        <f aca="false">(1-L33-Q48)/(1-Q48)</f>
        <v>0</v>
      </c>
      <c r="P48" s="61" t="n">
        <f aca="false">(1-M33-Q48)/(1-Q48)</f>
        <v>0.674418604651163</v>
      </c>
      <c r="Q48" s="62" t="n">
        <f aca="false">1-MAX(K33:M33)</f>
        <v>0.156862745098039</v>
      </c>
      <c r="R48" s="63" t="n">
        <f aca="false">(1-N33-U48)/(1-U48)</f>
        <v>0.767441860465116</v>
      </c>
      <c r="S48" s="64" t="n">
        <f aca="false">(1-O33-U48)/(1-U48)</f>
        <v>0</v>
      </c>
      <c r="T48" s="64" t="n">
        <f aca="false">(1-P33-U48)/(1-U48)</f>
        <v>0.674418604651163</v>
      </c>
      <c r="U48" s="65" t="n">
        <f aca="false">1-MAX(N33:P33)</f>
        <v>0.156862745098039</v>
      </c>
      <c r="V48" s="107" t="n">
        <f aca="false">(1-Q33-Y48)/(1-Y48)</f>
        <v>0.333333333333333</v>
      </c>
      <c r="W48" s="66" t="n">
        <f aca="false">(1-R33-Y48)/(1-Y48)</f>
        <v>0.616666666666667</v>
      </c>
      <c r="X48" s="66" t="n">
        <f aca="false">(1-S33-Y48)/(1-Y48)</f>
        <v>0</v>
      </c>
      <c r="Y48" s="67" t="n">
        <f aca="false">1-MAX(Q33:S33)</f>
        <v>0.764705882352941</v>
      </c>
    </row>
    <row r="49" customFormat="false" ht="15" hidden="false" customHeight="false" outlineLevel="0" collapsed="false">
      <c r="B49" s="51" t="n">
        <f aca="false">(1-B34-E49)/(1-E49)</f>
        <v>0.653846153846154</v>
      </c>
      <c r="C49" s="52" t="n">
        <f aca="false">(1-C34-E49)/(1-E49)</f>
        <v>0.838461538461538</v>
      </c>
      <c r="D49" s="52" t="n">
        <f aca="false">(1-D34-E49)/(1-E49)</f>
        <v>0</v>
      </c>
      <c r="E49" s="53" t="n">
        <f aca="false">1-MAX(B34:D34)</f>
        <v>0.490196078431373</v>
      </c>
      <c r="F49" s="55" t="n">
        <f aca="false">(1-E34-I49)/(1-I49)</f>
        <v>0.767441860465116</v>
      </c>
      <c r="G49" s="55" t="n">
        <f aca="false">(1-F34-I49)/(1-I49)</f>
        <v>0</v>
      </c>
      <c r="H49" s="55" t="n">
        <f aca="false">(1-G34-I49)/(1-I49)</f>
        <v>0.674418604651163</v>
      </c>
      <c r="I49" s="56" t="n">
        <f aca="false">1-MAX(E34:G34)</f>
        <v>0.156862745098039</v>
      </c>
      <c r="J49" s="57" t="n">
        <f aca="false">(1-H34-M49)/(1-M49)</f>
        <v>0.767441860465116</v>
      </c>
      <c r="K49" s="58" t="n">
        <f aca="false">(1-I34-M49)/(1-M49)</f>
        <v>0</v>
      </c>
      <c r="L49" s="58" t="n">
        <f aca="false">(1-J34-M49)/(1-M49)</f>
        <v>0.674418604651163</v>
      </c>
      <c r="M49" s="59" t="n">
        <f aca="false">1-MAX(H34:J34)</f>
        <v>0.156862745098039</v>
      </c>
      <c r="N49" s="60" t="n">
        <f aca="false">(1-K34-Q49)/(1-Q49)</f>
        <v>0.868421052631579</v>
      </c>
      <c r="O49" s="61" t="n">
        <f aca="false">(1-L34-Q49)/(1-Q49)</f>
        <v>0</v>
      </c>
      <c r="P49" s="61" t="n">
        <f aca="false">(1-M34-Q49)/(1-Q49)</f>
        <v>0.736842105263158</v>
      </c>
      <c r="Q49" s="62" t="n">
        <f aca="false">1-MAX(K34:M34)</f>
        <v>0.105882352941176</v>
      </c>
      <c r="R49" s="63" t="n">
        <f aca="false">(1-N34-U49)/(1-U49)</f>
        <v>0.868421052631579</v>
      </c>
      <c r="S49" s="64" t="n">
        <f aca="false">(1-O34-U49)/(1-U49)</f>
        <v>0</v>
      </c>
      <c r="T49" s="64" t="n">
        <f aca="false">(1-P34-U49)/(1-U49)</f>
        <v>0.736842105263158</v>
      </c>
      <c r="U49" s="65" t="n">
        <f aca="false">1-MAX(N34:P34)</f>
        <v>0.105882352941176</v>
      </c>
      <c r="V49" s="107" t="n">
        <f aca="false">(1-Q34-Y49)/(1-Y49)</f>
        <v>0</v>
      </c>
      <c r="W49" s="66" t="n">
        <f aca="false">(1-R34-Y49)/(1-Y49)</f>
        <v>0.65</v>
      </c>
      <c r="X49" s="66" t="n">
        <f aca="false">(1-S34-Y49)/(1-Y49)</f>
        <v>0.333333333333333</v>
      </c>
      <c r="Y49" s="67" t="n">
        <f aca="false">1-MAX(Q34:S34)</f>
        <v>0.764705882352941</v>
      </c>
    </row>
    <row r="50" customFormat="false" ht="15" hidden="false" customHeight="false" outlineLevel="0" collapsed="false">
      <c r="B50" s="51" t="n">
        <f aca="false">(1-B35-E50)/(1-E50)</f>
        <v>0.5</v>
      </c>
      <c r="C50" s="52" t="n">
        <f aca="false">(1-C35-E50)/(1-E50)</f>
        <v>0.3</v>
      </c>
      <c r="D50" s="52" t="n">
        <f aca="false">(1-D35-E50)/(1-E50)</f>
        <v>0</v>
      </c>
      <c r="E50" s="53" t="n">
        <f aca="false">1-MAX(B35:D35)</f>
        <v>0.764705882352941</v>
      </c>
      <c r="F50" s="55" t="n">
        <f aca="false">(1-E35-I50)/(1-I50)</f>
        <v>0.868421052631579</v>
      </c>
      <c r="G50" s="55" t="n">
        <f aca="false">(1-F35-I50)/(1-I50)</f>
        <v>0</v>
      </c>
      <c r="H50" s="55" t="n">
        <f aca="false">(1-G35-I50)/(1-I50)</f>
        <v>0.736842105263158</v>
      </c>
      <c r="I50" s="56" t="n">
        <f aca="false">1-MAX(E35:G35)</f>
        <v>0.105882352941176</v>
      </c>
      <c r="J50" s="57" t="n">
        <f aca="false">(1-H35-M50)/(1-M50)</f>
        <v>0</v>
      </c>
      <c r="K50" s="58" t="n">
        <f aca="false">(1-I35-M50)/(1-M50)</f>
        <v>0.233333333333333</v>
      </c>
      <c r="L50" s="58" t="n">
        <f aca="false">(1-J35-M50)/(1-M50)</f>
        <v>0.333333333333334</v>
      </c>
      <c r="M50" s="59" t="n">
        <f aca="false">1-MAX(H35:J35)</f>
        <v>0.882352941176471</v>
      </c>
      <c r="N50" s="60" t="n">
        <f aca="false">(1-K35-Q50)/(1-Q50)</f>
        <v>0</v>
      </c>
      <c r="O50" s="61" t="n">
        <f aca="false">(1-L35-Q50)/(1-Q50)</f>
        <v>0.65</v>
      </c>
      <c r="P50" s="61" t="n">
        <f aca="false">(1-M35-Q50)/(1-Q50)</f>
        <v>0.333333333333333</v>
      </c>
      <c r="Q50" s="62" t="n">
        <f aca="false">1-MAX(K35:M35)</f>
        <v>0.764705882352941</v>
      </c>
      <c r="R50" s="63" t="n">
        <f aca="false">(1-N35-U50)/(1-U50)</f>
        <v>0.820627802690583</v>
      </c>
      <c r="S50" s="64" t="n">
        <f aca="false">(1-O35-U50)/(1-U50)</f>
        <v>0</v>
      </c>
      <c r="T50" s="64" t="n">
        <f aca="false">(1-P35-U50)/(1-U50)</f>
        <v>0.730941704035874</v>
      </c>
      <c r="U50" s="65" t="n">
        <f aca="false">1-MAX(N35:P35)</f>
        <v>0.125490196078431</v>
      </c>
      <c r="V50" s="107" t="n">
        <f aca="false">(1-Q35-Y50)/(1-Y50)</f>
        <v>0.5</v>
      </c>
      <c r="W50" s="66" t="n">
        <f aca="false">(1-R35-Y50)/(1-Y50)</f>
        <v>0.3</v>
      </c>
      <c r="X50" s="66" t="n">
        <f aca="false">(1-S35-Y50)/(1-Y50)</f>
        <v>0</v>
      </c>
      <c r="Y50" s="67" t="n">
        <f aca="false">1-MAX(Q35:S35)</f>
        <v>0.764705882352941</v>
      </c>
    </row>
    <row r="51" customFormat="false" ht="15" hidden="false" customHeight="false" outlineLevel="0" collapsed="false">
      <c r="B51" s="51" t="n">
        <f aca="false">(1-B36-E51)/(1-E51)</f>
        <v>0.475</v>
      </c>
      <c r="C51" s="52" t="n">
        <f aca="false">(1-C36-E51)/(1-E51)</f>
        <v>0.625</v>
      </c>
      <c r="D51" s="52" t="n">
        <f aca="false">(1-D36-E51)/(1-E51)</f>
        <v>0</v>
      </c>
      <c r="E51" s="53" t="n">
        <f aca="false">1-MAX(B36:D36)</f>
        <v>0.686274509803922</v>
      </c>
      <c r="F51" s="55" t="n">
        <f aca="false">(1-E36-I51)/(1-I51)</f>
        <v>0.5</v>
      </c>
      <c r="G51" s="55" t="n">
        <f aca="false">(1-F36-I51)/(1-I51)</f>
        <v>0</v>
      </c>
      <c r="H51" s="55" t="n">
        <f aca="false">(1-G36-I51)/(1-I51)</f>
        <v>0.95</v>
      </c>
      <c r="I51" s="56" t="n">
        <f aca="false">1-MAX(E36:G36)</f>
        <v>0.215686274509804</v>
      </c>
      <c r="J51" s="57" t="n">
        <f aca="false">(1-H36-M51)/(1-M51)</f>
        <v>0.333333333333333</v>
      </c>
      <c r="K51" s="58" t="n">
        <f aca="false">(1-I36-M51)/(1-M51)</f>
        <v>0.616666666666667</v>
      </c>
      <c r="L51" s="58" t="n">
        <f aca="false">(1-J36-M51)/(1-M51)</f>
        <v>0</v>
      </c>
      <c r="M51" s="59" t="n">
        <f aca="false">1-MAX(H36:J36)</f>
        <v>0.764705882352941</v>
      </c>
      <c r="N51" s="60" t="n">
        <f aca="false">(1-K36-Q51)/(1-Q51)</f>
        <v>0.285714285714286</v>
      </c>
      <c r="O51" s="61" t="n">
        <f aca="false">(1-L36-Q51)/(1-Q51)</f>
        <v>0.7</v>
      </c>
      <c r="P51" s="61" t="n">
        <f aca="false">(1-M36-Q51)/(1-Q51)</f>
        <v>0</v>
      </c>
      <c r="Q51" s="62" t="n">
        <f aca="false">1-MAX(K36:M36)</f>
        <v>0.725490196078431</v>
      </c>
      <c r="R51" s="63" t="n">
        <f aca="false">(1-N36-U51)/(1-U51)</f>
        <v>0.723502304147465</v>
      </c>
      <c r="S51" s="64" t="n">
        <f aca="false">(1-O36-U51)/(1-U51)</f>
        <v>0</v>
      </c>
      <c r="T51" s="64" t="n">
        <f aca="false">(1-P36-U51)/(1-U51)</f>
        <v>0.815668202764977</v>
      </c>
      <c r="U51" s="65" t="n">
        <f aca="false">1-MAX(N36:P36)</f>
        <v>0.149019607843137</v>
      </c>
      <c r="V51" s="107" t="n">
        <f aca="false">(1-Q36-Y51)/(1-Y51)</f>
        <v>0.5</v>
      </c>
      <c r="W51" s="66" t="n">
        <f aca="false">(1-R36-Y51)/(1-Y51)</f>
        <v>0.533333333333333</v>
      </c>
      <c r="X51" s="66" t="n">
        <f aca="false">(1-S36-Y51)/(1-Y51)</f>
        <v>0</v>
      </c>
      <c r="Y51" s="67" t="n">
        <f aca="false">1-MAX(Q36:S36)</f>
        <v>0.764705882352941</v>
      </c>
    </row>
    <row r="52" customFormat="false" ht="15" hidden="false" customHeight="false" outlineLevel="0" collapsed="false">
      <c r="B52" s="51" t="n">
        <f aca="false">(1-B37-E52)/(1-E52)</f>
        <v>0.62</v>
      </c>
      <c r="C52" s="52" t="n">
        <f aca="false">(1-C37-E52)/(1-E52)</f>
        <v>0.7</v>
      </c>
      <c r="D52" s="52" t="n">
        <f aca="false">(1-D37-E52)/(1-E52)</f>
        <v>0</v>
      </c>
      <c r="E52" s="53" t="n">
        <f aca="false">1-MAX(B37:D37)</f>
        <v>0.607843137254902</v>
      </c>
      <c r="F52" s="55" t="n">
        <f aca="false">(1-E37-I52)/(1-I52)</f>
        <v>0.5</v>
      </c>
      <c r="G52" s="55" t="n">
        <f aca="false">(1-F37-I52)/(1-I52)</f>
        <v>0.3</v>
      </c>
      <c r="H52" s="55" t="n">
        <f aca="false">(1-G37-I52)/(1-I52)</f>
        <v>0</v>
      </c>
      <c r="I52" s="56" t="n">
        <f aca="false">1-MAX(E37:G37)</f>
        <v>0.764705882352941</v>
      </c>
      <c r="J52" s="57" t="n">
        <f aca="false">(1-H37-M52)/(1-M52)</f>
        <v>0.62</v>
      </c>
      <c r="K52" s="58" t="n">
        <f aca="false">(1-I37-M52)/(1-M52)</f>
        <v>0.7</v>
      </c>
      <c r="L52" s="58" t="n">
        <f aca="false">(1-J37-M52)/(1-M52)</f>
        <v>0</v>
      </c>
      <c r="M52" s="59" t="n">
        <f aca="false">1-MAX(H37:J37)</f>
        <v>0.607843137254902</v>
      </c>
      <c r="N52" s="60" t="n">
        <f aca="false">(1-K37-Q52)/(1-Q52)</f>
        <v>0.5</v>
      </c>
      <c r="O52" s="61" t="n">
        <f aca="false">(1-L37-Q52)/(1-Q52)</f>
        <v>0.3</v>
      </c>
      <c r="P52" s="61" t="n">
        <f aca="false">(1-M37-Q52)/(1-Q52)</f>
        <v>0</v>
      </c>
      <c r="Q52" s="62" t="n">
        <f aca="false">1-MAX(K37:M37)</f>
        <v>0.764705882352941</v>
      </c>
      <c r="R52" s="63" t="n">
        <f aca="false">(1-N37-U52)/(1-U52)</f>
        <v>0.62</v>
      </c>
      <c r="S52" s="64" t="n">
        <f aca="false">(1-O37-U52)/(1-U52)</f>
        <v>0.7</v>
      </c>
      <c r="T52" s="64" t="n">
        <f aca="false">(1-P37-U52)/(1-U52)</f>
        <v>0</v>
      </c>
      <c r="U52" s="65" t="n">
        <f aca="false">1-MAX(N37:P37)</f>
        <v>0.607843137254902</v>
      </c>
      <c r="V52" s="107" t="n">
        <f aca="false">(1-Q37-Y52)/(1-Y52)</f>
        <v>0.5</v>
      </c>
      <c r="W52" s="66" t="n">
        <f aca="false">(1-R37-Y52)/(1-Y52)</f>
        <v>0.3</v>
      </c>
      <c r="X52" s="66" t="n">
        <f aca="false">(1-S37-Y52)/(1-Y52)</f>
        <v>0</v>
      </c>
      <c r="Y52" s="67" t="n">
        <f aca="false">1-MAX(Q37:S37)</f>
        <v>0.764705882352941</v>
      </c>
    </row>
    <row r="53" customFormat="false" ht="15" hidden="false" customHeight="false" outlineLevel="0" collapsed="false">
      <c r="B53" s="51" t="n">
        <f aca="false">(1-B38-E53)/(1-E53)</f>
        <v>0.475</v>
      </c>
      <c r="C53" s="52" t="n">
        <f aca="false">(1-C38-E53)/(1-E53)</f>
        <v>0.625</v>
      </c>
      <c r="D53" s="52" t="n">
        <f aca="false">(1-D38-E53)/(1-E53)</f>
        <v>0</v>
      </c>
      <c r="E53" s="53" t="n">
        <f aca="false">1-MAX(B38:D38)</f>
        <v>0.686274509803922</v>
      </c>
      <c r="F53" s="55" t="n">
        <f aca="false">(1-E38-I53)/(1-I53)</f>
        <v>0.5</v>
      </c>
      <c r="G53" s="55" t="n">
        <f aca="false">(1-F38-I53)/(1-I53)</f>
        <v>0</v>
      </c>
      <c r="H53" s="55" t="n">
        <f aca="false">(1-G38-I53)/(1-I53)</f>
        <v>0.95</v>
      </c>
      <c r="I53" s="56" t="n">
        <f aca="false">1-MAX(E38:G38)</f>
        <v>0.215686274509804</v>
      </c>
      <c r="J53" s="57" t="n">
        <f aca="false">(1-H38-M53)/(1-M53)</f>
        <v>0.820627802690583</v>
      </c>
      <c r="K53" s="58" t="n">
        <f aca="false">(1-I38-M53)/(1-M53)</f>
        <v>0</v>
      </c>
      <c r="L53" s="58" t="n">
        <f aca="false">(1-J38-M53)/(1-M53)</f>
        <v>0.730941704035874</v>
      </c>
      <c r="M53" s="59" t="n">
        <f aca="false">1-MAX(H38:J38)</f>
        <v>0.125490196078431</v>
      </c>
      <c r="N53" s="60" t="n">
        <f aca="false">(1-K38-Q53)/(1-Q53)</f>
        <v>0.767441860465116</v>
      </c>
      <c r="O53" s="61" t="n">
        <f aca="false">(1-L38-Q53)/(1-Q53)</f>
        <v>0</v>
      </c>
      <c r="P53" s="61" t="n">
        <f aca="false">(1-M38-Q53)/(1-Q53)</f>
        <v>0.674418604651163</v>
      </c>
      <c r="Q53" s="62" t="n">
        <f aca="false">1-MAX(K38:M38)</f>
        <v>0.156862745098039</v>
      </c>
      <c r="R53" s="63" t="n">
        <f aca="false">(1-N38-U53)/(1-U53)</f>
        <v>0.723502304147465</v>
      </c>
      <c r="S53" s="64" t="n">
        <f aca="false">(1-O38-U53)/(1-U53)</f>
        <v>0</v>
      </c>
      <c r="T53" s="64" t="n">
        <f aca="false">(1-P38-U53)/(1-U53)</f>
        <v>0.815668202764977</v>
      </c>
      <c r="U53" s="65" t="n">
        <f aca="false">1-MAX(N38:P38)</f>
        <v>0.149019607843137</v>
      </c>
      <c r="V53" s="107" t="n">
        <f aca="false">(1-Q38-Y53)/(1-Y53)</f>
        <v>0.5</v>
      </c>
      <c r="W53" s="66" t="n">
        <f aca="false">(1-R38-Y53)/(1-Y53)</f>
        <v>0.533333333333333</v>
      </c>
      <c r="X53" s="66" t="n">
        <f aca="false">(1-S38-Y53)/(1-Y53)</f>
        <v>0</v>
      </c>
      <c r="Y53" s="67" t="n">
        <f aca="false">1-MAX(Q38:S38)</f>
        <v>0.764705882352941</v>
      </c>
    </row>
    <row r="54" customFormat="false" ht="15" hidden="false" customHeight="false" outlineLevel="0" collapsed="false">
      <c r="B54" s="51" t="n">
        <f aca="false">(1-B39-E54)/(1-E54)</f>
        <v>0.583333333333333</v>
      </c>
      <c r="C54" s="52" t="n">
        <f aca="false">(1-C39-E54)/(1-E54)</f>
        <v>0.833333333333333</v>
      </c>
      <c r="D54" s="52" t="n">
        <f aca="false">(1-D39-E54)/(1-E54)</f>
        <v>0</v>
      </c>
      <c r="E54" s="53" t="n">
        <f aca="false">1-MAX(B39:D39)</f>
        <v>0.529411764705882</v>
      </c>
      <c r="F54" s="55" t="n">
        <f aca="false">(1-E39-I54)/(1-I54)</f>
        <v>0.727272727272727</v>
      </c>
      <c r="G54" s="55" t="n">
        <f aca="false">(1-F39-I54)/(1-I54)</f>
        <v>0</v>
      </c>
      <c r="H54" s="55" t="n">
        <f aca="false">(1-G39-I54)/(1-I54)</f>
        <v>0.909090909090909</v>
      </c>
      <c r="I54" s="56" t="n">
        <f aca="false">1-MAX(E39:G39)</f>
        <v>0.137254901960784</v>
      </c>
      <c r="J54" s="57" t="n">
        <f aca="false">(1-H39-M54)/(1-M54)</f>
        <v>0.333333333333333</v>
      </c>
      <c r="K54" s="58" t="n">
        <f aca="false">(1-I39-M54)/(1-M54)</f>
        <v>0.383333333333333</v>
      </c>
      <c r="L54" s="58" t="n">
        <f aca="false">(1-J39-M54)/(1-M54)</f>
        <v>0</v>
      </c>
      <c r="M54" s="59" t="n">
        <f aca="false">1-MAX(H39:J39)</f>
        <v>0.764705882352941</v>
      </c>
      <c r="N54" s="60" t="n">
        <f aca="false">(1-K39-Q54)/(1-Q54)</f>
        <v>0.5</v>
      </c>
      <c r="O54" s="61" t="n">
        <f aca="false">(1-L39-Q54)/(1-Q54)</f>
        <v>0.533333333333333</v>
      </c>
      <c r="P54" s="61" t="n">
        <f aca="false">(1-M39-Q54)/(1-Q54)</f>
        <v>0</v>
      </c>
      <c r="Q54" s="62" t="n">
        <f aca="false">1-MAX(K39:M39)</f>
        <v>0.764705882352941</v>
      </c>
      <c r="R54" s="63" t="n">
        <f aca="false">(1-N39-U54)/(1-U54)</f>
        <v>0.767441860465116</v>
      </c>
      <c r="S54" s="64" t="n">
        <f aca="false">(1-O39-U54)/(1-U54)</f>
        <v>0</v>
      </c>
      <c r="T54" s="64" t="n">
        <f aca="false">(1-P39-U54)/(1-U54)</f>
        <v>0.674418604651163</v>
      </c>
      <c r="U54" s="65" t="n">
        <f aca="false">1-MAX(N39:P39)</f>
        <v>0.156862745098039</v>
      </c>
      <c r="V54" s="107" t="n">
        <f aca="false">(1-Q39-Y54)/(1-Y54)</f>
        <v>0.333333333333333</v>
      </c>
      <c r="W54" s="66" t="n">
        <f aca="false">(1-R39-Y54)/(1-Y54)</f>
        <v>0.616666666666667</v>
      </c>
      <c r="X54" s="66" t="n">
        <f aca="false">(1-S39-Y54)/(1-Y54)</f>
        <v>0</v>
      </c>
      <c r="Y54" s="67" t="n">
        <f aca="false">1-MAX(Q39:S39)</f>
        <v>0.764705882352941</v>
      </c>
    </row>
    <row r="55" customFormat="false" ht="15" hidden="false" customHeight="false" outlineLevel="0" collapsed="false">
      <c r="B55" s="51" t="n">
        <f aca="false">(1-B40-E55)/(1-E55)</f>
        <v>0.653846153846154</v>
      </c>
      <c r="C55" s="52" t="n">
        <f aca="false">(1-C40-E55)/(1-E55)</f>
        <v>0.838461538461538</v>
      </c>
      <c r="D55" s="52" t="n">
        <f aca="false">(1-D40-E55)/(1-E55)</f>
        <v>0</v>
      </c>
      <c r="E55" s="53" t="n">
        <f aca="false">1-MAX(B40:D40)</f>
        <v>0.490196078431373</v>
      </c>
      <c r="F55" s="55" t="n">
        <f aca="false">(1-E40-I55)/(1-I55)</f>
        <v>0.767441860465116</v>
      </c>
      <c r="G55" s="55" t="n">
        <f aca="false">(1-F40-I55)/(1-I55)</f>
        <v>0</v>
      </c>
      <c r="H55" s="55" t="n">
        <f aca="false">(1-G40-I55)/(1-I55)</f>
        <v>0.674418604651163</v>
      </c>
      <c r="I55" s="56" t="n">
        <f aca="false">1-MAX(E40:G40)</f>
        <v>0.156862745098039</v>
      </c>
      <c r="J55" s="57" t="n">
        <f aca="false">(1-H40-M55)/(1-M55)</f>
        <v>0</v>
      </c>
      <c r="K55" s="58" t="n">
        <f aca="false">(1-I40-M55)/(1-M55)</f>
        <v>0.736842105263158</v>
      </c>
      <c r="L55" s="58" t="n">
        <f aca="false">(1-J40-M55)/(1-M55)</f>
        <v>0.342105263157895</v>
      </c>
      <c r="M55" s="59" t="n">
        <f aca="false">1-MAX(H40:J40)</f>
        <v>0.701960784313725</v>
      </c>
      <c r="N55" s="60" t="n">
        <f aca="false">(1-K40-Q55)/(1-Q55)</f>
        <v>0.333333333333333</v>
      </c>
      <c r="O55" s="61" t="n">
        <f aca="false">(1-L40-Q55)/(1-Q55)</f>
        <v>0.633333333333333</v>
      </c>
      <c r="P55" s="61" t="n">
        <f aca="false">(1-M40-Q55)/(1-Q55)</f>
        <v>0</v>
      </c>
      <c r="Q55" s="62" t="n">
        <f aca="false">1-MAX(K40:M40)</f>
        <v>0.764705882352941</v>
      </c>
      <c r="R55" s="63" t="n">
        <f aca="false">(1-N40-U55)/(1-U55)</f>
        <v>0.868421052631579</v>
      </c>
      <c r="S55" s="64" t="n">
        <f aca="false">(1-O40-U55)/(1-U55)</f>
        <v>0</v>
      </c>
      <c r="T55" s="64" t="n">
        <f aca="false">(1-P40-U55)/(1-U55)</f>
        <v>0.736842105263158</v>
      </c>
      <c r="U55" s="65" t="n">
        <f aca="false">1-MAX(N40:P40)</f>
        <v>0.105882352941176</v>
      </c>
      <c r="V55" s="107" t="n">
        <f aca="false">(1-Q40-Y55)/(1-Y55)</f>
        <v>0</v>
      </c>
      <c r="W55" s="66" t="n">
        <f aca="false">(1-R40-Y55)/(1-Y55)</f>
        <v>0.65</v>
      </c>
      <c r="X55" s="66" t="n">
        <f aca="false">(1-S40-Y55)/(1-Y55)</f>
        <v>0.333333333333333</v>
      </c>
      <c r="Y55" s="67" t="n">
        <f aca="false">1-MAX(Q40:S40)</f>
        <v>0.764705882352941</v>
      </c>
    </row>
    <row r="56" customFormat="false" ht="15" hidden="false" customHeight="false" outlineLevel="0" collapsed="false">
      <c r="B56" s="51" t="n">
        <f aca="false">(1-B41-E56)/(1-E56)</f>
        <v>0.5</v>
      </c>
      <c r="C56" s="52" t="n">
        <f aca="false">(1-C41-E56)/(1-E56)</f>
        <v>0.3</v>
      </c>
      <c r="D56" s="52" t="n">
        <f aca="false">(1-D41-E56)/(1-E56)</f>
        <v>0</v>
      </c>
      <c r="E56" s="53" t="n">
        <f aca="false">1-MAX(B41:D41)</f>
        <v>0.764705882352941</v>
      </c>
      <c r="F56" s="55" t="n">
        <f aca="false">(1-E41-I56)/(1-I56)</f>
        <v>0.868421052631579</v>
      </c>
      <c r="G56" s="55" t="n">
        <f aca="false">(1-F41-I56)/(1-I56)</f>
        <v>0</v>
      </c>
      <c r="H56" s="55" t="n">
        <f aca="false">(1-G41-I56)/(1-I56)</f>
        <v>0.736842105263158</v>
      </c>
      <c r="I56" s="56" t="n">
        <f aca="false">1-MAX(E41:G41)</f>
        <v>0.105882352941176</v>
      </c>
      <c r="J56" s="57" t="n">
        <f aca="false">(1-H41-M56)/(1-M56)</f>
        <v>0.777777777777778</v>
      </c>
      <c r="K56" s="58" t="n">
        <f aca="false">(1-I41-M56)/(1-M56)</f>
        <v>0</v>
      </c>
      <c r="L56" s="58" t="n">
        <f aca="false">(1-J41-M56)/(1-M56)</f>
        <v>0.666666666666667</v>
      </c>
      <c r="M56" s="59" t="n">
        <f aca="false">1-MAX(H41:J41)</f>
        <v>0.294117647058823</v>
      </c>
      <c r="N56" s="60" t="n">
        <f aca="false">(1-K41-Q56)/(1-Q56)</f>
        <v>0.868421052631579</v>
      </c>
      <c r="O56" s="61" t="n">
        <f aca="false">(1-L41-Q56)/(1-Q56)</f>
        <v>0</v>
      </c>
      <c r="P56" s="61" t="n">
        <f aca="false">(1-M41-Q56)/(1-Q56)</f>
        <v>0.736842105263158</v>
      </c>
      <c r="Q56" s="62" t="n">
        <f aca="false">1-MAX(K41:M41)</f>
        <v>0.105882352941176</v>
      </c>
      <c r="R56" s="63" t="n">
        <f aca="false">(1-N41-U56)/(1-U56)</f>
        <v>0.5</v>
      </c>
      <c r="S56" s="64" t="n">
        <f aca="false">(1-O41-U56)/(1-U56)</f>
        <v>0</v>
      </c>
      <c r="T56" s="64" t="n">
        <f aca="false">(1-P41-U56)/(1-U56)</f>
        <v>0.95</v>
      </c>
      <c r="U56" s="65" t="n">
        <f aca="false">1-MAX(N41:P41)</f>
        <v>0.215686274509804</v>
      </c>
      <c r="V56" s="107" t="n">
        <f aca="false">(1-Q41-Y56)/(1-Y56)</f>
        <v>0.5</v>
      </c>
      <c r="W56" s="66" t="n">
        <f aca="false">(1-R41-Y56)/(1-Y56)</f>
        <v>0.3</v>
      </c>
      <c r="X56" s="66" t="n">
        <f aca="false">(1-S41-Y56)/(1-Y56)</f>
        <v>0</v>
      </c>
      <c r="Y56" s="67" t="n">
        <f aca="false">1-MAX(Q41:S41)</f>
        <v>0.764705882352941</v>
      </c>
    </row>
    <row r="57" customFormat="false" ht="15.75" hidden="false" customHeight="false" outlineLevel="0" collapsed="false">
      <c r="B57" s="69" t="n">
        <f aca="false">(1-B42-E57)/(1-E57)</f>
        <v>0</v>
      </c>
      <c r="C57" s="70" t="n">
        <f aca="false">(1-C42-E57)/(1-E57)</f>
        <v>0.233333333333333</v>
      </c>
      <c r="D57" s="70" t="n">
        <f aca="false">(1-D42-E57)/(1-E57)</f>
        <v>0.333333333333334</v>
      </c>
      <c r="E57" s="71" t="n">
        <f aca="false">1-MAX(B42:D42)</f>
        <v>0.882352941176471</v>
      </c>
      <c r="F57" s="73" t="n">
        <f aca="false">(1-E42-I57)/(1-I57)</f>
        <v>0.820627802690583</v>
      </c>
      <c r="G57" s="73" t="n">
        <f aca="false">(1-F42-I57)/(1-I57)</f>
        <v>0</v>
      </c>
      <c r="H57" s="73" t="n">
        <f aca="false">(1-G42-I57)/(1-I57)</f>
        <v>0.730941704035874</v>
      </c>
      <c r="I57" s="74" t="n">
        <f aca="false">1-MAX(E42:G42)</f>
        <v>0.125490196078431</v>
      </c>
      <c r="J57" s="75" t="n">
        <f aca="false">(1-H42-M57)/(1-M57)</f>
        <v>0.285714285714286</v>
      </c>
      <c r="K57" s="76" t="n">
        <f aca="false">(1-I42-M57)/(1-M57)</f>
        <v>0.7</v>
      </c>
      <c r="L57" s="76" t="n">
        <f aca="false">(1-J42-M57)/(1-M57)</f>
        <v>0</v>
      </c>
      <c r="M57" s="77" t="n">
        <f aca="false">1-MAX(H42:J42)</f>
        <v>0.725490196078431</v>
      </c>
      <c r="N57" s="78" t="n">
        <f aca="false">(1-K42-Q57)/(1-Q57)</f>
        <v>0</v>
      </c>
      <c r="O57" s="79" t="n">
        <f aca="false">(1-L42-Q57)/(1-Q57)</f>
        <v>0.714285714285715</v>
      </c>
      <c r="P57" s="79" t="n">
        <f aca="false">(1-M42-Q57)/(1-Q57)</f>
        <v>0.285714285714286</v>
      </c>
      <c r="Q57" s="80" t="n">
        <f aca="false">1-MAX(K42:M42)</f>
        <v>0.725490196078431</v>
      </c>
      <c r="R57" s="81" t="n">
        <f aca="false">(1-N42-U57)/(1-U57)</f>
        <v>0.333333333333333</v>
      </c>
      <c r="S57" s="82" t="n">
        <f aca="false">(1-O42-U57)/(1-U57)</f>
        <v>0.383333333333333</v>
      </c>
      <c r="T57" s="82" t="n">
        <f aca="false">(1-P42-U57)/(1-U57)</f>
        <v>0</v>
      </c>
      <c r="U57" s="83" t="n">
        <f aca="false">1-MAX(N42:P42)</f>
        <v>0.764705882352941</v>
      </c>
      <c r="V57" s="108" t="n">
        <f aca="false">(1-Q42-Y57)/(1-Y57)</f>
        <v>0.91304347826087</v>
      </c>
      <c r="W57" s="84" t="n">
        <f aca="false">(1-R42-Y57)/(1-Y57)</f>
        <v>0</v>
      </c>
      <c r="X57" s="84" t="n">
        <f aca="false">(1-S42-Y57)/(1-Y57)</f>
        <v>0.782608695652174</v>
      </c>
      <c r="Y57" s="85" t="n">
        <f aca="false">1-MAX(Q42:S42)</f>
        <v>0.0980392156862745</v>
      </c>
    </row>
    <row r="60" customFormat="false" ht="15" hidden="false" customHeight="false" outlineLevel="0" collapsed="false">
      <c r="B60" s="46" t="s">
        <v>27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</row>
    <row r="61" customFormat="false" ht="15.75" hidden="false" customHeight="false" outlineLevel="0" collapsed="false"/>
    <row r="62" customFormat="false" ht="15.75" hidden="false" customHeight="false" outlineLevel="0" collapsed="false">
      <c r="B62" s="8" t="s">
        <v>20</v>
      </c>
      <c r="C62" s="9" t="s">
        <v>21</v>
      </c>
      <c r="D62" s="10" t="s">
        <v>22</v>
      </c>
      <c r="E62" s="8" t="s">
        <v>20</v>
      </c>
      <c r="F62" s="9" t="s">
        <v>21</v>
      </c>
      <c r="G62" s="10" t="s">
        <v>22</v>
      </c>
      <c r="H62" s="8" t="s">
        <v>20</v>
      </c>
      <c r="I62" s="9" t="s">
        <v>21</v>
      </c>
      <c r="J62" s="10" t="s">
        <v>22</v>
      </c>
      <c r="K62" s="8" t="s">
        <v>20</v>
      </c>
      <c r="L62" s="9" t="s">
        <v>21</v>
      </c>
      <c r="M62" s="10" t="s">
        <v>22</v>
      </c>
      <c r="N62" s="8" t="s">
        <v>20</v>
      </c>
      <c r="O62" s="9" t="s">
        <v>21</v>
      </c>
      <c r="P62" s="10" t="s">
        <v>22</v>
      </c>
      <c r="Q62" s="9" t="s">
        <v>20</v>
      </c>
      <c r="R62" s="9" t="s">
        <v>21</v>
      </c>
      <c r="S62" s="10" t="s">
        <v>22</v>
      </c>
    </row>
    <row r="63" customFormat="false" ht="15" hidden="false" customHeight="false" outlineLevel="0" collapsed="false">
      <c r="B63" s="90" t="n">
        <f aca="false">B10/255</f>
        <v>0.149019607843137</v>
      </c>
      <c r="C63" s="91" t="n">
        <f aca="false">C10/255</f>
        <v>0.117647058823529</v>
      </c>
      <c r="D63" s="92" t="n">
        <f aca="false">D10/255</f>
        <v>0.392156862745098</v>
      </c>
      <c r="E63" s="109" t="n">
        <f aca="false">E10/255</f>
        <v>0.196078431372549</v>
      </c>
      <c r="F63" s="93" t="n">
        <f aca="false">F10/255</f>
        <v>0.843137254901961</v>
      </c>
      <c r="G63" s="94" t="n">
        <f aca="false">G10/255</f>
        <v>0.274509803921569</v>
      </c>
      <c r="H63" s="95" t="n">
        <f aca="false">H10/255</f>
        <v>0.149019607843137</v>
      </c>
      <c r="I63" s="96" t="n">
        <f aca="false">I10/255</f>
        <v>0.117647058823529</v>
      </c>
      <c r="J63" s="97" t="n">
        <f aca="false">J10/255</f>
        <v>0.392156862745098</v>
      </c>
      <c r="K63" s="98" t="n">
        <f aca="false">K10/255</f>
        <v>0.117647058823529</v>
      </c>
      <c r="L63" s="99" t="n">
        <f aca="false">L10/255</f>
        <v>0.164705882352941</v>
      </c>
      <c r="M63" s="100" t="n">
        <f aca="false">M10/255</f>
        <v>0.235294117647059</v>
      </c>
      <c r="N63" s="101" t="n">
        <f aca="false">N10/255</f>
        <v>0.196078431372549</v>
      </c>
      <c r="O63" s="102" t="n">
        <f aca="false">O10/255</f>
        <v>0.843137254901961</v>
      </c>
      <c r="P63" s="103" t="n">
        <f aca="false">P10/255</f>
        <v>0.274509803921569</v>
      </c>
      <c r="Q63" s="105" t="n">
        <f aca="false">Q10/255</f>
        <v>0.117647058823529</v>
      </c>
      <c r="R63" s="105" t="n">
        <f aca="false">R10/255</f>
        <v>0.164705882352941</v>
      </c>
      <c r="S63" s="106" t="n">
        <f aca="false">S10/255</f>
        <v>0.235294117647059</v>
      </c>
    </row>
    <row r="64" customFormat="false" ht="15" hidden="false" customHeight="false" outlineLevel="0" collapsed="false">
      <c r="B64" s="51" t="n">
        <f aca="false">B11/255</f>
        <v>0.196078431372549</v>
      </c>
      <c r="C64" s="52" t="n">
        <f aca="false">C11/255</f>
        <v>0.0823529411764706</v>
      </c>
      <c r="D64" s="53" t="n">
        <f aca="false">D11/255</f>
        <v>0.274509803921569</v>
      </c>
      <c r="E64" s="54" t="n">
        <f aca="false">E11/255</f>
        <v>0.156862745098039</v>
      </c>
      <c r="F64" s="55" t="n">
        <f aca="false">F11/255</f>
        <v>0.874509803921569</v>
      </c>
      <c r="G64" s="56" t="n">
        <f aca="false">G11/255</f>
        <v>0.235294117647059</v>
      </c>
      <c r="H64" s="57" t="n">
        <f aca="false">H11/255</f>
        <v>0.156862745098039</v>
      </c>
      <c r="I64" s="58" t="n">
        <f aca="false">I11/255</f>
        <v>0.0901960784313726</v>
      </c>
      <c r="J64" s="59" t="n">
        <f aca="false">J11/255</f>
        <v>0.235294117647059</v>
      </c>
      <c r="K64" s="60" t="n">
        <f aca="false">K11/255</f>
        <v>0.149019607843137</v>
      </c>
      <c r="L64" s="61" t="n">
        <f aca="false">L11/255</f>
        <v>0.117647058823529</v>
      </c>
      <c r="M64" s="62" t="n">
        <f aca="false">M11/255</f>
        <v>0.392156862745098</v>
      </c>
      <c r="N64" s="63" t="n">
        <f aca="false">N11/255</f>
        <v>0.0784313725490196</v>
      </c>
      <c r="O64" s="64" t="n">
        <f aca="false">O11/255</f>
        <v>0.901960784313726</v>
      </c>
      <c r="P64" s="65" t="n">
        <f aca="false">P11/255</f>
        <v>0.196078431372549</v>
      </c>
      <c r="Q64" s="66" t="n">
        <f aca="false">Q11/255</f>
        <v>0.156862745098039</v>
      </c>
      <c r="R64" s="66" t="n">
        <f aca="false">R11/255</f>
        <v>0.145098039215686</v>
      </c>
      <c r="S64" s="67" t="n">
        <f aca="false">S11/255</f>
        <v>0.235294117647059</v>
      </c>
    </row>
    <row r="65" customFormat="false" ht="15" hidden="false" customHeight="false" outlineLevel="0" collapsed="false">
      <c r="B65" s="51" t="n">
        <f aca="false">B12/255</f>
        <v>0.196078431372549</v>
      </c>
      <c r="C65" s="52" t="n">
        <f aca="false">C12/255</f>
        <v>0.0784313725490196</v>
      </c>
      <c r="D65" s="53" t="n">
        <f aca="false">D12/255</f>
        <v>0.470588235294118</v>
      </c>
      <c r="E65" s="54" t="n">
        <f aca="false">E12/255</f>
        <v>0.235294117647059</v>
      </c>
      <c r="F65" s="55" t="n">
        <f aca="false">F12/255</f>
        <v>0.862745098039216</v>
      </c>
      <c r="G65" s="56" t="n">
        <f aca="false">G12/255</f>
        <v>0.0784313725490196</v>
      </c>
      <c r="H65" s="57" t="n">
        <f aca="false">H12/255</f>
        <v>0.117647058823529</v>
      </c>
      <c r="I65" s="58" t="n">
        <f aca="false">I12/255</f>
        <v>0.894117647058824</v>
      </c>
      <c r="J65" s="59" t="n">
        <f aca="false">J12/255</f>
        <v>0.235294117647059</v>
      </c>
      <c r="K65" s="60" t="n">
        <f aca="false">K12/255</f>
        <v>0.196078431372549</v>
      </c>
      <c r="L65" s="61" t="n">
        <f aca="false">L12/255</f>
        <v>0.843137254901961</v>
      </c>
      <c r="M65" s="62" t="n">
        <f aca="false">M12/255</f>
        <v>0.274509803921569</v>
      </c>
      <c r="N65" s="63" t="n">
        <f aca="false">N12/255</f>
        <v>0.196078431372549</v>
      </c>
      <c r="O65" s="64" t="n">
        <f aca="false">O12/255</f>
        <v>0.843137254901961</v>
      </c>
      <c r="P65" s="65" t="n">
        <f aca="false">P12/255</f>
        <v>0.274509803921569</v>
      </c>
      <c r="Q65" s="66" t="n">
        <f aca="false">Q12/255</f>
        <v>0.156862745098039</v>
      </c>
      <c r="R65" s="66" t="n">
        <f aca="false">R12/255</f>
        <v>0.0901960784313726</v>
      </c>
      <c r="S65" s="67" t="n">
        <f aca="false">S12/255</f>
        <v>0.235294117647059</v>
      </c>
    </row>
    <row r="66" customFormat="false" ht="15" hidden="false" customHeight="false" outlineLevel="0" collapsed="false">
      <c r="B66" s="51" t="n">
        <f aca="false">B13/255</f>
        <v>0.176470588235294</v>
      </c>
      <c r="C66" s="52" t="n">
        <f aca="false">C13/255</f>
        <v>0.0823529411764706</v>
      </c>
      <c r="D66" s="53" t="n">
        <f aca="false">D13/255</f>
        <v>0.509803921568627</v>
      </c>
      <c r="E66" s="54" t="n">
        <f aca="false">E13/255</f>
        <v>0.196078431372549</v>
      </c>
      <c r="F66" s="55" t="n">
        <f aca="false">F13/255</f>
        <v>0.843137254901961</v>
      </c>
      <c r="G66" s="56" t="n">
        <f aca="false">G13/255</f>
        <v>0.274509803921569</v>
      </c>
      <c r="H66" s="57" t="n">
        <f aca="false">H13/255</f>
        <v>0.196078431372549</v>
      </c>
      <c r="I66" s="58" t="n">
        <f aca="false">I13/255</f>
        <v>0.843137254901961</v>
      </c>
      <c r="J66" s="59" t="n">
        <f aca="false">J13/255</f>
        <v>0.274509803921569</v>
      </c>
      <c r="K66" s="60" t="n">
        <f aca="false">K13/255</f>
        <v>0.117647058823529</v>
      </c>
      <c r="L66" s="61" t="n">
        <f aca="false">L13/255</f>
        <v>0.894117647058824</v>
      </c>
      <c r="M66" s="62" t="n">
        <f aca="false">M13/255</f>
        <v>0.235294117647059</v>
      </c>
      <c r="N66" s="63" t="n">
        <f aca="false">N13/255</f>
        <v>0.117647058823529</v>
      </c>
      <c r="O66" s="64" t="n">
        <f aca="false">O13/255</f>
        <v>0.894117647058824</v>
      </c>
      <c r="P66" s="65" t="n">
        <f aca="false">P13/255</f>
        <v>0.235294117647059</v>
      </c>
      <c r="Q66" s="66" t="n">
        <f aca="false">Q13/255</f>
        <v>0.235294117647059</v>
      </c>
      <c r="R66" s="66" t="n">
        <f aca="false">R13/255</f>
        <v>0.0823529411764706</v>
      </c>
      <c r="S66" s="67" t="n">
        <f aca="false">S13/255</f>
        <v>0.156862745098039</v>
      </c>
    </row>
    <row r="67" customFormat="false" ht="15" hidden="false" customHeight="false" outlineLevel="0" collapsed="false">
      <c r="B67" s="51" t="n">
        <f aca="false">B14/255</f>
        <v>0.117647058823529</v>
      </c>
      <c r="C67" s="52" t="n">
        <f aca="false">C14/255</f>
        <v>0.164705882352941</v>
      </c>
      <c r="D67" s="53" t="n">
        <f aca="false">D14/255</f>
        <v>0.235294117647059</v>
      </c>
      <c r="E67" s="54" t="n">
        <f aca="false">E14/255</f>
        <v>0.117647058823529</v>
      </c>
      <c r="F67" s="55" t="n">
        <f aca="false">F14/255</f>
        <v>0.894117647058824</v>
      </c>
      <c r="G67" s="56" t="n">
        <f aca="false">G14/255</f>
        <v>0.235294117647059</v>
      </c>
      <c r="H67" s="57" t="n">
        <f aca="false">H14/255</f>
        <v>0.117647058823529</v>
      </c>
      <c r="I67" s="58" t="n">
        <f aca="false">I14/255</f>
        <v>0.0901960784313726</v>
      </c>
      <c r="J67" s="59" t="n">
        <f aca="false">J14/255</f>
        <v>0.0784313725490196</v>
      </c>
      <c r="K67" s="60" t="n">
        <f aca="false">K14/255</f>
        <v>0.235294117647059</v>
      </c>
      <c r="L67" s="61" t="n">
        <f aca="false">L14/255</f>
        <v>0.0823529411764706</v>
      </c>
      <c r="M67" s="62" t="n">
        <f aca="false">M14/255</f>
        <v>0.156862745098039</v>
      </c>
      <c r="N67" s="63" t="n">
        <f aca="false">N14/255</f>
        <v>0.156862745098039</v>
      </c>
      <c r="O67" s="64" t="n">
        <f aca="false">O14/255</f>
        <v>0.874509803921569</v>
      </c>
      <c r="P67" s="65" t="n">
        <f aca="false">P14/255</f>
        <v>0.235294117647059</v>
      </c>
      <c r="Q67" s="66" t="n">
        <f aca="false">Q14/255</f>
        <v>0.117647058823529</v>
      </c>
      <c r="R67" s="66" t="n">
        <f aca="false">R14/255</f>
        <v>0.164705882352941</v>
      </c>
      <c r="S67" s="67" t="n">
        <f aca="false">S14/255</f>
        <v>0.235294117647059</v>
      </c>
    </row>
    <row r="68" customFormat="false" ht="15" hidden="false" customHeight="false" outlineLevel="0" collapsed="false">
      <c r="B68" s="51" t="n">
        <f aca="false">B15/255</f>
        <v>0.164705882352941</v>
      </c>
      <c r="C68" s="52" t="n">
        <f aca="false">C15/255</f>
        <v>0.117647058823529</v>
      </c>
      <c r="D68" s="53" t="n">
        <f aca="false">D15/255</f>
        <v>0.313725490196078</v>
      </c>
      <c r="E68" s="54" t="n">
        <f aca="false">E15/255</f>
        <v>0.392156862745098</v>
      </c>
      <c r="F68" s="55" t="n">
        <f aca="false">F15/255</f>
        <v>0.784313725490196</v>
      </c>
      <c r="G68" s="56" t="n">
        <f aca="false">G15/255</f>
        <v>0.0392156862745098</v>
      </c>
      <c r="H68" s="57" t="n">
        <f aca="false">H15/255</f>
        <v>0.156862745098039</v>
      </c>
      <c r="I68" s="58" t="n">
        <f aca="false">I15/255</f>
        <v>0.0901960784313726</v>
      </c>
      <c r="J68" s="59" t="n">
        <f aca="false">J15/255</f>
        <v>0.235294117647059</v>
      </c>
      <c r="K68" s="60" t="n">
        <f aca="false">K15/255</f>
        <v>0.196078431372549</v>
      </c>
      <c r="L68" s="61" t="n">
        <f aca="false">L15/255</f>
        <v>0.0823529411764706</v>
      </c>
      <c r="M68" s="62" t="n">
        <f aca="false">M15/255</f>
        <v>0.274509803921569</v>
      </c>
      <c r="N68" s="63" t="n">
        <f aca="false">N15/255</f>
        <v>0.235294117647059</v>
      </c>
      <c r="O68" s="64" t="n">
        <f aca="false">O15/255</f>
        <v>0.850980392156863</v>
      </c>
      <c r="P68" s="65" t="n">
        <f aca="false">P15/255</f>
        <v>0.156862745098039</v>
      </c>
      <c r="Q68" s="66" t="n">
        <f aca="false">Q15/255</f>
        <v>0.117647058823529</v>
      </c>
      <c r="R68" s="66" t="n">
        <f aca="false">R15/255</f>
        <v>0.109803921568627</v>
      </c>
      <c r="S68" s="67" t="n">
        <f aca="false">S15/255</f>
        <v>0.235294117647059</v>
      </c>
    </row>
    <row r="69" customFormat="false" ht="15" hidden="false" customHeight="false" outlineLevel="0" collapsed="false">
      <c r="B69" s="51" t="n">
        <f aca="false">B16/255</f>
        <v>0.149019607843137</v>
      </c>
      <c r="C69" s="52" t="n">
        <f aca="false">C16/255</f>
        <v>0.117647058823529</v>
      </c>
      <c r="D69" s="53" t="n">
        <f aca="false">D16/255</f>
        <v>0.392156862745098</v>
      </c>
      <c r="E69" s="54" t="n">
        <f aca="false">E16/255</f>
        <v>0.117647058823529</v>
      </c>
      <c r="F69" s="55" t="n">
        <f aca="false">F16/255</f>
        <v>0.164705882352941</v>
      </c>
      <c r="G69" s="56" t="n">
        <f aca="false">G16/255</f>
        <v>0.235294117647059</v>
      </c>
      <c r="H69" s="57" t="n">
        <f aca="false">H16/255</f>
        <v>0.149019607843137</v>
      </c>
      <c r="I69" s="58" t="n">
        <f aca="false">I16/255</f>
        <v>0.117647058823529</v>
      </c>
      <c r="J69" s="59" t="n">
        <f aca="false">J16/255</f>
        <v>0.392156862745098</v>
      </c>
      <c r="K69" s="60" t="n">
        <f aca="false">K16/255</f>
        <v>0.117647058823529</v>
      </c>
      <c r="L69" s="61" t="n">
        <f aca="false">L16/255</f>
        <v>0.164705882352941</v>
      </c>
      <c r="M69" s="62" t="n">
        <f aca="false">M16/255</f>
        <v>0.235294117647059</v>
      </c>
      <c r="N69" s="63" t="n">
        <f aca="false">N16/255</f>
        <v>0.149019607843137</v>
      </c>
      <c r="O69" s="64" t="n">
        <f aca="false">O16/255</f>
        <v>0.117647058823529</v>
      </c>
      <c r="P69" s="65" t="n">
        <f aca="false">P16/255</f>
        <v>0.392156862745098</v>
      </c>
      <c r="Q69" s="66" t="n">
        <f aca="false">Q16/255</f>
        <v>0.117647058823529</v>
      </c>
      <c r="R69" s="66" t="n">
        <f aca="false">R16/255</f>
        <v>0.164705882352941</v>
      </c>
      <c r="S69" s="67" t="n">
        <f aca="false">S16/255</f>
        <v>0.235294117647059</v>
      </c>
    </row>
    <row r="70" customFormat="false" ht="15" hidden="false" customHeight="false" outlineLevel="0" collapsed="false">
      <c r="B70" s="51" t="n">
        <f aca="false">B17/255</f>
        <v>0.164705882352941</v>
      </c>
      <c r="C70" s="52" t="n">
        <f aca="false">C17/255</f>
        <v>0.117647058823529</v>
      </c>
      <c r="D70" s="53" t="n">
        <f aca="false">D17/255</f>
        <v>0.313725490196078</v>
      </c>
      <c r="E70" s="54" t="n">
        <f aca="false">E17/255</f>
        <v>0.392156862745098</v>
      </c>
      <c r="F70" s="55" t="n">
        <f aca="false">F17/255</f>
        <v>0.784313725490196</v>
      </c>
      <c r="G70" s="56" t="n">
        <f aca="false">G17/255</f>
        <v>0.0392156862745098</v>
      </c>
      <c r="H70" s="57" t="n">
        <f aca="false">H17/255</f>
        <v>0.156862745098039</v>
      </c>
      <c r="I70" s="58" t="n">
        <f aca="false">I17/255</f>
        <v>0.874509803921569</v>
      </c>
      <c r="J70" s="59" t="n">
        <f aca="false">J17/255</f>
        <v>0.235294117647059</v>
      </c>
      <c r="K70" s="60" t="n">
        <f aca="false">K17/255</f>
        <v>0.196078431372549</v>
      </c>
      <c r="L70" s="61" t="n">
        <f aca="false">L17/255</f>
        <v>0.843137254901961</v>
      </c>
      <c r="M70" s="62" t="n">
        <f aca="false">M17/255</f>
        <v>0.274509803921569</v>
      </c>
      <c r="N70" s="63" t="n">
        <f aca="false">N17/255</f>
        <v>0.235294117647059</v>
      </c>
      <c r="O70" s="64" t="n">
        <f aca="false">O17/255</f>
        <v>0.850980392156863</v>
      </c>
      <c r="P70" s="65" t="n">
        <f aca="false">P17/255</f>
        <v>0.156862745098039</v>
      </c>
      <c r="Q70" s="66" t="n">
        <f aca="false">Q17/255</f>
        <v>0.117647058823529</v>
      </c>
      <c r="R70" s="66" t="n">
        <f aca="false">R17/255</f>
        <v>0.109803921568627</v>
      </c>
      <c r="S70" s="67" t="n">
        <f aca="false">S17/255</f>
        <v>0.235294117647059</v>
      </c>
    </row>
    <row r="71" customFormat="false" ht="15" hidden="false" customHeight="false" outlineLevel="0" collapsed="false">
      <c r="B71" s="51" t="n">
        <f aca="false">B18/255</f>
        <v>0.196078431372549</v>
      </c>
      <c r="C71" s="52" t="n">
        <f aca="false">C18/255</f>
        <v>0.0784313725490196</v>
      </c>
      <c r="D71" s="53" t="n">
        <f aca="false">D18/255</f>
        <v>0.470588235294118</v>
      </c>
      <c r="E71" s="54" t="n">
        <f aca="false">E18/255</f>
        <v>0.235294117647059</v>
      </c>
      <c r="F71" s="55" t="n">
        <f aca="false">F18/255</f>
        <v>0.862745098039216</v>
      </c>
      <c r="G71" s="56" t="n">
        <f aca="false">G18/255</f>
        <v>0.0784313725490196</v>
      </c>
      <c r="H71" s="57" t="n">
        <f aca="false">H18/255</f>
        <v>0.156862745098039</v>
      </c>
      <c r="I71" s="58" t="n">
        <f aca="false">I18/255</f>
        <v>0.145098039215686</v>
      </c>
      <c r="J71" s="59" t="n">
        <f aca="false">J18/255</f>
        <v>0.235294117647059</v>
      </c>
      <c r="K71" s="60" t="n">
        <f aca="false">K18/255</f>
        <v>0.117647058823529</v>
      </c>
      <c r="L71" s="61" t="n">
        <f aca="false">L18/255</f>
        <v>0.109803921568627</v>
      </c>
      <c r="M71" s="62" t="n">
        <f aca="false">M18/255</f>
        <v>0.235294117647059</v>
      </c>
      <c r="N71" s="63" t="n">
        <f aca="false">N18/255</f>
        <v>0.196078431372549</v>
      </c>
      <c r="O71" s="64" t="n">
        <f aca="false">O18/255</f>
        <v>0.843137254901961</v>
      </c>
      <c r="P71" s="65" t="n">
        <f aca="false">P18/255</f>
        <v>0.274509803921569</v>
      </c>
      <c r="Q71" s="66" t="n">
        <f aca="false">Q18/255</f>
        <v>0.156862745098039</v>
      </c>
      <c r="R71" s="66" t="n">
        <f aca="false">R18/255</f>
        <v>0.0901960784313726</v>
      </c>
      <c r="S71" s="67" t="n">
        <f aca="false">S18/255</f>
        <v>0.235294117647059</v>
      </c>
    </row>
    <row r="72" customFormat="false" ht="15" hidden="false" customHeight="false" outlineLevel="0" collapsed="false">
      <c r="B72" s="51" t="n">
        <f aca="false">B19/255</f>
        <v>0.176470588235294</v>
      </c>
      <c r="C72" s="52" t="n">
        <f aca="false">C19/255</f>
        <v>0.0823529411764706</v>
      </c>
      <c r="D72" s="53" t="n">
        <f aca="false">D19/255</f>
        <v>0.509803921568627</v>
      </c>
      <c r="E72" s="54" t="n">
        <f aca="false">E19/255</f>
        <v>0.196078431372549</v>
      </c>
      <c r="F72" s="55" t="n">
        <f aca="false">F19/255</f>
        <v>0.843137254901961</v>
      </c>
      <c r="G72" s="56" t="n">
        <f aca="false">G19/255</f>
        <v>0.274509803921569</v>
      </c>
      <c r="H72" s="57" t="n">
        <f aca="false">H19/255</f>
        <v>0.298039215686274</v>
      </c>
      <c r="I72" s="58" t="n">
        <f aca="false">I19/255</f>
        <v>0.0784313725490196</v>
      </c>
      <c r="J72" s="59" t="n">
        <f aca="false">J19/255</f>
        <v>0.196078431372549</v>
      </c>
      <c r="K72" s="60" t="n">
        <f aca="false">K19/255</f>
        <v>0.156862745098039</v>
      </c>
      <c r="L72" s="61" t="n">
        <f aca="false">L19/255</f>
        <v>0.0862745098039216</v>
      </c>
      <c r="M72" s="62" t="n">
        <f aca="false">M19/255</f>
        <v>0.235294117647059</v>
      </c>
      <c r="N72" s="63" t="n">
        <f aca="false">N19/255</f>
        <v>0.117647058823529</v>
      </c>
      <c r="O72" s="64" t="n">
        <f aca="false">O19/255</f>
        <v>0.894117647058824</v>
      </c>
      <c r="P72" s="65" t="n">
        <f aca="false">P19/255</f>
        <v>0.235294117647059</v>
      </c>
      <c r="Q72" s="66" t="n">
        <f aca="false">Q19/255</f>
        <v>0.235294117647059</v>
      </c>
      <c r="R72" s="66" t="n">
        <f aca="false">R19/255</f>
        <v>0.0823529411764706</v>
      </c>
      <c r="S72" s="67" t="n">
        <f aca="false">S19/255</f>
        <v>0.156862745098039</v>
      </c>
    </row>
    <row r="73" customFormat="false" ht="15" hidden="false" customHeight="false" outlineLevel="0" collapsed="false">
      <c r="B73" s="51" t="n">
        <f aca="false">B20/255</f>
        <v>0.117647058823529</v>
      </c>
      <c r="C73" s="52" t="n">
        <f aca="false">C20/255</f>
        <v>0.164705882352941</v>
      </c>
      <c r="D73" s="53" t="n">
        <f aca="false">D20/255</f>
        <v>0.235294117647059</v>
      </c>
      <c r="E73" s="54" t="n">
        <f aca="false">E20/255</f>
        <v>0.117647058823529</v>
      </c>
      <c r="F73" s="55" t="n">
        <f aca="false">F20/255</f>
        <v>0.894117647058824</v>
      </c>
      <c r="G73" s="56" t="n">
        <f aca="false">G20/255</f>
        <v>0.235294117647059</v>
      </c>
      <c r="H73" s="57" t="n">
        <f aca="false">H20/255</f>
        <v>0.156862745098039</v>
      </c>
      <c r="I73" s="58" t="n">
        <f aca="false">I20/255</f>
        <v>0.705882352941176</v>
      </c>
      <c r="J73" s="59" t="n">
        <f aca="false">J20/255</f>
        <v>0.235294117647059</v>
      </c>
      <c r="K73" s="60" t="n">
        <f aca="false">K20/255</f>
        <v>0.117647058823529</v>
      </c>
      <c r="L73" s="61" t="n">
        <f aca="false">L20/255</f>
        <v>0.894117647058824</v>
      </c>
      <c r="M73" s="62" t="n">
        <f aca="false">M20/255</f>
        <v>0.235294117647059</v>
      </c>
      <c r="N73" s="63" t="n">
        <f aca="false">N20/255</f>
        <v>0.392156862745098</v>
      </c>
      <c r="O73" s="64" t="n">
        <f aca="false">O20/255</f>
        <v>0.784313725490196</v>
      </c>
      <c r="P73" s="65" t="n">
        <f aca="false">P20/255</f>
        <v>0.0392156862745098</v>
      </c>
      <c r="Q73" s="66" t="n">
        <f aca="false">Q20/255</f>
        <v>0.117647058823529</v>
      </c>
      <c r="R73" s="66" t="n">
        <f aca="false">R20/255</f>
        <v>0.164705882352941</v>
      </c>
      <c r="S73" s="67" t="n">
        <f aca="false">S20/255</f>
        <v>0.235294117647059</v>
      </c>
    </row>
    <row r="74" customFormat="false" ht="15.75" hidden="false" customHeight="false" outlineLevel="0" collapsed="false">
      <c r="B74" s="69" t="n">
        <f aca="false">B21/255</f>
        <v>0.117647058823529</v>
      </c>
      <c r="C74" s="70" t="n">
        <f aca="false">C21/255</f>
        <v>0.0901960784313726</v>
      </c>
      <c r="D74" s="71" t="n">
        <f aca="false">D21/255</f>
        <v>0.0784313725490196</v>
      </c>
      <c r="E74" s="72" t="n">
        <f aca="false">E21/255</f>
        <v>0.156862745098039</v>
      </c>
      <c r="F74" s="73" t="n">
        <f aca="false">F21/255</f>
        <v>0.874509803921569</v>
      </c>
      <c r="G74" s="74" t="n">
        <f aca="false">G21/255</f>
        <v>0.235294117647059</v>
      </c>
      <c r="H74" s="75" t="n">
        <f aca="false">H21/255</f>
        <v>0.196078431372549</v>
      </c>
      <c r="I74" s="76" t="n">
        <f aca="false">I21/255</f>
        <v>0.0823529411764706</v>
      </c>
      <c r="J74" s="77" t="n">
        <f aca="false">J21/255</f>
        <v>0.274509803921569</v>
      </c>
      <c r="K74" s="78" t="n">
        <f aca="false">K21/255</f>
        <v>0.274509803921569</v>
      </c>
      <c r="L74" s="79" t="n">
        <f aca="false">L21/255</f>
        <v>0.0784313725490196</v>
      </c>
      <c r="M74" s="80" t="n">
        <f aca="false">M21/255</f>
        <v>0.196078431372549</v>
      </c>
      <c r="N74" s="81" t="n">
        <f aca="false">N21/255</f>
        <v>0.156862745098039</v>
      </c>
      <c r="O74" s="82" t="n">
        <f aca="false">O21/255</f>
        <v>0.145098039215686</v>
      </c>
      <c r="P74" s="83" t="n">
        <f aca="false">P21/255</f>
        <v>0.235294117647059</v>
      </c>
      <c r="Q74" s="84" t="n">
        <f aca="false">Q21/255</f>
        <v>0.0784313725490196</v>
      </c>
      <c r="R74" s="84" t="n">
        <f aca="false">R21/255</f>
        <v>0.901960784313726</v>
      </c>
      <c r="S74" s="85" t="n">
        <f aca="false">S21/255</f>
        <v>0.196078431372549</v>
      </c>
    </row>
    <row r="75" customFormat="false" ht="15" hidden="false" customHeight="false" outlineLevel="0" collapsed="false">
      <c r="U75" s="68"/>
    </row>
    <row r="76" customFormat="false" ht="15.75" hidden="false" customHeight="false" outlineLevel="0" collapsed="false"/>
    <row r="77" customFormat="false" ht="15.75" hidden="false" customHeight="true" outlineLevel="0" collapsed="false">
      <c r="B77" s="110" t="s">
        <v>28</v>
      </c>
      <c r="C77" s="110"/>
      <c r="D77" s="110"/>
      <c r="E77" s="12" t="s">
        <v>28</v>
      </c>
      <c r="F77" s="12"/>
      <c r="G77" s="12"/>
      <c r="H77" s="110" t="s">
        <v>28</v>
      </c>
      <c r="I77" s="110"/>
      <c r="J77" s="110"/>
      <c r="K77" s="110" t="s">
        <v>28</v>
      </c>
      <c r="L77" s="110"/>
      <c r="M77" s="110"/>
      <c r="N77" s="110" t="s">
        <v>28</v>
      </c>
      <c r="O77" s="110"/>
      <c r="P77" s="110"/>
      <c r="Q77" s="110" t="s">
        <v>28</v>
      </c>
      <c r="R77" s="110"/>
      <c r="S77" s="110"/>
      <c r="W77" s="68"/>
    </row>
    <row r="78" customFormat="false" ht="15" hidden="false" customHeight="true" outlineLevel="0" collapsed="false">
      <c r="B78" s="111" t="n">
        <f aca="false">MAX(B63:D63)</f>
        <v>0.392156862745098</v>
      </c>
      <c r="C78" s="111"/>
      <c r="D78" s="111"/>
      <c r="E78" s="55" t="n">
        <f aca="false">MAX(E63:G63)</f>
        <v>0.843137254901961</v>
      </c>
      <c r="F78" s="55"/>
      <c r="G78" s="55"/>
      <c r="H78" s="57" t="n">
        <f aca="false">MAX(H63:J63)</f>
        <v>0.392156862745098</v>
      </c>
      <c r="I78" s="57"/>
      <c r="J78" s="57"/>
      <c r="K78" s="112" t="n">
        <f aca="false">MAX(K63:M63)</f>
        <v>0.235294117647059</v>
      </c>
      <c r="L78" s="112"/>
      <c r="M78" s="112"/>
      <c r="N78" s="113" t="n">
        <f aca="false">MAX(N63:P63)</f>
        <v>0.843137254901961</v>
      </c>
      <c r="O78" s="113"/>
      <c r="P78" s="113"/>
      <c r="Q78" s="67" t="n">
        <f aca="false">MAX(Q63:S63)</f>
        <v>0.235294117647059</v>
      </c>
      <c r="R78" s="67"/>
      <c r="S78" s="67"/>
    </row>
    <row r="79" customFormat="false" ht="15" hidden="false" customHeight="false" outlineLevel="0" collapsed="false">
      <c r="B79" s="111" t="n">
        <f aca="false">MAX(B64:D64)</f>
        <v>0.274509803921569</v>
      </c>
      <c r="C79" s="111"/>
      <c r="D79" s="111"/>
      <c r="E79" s="55" t="n">
        <f aca="false">MAX(E64:G64)</f>
        <v>0.874509803921569</v>
      </c>
      <c r="F79" s="55"/>
      <c r="G79" s="55"/>
      <c r="H79" s="57" t="n">
        <f aca="false">MAX(H64:J64)</f>
        <v>0.235294117647059</v>
      </c>
      <c r="I79" s="57"/>
      <c r="J79" s="57"/>
      <c r="K79" s="112" t="n">
        <f aca="false">MAX(K64:M64)</f>
        <v>0.392156862745098</v>
      </c>
      <c r="L79" s="112"/>
      <c r="M79" s="112"/>
      <c r="N79" s="113" t="n">
        <f aca="false">MAX(N64:P64)</f>
        <v>0.901960784313726</v>
      </c>
      <c r="O79" s="113"/>
      <c r="P79" s="113"/>
      <c r="Q79" s="67" t="n">
        <f aca="false">MAX(Q64:S64)</f>
        <v>0.235294117647059</v>
      </c>
      <c r="R79" s="67"/>
      <c r="S79" s="67"/>
    </row>
    <row r="80" customFormat="false" ht="15" hidden="false" customHeight="false" outlineLevel="0" collapsed="false">
      <c r="B80" s="111" t="n">
        <f aca="false">MAX(B65:D65)</f>
        <v>0.470588235294118</v>
      </c>
      <c r="C80" s="111"/>
      <c r="D80" s="111"/>
      <c r="E80" s="55" t="n">
        <f aca="false">MAX(E65:G65)</f>
        <v>0.862745098039216</v>
      </c>
      <c r="F80" s="55"/>
      <c r="G80" s="55"/>
      <c r="H80" s="57" t="n">
        <f aca="false">MAX(H65:J65)</f>
        <v>0.894117647058824</v>
      </c>
      <c r="I80" s="57"/>
      <c r="J80" s="57"/>
      <c r="K80" s="112" t="n">
        <f aca="false">MAX(K65:M65)</f>
        <v>0.843137254901961</v>
      </c>
      <c r="L80" s="112"/>
      <c r="M80" s="112"/>
      <c r="N80" s="113" t="n">
        <f aca="false">MAX(N65:P65)</f>
        <v>0.843137254901961</v>
      </c>
      <c r="O80" s="113"/>
      <c r="P80" s="113"/>
      <c r="Q80" s="67" t="n">
        <f aca="false">MAX(Q65:S65)</f>
        <v>0.235294117647059</v>
      </c>
      <c r="R80" s="67"/>
      <c r="S80" s="67"/>
    </row>
    <row r="81" customFormat="false" ht="15" hidden="false" customHeight="false" outlineLevel="0" collapsed="false">
      <c r="B81" s="111" t="n">
        <f aca="false">MAX(B66:D66)</f>
        <v>0.509803921568627</v>
      </c>
      <c r="C81" s="111"/>
      <c r="D81" s="111"/>
      <c r="E81" s="55" t="n">
        <f aca="false">MAX(E66:G66)</f>
        <v>0.843137254901961</v>
      </c>
      <c r="F81" s="55"/>
      <c r="G81" s="55"/>
      <c r="H81" s="57" t="n">
        <f aca="false">MAX(H66:J66)</f>
        <v>0.843137254901961</v>
      </c>
      <c r="I81" s="57"/>
      <c r="J81" s="57"/>
      <c r="K81" s="112" t="n">
        <f aca="false">MAX(K66:M66)</f>
        <v>0.894117647058824</v>
      </c>
      <c r="L81" s="112"/>
      <c r="M81" s="112"/>
      <c r="N81" s="113" t="n">
        <f aca="false">MAX(N66:P66)</f>
        <v>0.894117647058824</v>
      </c>
      <c r="O81" s="113"/>
      <c r="P81" s="113"/>
      <c r="Q81" s="67" t="n">
        <f aca="false">MAX(Q66:S66)</f>
        <v>0.235294117647059</v>
      </c>
      <c r="R81" s="67"/>
      <c r="S81" s="67"/>
    </row>
    <row r="82" customFormat="false" ht="15" hidden="false" customHeight="false" outlineLevel="0" collapsed="false">
      <c r="B82" s="111" t="n">
        <f aca="false">MAX(B67:D67)</f>
        <v>0.235294117647059</v>
      </c>
      <c r="C82" s="111"/>
      <c r="D82" s="111"/>
      <c r="E82" s="55" t="n">
        <f aca="false">MAX(E67:G67)</f>
        <v>0.894117647058824</v>
      </c>
      <c r="F82" s="55"/>
      <c r="G82" s="55"/>
      <c r="H82" s="57" t="n">
        <f aca="false">MAX(H67:J67)</f>
        <v>0.117647058823529</v>
      </c>
      <c r="I82" s="57"/>
      <c r="J82" s="57"/>
      <c r="K82" s="112" t="n">
        <f aca="false">MAX(K67:M67)</f>
        <v>0.235294117647059</v>
      </c>
      <c r="L82" s="112"/>
      <c r="M82" s="112"/>
      <c r="N82" s="113" t="n">
        <f aca="false">MAX(N67:P67)</f>
        <v>0.874509803921569</v>
      </c>
      <c r="O82" s="113"/>
      <c r="P82" s="113"/>
      <c r="Q82" s="67" t="n">
        <f aca="false">MAX(Q67:S67)</f>
        <v>0.235294117647059</v>
      </c>
      <c r="R82" s="67"/>
      <c r="S82" s="67"/>
    </row>
    <row r="83" customFormat="false" ht="15" hidden="false" customHeight="false" outlineLevel="0" collapsed="false">
      <c r="B83" s="111" t="n">
        <f aca="false">MAX(B68:D68)</f>
        <v>0.313725490196078</v>
      </c>
      <c r="C83" s="111"/>
      <c r="D83" s="111"/>
      <c r="E83" s="55" t="n">
        <f aca="false">MAX(E68:G68)</f>
        <v>0.784313725490196</v>
      </c>
      <c r="F83" s="55"/>
      <c r="G83" s="55"/>
      <c r="H83" s="57" t="n">
        <f aca="false">MAX(H68:J68)</f>
        <v>0.235294117647059</v>
      </c>
      <c r="I83" s="57"/>
      <c r="J83" s="57"/>
      <c r="K83" s="112" t="n">
        <f aca="false">MAX(K68:M68)</f>
        <v>0.274509803921569</v>
      </c>
      <c r="L83" s="112"/>
      <c r="M83" s="112"/>
      <c r="N83" s="113" t="n">
        <f aca="false">MAX(N68:P68)</f>
        <v>0.850980392156863</v>
      </c>
      <c r="O83" s="113"/>
      <c r="P83" s="113"/>
      <c r="Q83" s="67" t="n">
        <f aca="false">MAX(Q68:S68)</f>
        <v>0.235294117647059</v>
      </c>
      <c r="R83" s="67"/>
      <c r="S83" s="67"/>
    </row>
    <row r="84" customFormat="false" ht="15" hidden="false" customHeight="false" outlineLevel="0" collapsed="false">
      <c r="B84" s="111" t="n">
        <f aca="false">MAX(B69:D69)</f>
        <v>0.392156862745098</v>
      </c>
      <c r="C84" s="111"/>
      <c r="D84" s="111"/>
      <c r="E84" s="55" t="n">
        <f aca="false">MAX(E69:G69)</f>
        <v>0.235294117647059</v>
      </c>
      <c r="F84" s="55"/>
      <c r="G84" s="55"/>
      <c r="H84" s="57" t="n">
        <f aca="false">MAX(H69:J69)</f>
        <v>0.392156862745098</v>
      </c>
      <c r="I84" s="57"/>
      <c r="J84" s="57"/>
      <c r="K84" s="112" t="n">
        <f aca="false">MAX(K69:M69)</f>
        <v>0.235294117647059</v>
      </c>
      <c r="L84" s="112"/>
      <c r="M84" s="112"/>
      <c r="N84" s="113" t="n">
        <f aca="false">MAX(N69:P69)</f>
        <v>0.392156862745098</v>
      </c>
      <c r="O84" s="113"/>
      <c r="P84" s="113"/>
      <c r="Q84" s="67" t="n">
        <f aca="false">MAX(Q69:S69)</f>
        <v>0.235294117647059</v>
      </c>
      <c r="R84" s="67"/>
      <c r="S84" s="67"/>
    </row>
    <row r="85" customFormat="false" ht="15" hidden="false" customHeight="false" outlineLevel="0" collapsed="false">
      <c r="B85" s="111" t="n">
        <f aca="false">MAX(B70:D70)</f>
        <v>0.313725490196078</v>
      </c>
      <c r="C85" s="111"/>
      <c r="D85" s="111"/>
      <c r="E85" s="55" t="n">
        <f aca="false">MAX(E70:G70)</f>
        <v>0.784313725490196</v>
      </c>
      <c r="F85" s="55"/>
      <c r="G85" s="55"/>
      <c r="H85" s="57" t="n">
        <f aca="false">MAX(H70:J70)</f>
        <v>0.874509803921569</v>
      </c>
      <c r="I85" s="57"/>
      <c r="J85" s="57"/>
      <c r="K85" s="112" t="n">
        <f aca="false">MAX(K70:M70)</f>
        <v>0.843137254901961</v>
      </c>
      <c r="L85" s="112"/>
      <c r="M85" s="112"/>
      <c r="N85" s="113" t="n">
        <f aca="false">MAX(N70:P70)</f>
        <v>0.850980392156863</v>
      </c>
      <c r="O85" s="113"/>
      <c r="P85" s="113"/>
      <c r="Q85" s="67" t="n">
        <f aca="false">MAX(Q70:S70)</f>
        <v>0.235294117647059</v>
      </c>
      <c r="R85" s="67"/>
      <c r="S85" s="67"/>
    </row>
    <row r="86" customFormat="false" ht="15" hidden="false" customHeight="false" outlineLevel="0" collapsed="false">
      <c r="B86" s="111" t="n">
        <f aca="false">MAX(B71:D71)</f>
        <v>0.470588235294118</v>
      </c>
      <c r="C86" s="111"/>
      <c r="D86" s="111"/>
      <c r="E86" s="55" t="n">
        <f aca="false">MAX(E71:G71)</f>
        <v>0.862745098039216</v>
      </c>
      <c r="F86" s="55"/>
      <c r="G86" s="55"/>
      <c r="H86" s="57" t="n">
        <f aca="false">MAX(H71:J71)</f>
        <v>0.235294117647059</v>
      </c>
      <c r="I86" s="57"/>
      <c r="J86" s="57"/>
      <c r="K86" s="112" t="n">
        <f aca="false">MAX(K71:M71)</f>
        <v>0.235294117647059</v>
      </c>
      <c r="L86" s="112"/>
      <c r="M86" s="112"/>
      <c r="N86" s="113" t="n">
        <f aca="false">MAX(N71:P71)</f>
        <v>0.843137254901961</v>
      </c>
      <c r="O86" s="113"/>
      <c r="P86" s="113"/>
      <c r="Q86" s="67" t="n">
        <f aca="false">MAX(Q71:S71)</f>
        <v>0.235294117647059</v>
      </c>
      <c r="R86" s="67"/>
      <c r="S86" s="67"/>
    </row>
    <row r="87" customFormat="false" ht="15" hidden="false" customHeight="false" outlineLevel="0" collapsed="false">
      <c r="B87" s="111" t="n">
        <f aca="false">MAX(B72:D72)</f>
        <v>0.509803921568627</v>
      </c>
      <c r="C87" s="111"/>
      <c r="D87" s="111"/>
      <c r="E87" s="55" t="n">
        <f aca="false">MAX(E72:G72)</f>
        <v>0.843137254901961</v>
      </c>
      <c r="F87" s="55"/>
      <c r="G87" s="55"/>
      <c r="H87" s="57" t="n">
        <f aca="false">MAX(H72:J72)</f>
        <v>0.298039215686274</v>
      </c>
      <c r="I87" s="57"/>
      <c r="J87" s="57"/>
      <c r="K87" s="112" t="n">
        <f aca="false">MAX(K72:M72)</f>
        <v>0.235294117647059</v>
      </c>
      <c r="L87" s="112"/>
      <c r="M87" s="112"/>
      <c r="N87" s="113" t="n">
        <f aca="false">MAX(N72:P72)</f>
        <v>0.894117647058824</v>
      </c>
      <c r="O87" s="113"/>
      <c r="P87" s="113"/>
      <c r="Q87" s="67" t="n">
        <f aca="false">MAX(Q72:S72)</f>
        <v>0.235294117647059</v>
      </c>
      <c r="R87" s="67"/>
      <c r="S87" s="67"/>
    </row>
    <row r="88" customFormat="false" ht="15" hidden="false" customHeight="false" outlineLevel="0" collapsed="false">
      <c r="B88" s="111" t="n">
        <f aca="false">MAX(B73:D73)</f>
        <v>0.235294117647059</v>
      </c>
      <c r="C88" s="111"/>
      <c r="D88" s="111"/>
      <c r="E88" s="55" t="n">
        <f aca="false">MAX(E73:G73)</f>
        <v>0.894117647058824</v>
      </c>
      <c r="F88" s="55"/>
      <c r="G88" s="55"/>
      <c r="H88" s="57" t="n">
        <f aca="false">MAX(H73:J73)</f>
        <v>0.705882352941176</v>
      </c>
      <c r="I88" s="57"/>
      <c r="J88" s="57"/>
      <c r="K88" s="112" t="n">
        <f aca="false">MAX(K73:M73)</f>
        <v>0.894117647058824</v>
      </c>
      <c r="L88" s="112"/>
      <c r="M88" s="112"/>
      <c r="N88" s="113" t="n">
        <f aca="false">MAX(N73:P73)</f>
        <v>0.784313725490196</v>
      </c>
      <c r="O88" s="113"/>
      <c r="P88" s="113"/>
      <c r="Q88" s="67" t="n">
        <f aca="false">MAX(Q73:S73)</f>
        <v>0.235294117647059</v>
      </c>
      <c r="R88" s="67"/>
      <c r="S88" s="67"/>
    </row>
    <row r="89" customFormat="false" ht="15.75" hidden="false" customHeight="true" outlineLevel="0" collapsed="false">
      <c r="B89" s="114" t="n">
        <f aca="false">MAX(B74:D74)</f>
        <v>0.117647058823529</v>
      </c>
      <c r="C89" s="114"/>
      <c r="D89" s="114"/>
      <c r="E89" s="73" t="n">
        <f aca="false">MAX(E74:G74)</f>
        <v>0.874509803921569</v>
      </c>
      <c r="F89" s="73"/>
      <c r="G89" s="73"/>
      <c r="H89" s="75" t="n">
        <f aca="false">MAX(H74:J74)</f>
        <v>0.274509803921569</v>
      </c>
      <c r="I89" s="75"/>
      <c r="J89" s="75"/>
      <c r="K89" s="115" t="n">
        <f aca="false">MAX(K74:M74)</f>
        <v>0.274509803921569</v>
      </c>
      <c r="L89" s="115"/>
      <c r="M89" s="115"/>
      <c r="N89" s="116" t="n">
        <f aca="false">MAX(N74:P74)</f>
        <v>0.235294117647059</v>
      </c>
      <c r="O89" s="116"/>
      <c r="P89" s="116"/>
      <c r="Q89" s="85" t="n">
        <f aca="false">MAX(Q74:S74)</f>
        <v>0.901960784313726</v>
      </c>
      <c r="R89" s="85"/>
      <c r="S89" s="85"/>
    </row>
    <row r="91" customFormat="false" ht="15.75" hidden="false" customHeight="false" outlineLevel="0" collapsed="false"/>
    <row r="92" customFormat="false" ht="15.75" hidden="false" customHeight="false" outlineLevel="0" collapsed="false">
      <c r="B92" s="49" t="s">
        <v>29</v>
      </c>
      <c r="C92" s="49"/>
      <c r="D92" s="49"/>
      <c r="E92" s="110" t="s">
        <v>29</v>
      </c>
      <c r="F92" s="110"/>
      <c r="G92" s="110"/>
      <c r="H92" s="12" t="s">
        <v>29</v>
      </c>
      <c r="I92" s="12"/>
      <c r="J92" s="12"/>
      <c r="K92" s="110" t="s">
        <v>29</v>
      </c>
      <c r="L92" s="110"/>
      <c r="M92" s="110"/>
      <c r="N92" s="110" t="s">
        <v>29</v>
      </c>
      <c r="O92" s="110"/>
      <c r="P92" s="110"/>
      <c r="Q92" s="110" t="s">
        <v>29</v>
      </c>
      <c r="R92" s="110"/>
      <c r="S92" s="110"/>
    </row>
    <row r="93" customFormat="false" ht="15" hidden="false" customHeight="false" outlineLevel="0" collapsed="false">
      <c r="B93" s="51" t="n">
        <f aca="false">MIN(B63:D63)</f>
        <v>0.117647058823529</v>
      </c>
      <c r="C93" s="51"/>
      <c r="D93" s="51"/>
      <c r="E93" s="117" t="n">
        <f aca="false">MIN(E63:G63)</f>
        <v>0.196078431372549</v>
      </c>
      <c r="F93" s="117"/>
      <c r="G93" s="117"/>
      <c r="H93" s="58" t="n">
        <f aca="false">MIN(H63:J63)</f>
        <v>0.117647058823529</v>
      </c>
      <c r="I93" s="58"/>
      <c r="J93" s="58"/>
      <c r="K93" s="112" t="n">
        <f aca="false">MIN(K63:M63)</f>
        <v>0.117647058823529</v>
      </c>
      <c r="L93" s="112"/>
      <c r="M93" s="112"/>
      <c r="N93" s="113" t="n">
        <f aca="false">MIN(N63:P63)</f>
        <v>0.196078431372549</v>
      </c>
      <c r="O93" s="113"/>
      <c r="P93" s="113"/>
      <c r="Q93" s="67" t="n">
        <f aca="false">MIN(Q63:S63)</f>
        <v>0.117647058823529</v>
      </c>
      <c r="R93" s="67"/>
      <c r="S93" s="67"/>
    </row>
    <row r="94" customFormat="false" ht="15" hidden="false" customHeight="false" outlineLevel="0" collapsed="false">
      <c r="B94" s="51" t="n">
        <f aca="false">MIN(B64:D64)</f>
        <v>0.0823529411764706</v>
      </c>
      <c r="C94" s="51"/>
      <c r="D94" s="51"/>
      <c r="E94" s="117" t="n">
        <f aca="false">MIN(E64:G64)</f>
        <v>0.156862745098039</v>
      </c>
      <c r="F94" s="117"/>
      <c r="G94" s="117"/>
      <c r="H94" s="58" t="n">
        <f aca="false">MIN(H64:J64)</f>
        <v>0.0901960784313726</v>
      </c>
      <c r="I94" s="58"/>
      <c r="J94" s="58"/>
      <c r="K94" s="112" t="n">
        <f aca="false">MIN(K64:M64)</f>
        <v>0.117647058823529</v>
      </c>
      <c r="L94" s="112"/>
      <c r="M94" s="112"/>
      <c r="N94" s="113" t="n">
        <f aca="false">MIN(N64:P64)</f>
        <v>0.0784313725490196</v>
      </c>
      <c r="O94" s="113"/>
      <c r="P94" s="113"/>
      <c r="Q94" s="67" t="n">
        <f aca="false">MIN(Q64:S64)</f>
        <v>0.145098039215686</v>
      </c>
      <c r="R94" s="67"/>
      <c r="S94" s="67"/>
    </row>
    <row r="95" customFormat="false" ht="15" hidden="false" customHeight="false" outlineLevel="0" collapsed="false">
      <c r="B95" s="51" t="n">
        <f aca="false">MIN(B65:D65)</f>
        <v>0.0784313725490196</v>
      </c>
      <c r="C95" s="51"/>
      <c r="D95" s="51"/>
      <c r="E95" s="117" t="n">
        <f aca="false">MIN(E65:G65)</f>
        <v>0.0784313725490196</v>
      </c>
      <c r="F95" s="117"/>
      <c r="G95" s="117"/>
      <c r="H95" s="58" t="n">
        <f aca="false">MIN(H65:J65)</f>
        <v>0.117647058823529</v>
      </c>
      <c r="I95" s="58"/>
      <c r="J95" s="58"/>
      <c r="K95" s="112" t="n">
        <f aca="false">MIN(K65:M65)</f>
        <v>0.196078431372549</v>
      </c>
      <c r="L95" s="112"/>
      <c r="M95" s="112"/>
      <c r="N95" s="113" t="n">
        <f aca="false">MIN(N65:P65)</f>
        <v>0.196078431372549</v>
      </c>
      <c r="O95" s="113"/>
      <c r="P95" s="113"/>
      <c r="Q95" s="67" t="n">
        <f aca="false">MIN(Q65:S65)</f>
        <v>0.0901960784313726</v>
      </c>
      <c r="R95" s="67"/>
      <c r="S95" s="67"/>
    </row>
    <row r="96" customFormat="false" ht="15" hidden="false" customHeight="false" outlineLevel="0" collapsed="false">
      <c r="B96" s="51" t="n">
        <f aca="false">MIN(B66:D66)</f>
        <v>0.0823529411764706</v>
      </c>
      <c r="C96" s="51"/>
      <c r="D96" s="51"/>
      <c r="E96" s="117" t="n">
        <f aca="false">MIN(E66:G66)</f>
        <v>0.196078431372549</v>
      </c>
      <c r="F96" s="117"/>
      <c r="G96" s="117"/>
      <c r="H96" s="58" t="n">
        <f aca="false">MIN(H66:J66)</f>
        <v>0.196078431372549</v>
      </c>
      <c r="I96" s="58"/>
      <c r="J96" s="58"/>
      <c r="K96" s="112" t="n">
        <f aca="false">MIN(K66:M66)</f>
        <v>0.117647058823529</v>
      </c>
      <c r="L96" s="112"/>
      <c r="M96" s="112"/>
      <c r="N96" s="113" t="n">
        <f aca="false">MIN(N66:P66)</f>
        <v>0.117647058823529</v>
      </c>
      <c r="O96" s="113"/>
      <c r="P96" s="113"/>
      <c r="Q96" s="67" t="n">
        <f aca="false">MIN(Q66:S66)</f>
        <v>0.0823529411764706</v>
      </c>
      <c r="R96" s="67"/>
      <c r="S96" s="67"/>
    </row>
    <row r="97" customFormat="false" ht="15" hidden="false" customHeight="false" outlineLevel="0" collapsed="false">
      <c r="B97" s="51" t="n">
        <f aca="false">MIN(B67:D67)</f>
        <v>0.117647058823529</v>
      </c>
      <c r="C97" s="51"/>
      <c r="D97" s="51"/>
      <c r="E97" s="117" t="n">
        <f aca="false">MIN(E67:G67)</f>
        <v>0.117647058823529</v>
      </c>
      <c r="F97" s="117"/>
      <c r="G97" s="117"/>
      <c r="H97" s="58" t="n">
        <f aca="false">MIN(H67:J67)</f>
        <v>0.0784313725490196</v>
      </c>
      <c r="I97" s="58"/>
      <c r="J97" s="58"/>
      <c r="K97" s="112" t="n">
        <f aca="false">MIN(K67:M67)</f>
        <v>0.0823529411764706</v>
      </c>
      <c r="L97" s="112"/>
      <c r="M97" s="112"/>
      <c r="N97" s="113" t="n">
        <f aca="false">MIN(N67:P67)</f>
        <v>0.156862745098039</v>
      </c>
      <c r="O97" s="113"/>
      <c r="P97" s="113"/>
      <c r="Q97" s="67" t="n">
        <f aca="false">MIN(Q67:S67)</f>
        <v>0.117647058823529</v>
      </c>
      <c r="R97" s="67"/>
      <c r="S97" s="67"/>
    </row>
    <row r="98" customFormat="false" ht="15" hidden="false" customHeight="false" outlineLevel="0" collapsed="false">
      <c r="B98" s="51" t="n">
        <f aca="false">MIN(B68:D68)</f>
        <v>0.117647058823529</v>
      </c>
      <c r="C98" s="51"/>
      <c r="D98" s="51"/>
      <c r="E98" s="117" t="n">
        <f aca="false">MIN(E68:G68)</f>
        <v>0.0392156862745098</v>
      </c>
      <c r="F98" s="117"/>
      <c r="G98" s="117"/>
      <c r="H98" s="58" t="n">
        <f aca="false">MIN(H68:J68)</f>
        <v>0.0901960784313726</v>
      </c>
      <c r="I98" s="58"/>
      <c r="J98" s="58"/>
      <c r="K98" s="112" t="n">
        <f aca="false">MIN(K68:M68)</f>
        <v>0.0823529411764706</v>
      </c>
      <c r="L98" s="112"/>
      <c r="M98" s="112"/>
      <c r="N98" s="113" t="n">
        <f aca="false">MIN(N68:P68)</f>
        <v>0.156862745098039</v>
      </c>
      <c r="O98" s="113"/>
      <c r="P98" s="113"/>
      <c r="Q98" s="67" t="n">
        <f aca="false">MIN(Q68:S68)</f>
        <v>0.109803921568627</v>
      </c>
      <c r="R98" s="67"/>
      <c r="S98" s="67"/>
    </row>
    <row r="99" customFormat="false" ht="15" hidden="false" customHeight="false" outlineLevel="0" collapsed="false">
      <c r="B99" s="51" t="n">
        <f aca="false">MIN(B69:D69)</f>
        <v>0.117647058823529</v>
      </c>
      <c r="C99" s="51"/>
      <c r="D99" s="51"/>
      <c r="E99" s="117" t="n">
        <f aca="false">MIN(E69:G69)</f>
        <v>0.117647058823529</v>
      </c>
      <c r="F99" s="117"/>
      <c r="G99" s="117"/>
      <c r="H99" s="58" t="n">
        <f aca="false">MIN(H69:J69)</f>
        <v>0.117647058823529</v>
      </c>
      <c r="I99" s="58"/>
      <c r="J99" s="58"/>
      <c r="K99" s="112" t="n">
        <f aca="false">MIN(K69:M69)</f>
        <v>0.117647058823529</v>
      </c>
      <c r="L99" s="112"/>
      <c r="M99" s="112"/>
      <c r="N99" s="113" t="n">
        <f aca="false">MIN(N69:P69)</f>
        <v>0.117647058823529</v>
      </c>
      <c r="O99" s="113"/>
      <c r="P99" s="113"/>
      <c r="Q99" s="67" t="n">
        <f aca="false">MIN(Q69:S69)</f>
        <v>0.117647058823529</v>
      </c>
      <c r="R99" s="67"/>
      <c r="S99" s="67"/>
    </row>
    <row r="100" customFormat="false" ht="15" hidden="false" customHeight="false" outlineLevel="0" collapsed="false">
      <c r="B100" s="51" t="n">
        <f aca="false">MIN(B70:D70)</f>
        <v>0.117647058823529</v>
      </c>
      <c r="C100" s="51"/>
      <c r="D100" s="51"/>
      <c r="E100" s="117" t="n">
        <f aca="false">MIN(E70:G70)</f>
        <v>0.0392156862745098</v>
      </c>
      <c r="F100" s="117"/>
      <c r="G100" s="117"/>
      <c r="H100" s="58" t="n">
        <f aca="false">MIN(H70:J70)</f>
        <v>0.156862745098039</v>
      </c>
      <c r="I100" s="58"/>
      <c r="J100" s="58"/>
      <c r="K100" s="112" t="n">
        <f aca="false">MIN(K70:M70)</f>
        <v>0.196078431372549</v>
      </c>
      <c r="L100" s="112"/>
      <c r="M100" s="112"/>
      <c r="N100" s="113" t="n">
        <f aca="false">MIN(N70:P70)</f>
        <v>0.156862745098039</v>
      </c>
      <c r="O100" s="113"/>
      <c r="P100" s="113"/>
      <c r="Q100" s="67" t="n">
        <f aca="false">MIN(Q70:S70)</f>
        <v>0.109803921568627</v>
      </c>
      <c r="R100" s="67"/>
      <c r="S100" s="67"/>
    </row>
    <row r="101" customFormat="false" ht="15" hidden="false" customHeight="false" outlineLevel="0" collapsed="false">
      <c r="B101" s="51" t="n">
        <f aca="false">MIN(B71:D71)</f>
        <v>0.0784313725490196</v>
      </c>
      <c r="C101" s="51"/>
      <c r="D101" s="51"/>
      <c r="E101" s="117" t="n">
        <f aca="false">MIN(E71:G71)</f>
        <v>0.0784313725490196</v>
      </c>
      <c r="F101" s="117"/>
      <c r="G101" s="117"/>
      <c r="H101" s="58" t="n">
        <f aca="false">MIN(H71:J71)</f>
        <v>0.145098039215686</v>
      </c>
      <c r="I101" s="58"/>
      <c r="J101" s="58"/>
      <c r="K101" s="112" t="n">
        <f aca="false">MIN(K71:M71)</f>
        <v>0.109803921568627</v>
      </c>
      <c r="L101" s="112"/>
      <c r="M101" s="112"/>
      <c r="N101" s="113" t="n">
        <f aca="false">MIN(N71:P71)</f>
        <v>0.196078431372549</v>
      </c>
      <c r="O101" s="113"/>
      <c r="P101" s="113"/>
      <c r="Q101" s="67" t="n">
        <f aca="false">MIN(Q71:S71)</f>
        <v>0.0901960784313726</v>
      </c>
      <c r="R101" s="67"/>
      <c r="S101" s="67"/>
    </row>
    <row r="102" customFormat="false" ht="15" hidden="false" customHeight="false" outlineLevel="0" collapsed="false">
      <c r="B102" s="51" t="n">
        <f aca="false">MIN(B72:D72)</f>
        <v>0.0823529411764706</v>
      </c>
      <c r="C102" s="51"/>
      <c r="D102" s="51"/>
      <c r="E102" s="117" t="n">
        <f aca="false">MIN(E72:G72)</f>
        <v>0.196078431372549</v>
      </c>
      <c r="F102" s="117"/>
      <c r="G102" s="117"/>
      <c r="H102" s="58" t="n">
        <f aca="false">MIN(H72:J72)</f>
        <v>0.0784313725490196</v>
      </c>
      <c r="I102" s="58"/>
      <c r="J102" s="58"/>
      <c r="K102" s="112" t="n">
        <f aca="false">MIN(K72:M72)</f>
        <v>0.0862745098039216</v>
      </c>
      <c r="L102" s="112"/>
      <c r="M102" s="112"/>
      <c r="N102" s="113" t="n">
        <f aca="false">MIN(N72:P72)</f>
        <v>0.117647058823529</v>
      </c>
      <c r="O102" s="113"/>
      <c r="P102" s="113"/>
      <c r="Q102" s="67" t="n">
        <f aca="false">MIN(Q72:S72)</f>
        <v>0.0823529411764706</v>
      </c>
      <c r="R102" s="67"/>
      <c r="S102" s="67"/>
    </row>
    <row r="103" customFormat="false" ht="15" hidden="false" customHeight="false" outlineLevel="0" collapsed="false">
      <c r="B103" s="51" t="n">
        <f aca="false">MIN(B73:D73)</f>
        <v>0.117647058823529</v>
      </c>
      <c r="C103" s="51"/>
      <c r="D103" s="51"/>
      <c r="E103" s="117" t="n">
        <f aca="false">MIN(E73:G73)</f>
        <v>0.117647058823529</v>
      </c>
      <c r="F103" s="117"/>
      <c r="G103" s="117"/>
      <c r="H103" s="58" t="n">
        <f aca="false">MIN(H73:J73)</f>
        <v>0.156862745098039</v>
      </c>
      <c r="I103" s="58"/>
      <c r="J103" s="58"/>
      <c r="K103" s="112" t="n">
        <f aca="false">MIN(K73:M73)</f>
        <v>0.117647058823529</v>
      </c>
      <c r="L103" s="112"/>
      <c r="M103" s="112"/>
      <c r="N103" s="113" t="n">
        <f aca="false">MIN(N73:P73)</f>
        <v>0.0392156862745098</v>
      </c>
      <c r="O103" s="113"/>
      <c r="P103" s="113"/>
      <c r="Q103" s="67" t="n">
        <f aca="false">MIN(Q73:S73)</f>
        <v>0.117647058823529</v>
      </c>
      <c r="R103" s="67"/>
      <c r="S103" s="67"/>
    </row>
    <row r="104" customFormat="false" ht="15.75" hidden="false" customHeight="false" outlineLevel="0" collapsed="false">
      <c r="B104" s="69" t="n">
        <f aca="false">MIN(B74:D74)</f>
        <v>0.0784313725490196</v>
      </c>
      <c r="C104" s="69"/>
      <c r="D104" s="69"/>
      <c r="E104" s="118" t="n">
        <f aca="false">MIN(E74:G74)</f>
        <v>0.156862745098039</v>
      </c>
      <c r="F104" s="118"/>
      <c r="G104" s="118"/>
      <c r="H104" s="76" t="n">
        <f aca="false">MIN(H74:J74)</f>
        <v>0.0823529411764706</v>
      </c>
      <c r="I104" s="76"/>
      <c r="J104" s="76"/>
      <c r="K104" s="115" t="n">
        <f aca="false">MIN(K74:M74)</f>
        <v>0.0784313725490196</v>
      </c>
      <c r="L104" s="115"/>
      <c r="M104" s="115"/>
      <c r="N104" s="116" t="n">
        <f aca="false">MIN(N74:P74)</f>
        <v>0.145098039215686</v>
      </c>
      <c r="O104" s="116"/>
      <c r="P104" s="116"/>
      <c r="Q104" s="85" t="n">
        <f aca="false">MIN(Q74:S74)</f>
        <v>0.0784313725490196</v>
      </c>
      <c r="R104" s="85"/>
      <c r="S104" s="85"/>
    </row>
    <row r="106" customFormat="false" ht="15.75" hidden="false" customHeight="false" outlineLevel="0" collapsed="false"/>
    <row r="107" customFormat="false" ht="15.75" hidden="false" customHeight="false" outlineLevel="0" collapsed="false">
      <c r="B107" s="49" t="s">
        <v>30</v>
      </c>
      <c r="C107" s="49"/>
      <c r="D107" s="49"/>
      <c r="E107" s="49" t="s">
        <v>30</v>
      </c>
      <c r="F107" s="49"/>
      <c r="G107" s="49"/>
      <c r="H107" s="49" t="s">
        <v>30</v>
      </c>
      <c r="I107" s="49"/>
      <c r="J107" s="49"/>
      <c r="K107" s="49" t="s">
        <v>30</v>
      </c>
      <c r="L107" s="49"/>
      <c r="M107" s="49"/>
      <c r="N107" s="49" t="s">
        <v>30</v>
      </c>
      <c r="O107" s="49"/>
      <c r="P107" s="49"/>
      <c r="Q107" s="110" t="s">
        <v>30</v>
      </c>
      <c r="R107" s="110"/>
      <c r="S107" s="110"/>
    </row>
    <row r="108" customFormat="false" ht="15" hidden="false" customHeight="false" outlineLevel="0" collapsed="false">
      <c r="B108" s="51" t="n">
        <f aca="false">B78-B93</f>
        <v>0.274509803921569</v>
      </c>
      <c r="C108" s="51"/>
      <c r="D108" s="51"/>
      <c r="E108" s="117" t="n">
        <f aca="false">E78-E93</f>
        <v>0.647058823529412</v>
      </c>
      <c r="F108" s="117"/>
      <c r="G108" s="117"/>
      <c r="H108" s="58" t="n">
        <f aca="false">H78-H93</f>
        <v>0.274509803921569</v>
      </c>
      <c r="I108" s="58"/>
      <c r="J108" s="58"/>
      <c r="K108" s="112" t="n">
        <f aca="false">K78-K93</f>
        <v>0.117647058823529</v>
      </c>
      <c r="L108" s="112"/>
      <c r="M108" s="112"/>
      <c r="N108" s="113" t="n">
        <f aca="false">N78-N93</f>
        <v>0.647058823529412</v>
      </c>
      <c r="O108" s="113"/>
      <c r="P108" s="113"/>
      <c r="Q108" s="67" t="n">
        <f aca="false">Q78-Q93</f>
        <v>0.117647058823529</v>
      </c>
      <c r="R108" s="67"/>
      <c r="S108" s="67"/>
    </row>
    <row r="109" customFormat="false" ht="15" hidden="false" customHeight="false" outlineLevel="0" collapsed="false">
      <c r="B109" s="51" t="n">
        <f aca="false">B79-B94</f>
        <v>0.192156862745098</v>
      </c>
      <c r="C109" s="51"/>
      <c r="D109" s="51"/>
      <c r="E109" s="117" t="n">
        <f aca="false">E79-E94</f>
        <v>0.717647058823529</v>
      </c>
      <c r="F109" s="117"/>
      <c r="G109" s="117"/>
      <c r="H109" s="58" t="n">
        <f aca="false">H79-H94</f>
        <v>0.145098039215686</v>
      </c>
      <c r="I109" s="58"/>
      <c r="J109" s="58"/>
      <c r="K109" s="112" t="n">
        <f aca="false">K79-K94</f>
        <v>0.274509803921569</v>
      </c>
      <c r="L109" s="112"/>
      <c r="M109" s="112"/>
      <c r="N109" s="113" t="n">
        <f aca="false">N79-N94</f>
        <v>0.823529411764706</v>
      </c>
      <c r="O109" s="113"/>
      <c r="P109" s="113"/>
      <c r="Q109" s="67" t="n">
        <f aca="false">Q79-Q94</f>
        <v>0.0901960784313725</v>
      </c>
      <c r="R109" s="67"/>
      <c r="S109" s="67"/>
    </row>
    <row r="110" customFormat="false" ht="15" hidden="false" customHeight="false" outlineLevel="0" collapsed="false">
      <c r="B110" s="51" t="n">
        <f aca="false">B80-B95</f>
        <v>0.392156862745098</v>
      </c>
      <c r="C110" s="51"/>
      <c r="D110" s="51"/>
      <c r="E110" s="117" t="n">
        <f aca="false">E80-E95</f>
        <v>0.784313725490196</v>
      </c>
      <c r="F110" s="117"/>
      <c r="G110" s="117"/>
      <c r="H110" s="58" t="n">
        <f aca="false">H80-H95</f>
        <v>0.776470588235294</v>
      </c>
      <c r="I110" s="58"/>
      <c r="J110" s="58"/>
      <c r="K110" s="112" t="n">
        <f aca="false">K80-K95</f>
        <v>0.647058823529412</v>
      </c>
      <c r="L110" s="112"/>
      <c r="M110" s="112"/>
      <c r="N110" s="113" t="n">
        <f aca="false">N80-N95</f>
        <v>0.647058823529412</v>
      </c>
      <c r="O110" s="113"/>
      <c r="P110" s="113"/>
      <c r="Q110" s="67" t="n">
        <f aca="false">Q80-Q95</f>
        <v>0.145098039215686</v>
      </c>
      <c r="R110" s="67"/>
      <c r="S110" s="67"/>
    </row>
    <row r="111" customFormat="false" ht="15" hidden="false" customHeight="false" outlineLevel="0" collapsed="false">
      <c r="B111" s="51" t="n">
        <f aca="false">B81-B96</f>
        <v>0.427450980392157</v>
      </c>
      <c r="C111" s="51"/>
      <c r="D111" s="51"/>
      <c r="E111" s="117" t="n">
        <f aca="false">E81-E96</f>
        <v>0.647058823529412</v>
      </c>
      <c r="F111" s="117"/>
      <c r="G111" s="117"/>
      <c r="H111" s="58" t="n">
        <f aca="false">H81-H96</f>
        <v>0.647058823529412</v>
      </c>
      <c r="I111" s="58"/>
      <c r="J111" s="58"/>
      <c r="K111" s="112" t="n">
        <f aca="false">K81-K96</f>
        <v>0.776470588235294</v>
      </c>
      <c r="L111" s="112"/>
      <c r="M111" s="112"/>
      <c r="N111" s="113" t="n">
        <f aca="false">N81-N96</f>
        <v>0.776470588235294</v>
      </c>
      <c r="O111" s="113"/>
      <c r="P111" s="113"/>
      <c r="Q111" s="67" t="n">
        <f aca="false">Q81-Q96</f>
        <v>0.152941176470588</v>
      </c>
      <c r="R111" s="67"/>
      <c r="S111" s="67"/>
    </row>
    <row r="112" customFormat="false" ht="15" hidden="false" customHeight="false" outlineLevel="0" collapsed="false">
      <c r="B112" s="51" t="n">
        <f aca="false">B82-B97</f>
        <v>0.117647058823529</v>
      </c>
      <c r="C112" s="51"/>
      <c r="D112" s="51"/>
      <c r="E112" s="117" t="n">
        <f aca="false">E82-E97</f>
        <v>0.776470588235294</v>
      </c>
      <c r="F112" s="117"/>
      <c r="G112" s="117"/>
      <c r="H112" s="58" t="n">
        <f aca="false">H82-H97</f>
        <v>0.0392156862745098</v>
      </c>
      <c r="I112" s="58"/>
      <c r="J112" s="58"/>
      <c r="K112" s="112" t="n">
        <f aca="false">K82-K97</f>
        <v>0.152941176470588</v>
      </c>
      <c r="L112" s="112"/>
      <c r="M112" s="112"/>
      <c r="N112" s="113" t="n">
        <f aca="false">N82-N97</f>
        <v>0.717647058823529</v>
      </c>
      <c r="O112" s="113"/>
      <c r="P112" s="113"/>
      <c r="Q112" s="67" t="n">
        <f aca="false">Q82-Q97</f>
        <v>0.117647058823529</v>
      </c>
      <c r="R112" s="67"/>
      <c r="S112" s="67"/>
    </row>
    <row r="113" customFormat="false" ht="15" hidden="false" customHeight="false" outlineLevel="0" collapsed="false">
      <c r="B113" s="51" t="n">
        <f aca="false">B83-B98</f>
        <v>0.196078431372549</v>
      </c>
      <c r="C113" s="51"/>
      <c r="D113" s="51"/>
      <c r="E113" s="117" t="n">
        <f aca="false">E83-E98</f>
        <v>0.745098039215686</v>
      </c>
      <c r="F113" s="117"/>
      <c r="G113" s="117"/>
      <c r="H113" s="58" t="n">
        <f aca="false">H83-H98</f>
        <v>0.145098039215686</v>
      </c>
      <c r="I113" s="58"/>
      <c r="J113" s="58"/>
      <c r="K113" s="112" t="n">
        <f aca="false">K83-K98</f>
        <v>0.192156862745098</v>
      </c>
      <c r="L113" s="112"/>
      <c r="M113" s="112"/>
      <c r="N113" s="113" t="n">
        <f aca="false">N83-N98</f>
        <v>0.694117647058823</v>
      </c>
      <c r="O113" s="113"/>
      <c r="P113" s="113"/>
      <c r="Q113" s="67" t="n">
        <f aca="false">Q83-Q98</f>
        <v>0.125490196078431</v>
      </c>
      <c r="R113" s="67"/>
      <c r="S113" s="67"/>
    </row>
    <row r="114" customFormat="false" ht="15" hidden="false" customHeight="false" outlineLevel="0" collapsed="false">
      <c r="B114" s="51" t="n">
        <f aca="false">B84-B99</f>
        <v>0.274509803921569</v>
      </c>
      <c r="C114" s="51"/>
      <c r="D114" s="51"/>
      <c r="E114" s="117" t="n">
        <f aca="false">E84-E99</f>
        <v>0.117647058823529</v>
      </c>
      <c r="F114" s="117"/>
      <c r="G114" s="117"/>
      <c r="H114" s="58" t="n">
        <f aca="false">H84-H99</f>
        <v>0.274509803921569</v>
      </c>
      <c r="I114" s="58"/>
      <c r="J114" s="58"/>
      <c r="K114" s="112" t="n">
        <f aca="false">K84-K99</f>
        <v>0.117647058823529</v>
      </c>
      <c r="L114" s="112"/>
      <c r="M114" s="112"/>
      <c r="N114" s="113" t="n">
        <f aca="false">N84-N99</f>
        <v>0.274509803921569</v>
      </c>
      <c r="O114" s="113"/>
      <c r="P114" s="113"/>
      <c r="Q114" s="67" t="n">
        <f aca="false">Q84-Q99</f>
        <v>0.117647058823529</v>
      </c>
      <c r="R114" s="67"/>
      <c r="S114" s="67"/>
    </row>
    <row r="115" customFormat="false" ht="15" hidden="false" customHeight="false" outlineLevel="0" collapsed="false">
      <c r="B115" s="51" t="n">
        <f aca="false">B85-B100</f>
        <v>0.196078431372549</v>
      </c>
      <c r="C115" s="51"/>
      <c r="D115" s="51"/>
      <c r="E115" s="117" t="n">
        <f aca="false">E85-E100</f>
        <v>0.745098039215686</v>
      </c>
      <c r="F115" s="117"/>
      <c r="G115" s="117"/>
      <c r="H115" s="58" t="n">
        <f aca="false">H85-H100</f>
        <v>0.717647058823529</v>
      </c>
      <c r="I115" s="58"/>
      <c r="J115" s="58"/>
      <c r="K115" s="112" t="n">
        <f aca="false">K85-K100</f>
        <v>0.647058823529412</v>
      </c>
      <c r="L115" s="112"/>
      <c r="M115" s="112"/>
      <c r="N115" s="113" t="n">
        <f aca="false">N85-N100</f>
        <v>0.694117647058823</v>
      </c>
      <c r="O115" s="113"/>
      <c r="P115" s="113"/>
      <c r="Q115" s="67" t="n">
        <f aca="false">Q85-Q100</f>
        <v>0.125490196078431</v>
      </c>
      <c r="R115" s="67"/>
      <c r="S115" s="67"/>
    </row>
    <row r="116" customFormat="false" ht="15" hidden="false" customHeight="false" outlineLevel="0" collapsed="false">
      <c r="B116" s="51" t="n">
        <f aca="false">B86-B101</f>
        <v>0.392156862745098</v>
      </c>
      <c r="C116" s="51"/>
      <c r="D116" s="51"/>
      <c r="E116" s="117" t="n">
        <f aca="false">E86-E101</f>
        <v>0.784313725490196</v>
      </c>
      <c r="F116" s="117"/>
      <c r="G116" s="117"/>
      <c r="H116" s="58" t="n">
        <f aca="false">H86-H101</f>
        <v>0.0901960784313725</v>
      </c>
      <c r="I116" s="58"/>
      <c r="J116" s="58"/>
      <c r="K116" s="112" t="n">
        <f aca="false">K86-K101</f>
        <v>0.125490196078431</v>
      </c>
      <c r="L116" s="112"/>
      <c r="M116" s="112"/>
      <c r="N116" s="113" t="n">
        <f aca="false">N86-N101</f>
        <v>0.647058823529412</v>
      </c>
      <c r="O116" s="113"/>
      <c r="P116" s="113"/>
      <c r="Q116" s="67" t="n">
        <f aca="false">Q86-Q101</f>
        <v>0.145098039215686</v>
      </c>
      <c r="R116" s="67"/>
      <c r="S116" s="67"/>
    </row>
    <row r="117" customFormat="false" ht="15" hidden="false" customHeight="false" outlineLevel="0" collapsed="false">
      <c r="B117" s="51" t="n">
        <f aca="false">B87-B102</f>
        <v>0.427450980392157</v>
      </c>
      <c r="C117" s="51"/>
      <c r="D117" s="51"/>
      <c r="E117" s="117" t="n">
        <f aca="false">E87-E102</f>
        <v>0.647058823529412</v>
      </c>
      <c r="F117" s="117"/>
      <c r="G117" s="117"/>
      <c r="H117" s="58" t="n">
        <f aca="false">H87-H102</f>
        <v>0.219607843137255</v>
      </c>
      <c r="I117" s="58"/>
      <c r="J117" s="58"/>
      <c r="K117" s="112" t="n">
        <f aca="false">K87-K102</f>
        <v>0.149019607843137</v>
      </c>
      <c r="L117" s="112"/>
      <c r="M117" s="112"/>
      <c r="N117" s="113" t="n">
        <f aca="false">N87-N102</f>
        <v>0.776470588235294</v>
      </c>
      <c r="O117" s="113"/>
      <c r="P117" s="113"/>
      <c r="Q117" s="67" t="n">
        <f aca="false">Q87-Q102</f>
        <v>0.152941176470588</v>
      </c>
      <c r="R117" s="67"/>
      <c r="S117" s="67"/>
    </row>
    <row r="118" customFormat="false" ht="15" hidden="false" customHeight="false" outlineLevel="0" collapsed="false">
      <c r="B118" s="51" t="n">
        <f aca="false">B88-B103</f>
        <v>0.117647058823529</v>
      </c>
      <c r="C118" s="51"/>
      <c r="D118" s="51"/>
      <c r="E118" s="117" t="n">
        <f aca="false">E88-E103</f>
        <v>0.776470588235294</v>
      </c>
      <c r="F118" s="117"/>
      <c r="G118" s="117"/>
      <c r="H118" s="58" t="n">
        <f aca="false">H88-H103</f>
        <v>0.549019607843137</v>
      </c>
      <c r="I118" s="58"/>
      <c r="J118" s="58"/>
      <c r="K118" s="112" t="n">
        <f aca="false">K88-K103</f>
        <v>0.776470588235294</v>
      </c>
      <c r="L118" s="112"/>
      <c r="M118" s="112"/>
      <c r="N118" s="113" t="n">
        <f aca="false">N88-N103</f>
        <v>0.745098039215686</v>
      </c>
      <c r="O118" s="113"/>
      <c r="P118" s="113"/>
      <c r="Q118" s="67" t="n">
        <f aca="false">Q88-Q103</f>
        <v>0.117647058823529</v>
      </c>
      <c r="R118" s="67"/>
      <c r="S118" s="67"/>
    </row>
    <row r="119" customFormat="false" ht="15.75" hidden="false" customHeight="false" outlineLevel="0" collapsed="false">
      <c r="B119" s="69" t="n">
        <f aca="false">B89-B104</f>
        <v>0.0392156862745098</v>
      </c>
      <c r="C119" s="69"/>
      <c r="D119" s="69"/>
      <c r="E119" s="118" t="n">
        <f aca="false">E89-E104</f>
        <v>0.717647058823529</v>
      </c>
      <c r="F119" s="118"/>
      <c r="G119" s="118"/>
      <c r="H119" s="76" t="n">
        <f aca="false">H89-H104</f>
        <v>0.192156862745098</v>
      </c>
      <c r="I119" s="76"/>
      <c r="J119" s="76"/>
      <c r="K119" s="115" t="n">
        <f aca="false">K89-K104</f>
        <v>0.196078431372549</v>
      </c>
      <c r="L119" s="115"/>
      <c r="M119" s="115"/>
      <c r="N119" s="116" t="n">
        <f aca="false">N89-N104</f>
        <v>0.0901960784313725</v>
      </c>
      <c r="O119" s="116"/>
      <c r="P119" s="116"/>
      <c r="Q119" s="85" t="n">
        <f aca="false">Q89-Q104</f>
        <v>0.823529411764706</v>
      </c>
      <c r="R119" s="85"/>
      <c r="S119" s="85"/>
    </row>
    <row r="121" customFormat="false" ht="15.75" hidden="false" customHeight="false" outlineLevel="0" collapsed="false"/>
    <row r="122" customFormat="false" ht="15.75" hidden="false" customHeight="false" outlineLevel="0" collapsed="false">
      <c r="B122" s="49" t="s">
        <v>31</v>
      </c>
      <c r="C122" s="11" t="s">
        <v>11</v>
      </c>
      <c r="D122" s="12" t="s">
        <v>23</v>
      </c>
      <c r="E122" s="49" t="s">
        <v>31</v>
      </c>
      <c r="F122" s="11" t="s">
        <v>11</v>
      </c>
      <c r="G122" s="12" t="s">
        <v>23</v>
      </c>
      <c r="H122" s="49" t="s">
        <v>31</v>
      </c>
      <c r="I122" s="11" t="s">
        <v>11</v>
      </c>
      <c r="J122" s="12" t="s">
        <v>23</v>
      </c>
      <c r="K122" s="49" t="s">
        <v>31</v>
      </c>
      <c r="L122" s="11" t="s">
        <v>11</v>
      </c>
      <c r="M122" s="12" t="s">
        <v>23</v>
      </c>
      <c r="N122" s="49" t="s">
        <v>31</v>
      </c>
      <c r="O122" s="11" t="s">
        <v>11</v>
      </c>
      <c r="P122" s="12" t="s">
        <v>23</v>
      </c>
      <c r="Q122" s="49" t="s">
        <v>31</v>
      </c>
      <c r="R122" s="11" t="s">
        <v>11</v>
      </c>
      <c r="S122" s="12" t="s">
        <v>23</v>
      </c>
    </row>
    <row r="123" customFormat="false" ht="15" hidden="false" customHeight="false" outlineLevel="0" collapsed="false">
      <c r="B123" s="119" t="n">
        <f aca="false">60*MOD(((C63-D63)/B108),6)</f>
        <v>300</v>
      </c>
      <c r="C123" s="120" t="n">
        <f aca="false">60*(((D63-B63)/B108)+2)</f>
        <v>173.142857142857</v>
      </c>
      <c r="D123" s="121" t="n">
        <f aca="false">60*(((B63-C63)/B108)+4)</f>
        <v>246.857142857143</v>
      </c>
      <c r="E123" s="122" t="n">
        <f aca="false">60*MOD(((F63-G63)/E108),6)</f>
        <v>52.7272727272727</v>
      </c>
      <c r="F123" s="122" t="n">
        <f aca="false">60*(((G63-E63)/E108)+2)</f>
        <v>127.272727272727</v>
      </c>
      <c r="G123" s="123" t="n">
        <f aca="false">60*(((E63-F63)/E108)+4)</f>
        <v>180</v>
      </c>
      <c r="H123" s="124" t="n">
        <f aca="false">60*MOD(((I63-J63)/H108),6)</f>
        <v>300</v>
      </c>
      <c r="I123" s="125" t="n">
        <f aca="false">60*(((J63-H63)/H108)+2)</f>
        <v>173.142857142857</v>
      </c>
      <c r="J123" s="126" t="n">
        <f aca="false">60*(((H63-I63)/H108)+4)</f>
        <v>246.857142857143</v>
      </c>
      <c r="K123" s="127" t="n">
        <f aca="false">60*MOD(((L63-M63)/K108),6)</f>
        <v>324</v>
      </c>
      <c r="L123" s="128" t="n">
        <f aca="false">60*(((M63-K63)/K108)+2)</f>
        <v>180</v>
      </c>
      <c r="M123" s="129" t="n">
        <f aca="false">60*(((K63-L63)/K108)+4)</f>
        <v>216</v>
      </c>
      <c r="N123" s="130" t="n">
        <f aca="false">60*MOD(((O63-P63)/N108),6)</f>
        <v>52.7272727272727</v>
      </c>
      <c r="O123" s="131" t="n">
        <f aca="false">60*(((P63-N63)/N108)+2)</f>
        <v>127.272727272727</v>
      </c>
      <c r="P123" s="132" t="n">
        <f aca="false">60*(((N63-O63)/N108)+4)</f>
        <v>180</v>
      </c>
      <c r="Q123" s="133" t="n">
        <f aca="false">60*MOD(((R63-S63)/Q108),6)</f>
        <v>324</v>
      </c>
      <c r="R123" s="133" t="n">
        <f aca="false">60*(((S63-Q63)/Q108)+2)</f>
        <v>180</v>
      </c>
      <c r="S123" s="134" t="n">
        <f aca="false">60*(((Q63-R63)/Q108)+4)</f>
        <v>216</v>
      </c>
    </row>
    <row r="124" customFormat="false" ht="15" hidden="false" customHeight="false" outlineLevel="0" collapsed="false">
      <c r="B124" s="135" t="n">
        <f aca="false">60*MOD(((C64-D64)/B109),6)</f>
        <v>300</v>
      </c>
      <c r="C124" s="136" t="n">
        <f aca="false">60*(((D64-B64)/B109)+2)</f>
        <v>144.489795918367</v>
      </c>
      <c r="D124" s="137" t="n">
        <f aca="false">60*(((B64-C64)/B109)+4)</f>
        <v>275.510204081633</v>
      </c>
      <c r="E124" s="122" t="n">
        <f aca="false">60*MOD(((F64-G64)/E109),6)</f>
        <v>53.4426229508197</v>
      </c>
      <c r="F124" s="122" t="n">
        <f aca="false">60*(((G64-E64)/E109)+2)</f>
        <v>126.55737704918</v>
      </c>
      <c r="G124" s="123" t="n">
        <f aca="false">60*(((E64-F64)/E109)+4)</f>
        <v>180</v>
      </c>
      <c r="H124" s="124" t="n">
        <f aca="false">60*MOD(((I64-J64)/H109),6)</f>
        <v>300</v>
      </c>
      <c r="I124" s="125" t="n">
        <f aca="false">60*(((J64-H64)/H109)+2)</f>
        <v>152.432432432432</v>
      </c>
      <c r="J124" s="126" t="n">
        <f aca="false">60*(((H64-I64)/H109)+4)</f>
        <v>267.567567567568</v>
      </c>
      <c r="K124" s="127" t="n">
        <f aca="false">60*MOD(((L64-M64)/K109),6)</f>
        <v>300</v>
      </c>
      <c r="L124" s="128" t="n">
        <f aca="false">60*(((M64-K64)/K109)+2)</f>
        <v>173.142857142857</v>
      </c>
      <c r="M124" s="129" t="n">
        <f aca="false">60*(((K64-L64)/K109)+4)</f>
        <v>246.857142857143</v>
      </c>
      <c r="N124" s="130" t="n">
        <f aca="false">60*MOD(((O64-P64)/N109),6)</f>
        <v>51.4285714285714</v>
      </c>
      <c r="O124" s="131" t="n">
        <f aca="false">60*(((P64-N64)/N109)+2)</f>
        <v>128.571428571429</v>
      </c>
      <c r="P124" s="132" t="n">
        <f aca="false">60*(((N64-O64)/N109)+4)</f>
        <v>180</v>
      </c>
      <c r="Q124" s="133" t="n">
        <f aca="false">60*MOD(((R64-S64)/Q109),6)</f>
        <v>300</v>
      </c>
      <c r="R124" s="133" t="n">
        <f aca="false">60*(((S64-Q64)/Q109)+2)</f>
        <v>172.173913043478</v>
      </c>
      <c r="S124" s="134" t="n">
        <f aca="false">60*(((Q64-R64)/Q109)+4)</f>
        <v>247.826086956522</v>
      </c>
    </row>
    <row r="125" customFormat="false" ht="15" hidden="false" customHeight="false" outlineLevel="0" collapsed="false">
      <c r="B125" s="135" t="n">
        <f aca="false">60*MOD(((C65-D65)/B110),6)</f>
        <v>300</v>
      </c>
      <c r="C125" s="136" t="n">
        <f aca="false">60*(((D65-B65)/B110)+2)</f>
        <v>162</v>
      </c>
      <c r="D125" s="137" t="n">
        <f aca="false">60*(((B65-C65)/B110)+4)</f>
        <v>258</v>
      </c>
      <c r="E125" s="122" t="n">
        <f aca="false">60*MOD(((F65-G65)/E110),6)</f>
        <v>60</v>
      </c>
      <c r="F125" s="122" t="n">
        <f aca="false">60*(((G65-E65)/E110)+2)</f>
        <v>108</v>
      </c>
      <c r="G125" s="123" t="n">
        <f aca="false">60*(((E65-F65)/E110)+4)</f>
        <v>192</v>
      </c>
      <c r="H125" s="124" t="n">
        <f aca="false">60*MOD(((I65-J65)/H110),6)</f>
        <v>50.9090909090909</v>
      </c>
      <c r="I125" s="125" t="n">
        <f aca="false">60*(((J65-H65)/H110)+2)</f>
        <v>129.090909090909</v>
      </c>
      <c r="J125" s="126" t="n">
        <f aca="false">60*(((H65-I65)/H110)+4)</f>
        <v>180</v>
      </c>
      <c r="K125" s="127" t="n">
        <f aca="false">60*MOD(((L65-M65)/K110),6)</f>
        <v>52.7272727272727</v>
      </c>
      <c r="L125" s="128" t="n">
        <f aca="false">60*(((M65-K65)/K110)+2)</f>
        <v>127.272727272727</v>
      </c>
      <c r="M125" s="129" t="n">
        <f aca="false">60*(((K65-L65)/K110)+4)</f>
        <v>180</v>
      </c>
      <c r="N125" s="130" t="n">
        <f aca="false">60*MOD(((O65-P65)/N110),6)</f>
        <v>52.7272727272727</v>
      </c>
      <c r="O125" s="131" t="n">
        <f aca="false">60*(((P65-N65)/N110)+2)</f>
        <v>127.272727272727</v>
      </c>
      <c r="P125" s="132" t="n">
        <f aca="false">60*(((N65-O65)/N110)+4)</f>
        <v>180</v>
      </c>
      <c r="Q125" s="133" t="n">
        <f aca="false">60*MOD(((R65-S65)/Q110),6)</f>
        <v>300</v>
      </c>
      <c r="R125" s="133" t="n">
        <f aca="false">60*(((S65-Q65)/Q110)+2)</f>
        <v>152.432432432432</v>
      </c>
      <c r="S125" s="134" t="n">
        <f aca="false">60*(((Q65-R65)/Q110)+4)</f>
        <v>267.567567567568</v>
      </c>
    </row>
    <row r="126" customFormat="false" ht="15" hidden="false" customHeight="false" outlineLevel="0" collapsed="false">
      <c r="B126" s="135" t="n">
        <f aca="false">60*MOD(((C66-D66)/B111),6)</f>
        <v>300</v>
      </c>
      <c r="C126" s="136" t="n">
        <f aca="false">60*(((D66-B66)/B111)+2)</f>
        <v>166.788990825688</v>
      </c>
      <c r="D126" s="137" t="n">
        <f aca="false">60*(((B66-C66)/B111)+4)</f>
        <v>253.211009174312</v>
      </c>
      <c r="E126" s="122" t="n">
        <f aca="false">60*MOD(((F66-G66)/E111),6)</f>
        <v>52.7272727272727</v>
      </c>
      <c r="F126" s="122" t="n">
        <f aca="false">60*(((G66-E66)/E111)+2)</f>
        <v>127.272727272727</v>
      </c>
      <c r="G126" s="123" t="n">
        <f aca="false">60*(((E66-F66)/E111)+4)</f>
        <v>180</v>
      </c>
      <c r="H126" s="124" t="n">
        <f aca="false">60*MOD(((I66-J66)/H111),6)</f>
        <v>52.7272727272727</v>
      </c>
      <c r="I126" s="125" t="n">
        <f aca="false">60*(((J66-H66)/H111)+2)</f>
        <v>127.272727272727</v>
      </c>
      <c r="J126" s="126" t="n">
        <f aca="false">60*(((H66-I66)/H111)+4)</f>
        <v>180</v>
      </c>
      <c r="K126" s="127" t="n">
        <f aca="false">60*MOD(((L66-M66)/K111),6)</f>
        <v>50.9090909090909</v>
      </c>
      <c r="L126" s="128" t="n">
        <f aca="false">60*(((M66-K66)/K111)+2)</f>
        <v>129.090909090909</v>
      </c>
      <c r="M126" s="129" t="n">
        <f aca="false">60*(((K66-L66)/K111)+4)</f>
        <v>180</v>
      </c>
      <c r="N126" s="130" t="n">
        <f aca="false">60*MOD(((O66-P66)/N111),6)</f>
        <v>50.9090909090909</v>
      </c>
      <c r="O126" s="131" t="n">
        <f aca="false">60*(((P66-N66)/N111)+2)</f>
        <v>129.090909090909</v>
      </c>
      <c r="P126" s="132" t="n">
        <f aca="false">60*(((N66-O66)/N111)+4)</f>
        <v>180</v>
      </c>
      <c r="Q126" s="133" t="n">
        <f aca="false">60*MOD(((R66-S66)/Q111),6)</f>
        <v>330.769230769231</v>
      </c>
      <c r="R126" s="133" t="n">
        <f aca="false">60*(((S66-Q66)/Q111)+2)</f>
        <v>89.2307692307692</v>
      </c>
      <c r="S126" s="134" t="n">
        <f aca="false">60*(((Q66-R66)/Q111)+4)</f>
        <v>300</v>
      </c>
    </row>
    <row r="127" customFormat="false" ht="15" hidden="false" customHeight="false" outlineLevel="0" collapsed="false">
      <c r="B127" s="135" t="n">
        <f aca="false">60*MOD(((C67-D67)/B112),6)</f>
        <v>324</v>
      </c>
      <c r="C127" s="136" t="n">
        <f aca="false">60*(((D67-B67)/B112)+2)</f>
        <v>180</v>
      </c>
      <c r="D127" s="137" t="n">
        <f aca="false">60*(((B67-C67)/B112)+4)</f>
        <v>216</v>
      </c>
      <c r="E127" s="122" t="n">
        <f aca="false">60*MOD(((F67-G67)/E112),6)</f>
        <v>50.9090909090909</v>
      </c>
      <c r="F127" s="122" t="n">
        <f aca="false">60*(((G67-E67)/E112)+2)</f>
        <v>129.090909090909</v>
      </c>
      <c r="G127" s="123" t="n">
        <f aca="false">60*(((E67-F67)/E112)+4)</f>
        <v>180</v>
      </c>
      <c r="H127" s="124" t="n">
        <f aca="false">60*MOD(((I67-J67)/H112),6)</f>
        <v>18</v>
      </c>
      <c r="I127" s="125" t="n">
        <f aca="false">60*(((J67-H67)/H112)+2)</f>
        <v>60</v>
      </c>
      <c r="J127" s="126" t="n">
        <f aca="false">60*(((H67-I67)/H112)+4)</f>
        <v>282</v>
      </c>
      <c r="K127" s="127" t="n">
        <f aca="false">60*MOD(((L67-M67)/K112),6)</f>
        <v>330.769230769231</v>
      </c>
      <c r="L127" s="128" t="n">
        <f aca="false">60*(((M67-K67)/K112)+2)</f>
        <v>89.2307692307692</v>
      </c>
      <c r="M127" s="129" t="n">
        <f aca="false">60*(((K67-L67)/K112)+4)</f>
        <v>300</v>
      </c>
      <c r="N127" s="130" t="n">
        <f aca="false">60*MOD(((O67-P67)/N112),6)</f>
        <v>53.4426229508197</v>
      </c>
      <c r="O127" s="131" t="n">
        <f aca="false">60*(((P67-N67)/N112)+2)</f>
        <v>126.55737704918</v>
      </c>
      <c r="P127" s="132" t="n">
        <f aca="false">60*(((N67-O67)/N112)+4)</f>
        <v>180</v>
      </c>
      <c r="Q127" s="133" t="n">
        <f aca="false">60*MOD(((R67-S67)/Q112),6)</f>
        <v>324</v>
      </c>
      <c r="R127" s="133" t="n">
        <f aca="false">60*(((S67-Q67)/Q112)+2)</f>
        <v>180</v>
      </c>
      <c r="S127" s="134" t="n">
        <f aca="false">60*(((Q67-R67)/Q112)+4)</f>
        <v>216</v>
      </c>
    </row>
    <row r="128" customFormat="false" ht="15" hidden="false" customHeight="false" outlineLevel="0" collapsed="false">
      <c r="B128" s="135" t="n">
        <f aca="false">60*MOD(((C68-D68)/B113),6)</f>
        <v>300</v>
      </c>
      <c r="C128" s="136" t="n">
        <f aca="false">60*(((D68-B68)/B113)+2)</f>
        <v>165.6</v>
      </c>
      <c r="D128" s="137" t="n">
        <f aca="false">60*(((B68-C68)/B113)+4)</f>
        <v>254.4</v>
      </c>
      <c r="E128" s="122" t="n">
        <f aca="false">60*MOD(((F68-G68)/E113),6)</f>
        <v>60</v>
      </c>
      <c r="F128" s="122" t="n">
        <f aca="false">60*(((G68-E68)/E113)+2)</f>
        <v>91.5789473684211</v>
      </c>
      <c r="G128" s="123" t="n">
        <f aca="false">60*(((E68-F68)/E113)+4)</f>
        <v>208.421052631579</v>
      </c>
      <c r="H128" s="124" t="n">
        <f aca="false">60*MOD(((I68-J68)/H113),6)</f>
        <v>300</v>
      </c>
      <c r="I128" s="125" t="n">
        <f aca="false">60*(((J68-H68)/H113)+2)</f>
        <v>152.432432432432</v>
      </c>
      <c r="J128" s="126" t="n">
        <f aca="false">60*(((H68-I68)/H113)+4)</f>
        <v>267.567567567568</v>
      </c>
      <c r="K128" s="127" t="n">
        <f aca="false">60*MOD(((L68-M68)/K113),6)</f>
        <v>300</v>
      </c>
      <c r="L128" s="128" t="n">
        <f aca="false">60*(((M68-K68)/K113)+2)</f>
        <v>144.489795918367</v>
      </c>
      <c r="M128" s="129" t="n">
        <f aca="false">60*(((K68-L68)/K113)+4)</f>
        <v>275.510204081633</v>
      </c>
      <c r="N128" s="130" t="n">
        <f aca="false">60*MOD(((O68-P68)/N113),6)</f>
        <v>60</v>
      </c>
      <c r="O128" s="131" t="n">
        <f aca="false">60*(((P68-N68)/N113)+2)</f>
        <v>113.220338983051</v>
      </c>
      <c r="P128" s="132" t="n">
        <f aca="false">60*(((N68-O68)/N113)+4)</f>
        <v>186.779661016949</v>
      </c>
      <c r="Q128" s="133" t="n">
        <f aca="false">60*MOD(((R68-S68)/Q113),6)</f>
        <v>300</v>
      </c>
      <c r="R128" s="133" t="n">
        <f aca="false">60*(((S68-Q68)/Q113)+2)</f>
        <v>176.25</v>
      </c>
      <c r="S128" s="134" t="n">
        <f aca="false">60*(((Q68-R68)/Q113)+4)</f>
        <v>243.75</v>
      </c>
    </row>
    <row r="129" customFormat="false" ht="15" hidden="false" customHeight="false" outlineLevel="0" collapsed="false">
      <c r="B129" s="135" t="n">
        <f aca="false">60*MOD(((C69-D69)/B114),6)</f>
        <v>300</v>
      </c>
      <c r="C129" s="136" t="n">
        <f aca="false">60*(((D69-B69)/B114)+2)</f>
        <v>173.142857142857</v>
      </c>
      <c r="D129" s="137" t="n">
        <f aca="false">60*(((B69-C69)/B114)+4)</f>
        <v>246.857142857143</v>
      </c>
      <c r="E129" s="122" t="n">
        <f aca="false">60*MOD(((F69-G69)/E114),6)</f>
        <v>324</v>
      </c>
      <c r="F129" s="122" t="n">
        <f aca="false">60*(((G69-E69)/E114)+2)</f>
        <v>180</v>
      </c>
      <c r="G129" s="123" t="n">
        <f aca="false">60*(((E69-F69)/E114)+4)</f>
        <v>216</v>
      </c>
      <c r="H129" s="124" t="n">
        <f aca="false">60*MOD(((I69-J69)/H114),6)</f>
        <v>300</v>
      </c>
      <c r="I129" s="125" t="n">
        <f aca="false">60*(((J69-H69)/H114)+2)</f>
        <v>173.142857142857</v>
      </c>
      <c r="J129" s="126" t="n">
        <f aca="false">60*(((H69-I69)/H114)+4)</f>
        <v>246.857142857143</v>
      </c>
      <c r="K129" s="127" t="n">
        <f aca="false">60*MOD(((L69-M69)/K114),6)</f>
        <v>324</v>
      </c>
      <c r="L129" s="128" t="n">
        <f aca="false">60*(((M69-K69)/K114)+2)</f>
        <v>180</v>
      </c>
      <c r="M129" s="129" t="n">
        <f aca="false">60*(((K69-L69)/K114)+4)</f>
        <v>216</v>
      </c>
      <c r="N129" s="130" t="n">
        <f aca="false">60*MOD(((O69-P69)/N114),6)</f>
        <v>300</v>
      </c>
      <c r="O129" s="131" t="n">
        <f aca="false">60*(((P69-N69)/N114)+2)</f>
        <v>173.142857142857</v>
      </c>
      <c r="P129" s="132" t="n">
        <f aca="false">60*(((N69-O69)/N114)+4)</f>
        <v>246.857142857143</v>
      </c>
      <c r="Q129" s="133" t="n">
        <f aca="false">60*MOD(((R69-S69)/Q114),6)</f>
        <v>324</v>
      </c>
      <c r="R129" s="133" t="n">
        <f aca="false">60*(((S69-Q69)/Q114)+2)</f>
        <v>180</v>
      </c>
      <c r="S129" s="134" t="n">
        <f aca="false">60*(((Q69-R69)/Q114)+4)</f>
        <v>216</v>
      </c>
    </row>
    <row r="130" customFormat="false" ht="15" hidden="false" customHeight="false" outlineLevel="0" collapsed="false">
      <c r="B130" s="135" t="n">
        <f aca="false">60*MOD(((C70-D70)/B115),6)</f>
        <v>300</v>
      </c>
      <c r="C130" s="136" t="n">
        <f aca="false">60*(((D70-B70)/B115)+2)</f>
        <v>165.6</v>
      </c>
      <c r="D130" s="137" t="n">
        <f aca="false">60*(((B70-C70)/B115)+4)</f>
        <v>254.4</v>
      </c>
      <c r="E130" s="122" t="n">
        <f aca="false">60*MOD(((F70-G70)/E115),6)</f>
        <v>60</v>
      </c>
      <c r="F130" s="122" t="n">
        <f aca="false">60*(((G70-E70)/E115)+2)</f>
        <v>91.5789473684211</v>
      </c>
      <c r="G130" s="123" t="n">
        <f aca="false">60*(((E70-F70)/E115)+4)</f>
        <v>208.421052631579</v>
      </c>
      <c r="H130" s="124" t="n">
        <f aca="false">60*MOD(((I70-J70)/H115),6)</f>
        <v>53.4426229508197</v>
      </c>
      <c r="I130" s="125" t="n">
        <f aca="false">60*(((J70-H70)/H115)+2)</f>
        <v>126.55737704918</v>
      </c>
      <c r="J130" s="126" t="n">
        <f aca="false">60*(((H70-I70)/H115)+4)</f>
        <v>180</v>
      </c>
      <c r="K130" s="127" t="n">
        <f aca="false">60*MOD(((L70-M70)/K115),6)</f>
        <v>52.7272727272727</v>
      </c>
      <c r="L130" s="128" t="n">
        <f aca="false">60*(((M70-K70)/K115)+2)</f>
        <v>127.272727272727</v>
      </c>
      <c r="M130" s="129" t="n">
        <f aca="false">60*(((K70-L70)/K115)+4)</f>
        <v>180</v>
      </c>
      <c r="N130" s="130" t="n">
        <f aca="false">60*MOD(((O70-P70)/N115),6)</f>
        <v>60</v>
      </c>
      <c r="O130" s="131" t="n">
        <f aca="false">60*(((P70-N70)/N115)+2)</f>
        <v>113.220338983051</v>
      </c>
      <c r="P130" s="132" t="n">
        <f aca="false">60*(((N70-O70)/N115)+4)</f>
        <v>186.779661016949</v>
      </c>
      <c r="Q130" s="133" t="n">
        <f aca="false">60*MOD(((R70-S70)/Q115),6)</f>
        <v>300</v>
      </c>
      <c r="R130" s="133" t="n">
        <f aca="false">60*(((S70-Q70)/Q115)+2)</f>
        <v>176.25</v>
      </c>
      <c r="S130" s="134" t="n">
        <f aca="false">60*(((Q70-R70)/Q115)+4)</f>
        <v>243.75</v>
      </c>
    </row>
    <row r="131" customFormat="false" ht="15" hidden="false" customHeight="false" outlineLevel="0" collapsed="false">
      <c r="B131" s="135" t="n">
        <f aca="false">60*MOD(((C71-D71)/B116),6)</f>
        <v>300</v>
      </c>
      <c r="C131" s="136" t="n">
        <f aca="false">60*(((D71-B71)/B116)+2)</f>
        <v>162</v>
      </c>
      <c r="D131" s="137" t="n">
        <f aca="false">60*(((B71-C71)/B116)+4)</f>
        <v>258</v>
      </c>
      <c r="E131" s="122" t="n">
        <f aca="false">60*MOD(((F71-G71)/E116),6)</f>
        <v>60</v>
      </c>
      <c r="F131" s="122" t="n">
        <f aca="false">60*(((G71-E71)/E116)+2)</f>
        <v>108</v>
      </c>
      <c r="G131" s="123" t="n">
        <f aca="false">60*(((E71-F71)/E116)+4)</f>
        <v>192</v>
      </c>
      <c r="H131" s="124" t="n">
        <f aca="false">60*MOD(((I71-J71)/H116),6)</f>
        <v>300</v>
      </c>
      <c r="I131" s="125" t="n">
        <f aca="false">60*(((J71-H71)/H116)+2)</f>
        <v>172.173913043478</v>
      </c>
      <c r="J131" s="126" t="n">
        <f aca="false">60*(((H71-I71)/H116)+4)</f>
        <v>247.826086956522</v>
      </c>
      <c r="K131" s="127" t="n">
        <f aca="false">60*MOD(((L71-M71)/K116),6)</f>
        <v>300</v>
      </c>
      <c r="L131" s="128" t="n">
        <f aca="false">60*(((M71-K71)/K116)+2)</f>
        <v>176.25</v>
      </c>
      <c r="M131" s="129" t="n">
        <f aca="false">60*(((K71-L71)/K116)+4)</f>
        <v>243.75</v>
      </c>
      <c r="N131" s="130" t="n">
        <f aca="false">60*MOD(((O71-P71)/N116),6)</f>
        <v>52.7272727272727</v>
      </c>
      <c r="O131" s="131" t="n">
        <f aca="false">60*(((P71-N71)/N116)+2)</f>
        <v>127.272727272727</v>
      </c>
      <c r="P131" s="132" t="n">
        <f aca="false">60*(((N71-O71)/N116)+4)</f>
        <v>180</v>
      </c>
      <c r="Q131" s="133" t="n">
        <f aca="false">60*MOD(((R71-S71)/Q116),6)</f>
        <v>300</v>
      </c>
      <c r="R131" s="133" t="n">
        <f aca="false">60*(((S71-Q71)/Q116)+2)</f>
        <v>152.432432432432</v>
      </c>
      <c r="S131" s="134" t="n">
        <f aca="false">60*(((Q71-R71)/Q116)+4)</f>
        <v>267.567567567568</v>
      </c>
    </row>
    <row r="132" customFormat="false" ht="15" hidden="false" customHeight="false" outlineLevel="0" collapsed="false">
      <c r="B132" s="135" t="n">
        <f aca="false">60*MOD(((C72-D72)/B117),6)</f>
        <v>300</v>
      </c>
      <c r="C132" s="136" t="n">
        <f aca="false">60*(((D72-B72)/B117)+2)</f>
        <v>166.788990825688</v>
      </c>
      <c r="D132" s="137" t="n">
        <f aca="false">60*(((B72-C72)/B117)+4)</f>
        <v>253.211009174312</v>
      </c>
      <c r="E132" s="122" t="n">
        <f aca="false">60*MOD(((F72-G72)/E117),6)</f>
        <v>52.7272727272727</v>
      </c>
      <c r="F132" s="122" t="n">
        <f aca="false">60*(((G72-E72)/E117)+2)</f>
        <v>127.272727272727</v>
      </c>
      <c r="G132" s="123" t="n">
        <f aca="false">60*(((E72-F72)/E117)+4)</f>
        <v>180</v>
      </c>
      <c r="H132" s="124" t="n">
        <f aca="false">60*MOD(((I72-J72)/H117),6)</f>
        <v>327.857142857143</v>
      </c>
      <c r="I132" s="125" t="n">
        <f aca="false">60*(((J72-H72)/H117)+2)</f>
        <v>92.1428571428571</v>
      </c>
      <c r="J132" s="126" t="n">
        <f aca="false">60*(((H72-I72)/H117)+4)</f>
        <v>300</v>
      </c>
      <c r="K132" s="127" t="n">
        <f aca="false">60*MOD(((L72-M72)/K117),6)</f>
        <v>300</v>
      </c>
      <c r="L132" s="128" t="n">
        <f aca="false">60*(((M72-K72)/K117)+2)</f>
        <v>151.578947368421</v>
      </c>
      <c r="M132" s="129" t="n">
        <f aca="false">60*(((K72-L72)/K117)+4)</f>
        <v>268.421052631579</v>
      </c>
      <c r="N132" s="130" t="n">
        <f aca="false">60*MOD(((O72-P72)/N117),6)</f>
        <v>50.9090909090909</v>
      </c>
      <c r="O132" s="131" t="n">
        <f aca="false">60*(((P72-N72)/N117)+2)</f>
        <v>129.090909090909</v>
      </c>
      <c r="P132" s="132" t="n">
        <f aca="false">60*(((N72-O72)/N117)+4)</f>
        <v>180</v>
      </c>
      <c r="Q132" s="133" t="n">
        <f aca="false">60*MOD(((R72-S72)/Q117),6)</f>
        <v>330.769230769231</v>
      </c>
      <c r="R132" s="133" t="n">
        <f aca="false">60*(((S72-Q72)/Q117)+2)</f>
        <v>89.2307692307692</v>
      </c>
      <c r="S132" s="134" t="n">
        <f aca="false">60*(((Q72-R72)/Q117)+4)</f>
        <v>300</v>
      </c>
    </row>
    <row r="133" customFormat="false" ht="15" hidden="false" customHeight="false" outlineLevel="0" collapsed="false">
      <c r="B133" s="135" t="n">
        <f aca="false">60*MOD(((C73-D73)/B118),6)</f>
        <v>324</v>
      </c>
      <c r="C133" s="136" t="n">
        <f aca="false">60*(((D73-B73)/B118)+2)</f>
        <v>180</v>
      </c>
      <c r="D133" s="137" t="n">
        <f aca="false">60*(((B73-C73)/B118)+4)</f>
        <v>216</v>
      </c>
      <c r="E133" s="122" t="n">
        <f aca="false">60*MOD(((F73-G73)/E118),6)</f>
        <v>50.9090909090909</v>
      </c>
      <c r="F133" s="122" t="n">
        <f aca="false">60*(((G73-E73)/E118)+2)</f>
        <v>129.090909090909</v>
      </c>
      <c r="G133" s="123" t="n">
        <f aca="false">60*(((E73-F73)/E118)+4)</f>
        <v>180</v>
      </c>
      <c r="H133" s="124" t="n">
        <f aca="false">60*MOD(((I73-J73)/H118),6)</f>
        <v>51.4285714285714</v>
      </c>
      <c r="I133" s="125" t="n">
        <f aca="false">60*(((J73-H73)/H118)+2)</f>
        <v>128.571428571429</v>
      </c>
      <c r="J133" s="126" t="n">
        <f aca="false">60*(((H73-I73)/H118)+4)</f>
        <v>180</v>
      </c>
      <c r="K133" s="127" t="n">
        <f aca="false">60*MOD(((L73-M73)/K118),6)</f>
        <v>50.9090909090909</v>
      </c>
      <c r="L133" s="128" t="n">
        <f aca="false">60*(((M73-K73)/K118)+2)</f>
        <v>129.090909090909</v>
      </c>
      <c r="M133" s="129" t="n">
        <f aca="false">60*(((K73-L73)/K118)+4)</f>
        <v>180</v>
      </c>
      <c r="N133" s="130" t="n">
        <f aca="false">60*MOD(((O73-P73)/N118),6)</f>
        <v>60</v>
      </c>
      <c r="O133" s="131" t="n">
        <f aca="false">60*(((P73-N73)/N118)+2)</f>
        <v>91.5789473684211</v>
      </c>
      <c r="P133" s="132" t="n">
        <f aca="false">60*(((N73-O73)/N118)+4)</f>
        <v>208.421052631579</v>
      </c>
      <c r="Q133" s="133" t="n">
        <f aca="false">60*MOD(((R73-S73)/Q118),6)</f>
        <v>324</v>
      </c>
      <c r="R133" s="133" t="n">
        <f aca="false">60*(((S73-Q73)/Q118)+2)</f>
        <v>180</v>
      </c>
      <c r="S133" s="134" t="n">
        <f aca="false">60*(((Q73-R73)/Q118)+4)</f>
        <v>216</v>
      </c>
    </row>
    <row r="134" customFormat="false" ht="15.75" hidden="false" customHeight="false" outlineLevel="0" collapsed="false">
      <c r="B134" s="138" t="n">
        <f aca="false">60*MOD(((C74-D74)/B119),6)</f>
        <v>18</v>
      </c>
      <c r="C134" s="139" t="n">
        <f aca="false">60*(((D74-B74)/B119)+2)</f>
        <v>60</v>
      </c>
      <c r="D134" s="140" t="n">
        <f aca="false">60*(((B74-C74)/B119)+4)</f>
        <v>282</v>
      </c>
      <c r="E134" s="141" t="n">
        <f aca="false">60*MOD(((F74-G74)/E119),6)</f>
        <v>53.4426229508197</v>
      </c>
      <c r="F134" s="141" t="n">
        <f aca="false">60*(((G74-E74)/E119)+2)</f>
        <v>126.55737704918</v>
      </c>
      <c r="G134" s="142" t="n">
        <f aca="false">60*(((E74-F74)/E119)+4)</f>
        <v>180</v>
      </c>
      <c r="H134" s="143" t="n">
        <f aca="false">60*MOD(((I74-J74)/H119),6)</f>
        <v>300</v>
      </c>
      <c r="I134" s="144" t="n">
        <f aca="false">60*(((J74-H74)/H119)+2)</f>
        <v>144.489795918367</v>
      </c>
      <c r="J134" s="145" t="n">
        <f aca="false">60*(((H74-I74)/H119)+4)</f>
        <v>275.510204081633</v>
      </c>
      <c r="K134" s="146" t="n">
        <f aca="false">60*MOD(((L74-M74)/K119),6)</f>
        <v>324</v>
      </c>
      <c r="L134" s="147" t="n">
        <f aca="false">60*(((M74-K74)/K119)+2)</f>
        <v>96</v>
      </c>
      <c r="M134" s="148" t="n">
        <f aca="false">60*(((K74-L74)/K119)+4)</f>
        <v>300</v>
      </c>
      <c r="N134" s="149" t="n">
        <f aca="false">60*MOD(((O74-P74)/N119),6)</f>
        <v>300</v>
      </c>
      <c r="O134" s="150" t="n">
        <f aca="false">60*(((P74-N74)/N119)+2)</f>
        <v>172.173913043478</v>
      </c>
      <c r="P134" s="151" t="n">
        <f aca="false">60*(((N74-O74)/N119)+4)</f>
        <v>247.826086956522</v>
      </c>
      <c r="Q134" s="152" t="n">
        <f aca="false">60*MOD(((R74-S74)/Q119),6)</f>
        <v>51.4285714285714</v>
      </c>
      <c r="R134" s="152" t="n">
        <f aca="false">60*(((S74-Q74)/Q119)+2)</f>
        <v>128.571428571429</v>
      </c>
      <c r="S134" s="153" t="n">
        <f aca="false">60*(((Q74-R74)/Q119)+4)</f>
        <v>180</v>
      </c>
    </row>
    <row r="136" customFormat="false" ht="15.75" hidden="false" customHeight="false" outlineLevel="0" collapsed="false"/>
    <row r="137" customFormat="false" ht="15.75" hidden="false" customHeight="false" outlineLevel="0" collapsed="false">
      <c r="B137" s="49" t="s">
        <v>32</v>
      </c>
      <c r="C137" s="11" t="s">
        <v>33</v>
      </c>
      <c r="D137" s="12" t="s">
        <v>34</v>
      </c>
      <c r="E137" s="49" t="s">
        <v>32</v>
      </c>
      <c r="F137" s="11" t="s">
        <v>33</v>
      </c>
      <c r="G137" s="12" t="s">
        <v>34</v>
      </c>
      <c r="H137" s="49" t="s">
        <v>32</v>
      </c>
      <c r="I137" s="11" t="s">
        <v>33</v>
      </c>
      <c r="J137" s="12" t="s">
        <v>34</v>
      </c>
      <c r="K137" s="49" t="s">
        <v>32</v>
      </c>
      <c r="L137" s="11" t="s">
        <v>33</v>
      </c>
      <c r="M137" s="12" t="s">
        <v>34</v>
      </c>
      <c r="N137" s="49" t="s">
        <v>32</v>
      </c>
      <c r="O137" s="11" t="s">
        <v>33</v>
      </c>
      <c r="P137" s="12" t="s">
        <v>34</v>
      </c>
      <c r="Q137" s="49" t="s">
        <v>32</v>
      </c>
      <c r="R137" s="11" t="s">
        <v>33</v>
      </c>
      <c r="S137" s="12" t="s">
        <v>34</v>
      </c>
    </row>
    <row r="138" customFormat="false" ht="15" hidden="false" customHeight="false" outlineLevel="0" collapsed="false">
      <c r="B138" s="119" t="n">
        <f aca="false">IF(B78=B63,B123,IF(B78=C63,C123,D123))</f>
        <v>246.857142857143</v>
      </c>
      <c r="C138" s="120" t="n">
        <f aca="false">IF(B108=0,0,B108/B78)</f>
        <v>0.7</v>
      </c>
      <c r="D138" s="121" t="n">
        <f aca="false">B78</f>
        <v>0.392156862745098</v>
      </c>
      <c r="E138" s="122" t="n">
        <f aca="false">IF(E78=E63,E123,IF(E78=F63,F123,G123))</f>
        <v>127.272727272727</v>
      </c>
      <c r="F138" s="122" t="n">
        <f aca="false">IF(E108=0,0,E108/E78)</f>
        <v>0.767441860465116</v>
      </c>
      <c r="G138" s="123" t="n">
        <f aca="false">E78</f>
        <v>0.843137254901961</v>
      </c>
      <c r="H138" s="124" t="n">
        <f aca="false">IF(H78=H63,H123,IF(H78=I63,I123,J123))</f>
        <v>246.857142857143</v>
      </c>
      <c r="I138" s="125" t="n">
        <f aca="false">IF(H108=0,0,H108/H78)</f>
        <v>0.7</v>
      </c>
      <c r="J138" s="126" t="n">
        <f aca="false">H78</f>
        <v>0.392156862745098</v>
      </c>
      <c r="K138" s="127" t="n">
        <f aca="false">IF(K78=K63,K123,IF(K78=L63,L123,M123))</f>
        <v>216</v>
      </c>
      <c r="L138" s="128" t="n">
        <f aca="false">IF(K108=0,0,K108/K78)</f>
        <v>0.5</v>
      </c>
      <c r="M138" s="129" t="n">
        <f aca="false">K78</f>
        <v>0.235294117647059</v>
      </c>
      <c r="N138" s="130" t="n">
        <f aca="false">IF(N78=N63,N123,IF(N78=O63,O123,P123))</f>
        <v>127.272727272727</v>
      </c>
      <c r="O138" s="131" t="n">
        <f aca="false">IF(N108=0,0,N108/N78)</f>
        <v>0.767441860465116</v>
      </c>
      <c r="P138" s="132" t="n">
        <f aca="false">N78</f>
        <v>0.843137254901961</v>
      </c>
      <c r="Q138" s="133" t="n">
        <f aca="false">IF(Q78=Q63,Q123,IF(Q78=R63,R123,S123))</f>
        <v>216</v>
      </c>
      <c r="R138" s="133" t="n">
        <f aca="false">IF(Q108=0,0,Q108/Q78)</f>
        <v>0.5</v>
      </c>
      <c r="S138" s="134" t="n">
        <f aca="false">Q78</f>
        <v>0.235294117647059</v>
      </c>
    </row>
    <row r="139" customFormat="false" ht="15" hidden="false" customHeight="false" outlineLevel="0" collapsed="false">
      <c r="B139" s="135" t="n">
        <f aca="false">IF(B79=B64,B124,IF(B79=C64,C124,D124))</f>
        <v>275.510204081633</v>
      </c>
      <c r="C139" s="136" t="n">
        <f aca="false">IF(B109=0,0,B109/B79)</f>
        <v>0.7</v>
      </c>
      <c r="D139" s="137" t="n">
        <f aca="false">B79</f>
        <v>0.274509803921569</v>
      </c>
      <c r="E139" s="122" t="n">
        <f aca="false">IF(E79=E64,E124,IF(E79=F64,F124,G124))</f>
        <v>126.55737704918</v>
      </c>
      <c r="F139" s="122" t="n">
        <f aca="false">IF(E109=0,0,E109/E79)</f>
        <v>0.820627802690583</v>
      </c>
      <c r="G139" s="123" t="n">
        <f aca="false">E79</f>
        <v>0.874509803921569</v>
      </c>
      <c r="H139" s="124" t="n">
        <f aca="false">IF(H79=H64,H124,IF(H79=I64,I124,J124))</f>
        <v>267.567567567568</v>
      </c>
      <c r="I139" s="125" t="n">
        <f aca="false">IF(H109=0,0,H109/H79)</f>
        <v>0.616666666666667</v>
      </c>
      <c r="J139" s="126" t="n">
        <f aca="false">H79</f>
        <v>0.235294117647059</v>
      </c>
      <c r="K139" s="127" t="n">
        <f aca="false">IF(K79=K64,K124,IF(K79=L64,L124,M124))</f>
        <v>246.857142857143</v>
      </c>
      <c r="L139" s="128" t="n">
        <f aca="false">IF(K109=0,0,K109/K79)</f>
        <v>0.7</v>
      </c>
      <c r="M139" s="129" t="n">
        <f aca="false">K79</f>
        <v>0.392156862745098</v>
      </c>
      <c r="N139" s="130" t="n">
        <f aca="false">IF(N79=N64,N124,IF(N79=O64,O124,P124))</f>
        <v>128.571428571429</v>
      </c>
      <c r="O139" s="131" t="n">
        <f aca="false">IF(N109=0,0,N109/N79)</f>
        <v>0.91304347826087</v>
      </c>
      <c r="P139" s="132" t="n">
        <f aca="false">N79</f>
        <v>0.901960784313726</v>
      </c>
      <c r="Q139" s="133" t="n">
        <f aca="false">IF(Q79=Q64,Q124,IF(Q79=R64,R124,S124))</f>
        <v>247.826086956522</v>
      </c>
      <c r="R139" s="133" t="n">
        <f aca="false">IF(Q109=0,0,Q109/Q79)</f>
        <v>0.383333333333333</v>
      </c>
      <c r="S139" s="134" t="n">
        <f aca="false">Q79</f>
        <v>0.235294117647059</v>
      </c>
    </row>
    <row r="140" customFormat="false" ht="15" hidden="false" customHeight="false" outlineLevel="0" collapsed="false">
      <c r="B140" s="135" t="n">
        <f aca="false">IF(B80=B65,B125,IF(B80=C65,C125,D125))</f>
        <v>258</v>
      </c>
      <c r="C140" s="136" t="n">
        <f aca="false">IF(B110=0,0,B110/B80)</f>
        <v>0.833333333333333</v>
      </c>
      <c r="D140" s="137" t="n">
        <f aca="false">B80</f>
        <v>0.470588235294118</v>
      </c>
      <c r="E140" s="122" t="n">
        <f aca="false">IF(E80=E65,E125,IF(E80=F65,F125,G125))</f>
        <v>108</v>
      </c>
      <c r="F140" s="122" t="n">
        <f aca="false">IF(E110=0,0,E110/E80)</f>
        <v>0.909090909090909</v>
      </c>
      <c r="G140" s="123" t="n">
        <f aca="false">E80</f>
        <v>0.862745098039216</v>
      </c>
      <c r="H140" s="124" t="n">
        <f aca="false">IF(H80=H65,H125,IF(H80=I65,I125,J125))</f>
        <v>129.090909090909</v>
      </c>
      <c r="I140" s="125" t="n">
        <f aca="false">IF(H110=0,0,H110/H80)</f>
        <v>0.868421052631579</v>
      </c>
      <c r="J140" s="126" t="n">
        <f aca="false">H80</f>
        <v>0.894117647058824</v>
      </c>
      <c r="K140" s="127" t="n">
        <f aca="false">IF(K80=K65,K125,IF(K80=L65,L125,M125))</f>
        <v>127.272727272727</v>
      </c>
      <c r="L140" s="128" t="n">
        <f aca="false">IF(K110=0,0,K110/K80)</f>
        <v>0.767441860465116</v>
      </c>
      <c r="M140" s="129" t="n">
        <f aca="false">K80</f>
        <v>0.843137254901961</v>
      </c>
      <c r="N140" s="130" t="n">
        <f aca="false">IF(N80=N65,N125,IF(N80=O65,O125,P125))</f>
        <v>127.272727272727</v>
      </c>
      <c r="O140" s="131" t="n">
        <f aca="false">IF(N110=0,0,N110/N80)</f>
        <v>0.767441860465116</v>
      </c>
      <c r="P140" s="132" t="n">
        <f aca="false">N80</f>
        <v>0.843137254901961</v>
      </c>
      <c r="Q140" s="133" t="n">
        <f aca="false">IF(Q80=Q65,Q125,IF(Q80=R65,R125,S125))</f>
        <v>267.567567567568</v>
      </c>
      <c r="R140" s="133" t="n">
        <f aca="false">IF(Q110=0,0,Q110/Q80)</f>
        <v>0.616666666666667</v>
      </c>
      <c r="S140" s="134" t="n">
        <f aca="false">Q80</f>
        <v>0.235294117647059</v>
      </c>
    </row>
    <row r="141" customFormat="false" ht="15" hidden="false" customHeight="false" outlineLevel="0" collapsed="false">
      <c r="B141" s="135" t="n">
        <f aca="false">IF(B81=B66,B126,IF(B81=C66,C126,D126))</f>
        <v>253.211009174312</v>
      </c>
      <c r="C141" s="136" t="n">
        <f aca="false">IF(B111=0,0,B111/B81)</f>
        <v>0.838461538461539</v>
      </c>
      <c r="D141" s="137" t="n">
        <f aca="false">B81</f>
        <v>0.509803921568627</v>
      </c>
      <c r="E141" s="122" t="n">
        <f aca="false">IF(E81=E66,E126,IF(E81=F66,F126,G126))</f>
        <v>127.272727272727</v>
      </c>
      <c r="F141" s="122" t="n">
        <f aca="false">IF(E111=0,0,E111/E81)</f>
        <v>0.767441860465116</v>
      </c>
      <c r="G141" s="123" t="n">
        <f aca="false">E81</f>
        <v>0.843137254901961</v>
      </c>
      <c r="H141" s="124" t="n">
        <f aca="false">IF(H81=H66,H126,IF(H81=I66,I126,J126))</f>
        <v>127.272727272727</v>
      </c>
      <c r="I141" s="125" t="n">
        <f aca="false">IF(H111=0,0,H111/H81)</f>
        <v>0.767441860465116</v>
      </c>
      <c r="J141" s="126" t="n">
        <f aca="false">H81</f>
        <v>0.843137254901961</v>
      </c>
      <c r="K141" s="127" t="n">
        <f aca="false">IF(K81=K66,K126,IF(K81=L66,L126,M126))</f>
        <v>129.090909090909</v>
      </c>
      <c r="L141" s="128" t="n">
        <f aca="false">IF(K111=0,0,K111/K81)</f>
        <v>0.868421052631579</v>
      </c>
      <c r="M141" s="129" t="n">
        <f aca="false">K81</f>
        <v>0.894117647058824</v>
      </c>
      <c r="N141" s="130" t="n">
        <f aca="false">IF(N81=N66,N126,IF(N81=O66,O126,P126))</f>
        <v>129.090909090909</v>
      </c>
      <c r="O141" s="131" t="n">
        <f aca="false">IF(N111=0,0,N111/N81)</f>
        <v>0.868421052631579</v>
      </c>
      <c r="P141" s="132" t="n">
        <f aca="false">N81</f>
        <v>0.894117647058824</v>
      </c>
      <c r="Q141" s="133" t="n">
        <f aca="false">IF(Q81=Q66,Q126,IF(Q81=R66,R126,S126))</f>
        <v>330.769230769231</v>
      </c>
      <c r="R141" s="133" t="n">
        <f aca="false">IF(Q111=0,0,Q111/Q81)</f>
        <v>0.65</v>
      </c>
      <c r="S141" s="134" t="n">
        <f aca="false">Q81</f>
        <v>0.235294117647059</v>
      </c>
    </row>
    <row r="142" customFormat="false" ht="15" hidden="false" customHeight="false" outlineLevel="0" collapsed="false">
      <c r="B142" s="135" t="n">
        <f aca="false">IF(B82=B67,B127,IF(B82=C67,C127,D127))</f>
        <v>216</v>
      </c>
      <c r="C142" s="136" t="n">
        <f aca="false">IF(B112=0,0,B112/B82)</f>
        <v>0.5</v>
      </c>
      <c r="D142" s="137" t="n">
        <f aca="false">B82</f>
        <v>0.235294117647059</v>
      </c>
      <c r="E142" s="122" t="n">
        <f aca="false">IF(E82=E67,E127,IF(E82=F67,F127,G127))</f>
        <v>129.090909090909</v>
      </c>
      <c r="F142" s="122" t="n">
        <f aca="false">IF(E112=0,0,E112/E82)</f>
        <v>0.868421052631579</v>
      </c>
      <c r="G142" s="123" t="n">
        <f aca="false">E82</f>
        <v>0.894117647058824</v>
      </c>
      <c r="H142" s="124" t="n">
        <f aca="false">IF(H82=H67,H127,IF(H82=I67,I127,J127))</f>
        <v>18</v>
      </c>
      <c r="I142" s="125" t="n">
        <f aca="false">IF(H112=0,0,H112/H82)</f>
        <v>0.333333333333333</v>
      </c>
      <c r="J142" s="126" t="n">
        <f aca="false">H82</f>
        <v>0.117647058823529</v>
      </c>
      <c r="K142" s="127" t="n">
        <f aca="false">IF(K82=K67,K127,IF(K82=L67,L127,M127))</f>
        <v>330.769230769231</v>
      </c>
      <c r="L142" s="128" t="n">
        <f aca="false">IF(K112=0,0,K112/K82)</f>
        <v>0.65</v>
      </c>
      <c r="M142" s="129" t="n">
        <f aca="false">K82</f>
        <v>0.235294117647059</v>
      </c>
      <c r="N142" s="130" t="n">
        <f aca="false">IF(N82=N67,N127,IF(N82=O67,O127,P127))</f>
        <v>126.55737704918</v>
      </c>
      <c r="O142" s="131" t="n">
        <f aca="false">IF(N112=0,0,N112/N82)</f>
        <v>0.820627802690583</v>
      </c>
      <c r="P142" s="132" t="n">
        <f aca="false">N82</f>
        <v>0.874509803921569</v>
      </c>
      <c r="Q142" s="133" t="n">
        <f aca="false">IF(Q82=Q67,Q127,IF(Q82=R67,R127,S127))</f>
        <v>216</v>
      </c>
      <c r="R142" s="133" t="n">
        <f aca="false">IF(Q112=0,0,Q112/Q82)</f>
        <v>0.5</v>
      </c>
      <c r="S142" s="134" t="n">
        <f aca="false">Q82</f>
        <v>0.235294117647059</v>
      </c>
    </row>
    <row r="143" customFormat="false" ht="15" hidden="false" customHeight="false" outlineLevel="0" collapsed="false">
      <c r="B143" s="135" t="n">
        <f aca="false">IF(B83=B68,B128,IF(B83=C68,C128,D128))</f>
        <v>254.4</v>
      </c>
      <c r="C143" s="136" t="n">
        <f aca="false">IF(B113=0,0,B113/B83)</f>
        <v>0.625</v>
      </c>
      <c r="D143" s="137" t="n">
        <f aca="false">B83</f>
        <v>0.313725490196078</v>
      </c>
      <c r="E143" s="122" t="n">
        <f aca="false">IF(E83=E68,E128,IF(E83=F68,F128,G128))</f>
        <v>91.5789473684211</v>
      </c>
      <c r="F143" s="122" t="n">
        <f aca="false">IF(E113=0,0,E113/E83)</f>
        <v>0.95</v>
      </c>
      <c r="G143" s="123" t="n">
        <f aca="false">E83</f>
        <v>0.784313725490196</v>
      </c>
      <c r="H143" s="124" t="n">
        <f aca="false">IF(H83=H68,H128,IF(H83=I68,I128,J128))</f>
        <v>267.567567567568</v>
      </c>
      <c r="I143" s="125" t="n">
        <f aca="false">IF(H113=0,0,H113/H83)</f>
        <v>0.616666666666667</v>
      </c>
      <c r="J143" s="126" t="n">
        <f aca="false">H83</f>
        <v>0.235294117647059</v>
      </c>
      <c r="K143" s="127" t="n">
        <f aca="false">IF(K83=K68,K128,IF(K83=L68,L128,M128))</f>
        <v>275.510204081633</v>
      </c>
      <c r="L143" s="128" t="n">
        <f aca="false">IF(K113=0,0,K113/K83)</f>
        <v>0.7</v>
      </c>
      <c r="M143" s="129" t="n">
        <f aca="false">K83</f>
        <v>0.274509803921569</v>
      </c>
      <c r="N143" s="130" t="n">
        <f aca="false">IF(N83=N68,N128,IF(N83=O68,O128,P128))</f>
        <v>113.220338983051</v>
      </c>
      <c r="O143" s="131" t="n">
        <f aca="false">IF(N113=0,0,N113/N83)</f>
        <v>0.815668202764977</v>
      </c>
      <c r="P143" s="132" t="n">
        <f aca="false">N83</f>
        <v>0.850980392156863</v>
      </c>
      <c r="Q143" s="133" t="n">
        <f aca="false">IF(Q83=Q68,Q128,IF(Q83=R68,R128,S128))</f>
        <v>243.75</v>
      </c>
      <c r="R143" s="133" t="n">
        <f aca="false">IF(Q113=0,0,Q113/Q83)</f>
        <v>0.533333333333333</v>
      </c>
      <c r="S143" s="134" t="n">
        <f aca="false">Q83</f>
        <v>0.235294117647059</v>
      </c>
    </row>
    <row r="144" customFormat="false" ht="15" hidden="false" customHeight="false" outlineLevel="0" collapsed="false">
      <c r="B144" s="135" t="n">
        <f aca="false">IF(B84=B69,B129,IF(B84=C69,C129,D129))</f>
        <v>246.857142857143</v>
      </c>
      <c r="C144" s="136" t="n">
        <f aca="false">IF(B114=0,0,B114/B84)</f>
        <v>0.7</v>
      </c>
      <c r="D144" s="137" t="n">
        <f aca="false">B84</f>
        <v>0.392156862745098</v>
      </c>
      <c r="E144" s="122" t="n">
        <f aca="false">IF(E84=E69,E129,IF(E84=F69,F129,G129))</f>
        <v>216</v>
      </c>
      <c r="F144" s="122" t="n">
        <f aca="false">IF(E114=0,0,E114/E84)</f>
        <v>0.5</v>
      </c>
      <c r="G144" s="123" t="n">
        <f aca="false">E84</f>
        <v>0.235294117647059</v>
      </c>
      <c r="H144" s="124" t="n">
        <f aca="false">IF(H84=H69,H129,IF(H84=I69,I129,J129))</f>
        <v>246.857142857143</v>
      </c>
      <c r="I144" s="125" t="n">
        <f aca="false">IF(H114=0,0,H114/H84)</f>
        <v>0.7</v>
      </c>
      <c r="J144" s="126" t="n">
        <f aca="false">H84</f>
        <v>0.392156862745098</v>
      </c>
      <c r="K144" s="127" t="n">
        <f aca="false">IF(K84=K69,K129,IF(K84=L69,L129,M129))</f>
        <v>216</v>
      </c>
      <c r="L144" s="128" t="n">
        <f aca="false">IF(K114=0,0,K114/K84)</f>
        <v>0.5</v>
      </c>
      <c r="M144" s="129" t="n">
        <f aca="false">K84</f>
        <v>0.235294117647059</v>
      </c>
      <c r="N144" s="130" t="n">
        <f aca="false">IF(N84=N69,N129,IF(N84=O69,O129,P129))</f>
        <v>246.857142857143</v>
      </c>
      <c r="O144" s="131" t="n">
        <f aca="false">IF(N114=0,0,N114/N84)</f>
        <v>0.7</v>
      </c>
      <c r="P144" s="132" t="n">
        <f aca="false">N84</f>
        <v>0.392156862745098</v>
      </c>
      <c r="Q144" s="133" t="n">
        <f aca="false">IF(Q84=Q69,Q129,IF(Q84=R69,R129,S129))</f>
        <v>216</v>
      </c>
      <c r="R144" s="133" t="n">
        <f aca="false">IF(Q114=0,0,Q114/Q84)</f>
        <v>0.5</v>
      </c>
      <c r="S144" s="134" t="n">
        <f aca="false">Q84</f>
        <v>0.235294117647059</v>
      </c>
    </row>
    <row r="145" customFormat="false" ht="15" hidden="false" customHeight="false" outlineLevel="0" collapsed="false">
      <c r="B145" s="135" t="n">
        <f aca="false">IF(B85=B70,B130,IF(B85=C70,C130,D130))</f>
        <v>254.4</v>
      </c>
      <c r="C145" s="136" t="n">
        <f aca="false">IF(B115=0,0,B115/B85)</f>
        <v>0.625</v>
      </c>
      <c r="D145" s="137" t="n">
        <f aca="false">B85</f>
        <v>0.313725490196078</v>
      </c>
      <c r="E145" s="122" t="n">
        <f aca="false">IF(E85=E70,E130,IF(E85=F70,F130,G130))</f>
        <v>91.5789473684211</v>
      </c>
      <c r="F145" s="122" t="n">
        <f aca="false">IF(E115=0,0,E115/E85)</f>
        <v>0.95</v>
      </c>
      <c r="G145" s="123" t="n">
        <f aca="false">E85</f>
        <v>0.784313725490196</v>
      </c>
      <c r="H145" s="124" t="n">
        <f aca="false">IF(H85=H70,H130,IF(H85=I70,I130,J130))</f>
        <v>126.55737704918</v>
      </c>
      <c r="I145" s="125" t="n">
        <f aca="false">IF(H115=0,0,H115/H85)</f>
        <v>0.820627802690583</v>
      </c>
      <c r="J145" s="126" t="n">
        <f aca="false">H85</f>
        <v>0.874509803921569</v>
      </c>
      <c r="K145" s="127" t="n">
        <f aca="false">IF(K85=K70,K130,IF(K85=L70,L130,M130))</f>
        <v>127.272727272727</v>
      </c>
      <c r="L145" s="128" t="n">
        <f aca="false">IF(K115=0,0,K115/K85)</f>
        <v>0.767441860465116</v>
      </c>
      <c r="M145" s="129" t="n">
        <f aca="false">K85</f>
        <v>0.843137254901961</v>
      </c>
      <c r="N145" s="130" t="n">
        <f aca="false">IF(N85=N70,N130,IF(N85=O70,O130,P130))</f>
        <v>113.220338983051</v>
      </c>
      <c r="O145" s="131" t="n">
        <f aca="false">IF(N115=0,0,N115/N85)</f>
        <v>0.815668202764977</v>
      </c>
      <c r="P145" s="132" t="n">
        <f aca="false">N85</f>
        <v>0.850980392156863</v>
      </c>
      <c r="Q145" s="133" t="n">
        <f aca="false">IF(Q85=Q70,Q130,IF(Q85=R70,R130,S130))</f>
        <v>243.75</v>
      </c>
      <c r="R145" s="133" t="n">
        <f aca="false">IF(Q115=0,0,Q115/Q85)</f>
        <v>0.533333333333333</v>
      </c>
      <c r="S145" s="134" t="n">
        <f aca="false">Q85</f>
        <v>0.235294117647059</v>
      </c>
    </row>
    <row r="146" customFormat="false" ht="15" hidden="false" customHeight="false" outlineLevel="0" collapsed="false">
      <c r="B146" s="135" t="n">
        <f aca="false">IF(B86=B71,B131,IF(B86=C71,C131,D131))</f>
        <v>258</v>
      </c>
      <c r="C146" s="136" t="n">
        <f aca="false">IF(B116=0,0,B116/B86)</f>
        <v>0.833333333333333</v>
      </c>
      <c r="D146" s="137" t="n">
        <f aca="false">B86</f>
        <v>0.470588235294118</v>
      </c>
      <c r="E146" s="122" t="n">
        <f aca="false">IF(E86=E71,E131,IF(E86=F71,F131,G131))</f>
        <v>108</v>
      </c>
      <c r="F146" s="122" t="n">
        <f aca="false">IF(E116=0,0,E116/E86)</f>
        <v>0.909090909090909</v>
      </c>
      <c r="G146" s="123" t="n">
        <f aca="false">E86</f>
        <v>0.862745098039216</v>
      </c>
      <c r="H146" s="124" t="n">
        <f aca="false">IF(H86=H71,H131,IF(H86=I71,I131,J131))</f>
        <v>247.826086956522</v>
      </c>
      <c r="I146" s="125" t="n">
        <f aca="false">IF(H116=0,0,H116/H86)</f>
        <v>0.383333333333333</v>
      </c>
      <c r="J146" s="126" t="n">
        <f aca="false">H86</f>
        <v>0.235294117647059</v>
      </c>
      <c r="K146" s="127" t="n">
        <f aca="false">IF(K86=K71,K131,IF(K86=L71,L131,M131))</f>
        <v>243.75</v>
      </c>
      <c r="L146" s="128" t="n">
        <f aca="false">IF(K116=0,0,K116/K86)</f>
        <v>0.533333333333333</v>
      </c>
      <c r="M146" s="129" t="n">
        <f aca="false">K86</f>
        <v>0.235294117647059</v>
      </c>
      <c r="N146" s="130" t="n">
        <f aca="false">IF(N86=N71,N131,IF(N86=O71,O131,P131))</f>
        <v>127.272727272727</v>
      </c>
      <c r="O146" s="131" t="n">
        <f aca="false">IF(N116=0,0,N116/N86)</f>
        <v>0.767441860465116</v>
      </c>
      <c r="P146" s="132" t="n">
        <f aca="false">N86</f>
        <v>0.843137254901961</v>
      </c>
      <c r="Q146" s="133" t="n">
        <f aca="false">IF(Q86=Q71,Q131,IF(Q86=R71,R131,S131))</f>
        <v>267.567567567568</v>
      </c>
      <c r="R146" s="133" t="n">
        <f aca="false">IF(Q116=0,0,Q116/Q86)</f>
        <v>0.616666666666667</v>
      </c>
      <c r="S146" s="134" t="n">
        <f aca="false">Q86</f>
        <v>0.235294117647059</v>
      </c>
    </row>
    <row r="147" customFormat="false" ht="15" hidden="false" customHeight="false" outlineLevel="0" collapsed="false">
      <c r="B147" s="135" t="n">
        <f aca="false">IF(B87=B72,B132,IF(B87=C72,C132,D132))</f>
        <v>253.211009174312</v>
      </c>
      <c r="C147" s="136" t="n">
        <f aca="false">IF(B117=0,0,B117/B87)</f>
        <v>0.838461538461539</v>
      </c>
      <c r="D147" s="137" t="n">
        <f aca="false">B87</f>
        <v>0.509803921568627</v>
      </c>
      <c r="E147" s="122" t="n">
        <f aca="false">IF(E87=E72,E132,IF(E87=F72,F132,G132))</f>
        <v>127.272727272727</v>
      </c>
      <c r="F147" s="122" t="n">
        <f aca="false">IF(E117=0,0,E117/E87)</f>
        <v>0.767441860465116</v>
      </c>
      <c r="G147" s="123" t="n">
        <f aca="false">E87</f>
        <v>0.843137254901961</v>
      </c>
      <c r="H147" s="124" t="n">
        <f aca="false">IF(H87=H72,H132,IF(H87=I72,I132,J132))</f>
        <v>327.857142857143</v>
      </c>
      <c r="I147" s="125" t="n">
        <f aca="false">IF(H117=0,0,H117/H87)</f>
        <v>0.736842105263158</v>
      </c>
      <c r="J147" s="126" t="n">
        <f aca="false">H87</f>
        <v>0.298039215686274</v>
      </c>
      <c r="K147" s="127" t="n">
        <f aca="false">IF(K87=K72,K132,IF(K87=L72,L132,M132))</f>
        <v>268.421052631579</v>
      </c>
      <c r="L147" s="128" t="n">
        <f aca="false">IF(K117=0,0,K117/K87)</f>
        <v>0.633333333333333</v>
      </c>
      <c r="M147" s="129" t="n">
        <f aca="false">K87</f>
        <v>0.235294117647059</v>
      </c>
      <c r="N147" s="130" t="n">
        <f aca="false">IF(N87=N72,N132,IF(N87=O72,O132,P132))</f>
        <v>129.090909090909</v>
      </c>
      <c r="O147" s="131" t="n">
        <f aca="false">IF(N117=0,0,N117/N87)</f>
        <v>0.868421052631579</v>
      </c>
      <c r="P147" s="132" t="n">
        <f aca="false">N87</f>
        <v>0.894117647058824</v>
      </c>
      <c r="Q147" s="133" t="n">
        <f aca="false">IF(Q87=Q72,Q132,IF(Q87=R72,R132,S132))</f>
        <v>330.769230769231</v>
      </c>
      <c r="R147" s="133" t="n">
        <f aca="false">IF(Q117=0,0,Q117/Q87)</f>
        <v>0.65</v>
      </c>
      <c r="S147" s="134" t="n">
        <f aca="false">Q87</f>
        <v>0.235294117647059</v>
      </c>
    </row>
    <row r="148" customFormat="false" ht="15" hidden="false" customHeight="false" outlineLevel="0" collapsed="false">
      <c r="B148" s="135" t="n">
        <f aca="false">IF(B88=B73,B133,IF(B88=C73,C133,D133))</f>
        <v>216</v>
      </c>
      <c r="C148" s="136" t="n">
        <f aca="false">IF(B118=0,0,B118/B88)</f>
        <v>0.5</v>
      </c>
      <c r="D148" s="137" t="n">
        <f aca="false">B88</f>
        <v>0.235294117647059</v>
      </c>
      <c r="E148" s="122" t="n">
        <f aca="false">IF(E88=E73,E133,IF(E88=F73,F133,G133))</f>
        <v>129.090909090909</v>
      </c>
      <c r="F148" s="122" t="n">
        <f aca="false">IF(E118=0,0,E118/E88)</f>
        <v>0.868421052631579</v>
      </c>
      <c r="G148" s="123" t="n">
        <f aca="false">E88</f>
        <v>0.894117647058824</v>
      </c>
      <c r="H148" s="124" t="n">
        <f aca="false">IF(H88=H73,H133,IF(H88=I73,I133,J133))</f>
        <v>128.571428571429</v>
      </c>
      <c r="I148" s="125" t="n">
        <f aca="false">IF(H118=0,0,H118/H88)</f>
        <v>0.777777777777778</v>
      </c>
      <c r="J148" s="126" t="n">
        <f aca="false">H88</f>
        <v>0.705882352941176</v>
      </c>
      <c r="K148" s="127" t="n">
        <f aca="false">IF(K88=K73,K133,IF(K88=L73,L133,M133))</f>
        <v>129.090909090909</v>
      </c>
      <c r="L148" s="128" t="n">
        <f aca="false">IF(K118=0,0,K118/K88)</f>
        <v>0.868421052631579</v>
      </c>
      <c r="M148" s="129" t="n">
        <f aca="false">K88</f>
        <v>0.894117647058824</v>
      </c>
      <c r="N148" s="130" t="n">
        <f aca="false">IF(N88=N73,N133,IF(N88=O73,O133,P133))</f>
        <v>91.5789473684211</v>
      </c>
      <c r="O148" s="131" t="n">
        <f aca="false">IF(N118=0,0,N118/N88)</f>
        <v>0.95</v>
      </c>
      <c r="P148" s="132" t="n">
        <f aca="false">N88</f>
        <v>0.784313725490196</v>
      </c>
      <c r="Q148" s="133" t="n">
        <f aca="false">IF(Q88=Q73,Q133,IF(Q88=R73,R133,S133))</f>
        <v>216</v>
      </c>
      <c r="R148" s="133" t="n">
        <f aca="false">IF(Q118=0,0,Q118/Q88)</f>
        <v>0.5</v>
      </c>
      <c r="S148" s="134" t="n">
        <f aca="false">Q88</f>
        <v>0.235294117647059</v>
      </c>
    </row>
    <row r="149" customFormat="false" ht="15.75" hidden="false" customHeight="false" outlineLevel="0" collapsed="false">
      <c r="B149" s="138" t="n">
        <f aca="false">IF(B89=B74,B134,IF(B89=C74,C134,D134))</f>
        <v>18</v>
      </c>
      <c r="C149" s="139" t="n">
        <f aca="false">IF(B119=0,0,B119/B89)</f>
        <v>0.333333333333333</v>
      </c>
      <c r="D149" s="140" t="n">
        <f aca="false">B89</f>
        <v>0.117647058823529</v>
      </c>
      <c r="E149" s="141" t="n">
        <f aca="false">IF(E89=E74,E134,IF(E89=F74,F134,G134))</f>
        <v>126.55737704918</v>
      </c>
      <c r="F149" s="141" t="n">
        <f aca="false">IF(E119=0,0,E119/E89)</f>
        <v>0.820627802690583</v>
      </c>
      <c r="G149" s="142" t="n">
        <f aca="false">E89</f>
        <v>0.874509803921569</v>
      </c>
      <c r="H149" s="143" t="n">
        <f aca="false">IF(H89=H74,H134,IF(H89=I74,I134,J134))</f>
        <v>275.510204081633</v>
      </c>
      <c r="I149" s="144" t="n">
        <f aca="false">IF(H119=0,0,H119/H89)</f>
        <v>0.7</v>
      </c>
      <c r="J149" s="145" t="n">
        <f aca="false">H89</f>
        <v>0.274509803921569</v>
      </c>
      <c r="K149" s="146" t="n">
        <f aca="false">IF(K89=K74,K134,IF(K89=L74,L134,M134))</f>
        <v>324</v>
      </c>
      <c r="L149" s="147" t="n">
        <f aca="false">IF(K119=0,0,K119/K89)</f>
        <v>0.714285714285714</v>
      </c>
      <c r="M149" s="148" t="n">
        <f aca="false">K89</f>
        <v>0.274509803921569</v>
      </c>
      <c r="N149" s="149" t="n">
        <f aca="false">IF(N89=N74,N134,IF(N89=O74,O134,P134))</f>
        <v>247.826086956522</v>
      </c>
      <c r="O149" s="150" t="n">
        <f aca="false">IF(N119=0,0,N119/N89)</f>
        <v>0.383333333333333</v>
      </c>
      <c r="P149" s="151" t="n">
        <f aca="false">N89</f>
        <v>0.235294117647059</v>
      </c>
      <c r="Q149" s="152" t="n">
        <f aca="false">IF(Q89=Q74,Q134,IF(Q89=R74,R134,S134))</f>
        <v>128.571428571429</v>
      </c>
      <c r="R149" s="152" t="n">
        <f aca="false">IF(Q119=0,0,Q119/Q89)</f>
        <v>0.91304347826087</v>
      </c>
      <c r="S149" s="153" t="n">
        <f aca="false">Q89</f>
        <v>0.901960784313726</v>
      </c>
    </row>
    <row r="150" customFormat="false" ht="15" hidden="false" customHeight="false" outlineLevel="0" collapsed="false">
      <c r="D150" s="154"/>
    </row>
    <row r="152" customFormat="false" ht="15" hidden="false" customHeight="false" outlineLevel="0" collapsed="false">
      <c r="B152" s="46" t="s">
        <v>35</v>
      </c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</row>
    <row r="153" customFormat="false" ht="15.75" hidden="false" customHeight="false" outlineLevel="0" collapsed="false"/>
    <row r="154" customFormat="false" ht="15.75" hidden="false" customHeight="false" outlineLevel="0" collapsed="false">
      <c r="B154" s="49" t="s">
        <v>25</v>
      </c>
      <c r="C154" s="11" t="s">
        <v>36</v>
      </c>
      <c r="D154" s="12" t="s">
        <v>37</v>
      </c>
      <c r="E154" s="49" t="s">
        <v>25</v>
      </c>
      <c r="F154" s="11" t="s">
        <v>36</v>
      </c>
      <c r="G154" s="12" t="s">
        <v>37</v>
      </c>
      <c r="H154" s="49" t="s">
        <v>25</v>
      </c>
      <c r="I154" s="11" t="s">
        <v>36</v>
      </c>
      <c r="J154" s="12" t="s">
        <v>37</v>
      </c>
      <c r="K154" s="49" t="s">
        <v>25</v>
      </c>
      <c r="L154" s="11" t="s">
        <v>36</v>
      </c>
      <c r="M154" s="12" t="s">
        <v>37</v>
      </c>
      <c r="N154" s="49" t="s">
        <v>25</v>
      </c>
      <c r="O154" s="11" t="s">
        <v>36</v>
      </c>
      <c r="P154" s="12" t="s">
        <v>37</v>
      </c>
      <c r="Q154" s="49" t="s">
        <v>25</v>
      </c>
      <c r="R154" s="11" t="s">
        <v>36</v>
      </c>
      <c r="S154" s="12" t="s">
        <v>37</v>
      </c>
    </row>
    <row r="155" customFormat="false" ht="15" hidden="false" customHeight="false" outlineLevel="0" collapsed="false">
      <c r="B155" s="119" t="n">
        <f aca="false">(0.299*B10)+(0.587*C10)+(0.114*D10)</f>
        <v>40.372</v>
      </c>
      <c r="C155" s="120" t="n">
        <f aca="false">(B10-B155)/1.402+0.5</f>
        <v>-1.19186875891583</v>
      </c>
      <c r="D155" s="121" t="n">
        <f aca="false">(D10-B155)/1.772+0.5</f>
        <v>34.1501128668172</v>
      </c>
      <c r="E155" s="122" t="n">
        <f aca="false">(0.299*E10)+(0.587*F10)+(0.114*G10)</f>
        <v>149.135</v>
      </c>
      <c r="F155" s="122" t="n">
        <f aca="false">(E10-E155)/1.402+0.5</f>
        <v>-70.20970042796</v>
      </c>
      <c r="G155" s="123" t="n">
        <f aca="false">(G10-E155)/1.772+0.5</f>
        <v>-44.1585778781038</v>
      </c>
      <c r="H155" s="124" t="n">
        <f aca="false">(0.299*H10)+(0.587*I10)+(0.114*J10)</f>
        <v>40.372</v>
      </c>
      <c r="I155" s="125" t="n">
        <f aca="false">(H10-H155)/1.402+0.5</f>
        <v>-1.19186875891583</v>
      </c>
      <c r="J155" s="126" t="n">
        <f aca="false">(J10-H155)/1.772+0.5</f>
        <v>34.1501128668172</v>
      </c>
      <c r="K155" s="127" t="n">
        <f aca="false">(0.299*K10)+(0.587*L10)+(0.114*M10)</f>
        <v>40.464</v>
      </c>
      <c r="L155" s="128" t="n">
        <f aca="false">(K10-K155)/1.402+0.5</f>
        <v>-6.96362339514978</v>
      </c>
      <c r="M155" s="129" t="n">
        <f aca="false">(M10-K155)/1.772+0.5</f>
        <v>11.5248306997743</v>
      </c>
      <c r="N155" s="130" t="n">
        <f aca="false">(0.299*N10)+(0.587*O10)+(0.114*P10)</f>
        <v>149.135</v>
      </c>
      <c r="O155" s="131" t="n">
        <f aca="false">(N10-N155)/1.402+0.5</f>
        <v>-70.20970042796</v>
      </c>
      <c r="P155" s="132" t="n">
        <f aca="false">(P10-N155)/1.772+0.5</f>
        <v>-44.1585778781038</v>
      </c>
      <c r="Q155" s="133" t="n">
        <f aca="false">(0.299*Q10)+(0.587*R10)+(0.114*S10)</f>
        <v>40.464</v>
      </c>
      <c r="R155" s="133" t="n">
        <f aca="false">(Q10-Q155)/1.402+0.5</f>
        <v>-6.96362339514978</v>
      </c>
      <c r="S155" s="134" t="n">
        <f aca="false">(S10-Q155)/1.772+0.5</f>
        <v>11.5248306997743</v>
      </c>
    </row>
    <row r="156" customFormat="false" ht="15" hidden="false" customHeight="false" outlineLevel="0" collapsed="false">
      <c r="B156" s="135" t="n">
        <f aca="false">(0.299*B11)+(0.587*C11)+(0.114*D11)</f>
        <v>35.257</v>
      </c>
      <c r="C156" s="136" t="n">
        <f aca="false">(B11-B156)/1.402+0.5</f>
        <v>11.0156918687589</v>
      </c>
      <c r="D156" s="137" t="n">
        <f aca="false">(D11-B156)/1.772+0.5</f>
        <v>20.1066591422122</v>
      </c>
      <c r="E156" s="122" t="n">
        <f aca="false">(0.299*E11)+(0.587*F11)+(0.114*G11)</f>
        <v>149.701</v>
      </c>
      <c r="F156" s="122" t="n">
        <f aca="false">(E11-E156)/1.402+0.5</f>
        <v>-77.7460770328103</v>
      </c>
      <c r="G156" s="123" t="n">
        <f aca="false">(G11-E156)/1.772+0.5</f>
        <v>-50.1213318284424</v>
      </c>
      <c r="H156" s="124" t="n">
        <f aca="false">(0.299*H11)+(0.587*I11)+(0.114*J11)</f>
        <v>32.301</v>
      </c>
      <c r="I156" s="125" t="n">
        <f aca="false">(H11-H156)/1.402+0.5</f>
        <v>5.99144079885877</v>
      </c>
      <c r="J156" s="126" t="n">
        <f aca="false">(J11-H156)/1.772+0.5</f>
        <v>16.1314898419865</v>
      </c>
      <c r="K156" s="127" t="n">
        <f aca="false">(0.299*K11)+(0.587*L11)+(0.114*M11)</f>
        <v>40.372</v>
      </c>
      <c r="L156" s="128" t="n">
        <f aca="false">(K11-K156)/1.402+0.5</f>
        <v>-1.19186875891583</v>
      </c>
      <c r="M156" s="129" t="n">
        <f aca="false">(M11-K156)/1.772+0.5</f>
        <v>34.1501128668172</v>
      </c>
      <c r="N156" s="130" t="n">
        <f aca="false">(0.299*N11)+(0.587*O11)+(0.114*P11)</f>
        <v>146.69</v>
      </c>
      <c r="O156" s="131" t="n">
        <f aca="false">(N11-N156)/1.402+0.5</f>
        <v>-89.8637660485021</v>
      </c>
      <c r="P156" s="132" t="n">
        <f aca="false">(P11-N156)/1.772+0.5</f>
        <v>-54.0654627539503</v>
      </c>
      <c r="Q156" s="133" t="n">
        <f aca="false">(0.299*Q11)+(0.587*R11)+(0.114*S11)</f>
        <v>40.519</v>
      </c>
      <c r="R156" s="133" t="n">
        <f aca="false">(Q11-Q156)/1.402+0.5</f>
        <v>0.129814550641946</v>
      </c>
      <c r="S156" s="134" t="n">
        <f aca="false">(S11-Q156)/1.772+0.5</f>
        <v>11.4937923250564</v>
      </c>
    </row>
    <row r="157" customFormat="false" ht="15" hidden="false" customHeight="false" outlineLevel="0" collapsed="false">
      <c r="B157" s="135" t="n">
        <f aca="false">(0.299*B12)+(0.587*C12)+(0.114*D12)</f>
        <v>40.37</v>
      </c>
      <c r="C157" s="136" t="n">
        <f aca="false">(B12-B157)/1.402+0.5</f>
        <v>7.36875891583452</v>
      </c>
      <c r="D157" s="137" t="n">
        <f aca="false">(D12-B157)/1.772+0.5</f>
        <v>45.4379232505643</v>
      </c>
      <c r="E157" s="122" t="n">
        <f aca="false">(0.299*E12)+(0.587*F12)+(0.114*G12)</f>
        <v>149.36</v>
      </c>
      <c r="F157" s="122" t="n">
        <f aca="false">(E12-E157)/1.402+0.5</f>
        <v>-63.237517831669</v>
      </c>
      <c r="G157" s="123" t="n">
        <f aca="false">(G12-E157)/1.772+0.5</f>
        <v>-72.5022573363431</v>
      </c>
      <c r="H157" s="124" t="n">
        <f aca="false">(0.299*H12)+(0.587*I12)+(0.114*J12)</f>
        <v>149.646</v>
      </c>
      <c r="I157" s="125" t="n">
        <f aca="false">(H12-H157)/1.402+0.5</f>
        <v>-84.839514978602</v>
      </c>
      <c r="J157" s="126" t="n">
        <f aca="false">(J12-H157)/1.772+0.5</f>
        <v>-50.0902934537246</v>
      </c>
      <c r="K157" s="127" t="n">
        <f aca="false">(0.299*K12)+(0.587*L12)+(0.114*M12)</f>
        <v>149.135</v>
      </c>
      <c r="L157" s="128" t="n">
        <f aca="false">(K12-K157)/1.402+0.5</f>
        <v>-70.20970042796</v>
      </c>
      <c r="M157" s="129" t="n">
        <f aca="false">(M12-K157)/1.772+0.5</f>
        <v>-44.1585778781038</v>
      </c>
      <c r="N157" s="130" t="n">
        <f aca="false">(0.299*N12)+(0.587*O12)+(0.114*P12)</f>
        <v>149.135</v>
      </c>
      <c r="O157" s="131" t="n">
        <f aca="false">(N12-N157)/1.402+0.5</f>
        <v>-70.20970042796</v>
      </c>
      <c r="P157" s="132" t="n">
        <f aca="false">(P12-N157)/1.772+0.5</f>
        <v>-44.1585778781038</v>
      </c>
      <c r="Q157" s="133" t="n">
        <f aca="false">(0.299*Q12)+(0.587*R12)+(0.114*S12)</f>
        <v>32.301</v>
      </c>
      <c r="R157" s="133" t="n">
        <f aca="false">(Q12-Q157)/1.402+0.5</f>
        <v>5.99144079885877</v>
      </c>
      <c r="S157" s="134" t="n">
        <f aca="false">(S12-Q157)/1.772+0.5</f>
        <v>16.1314898419865</v>
      </c>
    </row>
    <row r="158" customFormat="false" ht="15" hidden="false" customHeight="false" outlineLevel="0" collapsed="false">
      <c r="B158" s="135" t="n">
        <f aca="false">(0.299*B13)+(0.587*C13)+(0.114*D13)</f>
        <v>40.602</v>
      </c>
      <c r="C158" s="136" t="n">
        <f aca="false">(B13-B158)/1.402+0.5</f>
        <v>3.63694721825963</v>
      </c>
      <c r="D158" s="137" t="n">
        <f aca="false">(D13-B158)/1.772+0.5</f>
        <v>50.9503386004515</v>
      </c>
      <c r="E158" s="122" t="n">
        <f aca="false">(0.299*E13)+(0.587*F13)+(0.114*G13)</f>
        <v>149.135</v>
      </c>
      <c r="F158" s="122" t="n">
        <f aca="false">(E13-E158)/1.402+0.5</f>
        <v>-70.20970042796</v>
      </c>
      <c r="G158" s="123" t="n">
        <f aca="false">(G13-E158)/1.772+0.5</f>
        <v>-44.1585778781038</v>
      </c>
      <c r="H158" s="124" t="n">
        <f aca="false">(0.299*H13)+(0.587*I13)+(0.114*J13)</f>
        <v>149.135</v>
      </c>
      <c r="I158" s="125" t="n">
        <f aca="false">(H13-H158)/1.402+0.5</f>
        <v>-70.20970042796</v>
      </c>
      <c r="J158" s="126" t="n">
        <f aca="false">(J13-H158)/1.772+0.5</f>
        <v>-44.1585778781038</v>
      </c>
      <c r="K158" s="127" t="n">
        <f aca="false">(0.299*K13)+(0.587*L13)+(0.114*M13)</f>
        <v>149.646</v>
      </c>
      <c r="L158" s="128" t="n">
        <f aca="false">(K13-K158)/1.402+0.5</f>
        <v>-84.839514978602</v>
      </c>
      <c r="M158" s="129" t="n">
        <f aca="false">(M13-K158)/1.772+0.5</f>
        <v>-50.0902934537246</v>
      </c>
      <c r="N158" s="130" t="n">
        <f aca="false">(0.299*N13)+(0.587*O13)+(0.114*P13)</f>
        <v>149.646</v>
      </c>
      <c r="O158" s="131" t="n">
        <f aca="false">(N13-N158)/1.402+0.5</f>
        <v>-84.839514978602</v>
      </c>
      <c r="P158" s="132" t="n">
        <f aca="false">(P13-N158)/1.772+0.5</f>
        <v>-50.0902934537246</v>
      </c>
      <c r="Q158" s="133" t="n">
        <f aca="false">(0.299*Q13)+(0.587*R13)+(0.114*S13)</f>
        <v>34.827</v>
      </c>
      <c r="R158" s="133" t="n">
        <f aca="false">(Q13-Q158)/1.402+0.5</f>
        <v>18.4550641940086</v>
      </c>
      <c r="S158" s="134" t="n">
        <f aca="false">(S13-Q158)/1.772+0.5</f>
        <v>3.41930022573364</v>
      </c>
    </row>
    <row r="159" customFormat="false" ht="15" hidden="false" customHeight="false" outlineLevel="0" collapsed="false">
      <c r="B159" s="135" t="n">
        <f aca="false">(0.299*B14)+(0.587*C14)+(0.114*D14)</f>
        <v>40.464</v>
      </c>
      <c r="C159" s="136" t="n">
        <f aca="false">(B14-B159)/1.402+0.5</f>
        <v>-6.96362339514978</v>
      </c>
      <c r="D159" s="137" t="n">
        <f aca="false">(D14-B159)/1.772+0.5</f>
        <v>11.5248306997743</v>
      </c>
      <c r="E159" s="122" t="n">
        <f aca="false">(0.299*E14)+(0.587*F14)+(0.114*G14)</f>
        <v>149.646</v>
      </c>
      <c r="F159" s="122" t="n">
        <f aca="false">(E14-E159)/1.402+0.5</f>
        <v>-84.839514978602</v>
      </c>
      <c r="G159" s="123" t="n">
        <f aca="false">(G14-E159)/1.772+0.5</f>
        <v>-50.0902934537246</v>
      </c>
      <c r="H159" s="124" t="n">
        <f aca="false">(0.299*H14)+(0.587*I14)+(0.114*J14)</f>
        <v>24.751</v>
      </c>
      <c r="I159" s="125" t="n">
        <f aca="false">(H14-H159)/1.402+0.5</f>
        <v>4.24393723252497</v>
      </c>
      <c r="J159" s="126" t="n">
        <f aca="false">(J14-H159)/1.772+0.5</f>
        <v>-2.18115124153499</v>
      </c>
      <c r="K159" s="127" t="n">
        <f aca="false">(0.299*K14)+(0.587*L14)+(0.114*M14)</f>
        <v>34.827</v>
      </c>
      <c r="L159" s="128" t="n">
        <f aca="false">(K14-K159)/1.402+0.5</f>
        <v>18.4550641940086</v>
      </c>
      <c r="M159" s="129" t="n">
        <f aca="false">(M14-K159)/1.772+0.5</f>
        <v>3.41930022573364</v>
      </c>
      <c r="N159" s="130" t="n">
        <f aca="false">(0.299*N14)+(0.587*O14)+(0.114*P14)</f>
        <v>149.701</v>
      </c>
      <c r="O159" s="131" t="n">
        <f aca="false">(N14-N159)/1.402+0.5</f>
        <v>-77.7460770328103</v>
      </c>
      <c r="P159" s="132" t="n">
        <f aca="false">(P14-N159)/1.772+0.5</f>
        <v>-50.1213318284424</v>
      </c>
      <c r="Q159" s="133" t="n">
        <f aca="false">(0.299*Q14)+(0.587*R14)+(0.114*S14)</f>
        <v>40.464</v>
      </c>
      <c r="R159" s="133" t="n">
        <f aca="false">(Q14-Q159)/1.402+0.5</f>
        <v>-6.96362339514978</v>
      </c>
      <c r="S159" s="134" t="n">
        <f aca="false">(S14-Q159)/1.772+0.5</f>
        <v>11.5248306997743</v>
      </c>
    </row>
    <row r="160" customFormat="false" ht="15" hidden="false" customHeight="false" outlineLevel="0" collapsed="false">
      <c r="B160" s="135" t="n">
        <f aca="false">(0.299*B15)+(0.587*C15)+(0.114*D15)</f>
        <v>39.288</v>
      </c>
      <c r="C160" s="136" t="n">
        <f aca="false">(B15-B160)/1.402+0.5</f>
        <v>2.43437945791726</v>
      </c>
      <c r="D160" s="137" t="n">
        <f aca="false">(D15-B160)/1.772+0.5</f>
        <v>23.4751693002257</v>
      </c>
      <c r="E160" s="122" t="n">
        <f aca="false">(0.299*E15)+(0.587*F15)+(0.114*G15)</f>
        <v>148.44</v>
      </c>
      <c r="F160" s="122" t="n">
        <f aca="false">(E15-E160)/1.402+0.5</f>
        <v>-34.0506419400856</v>
      </c>
      <c r="G160" s="123" t="n">
        <f aca="false">(G15-E160)/1.772+0.5</f>
        <v>-77.6264108352144</v>
      </c>
      <c r="H160" s="124" t="n">
        <f aca="false">(0.299*H15)+(0.587*I15)+(0.114*J15)</f>
        <v>32.301</v>
      </c>
      <c r="I160" s="125" t="n">
        <f aca="false">(H15-H160)/1.402+0.5</f>
        <v>5.99144079885877</v>
      </c>
      <c r="J160" s="126" t="n">
        <f aca="false">(J15-H160)/1.772+0.5</f>
        <v>16.1314898419865</v>
      </c>
      <c r="K160" s="127" t="n">
        <f aca="false">(0.299*K15)+(0.587*L15)+(0.114*M15)</f>
        <v>35.257</v>
      </c>
      <c r="L160" s="128" t="n">
        <f aca="false">(K15-K160)/1.402+0.5</f>
        <v>11.0156918687589</v>
      </c>
      <c r="M160" s="129" t="n">
        <f aca="false">(M15-K160)/1.772+0.5</f>
        <v>20.1066591422122</v>
      </c>
      <c r="N160" s="130" t="n">
        <f aca="false">(0.299*N15)+(0.587*O15)+(0.114*P15)</f>
        <v>149.879</v>
      </c>
      <c r="O160" s="131" t="n">
        <f aca="false">(N15-N160)/1.402+0.5</f>
        <v>-63.6077032810271</v>
      </c>
      <c r="P160" s="132" t="n">
        <f aca="false">(P15-N160)/1.772+0.5</f>
        <v>-61.5084650112867</v>
      </c>
      <c r="Q160" s="133" t="n">
        <f aca="false">(0.299*Q15)+(0.587*R15)+(0.114*S15)</f>
        <v>32.246</v>
      </c>
      <c r="R160" s="133" t="n">
        <f aca="false">(Q15-Q160)/1.402+0.5</f>
        <v>-1.10199714693295</v>
      </c>
      <c r="S160" s="134" t="n">
        <f aca="false">(S15-Q160)/1.772+0.5</f>
        <v>16.1625282167043</v>
      </c>
    </row>
    <row r="161" customFormat="false" ht="15" hidden="false" customHeight="false" outlineLevel="0" collapsed="false">
      <c r="B161" s="135" t="n">
        <f aca="false">(0.299*B16)+(0.587*C16)+(0.114*D16)</f>
        <v>40.372</v>
      </c>
      <c r="C161" s="136" t="n">
        <f aca="false">(B16-B161)/1.402+0.5</f>
        <v>-1.19186875891583</v>
      </c>
      <c r="D161" s="137" t="n">
        <f aca="false">(D16-B161)/1.772+0.5</f>
        <v>34.1501128668172</v>
      </c>
      <c r="E161" s="122" t="n">
        <f aca="false">(0.299*E16)+(0.587*F16)+(0.114*G16)</f>
        <v>40.464</v>
      </c>
      <c r="F161" s="122" t="n">
        <f aca="false">(E16-E161)/1.402+0.5</f>
        <v>-6.96362339514978</v>
      </c>
      <c r="G161" s="123" t="n">
        <f aca="false">(G16-E161)/1.772+0.5</f>
        <v>11.5248306997743</v>
      </c>
      <c r="H161" s="124" t="n">
        <f aca="false">(0.299*H16)+(0.587*I16)+(0.114*J16)</f>
        <v>40.372</v>
      </c>
      <c r="I161" s="125" t="n">
        <f aca="false">(H16-H161)/1.402+0.5</f>
        <v>-1.19186875891583</v>
      </c>
      <c r="J161" s="126" t="n">
        <f aca="false">(J16-H161)/1.772+0.5</f>
        <v>34.1501128668172</v>
      </c>
      <c r="K161" s="127" t="n">
        <f aca="false">(0.299*K16)+(0.587*L16)+(0.114*M16)</f>
        <v>40.464</v>
      </c>
      <c r="L161" s="128" t="n">
        <f aca="false">(K16-K161)/1.402+0.5</f>
        <v>-6.96362339514978</v>
      </c>
      <c r="M161" s="129" t="n">
        <f aca="false">(M16-K161)/1.772+0.5</f>
        <v>11.5248306997743</v>
      </c>
      <c r="N161" s="130" t="n">
        <f aca="false">(0.299*N16)+(0.587*O16)+(0.114*P16)</f>
        <v>40.372</v>
      </c>
      <c r="O161" s="131" t="n">
        <f aca="false">(N16-N161)/1.402+0.5</f>
        <v>-1.19186875891583</v>
      </c>
      <c r="P161" s="132" t="n">
        <f aca="false">(P16-N161)/1.772+0.5</f>
        <v>34.1501128668172</v>
      </c>
      <c r="Q161" s="133" t="n">
        <f aca="false">(0.299*Q16)+(0.587*R16)+(0.114*S16)</f>
        <v>40.464</v>
      </c>
      <c r="R161" s="133" t="n">
        <f aca="false">(Q16-Q161)/1.402+0.5</f>
        <v>-6.96362339514978</v>
      </c>
      <c r="S161" s="134" t="n">
        <f aca="false">(S16-Q161)/1.772+0.5</f>
        <v>11.5248306997743</v>
      </c>
    </row>
    <row r="162" customFormat="false" ht="15" hidden="false" customHeight="false" outlineLevel="0" collapsed="false">
      <c r="B162" s="135" t="n">
        <f aca="false">(0.299*B17)+(0.587*C17)+(0.114*D17)</f>
        <v>39.288</v>
      </c>
      <c r="C162" s="136" t="n">
        <f aca="false">(B17-B162)/1.402+0.5</f>
        <v>2.43437945791726</v>
      </c>
      <c r="D162" s="137" t="n">
        <f aca="false">(D17-B162)/1.772+0.5</f>
        <v>23.4751693002257</v>
      </c>
      <c r="E162" s="122" t="n">
        <f aca="false">(0.299*E17)+(0.587*F17)+(0.114*G17)</f>
        <v>148.44</v>
      </c>
      <c r="F162" s="122" t="n">
        <f aca="false">(E17-E162)/1.402+0.5</f>
        <v>-34.0506419400856</v>
      </c>
      <c r="G162" s="123" t="n">
        <f aca="false">(G17-E162)/1.772+0.5</f>
        <v>-77.6264108352144</v>
      </c>
      <c r="H162" s="124" t="n">
        <f aca="false">(0.299*H17)+(0.587*I17)+(0.114*J17)</f>
        <v>149.701</v>
      </c>
      <c r="I162" s="125" t="n">
        <f aca="false">(H17-H162)/1.402+0.5</f>
        <v>-77.7460770328103</v>
      </c>
      <c r="J162" s="126" t="n">
        <f aca="false">(J17-H162)/1.772+0.5</f>
        <v>-50.1213318284424</v>
      </c>
      <c r="K162" s="127" t="n">
        <f aca="false">(0.299*K17)+(0.587*L17)+(0.114*M17)</f>
        <v>149.135</v>
      </c>
      <c r="L162" s="128" t="n">
        <f aca="false">(K17-K162)/1.402+0.5</f>
        <v>-70.20970042796</v>
      </c>
      <c r="M162" s="129" t="n">
        <f aca="false">(M17-K162)/1.772+0.5</f>
        <v>-44.1585778781038</v>
      </c>
      <c r="N162" s="130" t="n">
        <f aca="false">(0.299*N17)+(0.587*O17)+(0.114*P17)</f>
        <v>149.879</v>
      </c>
      <c r="O162" s="131" t="n">
        <f aca="false">(N17-N162)/1.402+0.5</f>
        <v>-63.6077032810271</v>
      </c>
      <c r="P162" s="132" t="n">
        <f aca="false">(P17-N162)/1.772+0.5</f>
        <v>-61.5084650112867</v>
      </c>
      <c r="Q162" s="133" t="n">
        <f aca="false">(0.299*Q17)+(0.587*R17)+(0.114*S17)</f>
        <v>32.246</v>
      </c>
      <c r="R162" s="133" t="n">
        <f aca="false">(Q17-Q162)/1.402+0.5</f>
        <v>-1.10199714693295</v>
      </c>
      <c r="S162" s="134" t="n">
        <f aca="false">(S17-Q162)/1.772+0.5</f>
        <v>16.1625282167043</v>
      </c>
    </row>
    <row r="163" customFormat="false" ht="15" hidden="false" customHeight="false" outlineLevel="0" collapsed="false">
      <c r="B163" s="135" t="n">
        <f aca="false">(0.299*B18)+(0.587*C18)+(0.114*D18)</f>
        <v>40.37</v>
      </c>
      <c r="C163" s="136" t="n">
        <f aca="false">(B18-B163)/1.402+0.5</f>
        <v>7.36875891583452</v>
      </c>
      <c r="D163" s="137" t="n">
        <f aca="false">(D18-B163)/1.772+0.5</f>
        <v>45.4379232505643</v>
      </c>
      <c r="E163" s="122" t="n">
        <f aca="false">(0.299*E18)+(0.587*F18)+(0.114*G18)</f>
        <v>149.36</v>
      </c>
      <c r="F163" s="122" t="n">
        <f aca="false">(E18-E163)/1.402+0.5</f>
        <v>-63.237517831669</v>
      </c>
      <c r="G163" s="123" t="n">
        <f aca="false">(G18-E163)/1.772+0.5</f>
        <v>-72.5022573363431</v>
      </c>
      <c r="H163" s="124" t="n">
        <f aca="false">(0.299*H18)+(0.587*I18)+(0.114*J18)</f>
        <v>40.519</v>
      </c>
      <c r="I163" s="125" t="n">
        <f aca="false">(H18-H163)/1.402+0.5</f>
        <v>0.129814550641946</v>
      </c>
      <c r="J163" s="126" t="n">
        <f aca="false">(J18-H163)/1.772+0.5</f>
        <v>11.4937923250564</v>
      </c>
      <c r="K163" s="127" t="n">
        <f aca="false">(0.299*K18)+(0.587*L18)+(0.114*M18)</f>
        <v>32.246</v>
      </c>
      <c r="L163" s="128" t="n">
        <f aca="false">(K18-K163)/1.402+0.5</f>
        <v>-1.10199714693295</v>
      </c>
      <c r="M163" s="129" t="n">
        <f aca="false">(M18-K163)/1.772+0.5</f>
        <v>16.1625282167043</v>
      </c>
      <c r="N163" s="130" t="n">
        <f aca="false">(0.299*N18)+(0.587*O18)+(0.114*P18)</f>
        <v>149.135</v>
      </c>
      <c r="O163" s="131" t="n">
        <f aca="false">(N18-N163)/1.402+0.5</f>
        <v>-70.20970042796</v>
      </c>
      <c r="P163" s="132" t="n">
        <f aca="false">(P18-N163)/1.772+0.5</f>
        <v>-44.1585778781038</v>
      </c>
      <c r="Q163" s="133" t="n">
        <f aca="false">(0.299*Q18)+(0.587*R18)+(0.114*S18)</f>
        <v>32.301</v>
      </c>
      <c r="R163" s="133" t="n">
        <f aca="false">(Q18-Q163)/1.402+0.5</f>
        <v>5.99144079885877</v>
      </c>
      <c r="S163" s="134" t="n">
        <f aca="false">(S18-Q163)/1.772+0.5</f>
        <v>16.1314898419865</v>
      </c>
    </row>
    <row r="164" customFormat="false" ht="15" hidden="false" customHeight="false" outlineLevel="0" collapsed="false">
      <c r="B164" s="135" t="n">
        <f aca="false">(0.299*B19)+(0.587*C19)+(0.114*D19)</f>
        <v>40.602</v>
      </c>
      <c r="C164" s="136" t="n">
        <f aca="false">(B19-B164)/1.402+0.5</f>
        <v>3.63694721825963</v>
      </c>
      <c r="D164" s="137" t="n">
        <f aca="false">(D19-B164)/1.772+0.5</f>
        <v>50.9503386004515</v>
      </c>
      <c r="E164" s="122" t="n">
        <f aca="false">(0.299*E19)+(0.587*F19)+(0.114*G19)</f>
        <v>149.135</v>
      </c>
      <c r="F164" s="122" t="n">
        <f aca="false">(E19-E164)/1.402+0.5</f>
        <v>-70.20970042796</v>
      </c>
      <c r="G164" s="123" t="n">
        <f aca="false">(G19-E164)/1.772+0.5</f>
        <v>-44.1585778781038</v>
      </c>
      <c r="H164" s="124" t="n">
        <f aca="false">(0.299*H19)+(0.587*I19)+(0.114*J19)</f>
        <v>40.164</v>
      </c>
      <c r="I164" s="125" t="n">
        <f aca="false">(H19-H164)/1.402+0.5</f>
        <v>26.0606276747504</v>
      </c>
      <c r="J164" s="126" t="n">
        <f aca="false">(J19-H164)/1.772+0.5</f>
        <v>6.05079006772009</v>
      </c>
      <c r="K164" s="127" t="n">
        <f aca="false">(0.299*K19)+(0.587*L19)+(0.114*M19)</f>
        <v>31.714</v>
      </c>
      <c r="L164" s="128" t="n">
        <f aca="false">(K19-K164)/1.402+0.5</f>
        <v>6.41012838801712</v>
      </c>
      <c r="M164" s="129" t="n">
        <f aca="false">(M19-K164)/1.772+0.5</f>
        <v>16.4627539503386</v>
      </c>
      <c r="N164" s="130" t="n">
        <f aca="false">(0.299*N19)+(0.587*O19)+(0.114*P19)</f>
        <v>149.646</v>
      </c>
      <c r="O164" s="131" t="n">
        <f aca="false">(N19-N164)/1.402+0.5</f>
        <v>-84.839514978602</v>
      </c>
      <c r="P164" s="132" t="n">
        <f aca="false">(P19-N164)/1.772+0.5</f>
        <v>-50.0902934537246</v>
      </c>
      <c r="Q164" s="133" t="n">
        <f aca="false">(0.299*Q19)+(0.587*R19)+(0.114*S19)</f>
        <v>34.827</v>
      </c>
      <c r="R164" s="133" t="n">
        <f aca="false">(Q19-Q164)/1.402+0.5</f>
        <v>18.4550641940086</v>
      </c>
      <c r="S164" s="134" t="n">
        <f aca="false">(S19-Q164)/1.772+0.5</f>
        <v>3.41930022573364</v>
      </c>
    </row>
    <row r="165" customFormat="false" ht="15" hidden="false" customHeight="false" outlineLevel="0" collapsed="false">
      <c r="B165" s="135" t="n">
        <f aca="false">(0.299*B20)+(0.587*C20)+(0.114*D20)</f>
        <v>40.464</v>
      </c>
      <c r="C165" s="136" t="n">
        <f aca="false">(B20-B165)/1.402+0.5</f>
        <v>-6.96362339514978</v>
      </c>
      <c r="D165" s="137" t="n">
        <f aca="false">(D20-B165)/1.772+0.5</f>
        <v>11.5248306997743</v>
      </c>
      <c r="E165" s="122" t="n">
        <f aca="false">(0.299*E20)+(0.587*F20)+(0.114*G20)</f>
        <v>149.646</v>
      </c>
      <c r="F165" s="122" t="n">
        <f aca="false">(E20-E165)/1.402+0.5</f>
        <v>-84.839514978602</v>
      </c>
      <c r="G165" s="123" t="n">
        <f aca="false">(G20-E165)/1.772+0.5</f>
        <v>-50.0902934537246</v>
      </c>
      <c r="H165" s="124" t="n">
        <f aca="false">(0.299*H20)+(0.587*I20)+(0.114*J20)</f>
        <v>124.46</v>
      </c>
      <c r="I165" s="125" t="n">
        <f aca="false">(H20-H165)/1.402+0.5</f>
        <v>-59.7425106990014</v>
      </c>
      <c r="J165" s="126" t="n">
        <f aca="false">(J20-H165)/1.772+0.5</f>
        <v>-35.8769751693002</v>
      </c>
      <c r="K165" s="127" t="n">
        <f aca="false">(0.299*K20)+(0.587*L20)+(0.114*M20)</f>
        <v>149.646</v>
      </c>
      <c r="L165" s="128" t="n">
        <f aca="false">(K20-K165)/1.402+0.5</f>
        <v>-84.839514978602</v>
      </c>
      <c r="M165" s="129" t="n">
        <f aca="false">(M20-K165)/1.772+0.5</f>
        <v>-50.0902934537246</v>
      </c>
      <c r="N165" s="130" t="n">
        <f aca="false">(0.299*N20)+(0.587*O20)+(0.114*P20)</f>
        <v>148.44</v>
      </c>
      <c r="O165" s="131" t="n">
        <f aca="false">(N20-N165)/1.402+0.5</f>
        <v>-34.0506419400856</v>
      </c>
      <c r="P165" s="132" t="n">
        <f aca="false">(P20-N165)/1.772+0.5</f>
        <v>-77.6264108352144</v>
      </c>
      <c r="Q165" s="133" t="n">
        <f aca="false">(0.299*Q20)+(0.587*R20)+(0.114*S20)</f>
        <v>40.464</v>
      </c>
      <c r="R165" s="133" t="n">
        <f aca="false">(Q20-Q165)/1.402+0.5</f>
        <v>-6.96362339514978</v>
      </c>
      <c r="S165" s="134" t="n">
        <f aca="false">(S20-Q165)/1.772+0.5</f>
        <v>11.5248306997743</v>
      </c>
    </row>
    <row r="166" customFormat="false" ht="15.75" hidden="false" customHeight="false" outlineLevel="0" collapsed="false">
      <c r="B166" s="138" t="n">
        <f aca="false">(0.299*B21)+(0.587*C21)+(0.114*D21)</f>
        <v>24.751</v>
      </c>
      <c r="C166" s="139" t="n">
        <f aca="false">(B21-B166)/1.402+0.5</f>
        <v>4.24393723252497</v>
      </c>
      <c r="D166" s="140" t="n">
        <f aca="false">(D21-B166)/1.772+0.5</f>
        <v>-2.18115124153499</v>
      </c>
      <c r="E166" s="141" t="n">
        <f aca="false">(0.299*E21)+(0.587*F21)+(0.114*G21)</f>
        <v>149.701</v>
      </c>
      <c r="F166" s="141" t="n">
        <f aca="false">(E21-E166)/1.402+0.5</f>
        <v>-77.7460770328103</v>
      </c>
      <c r="G166" s="142" t="n">
        <f aca="false">(G21-E166)/1.772+0.5</f>
        <v>-50.1213318284424</v>
      </c>
      <c r="H166" s="143" t="n">
        <f aca="false">(0.299*H21)+(0.587*I21)+(0.114*J21)</f>
        <v>35.257</v>
      </c>
      <c r="I166" s="144" t="n">
        <f aca="false">(H21-H166)/1.402+0.5</f>
        <v>11.0156918687589</v>
      </c>
      <c r="J166" s="145" t="n">
        <f aca="false">(J21-H166)/1.772+0.5</f>
        <v>20.1066591422122</v>
      </c>
      <c r="K166" s="146" t="n">
        <f aca="false">(0.299*K21)+(0.587*L21)+(0.114*M21)</f>
        <v>38.37</v>
      </c>
      <c r="L166" s="147" t="n">
        <f aca="false">(K21-K166)/1.402+0.5</f>
        <v>23.0606276747503</v>
      </c>
      <c r="M166" s="148" t="n">
        <f aca="false">(M21-K166)/1.772+0.5</f>
        <v>7.06320541760722</v>
      </c>
      <c r="N166" s="149" t="n">
        <f aca="false">(0.299*N21)+(0.587*O21)+(0.114*P21)</f>
        <v>40.519</v>
      </c>
      <c r="O166" s="150" t="n">
        <f aca="false">(N21-N166)/1.402+0.5</f>
        <v>0.129814550641946</v>
      </c>
      <c r="P166" s="151" t="n">
        <f aca="false">(P21-N166)/1.772+0.5</f>
        <v>11.4937923250564</v>
      </c>
      <c r="Q166" s="152" t="n">
        <f aca="false">(0.299*Q21)+(0.587*R21)+(0.114*S21)</f>
        <v>146.69</v>
      </c>
      <c r="R166" s="152" t="n">
        <f aca="false">(Q21-Q166)/1.402+0.5</f>
        <v>-89.8637660485021</v>
      </c>
      <c r="S166" s="153" t="n">
        <f aca="false">(S21-Q166)/1.772+0.5</f>
        <v>-54.0654627539503</v>
      </c>
    </row>
    <row r="167" customFormat="false" ht="15" hidden="false" customHeight="false" outlineLevel="0" collapsed="false">
      <c r="J167" s="154"/>
    </row>
  </sheetData>
  <mergeCells count="253">
    <mergeCell ref="B1:S1"/>
    <mergeCell ref="B2:E2"/>
    <mergeCell ref="G2:S2"/>
    <mergeCell ref="B3:E3"/>
    <mergeCell ref="G3:S3"/>
    <mergeCell ref="B4:E4"/>
    <mergeCell ref="G4:S4"/>
    <mergeCell ref="B5:E5"/>
    <mergeCell ref="G5:S5"/>
    <mergeCell ref="B6:S6"/>
    <mergeCell ref="B7:S7"/>
    <mergeCell ref="B8:S8"/>
    <mergeCell ref="B23:E23"/>
    <mergeCell ref="C24:E24"/>
    <mergeCell ref="C25:E25"/>
    <mergeCell ref="C26:E26"/>
    <mergeCell ref="B28:Y28"/>
    <mergeCell ref="B60:Y60"/>
    <mergeCell ref="B77:D77"/>
    <mergeCell ref="E77:G77"/>
    <mergeCell ref="H77:J77"/>
    <mergeCell ref="K77:M77"/>
    <mergeCell ref="N77:P77"/>
    <mergeCell ref="Q77:S77"/>
    <mergeCell ref="B78:D78"/>
    <mergeCell ref="E78:G78"/>
    <mergeCell ref="H78:J78"/>
    <mergeCell ref="K78:M78"/>
    <mergeCell ref="N78:P78"/>
    <mergeCell ref="Q78:S78"/>
    <mergeCell ref="B79:D79"/>
    <mergeCell ref="E79:G79"/>
    <mergeCell ref="H79:J79"/>
    <mergeCell ref="K79:M79"/>
    <mergeCell ref="N79:P79"/>
    <mergeCell ref="Q79:S79"/>
    <mergeCell ref="B80:D80"/>
    <mergeCell ref="E80:G80"/>
    <mergeCell ref="H80:J80"/>
    <mergeCell ref="K80:M80"/>
    <mergeCell ref="N80:P80"/>
    <mergeCell ref="Q80:S80"/>
    <mergeCell ref="B81:D81"/>
    <mergeCell ref="E81:G81"/>
    <mergeCell ref="H81:J81"/>
    <mergeCell ref="K81:M81"/>
    <mergeCell ref="N81:P81"/>
    <mergeCell ref="Q81:S81"/>
    <mergeCell ref="B82:D82"/>
    <mergeCell ref="E82:G82"/>
    <mergeCell ref="H82:J82"/>
    <mergeCell ref="K82:M82"/>
    <mergeCell ref="N82:P82"/>
    <mergeCell ref="Q82:S82"/>
    <mergeCell ref="B83:D83"/>
    <mergeCell ref="E83:G83"/>
    <mergeCell ref="H83:J83"/>
    <mergeCell ref="K83:M83"/>
    <mergeCell ref="N83:P83"/>
    <mergeCell ref="Q83:S83"/>
    <mergeCell ref="B84:D84"/>
    <mergeCell ref="E84:G84"/>
    <mergeCell ref="H84:J84"/>
    <mergeCell ref="K84:M84"/>
    <mergeCell ref="N84:P84"/>
    <mergeCell ref="Q84:S84"/>
    <mergeCell ref="B85:D85"/>
    <mergeCell ref="E85:G85"/>
    <mergeCell ref="H85:J85"/>
    <mergeCell ref="K85:M85"/>
    <mergeCell ref="N85:P85"/>
    <mergeCell ref="Q85:S85"/>
    <mergeCell ref="B86:D86"/>
    <mergeCell ref="E86:G86"/>
    <mergeCell ref="H86:J86"/>
    <mergeCell ref="K86:M86"/>
    <mergeCell ref="N86:P86"/>
    <mergeCell ref="Q86:S86"/>
    <mergeCell ref="B87:D87"/>
    <mergeCell ref="E87:G87"/>
    <mergeCell ref="H87:J87"/>
    <mergeCell ref="K87:M87"/>
    <mergeCell ref="N87:P87"/>
    <mergeCell ref="Q87:S87"/>
    <mergeCell ref="B88:D88"/>
    <mergeCell ref="E88:G88"/>
    <mergeCell ref="H88:J88"/>
    <mergeCell ref="K88:M88"/>
    <mergeCell ref="N88:P88"/>
    <mergeCell ref="Q88:S88"/>
    <mergeCell ref="B89:D89"/>
    <mergeCell ref="E89:G89"/>
    <mergeCell ref="H89:J89"/>
    <mergeCell ref="K89:M89"/>
    <mergeCell ref="N89:P89"/>
    <mergeCell ref="Q89:S89"/>
    <mergeCell ref="B92:D92"/>
    <mergeCell ref="E92:G92"/>
    <mergeCell ref="H92:J92"/>
    <mergeCell ref="K92:M92"/>
    <mergeCell ref="N92:P92"/>
    <mergeCell ref="Q92:S92"/>
    <mergeCell ref="B93:D93"/>
    <mergeCell ref="E93:G93"/>
    <mergeCell ref="H93:J93"/>
    <mergeCell ref="K93:M93"/>
    <mergeCell ref="N93:P93"/>
    <mergeCell ref="Q93:S93"/>
    <mergeCell ref="B94:D94"/>
    <mergeCell ref="E94:G94"/>
    <mergeCell ref="H94:J94"/>
    <mergeCell ref="K94:M94"/>
    <mergeCell ref="N94:P94"/>
    <mergeCell ref="Q94:S94"/>
    <mergeCell ref="B95:D95"/>
    <mergeCell ref="E95:G95"/>
    <mergeCell ref="H95:J95"/>
    <mergeCell ref="K95:M95"/>
    <mergeCell ref="N95:P95"/>
    <mergeCell ref="Q95:S95"/>
    <mergeCell ref="B96:D96"/>
    <mergeCell ref="E96:G96"/>
    <mergeCell ref="H96:J96"/>
    <mergeCell ref="K96:M96"/>
    <mergeCell ref="N96:P96"/>
    <mergeCell ref="Q96:S96"/>
    <mergeCell ref="B97:D97"/>
    <mergeCell ref="E97:G97"/>
    <mergeCell ref="H97:J97"/>
    <mergeCell ref="K97:M97"/>
    <mergeCell ref="N97:P97"/>
    <mergeCell ref="Q97:S97"/>
    <mergeCell ref="B98:D98"/>
    <mergeCell ref="E98:G98"/>
    <mergeCell ref="H98:J98"/>
    <mergeCell ref="K98:M98"/>
    <mergeCell ref="N98:P98"/>
    <mergeCell ref="Q98:S98"/>
    <mergeCell ref="B99:D99"/>
    <mergeCell ref="E99:G99"/>
    <mergeCell ref="H99:J99"/>
    <mergeCell ref="K99:M99"/>
    <mergeCell ref="N99:P99"/>
    <mergeCell ref="Q99:S99"/>
    <mergeCell ref="B100:D100"/>
    <mergeCell ref="E100:G100"/>
    <mergeCell ref="H100:J100"/>
    <mergeCell ref="K100:M100"/>
    <mergeCell ref="N100:P100"/>
    <mergeCell ref="Q100:S100"/>
    <mergeCell ref="B101:D101"/>
    <mergeCell ref="E101:G101"/>
    <mergeCell ref="H101:J101"/>
    <mergeCell ref="K101:M101"/>
    <mergeCell ref="N101:P101"/>
    <mergeCell ref="Q101:S101"/>
    <mergeCell ref="B102:D102"/>
    <mergeCell ref="E102:G102"/>
    <mergeCell ref="H102:J102"/>
    <mergeCell ref="K102:M102"/>
    <mergeCell ref="N102:P102"/>
    <mergeCell ref="Q102:S102"/>
    <mergeCell ref="B103:D103"/>
    <mergeCell ref="E103:G103"/>
    <mergeCell ref="H103:J103"/>
    <mergeCell ref="K103:M103"/>
    <mergeCell ref="N103:P103"/>
    <mergeCell ref="Q103:S103"/>
    <mergeCell ref="B104:D104"/>
    <mergeCell ref="E104:G104"/>
    <mergeCell ref="H104:J104"/>
    <mergeCell ref="K104:M104"/>
    <mergeCell ref="N104:P104"/>
    <mergeCell ref="Q104:S104"/>
    <mergeCell ref="B107:D107"/>
    <mergeCell ref="E107:G107"/>
    <mergeCell ref="H107:J107"/>
    <mergeCell ref="K107:M107"/>
    <mergeCell ref="N107:P107"/>
    <mergeCell ref="Q107:S107"/>
    <mergeCell ref="B108:D108"/>
    <mergeCell ref="E108:G108"/>
    <mergeCell ref="H108:J108"/>
    <mergeCell ref="K108:M108"/>
    <mergeCell ref="N108:P108"/>
    <mergeCell ref="Q108:S108"/>
    <mergeCell ref="B109:D109"/>
    <mergeCell ref="E109:G109"/>
    <mergeCell ref="H109:J109"/>
    <mergeCell ref="K109:M109"/>
    <mergeCell ref="N109:P109"/>
    <mergeCell ref="Q109:S109"/>
    <mergeCell ref="B110:D110"/>
    <mergeCell ref="E110:G110"/>
    <mergeCell ref="H110:J110"/>
    <mergeCell ref="K110:M110"/>
    <mergeCell ref="N110:P110"/>
    <mergeCell ref="Q110:S110"/>
    <mergeCell ref="B111:D111"/>
    <mergeCell ref="E111:G111"/>
    <mergeCell ref="H111:J111"/>
    <mergeCell ref="K111:M111"/>
    <mergeCell ref="N111:P111"/>
    <mergeCell ref="Q111:S111"/>
    <mergeCell ref="B112:D112"/>
    <mergeCell ref="E112:G112"/>
    <mergeCell ref="H112:J112"/>
    <mergeCell ref="K112:M112"/>
    <mergeCell ref="N112:P112"/>
    <mergeCell ref="Q112:S112"/>
    <mergeCell ref="B113:D113"/>
    <mergeCell ref="E113:G113"/>
    <mergeCell ref="H113:J113"/>
    <mergeCell ref="K113:M113"/>
    <mergeCell ref="N113:P113"/>
    <mergeCell ref="Q113:S113"/>
    <mergeCell ref="B114:D114"/>
    <mergeCell ref="E114:G114"/>
    <mergeCell ref="H114:J114"/>
    <mergeCell ref="K114:M114"/>
    <mergeCell ref="N114:P114"/>
    <mergeCell ref="Q114:S114"/>
    <mergeCell ref="B115:D115"/>
    <mergeCell ref="E115:G115"/>
    <mergeCell ref="H115:J115"/>
    <mergeCell ref="K115:M115"/>
    <mergeCell ref="N115:P115"/>
    <mergeCell ref="Q115:S115"/>
    <mergeCell ref="B116:D116"/>
    <mergeCell ref="E116:G116"/>
    <mergeCell ref="H116:J116"/>
    <mergeCell ref="K116:M116"/>
    <mergeCell ref="N116:P116"/>
    <mergeCell ref="Q116:S116"/>
    <mergeCell ref="B117:D117"/>
    <mergeCell ref="E117:G117"/>
    <mergeCell ref="H117:J117"/>
    <mergeCell ref="K117:M117"/>
    <mergeCell ref="N117:P117"/>
    <mergeCell ref="Q117:S117"/>
    <mergeCell ref="B118:D118"/>
    <mergeCell ref="E118:G118"/>
    <mergeCell ref="H118:J118"/>
    <mergeCell ref="K118:M118"/>
    <mergeCell ref="N118:P118"/>
    <mergeCell ref="Q118:S118"/>
    <mergeCell ref="B119:D119"/>
    <mergeCell ref="E119:G119"/>
    <mergeCell ref="H119:J119"/>
    <mergeCell ref="K119:M119"/>
    <mergeCell ref="N119:P119"/>
    <mergeCell ref="Q119:S119"/>
    <mergeCell ref="B152:Y1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LibreOffice/6.4.0.3$Linux_X86_64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2015-05-11T01:47:16Z</dcterms:created>
  <dc:creator>Hp</dc:creator>
  <dc:description/>
  <dc:language>en-US</dc:language>
  <cp:lastModifiedBy/>
  <dcterms:modified xsi:type="dcterms:W3CDTF">2020-04-12T19:38:28Z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