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\Downloads\"/>
    </mc:Choice>
  </mc:AlternateContent>
  <xr:revisionPtr revIDLastSave="0" documentId="8_{8EE76F34-D102-4895-97BB-F890E7749B0B}" xr6:coauthVersionLast="45" xr6:coauthVersionMax="45" xr10:uidLastSave="{00000000-0000-0000-0000-000000000000}"/>
  <bookViews>
    <workbookView xWindow="-120" yWindow="-120" windowWidth="20730" windowHeight="11310"/>
  </bookViews>
  <sheets>
    <sheet name="class" sheetId="1" r:id="rId1"/>
  </sheets>
  <calcPr calcId="0"/>
</workbook>
</file>

<file path=xl/calcChain.xml><?xml version="1.0" encoding="utf-8"?>
<calcChain xmlns="http://schemas.openxmlformats.org/spreadsheetml/2006/main">
  <c r="J29" i="1" l="1"/>
  <c r="I29" i="1"/>
  <c r="I28" i="1"/>
  <c r="H29" i="1"/>
  <c r="J28" i="1"/>
  <c r="H28" i="1"/>
  <c r="J27" i="1"/>
  <c r="I27" i="1"/>
  <c r="H27" i="1"/>
  <c r="V22" i="1"/>
  <c r="S22" i="1"/>
  <c r="T22" i="1"/>
  <c r="U22" i="1"/>
  <c r="T21" i="1"/>
  <c r="U21" i="1"/>
  <c r="V21" i="1"/>
  <c r="S20" i="1"/>
  <c r="T20" i="1"/>
  <c r="U20" i="1"/>
  <c r="V20" i="1"/>
  <c r="S21" i="1"/>
  <c r="V19" i="1"/>
  <c r="T19" i="1"/>
  <c r="U19" i="1"/>
  <c r="S19" i="1"/>
  <c r="P23" i="1"/>
  <c r="P22" i="1"/>
  <c r="Q23" i="1"/>
  <c r="Q22" i="1"/>
  <c r="Q21" i="1"/>
  <c r="Q20" i="1"/>
  <c r="M20" i="1"/>
  <c r="N20" i="1"/>
  <c r="O20" i="1"/>
  <c r="P20" i="1"/>
  <c r="M21" i="1"/>
  <c r="N21" i="1"/>
  <c r="O21" i="1"/>
  <c r="P21" i="1"/>
  <c r="M22" i="1"/>
  <c r="N22" i="1"/>
  <c r="O22" i="1"/>
  <c r="M23" i="1"/>
  <c r="N23" i="1"/>
  <c r="O23" i="1"/>
  <c r="N19" i="1"/>
  <c r="O19" i="1"/>
  <c r="P19" i="1"/>
  <c r="M19" i="1"/>
  <c r="K22" i="1"/>
  <c r="K23" i="1"/>
  <c r="J23" i="1"/>
  <c r="H23" i="1"/>
  <c r="G22" i="1"/>
  <c r="H22" i="1"/>
  <c r="I22" i="1"/>
  <c r="J22" i="1"/>
  <c r="H21" i="1"/>
  <c r="I21" i="1"/>
  <c r="J21" i="1"/>
  <c r="K21" i="1"/>
  <c r="G20" i="1"/>
  <c r="H20" i="1"/>
  <c r="I20" i="1"/>
  <c r="J20" i="1"/>
  <c r="K20" i="1"/>
  <c r="G21" i="1"/>
  <c r="H19" i="1"/>
  <c r="I19" i="1"/>
  <c r="J19" i="1"/>
  <c r="K19" i="1"/>
  <c r="G19" i="1"/>
  <c r="T12" i="1"/>
  <c r="U12" i="1"/>
  <c r="S14" i="1"/>
  <c r="T14" i="1"/>
  <c r="U14" i="1"/>
  <c r="S13" i="1"/>
  <c r="T13" i="1"/>
  <c r="U13" i="1"/>
  <c r="S12" i="1"/>
  <c r="O14" i="1"/>
  <c r="M13" i="1"/>
  <c r="N13" i="1"/>
  <c r="O13" i="1"/>
  <c r="M14" i="1"/>
  <c r="N14" i="1"/>
  <c r="N12" i="1"/>
  <c r="O12" i="1"/>
  <c r="M12" i="1"/>
  <c r="G12" i="1"/>
  <c r="M15" i="1"/>
  <c r="N15" i="1"/>
  <c r="O15" i="1"/>
  <c r="I14" i="1"/>
  <c r="G13" i="1"/>
  <c r="H13" i="1"/>
  <c r="I13" i="1"/>
  <c r="G14" i="1"/>
  <c r="H14" i="1"/>
  <c r="H12" i="1"/>
  <c r="I12" i="1"/>
  <c r="J13" i="1"/>
  <c r="J14" i="1"/>
  <c r="H15" i="1"/>
  <c r="I15" i="1"/>
  <c r="J15" i="1"/>
  <c r="H4" i="1"/>
  <c r="I4" i="1"/>
  <c r="U6" i="1"/>
  <c r="S5" i="1"/>
  <c r="T5" i="1"/>
  <c r="U5" i="1"/>
  <c r="S6" i="1"/>
  <c r="T6" i="1"/>
  <c r="T4" i="1"/>
  <c r="U4" i="1"/>
  <c r="S4" i="1"/>
  <c r="O6" i="1"/>
  <c r="N4" i="1"/>
  <c r="O4" i="1"/>
  <c r="M5" i="1"/>
  <c r="N5" i="1"/>
  <c r="O5" i="1"/>
  <c r="M6" i="1"/>
  <c r="N6" i="1"/>
  <c r="M4" i="1"/>
  <c r="G4" i="1"/>
  <c r="G6" i="1"/>
  <c r="H6" i="1"/>
  <c r="I6" i="1"/>
  <c r="G5" i="1"/>
  <c r="H5" i="1"/>
  <c r="I5" i="1"/>
</calcChain>
</file>

<file path=xl/sharedStrings.xml><?xml version="1.0" encoding="utf-8"?>
<sst xmlns="http://schemas.openxmlformats.org/spreadsheetml/2006/main" count="13" uniqueCount="8">
  <si>
    <t>Teknik Mendeteksi Tepi dengan Konvolusi</t>
  </si>
  <si>
    <t>a. Prewitt</t>
  </si>
  <si>
    <t>Sx</t>
  </si>
  <si>
    <t>Sy</t>
  </si>
  <si>
    <t>Hasil</t>
  </si>
  <si>
    <t>b. Sobel</t>
  </si>
  <si>
    <t>c. Robert</t>
  </si>
  <si>
    <t>d. Homogenity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</si>
</sst>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Border="1"/>
    <xf numFmtId="0" fontId="0" fillId="34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A16" workbookViewId="0">
      <selection activeCell="J29" sqref="J29"/>
    </sheetView>
  </sheetViews>
  <sheetFormatPr defaultRowHeight="15" x14ac:dyDescent="0.25"/>
  <sheetData>
    <row r="1" spans="1:25" x14ac:dyDescent="0.25">
      <c r="A1" t="s">
        <v>0</v>
      </c>
    </row>
    <row r="3" spans="1:25" x14ac:dyDescent="0.25">
      <c r="A3" t="s">
        <v>1</v>
      </c>
      <c r="G3" t="s">
        <v>2</v>
      </c>
      <c r="M3" t="s">
        <v>3</v>
      </c>
      <c r="S3" t="s">
        <v>4</v>
      </c>
    </row>
    <row r="4" spans="1:25" x14ac:dyDescent="0.25">
      <c r="A4" s="1">
        <v>1</v>
      </c>
      <c r="B4" s="1">
        <v>5</v>
      </c>
      <c r="C4" s="1">
        <v>2</v>
      </c>
      <c r="D4" s="1">
        <v>6</v>
      </c>
      <c r="E4" s="1">
        <v>1</v>
      </c>
      <c r="G4" s="6">
        <f>(A4*(-1)+A5*(-1)+A6*(-1)+B4*0+B5*0+B6*0+C4*1+C5*1+C6*1)</f>
        <v>1</v>
      </c>
      <c r="H4" s="6">
        <f t="shared" ref="H4:I4" si="0">(B4*(-1)+B5*(-1)+B6*(-1)+C4*0+C5*0+C6*0+D4*1+D5*1+D6*1)</f>
        <v>-3</v>
      </c>
      <c r="I4" s="6">
        <f t="shared" si="0"/>
        <v>-1</v>
      </c>
      <c r="J4" s="3">
        <v>6</v>
      </c>
      <c r="K4" s="3">
        <v>1</v>
      </c>
      <c r="L4" s="2"/>
      <c r="M4" s="6">
        <f>(A4*1+B4*1+C4*1+A5*0+B5*0+C5*0+A6*(-1)+B6*(-1)+C6*(-1))</f>
        <v>-2</v>
      </c>
      <c r="N4" s="6">
        <f t="shared" ref="N4:O4" si="1">(B4*1+C4*1+D4*1+B5*0+C5*0+D5*0+B6*(-1)+C6*(-1)+D6*(-1))</f>
        <v>-1</v>
      </c>
      <c r="O4" s="6">
        <f t="shared" si="1"/>
        <v>-2</v>
      </c>
      <c r="P4" s="3">
        <v>6</v>
      </c>
      <c r="Q4" s="3">
        <v>1</v>
      </c>
      <c r="R4" s="2"/>
      <c r="S4" s="6">
        <f>ROUNDDOWN(SQRT((G4^2+M4^2)),2)</f>
        <v>2.23</v>
      </c>
      <c r="T4" s="6">
        <f t="shared" ref="T4:U4" si="2">ROUNDDOWN(SQRT((H4^2+N4^2)),2)</f>
        <v>3.16</v>
      </c>
      <c r="U4" s="6">
        <f t="shared" si="2"/>
        <v>2.23</v>
      </c>
      <c r="V4" s="3">
        <v>6</v>
      </c>
      <c r="W4" s="3">
        <v>1</v>
      </c>
      <c r="X4" s="2"/>
      <c r="Y4" s="2"/>
    </row>
    <row r="5" spans="1:25" x14ac:dyDescent="0.25">
      <c r="A5" s="1">
        <v>3</v>
      </c>
      <c r="B5" s="1">
        <v>6</v>
      </c>
      <c r="C5" s="1">
        <v>2</v>
      </c>
      <c r="D5" s="1">
        <v>1</v>
      </c>
      <c r="E5" s="1">
        <v>3</v>
      </c>
      <c r="G5" s="6">
        <f t="shared" ref="G5:G6" si="3">(A5*(-1)+A6*(-1)+A7*(-1)+B5*0+B6*0+B7*0+C5*1+C6*1+C7*1)</f>
        <v>-2</v>
      </c>
      <c r="H5" s="6">
        <f t="shared" ref="H5:H6" si="4">(B5*(-1)+B6*(-1)+B7*(-1)+C5*0+C6*0+C7*0+D5*1+D6*1+D7*1)</f>
        <v>-5</v>
      </c>
      <c r="I5" s="6">
        <f t="shared" ref="I5:I6" si="5">(C5*(-1)+C6*(-1)+C7*(-1)+D5*0+D6*0+D7*0+E5*1+E6*1+E7*1)</f>
        <v>2</v>
      </c>
      <c r="J5" s="7">
        <v>1</v>
      </c>
      <c r="K5" s="3">
        <v>3</v>
      </c>
      <c r="L5" s="2"/>
      <c r="M5" s="6">
        <f t="shared" ref="M5:M6" si="6">(A5*1+B5*1+C5*1+A6*0+B6*0+C6*0+A7*(-1)+B7*(-1)+C7*(-1))</f>
        <v>4</v>
      </c>
      <c r="N5" s="6">
        <f t="shared" ref="N5:N6" si="7">(B5*1+C5*1+D5*1+B6*0+C6*0+D6*0+B7*(-1)+C7*(-1)+D7*(-1))</f>
        <v>6</v>
      </c>
      <c r="O5" s="6">
        <f t="shared" ref="O5:O6" si="8">(C5*1+D5*1+E5*1+C6*0+D6*0+E6*0+C7*(-1)+D7*(-1)+E7*(-1))</f>
        <v>0</v>
      </c>
      <c r="P5" s="7">
        <v>1</v>
      </c>
      <c r="Q5" s="3">
        <v>3</v>
      </c>
      <c r="R5" s="2"/>
      <c r="S5" s="6">
        <f t="shared" ref="S5:S6" si="9">ROUNDDOWN(SQRT((G5^2+M5^2)),2)</f>
        <v>4.47</v>
      </c>
      <c r="T5" s="4">
        <f t="shared" ref="T5:T6" si="10">ROUNDDOWN(SQRT((H5^2+N5^2)),2)</f>
        <v>7.81</v>
      </c>
      <c r="U5" s="6">
        <f t="shared" ref="U5:U6" si="11">ROUNDDOWN(SQRT((I5^2+O5^2)),2)</f>
        <v>2</v>
      </c>
      <c r="V5" s="8">
        <v>1</v>
      </c>
      <c r="W5" s="3">
        <v>3</v>
      </c>
      <c r="X5" s="2"/>
      <c r="Y5" s="2"/>
    </row>
    <row r="6" spans="1:25" x14ac:dyDescent="0.25">
      <c r="A6" s="1">
        <v>2</v>
      </c>
      <c r="B6" s="1">
        <v>5</v>
      </c>
      <c r="C6" s="1">
        <v>3</v>
      </c>
      <c r="D6" s="1">
        <v>6</v>
      </c>
      <c r="E6" s="1">
        <v>2</v>
      </c>
      <c r="G6" s="6">
        <f t="shared" si="3"/>
        <v>0</v>
      </c>
      <c r="H6" s="6">
        <f t="shared" si="4"/>
        <v>1</v>
      </c>
      <c r="I6" s="6">
        <f>(C6*(-1)+C7*(-1)+C8*(-1)+D6*0+D7*0+D8*0+E6*1+E7*1+E8*1)</f>
        <v>-1</v>
      </c>
      <c r="J6" s="7">
        <v>6</v>
      </c>
      <c r="K6" s="3">
        <v>2</v>
      </c>
      <c r="L6" s="2"/>
      <c r="M6" s="6">
        <f t="shared" si="6"/>
        <v>2</v>
      </c>
      <c r="N6" s="6">
        <f t="shared" si="7"/>
        <v>1</v>
      </c>
      <c r="O6" s="6">
        <f>(C6*1+D6*1+E6*1+C7*0+D7*0+E7*0+C8*(-1)+D8*(-1)+E8*(-1))</f>
        <v>3</v>
      </c>
      <c r="P6" s="7">
        <v>6</v>
      </c>
      <c r="Q6" s="3">
        <v>2</v>
      </c>
      <c r="R6" s="2"/>
      <c r="S6" s="6">
        <f t="shared" si="9"/>
        <v>2</v>
      </c>
      <c r="T6" s="6">
        <f t="shared" si="10"/>
        <v>1.41</v>
      </c>
      <c r="U6" s="6">
        <f>ROUNDDOWN(SQRT((I6^2+O6^2)),2)</f>
        <v>3.16</v>
      </c>
      <c r="V6" s="3">
        <v>6</v>
      </c>
      <c r="W6" s="3">
        <v>2</v>
      </c>
      <c r="X6" s="2"/>
      <c r="Y6" s="2"/>
    </row>
    <row r="7" spans="1:25" x14ac:dyDescent="0.25">
      <c r="A7" s="1">
        <v>4</v>
      </c>
      <c r="B7" s="1">
        <v>1</v>
      </c>
      <c r="C7" s="1">
        <v>2</v>
      </c>
      <c r="D7" s="1">
        <v>0</v>
      </c>
      <c r="E7" s="1">
        <v>4</v>
      </c>
      <c r="G7" s="3">
        <v>4</v>
      </c>
      <c r="H7" s="7">
        <v>1</v>
      </c>
      <c r="I7" s="7">
        <v>2</v>
      </c>
      <c r="J7" s="7">
        <v>0</v>
      </c>
      <c r="K7" s="3">
        <v>4</v>
      </c>
      <c r="L7" s="2"/>
      <c r="M7" s="3">
        <v>4</v>
      </c>
      <c r="N7" s="7">
        <v>1</v>
      </c>
      <c r="O7" s="7">
        <v>2</v>
      </c>
      <c r="P7" s="7">
        <v>0</v>
      </c>
      <c r="Q7" s="3">
        <v>4</v>
      </c>
      <c r="R7" s="2"/>
      <c r="S7" s="3">
        <v>4</v>
      </c>
      <c r="T7" s="3">
        <v>1</v>
      </c>
      <c r="U7" s="3">
        <v>2</v>
      </c>
      <c r="V7" s="3">
        <v>0</v>
      </c>
      <c r="W7" s="3">
        <v>4</v>
      </c>
      <c r="X7" s="2"/>
      <c r="Y7" s="2"/>
    </row>
    <row r="8" spans="1:25" x14ac:dyDescent="0.25">
      <c r="A8" s="1">
        <v>1</v>
      </c>
      <c r="B8" s="1">
        <v>5</v>
      </c>
      <c r="C8" s="1">
        <v>2</v>
      </c>
      <c r="D8" s="1">
        <v>6</v>
      </c>
      <c r="E8" s="1">
        <v>0</v>
      </c>
      <c r="G8" s="3">
        <v>1</v>
      </c>
      <c r="H8" s="3">
        <v>5</v>
      </c>
      <c r="I8" s="3">
        <v>2</v>
      </c>
      <c r="J8" s="3">
        <v>6</v>
      </c>
      <c r="K8" s="3">
        <v>0</v>
      </c>
      <c r="L8" s="2"/>
      <c r="M8" s="3">
        <v>1</v>
      </c>
      <c r="N8" s="3">
        <v>5</v>
      </c>
      <c r="O8" s="3">
        <v>2</v>
      </c>
      <c r="P8" s="3">
        <v>6</v>
      </c>
      <c r="Q8" s="3">
        <v>0</v>
      </c>
      <c r="R8" s="2"/>
      <c r="S8" s="3">
        <v>1</v>
      </c>
      <c r="T8" s="3">
        <v>5</v>
      </c>
      <c r="U8" s="3">
        <v>2</v>
      </c>
      <c r="V8" s="3">
        <v>6</v>
      </c>
      <c r="W8" s="3">
        <v>0</v>
      </c>
      <c r="X8" s="2"/>
      <c r="Y8" s="2"/>
    </row>
    <row r="11" spans="1:25" x14ac:dyDescent="0.25">
      <c r="A11" t="s">
        <v>5</v>
      </c>
      <c r="B11" s="5"/>
      <c r="C11" s="5"/>
      <c r="D11" s="5"/>
      <c r="E11" s="5"/>
      <c r="G11" t="s">
        <v>2</v>
      </c>
      <c r="M11" t="s">
        <v>3</v>
      </c>
      <c r="S11" t="s">
        <v>4</v>
      </c>
    </row>
    <row r="12" spans="1:25" x14ac:dyDescent="0.25">
      <c r="A12" s="1">
        <v>1</v>
      </c>
      <c r="B12" s="1">
        <v>5</v>
      </c>
      <c r="C12" s="1">
        <v>2</v>
      </c>
      <c r="D12" s="1">
        <v>6</v>
      </c>
      <c r="E12" s="1">
        <v>1</v>
      </c>
      <c r="G12" s="6">
        <f>(A12*(-1)+A13*(-2)+A14*(-1)+B12*0+B13*0+B14*0+C12*1+C13*2+C14*1)</f>
        <v>0</v>
      </c>
      <c r="H12" s="6">
        <f t="shared" ref="H12:I12" si="12">(B12*(-1)+B13*(-2)+B14*(-1)+C12*0+C13*0+C14*0+D12*1+D13*2+D14*1)</f>
        <v>-8</v>
      </c>
      <c r="I12" s="6">
        <f t="shared" si="12"/>
        <v>0</v>
      </c>
      <c r="J12" s="7">
        <v>6</v>
      </c>
      <c r="K12" s="3">
        <v>1</v>
      </c>
      <c r="M12" s="6">
        <f>(A12*1+B12*2+C12*1+A13*0+B13*0+C13*0+A14*(-1)+B14*(-2)+C14*(-1))</f>
        <v>-2</v>
      </c>
      <c r="N12" s="6">
        <f t="shared" ref="N12:O12" si="13">(B12*1+C12*2+D12*1+B13*0+C13*0+D13*0+B14*(-1)+C14*(-2)+D14*(-1))</f>
        <v>-2</v>
      </c>
      <c r="O12" s="6">
        <f t="shared" si="13"/>
        <v>-2</v>
      </c>
      <c r="P12" s="3">
        <v>6</v>
      </c>
      <c r="Q12" s="3">
        <v>1</v>
      </c>
      <c r="S12" s="6">
        <f>ROUNDDOWN(SQRT((G12^2+M12^2)),2)</f>
        <v>2</v>
      </c>
      <c r="T12" s="6">
        <f t="shared" ref="T12:U12" si="14">ROUNDDOWN(SQRT((H12^2+N12^2)),2)</f>
        <v>8.24</v>
      </c>
      <c r="U12" s="6">
        <f t="shared" si="14"/>
        <v>2</v>
      </c>
      <c r="V12" s="3">
        <v>6</v>
      </c>
      <c r="W12" s="3">
        <v>1</v>
      </c>
    </row>
    <row r="13" spans="1:25" x14ac:dyDescent="0.25">
      <c r="A13" s="1">
        <v>3</v>
      </c>
      <c r="B13" s="1">
        <v>6</v>
      </c>
      <c r="C13" s="1">
        <v>2</v>
      </c>
      <c r="D13" s="1">
        <v>1</v>
      </c>
      <c r="E13" s="1">
        <v>3</v>
      </c>
      <c r="G13" s="6">
        <f t="shared" ref="G13:G14" si="15">(A13*(-1)+A14*(-2)+A15*(-1)+B13*0+B14*0+B15*0+C13*1+C14*2+C15*1)</f>
        <v>-1</v>
      </c>
      <c r="H13" s="6">
        <f t="shared" ref="H13:H14" si="16">(B13*(-1)+B14*(-2)+B15*(-1)+C13*0+C14*0+C15*0+D13*1+D14*2+D15*1)</f>
        <v>-4</v>
      </c>
      <c r="I13" s="6">
        <f t="shared" ref="I13:I14" si="17">(C13*(-1)+C14*(-2)+C15*(-1)+D13*0+D14*0+D15*0+E13*1+E14*2+E15*1)</f>
        <v>1</v>
      </c>
      <c r="J13" s="7">
        <f t="shared" ref="J13:J15" si="18">(C12*(-1)+C13*(-1)+C14*(-1)+D12*0+D13*0+D14*0+E12*1+E13*1+E14*1)</f>
        <v>-1</v>
      </c>
      <c r="K13" s="3">
        <v>3</v>
      </c>
      <c r="M13" s="6">
        <f t="shared" ref="M13:M14" si="19">(A13*1+B13*2+C13*1+A14*0+B14*0+C14*0+A15*(-1)+B15*(-2)+C15*(-1))</f>
        <v>9</v>
      </c>
      <c r="N13" s="6">
        <f t="shared" ref="N13:N14" si="20">(B13*1+C13*2+D13*1+B14*0+C14*0+D14*0+B15*(-1)+C15*(-2)+D15*(-1))</f>
        <v>6</v>
      </c>
      <c r="O13" s="6">
        <f t="shared" ref="O13:O14" si="21">(C13*1+D13*2+E13*1+C14*0+D14*0+E14*0+C15*(-1)+D15*(-2)+E15*(-1))</f>
        <v>1</v>
      </c>
      <c r="P13" s="7">
        <v>1</v>
      </c>
      <c r="Q13" s="3">
        <v>3</v>
      </c>
      <c r="S13" s="6">
        <f>ROUNDDOWN(SQRT((G13^2+M13^2)),2)</f>
        <v>9.0500000000000007</v>
      </c>
      <c r="T13" s="4">
        <f t="shared" ref="T13:T15" si="22">ROUNDDOWN(SQRT((H13^2+N13^2)),2)</f>
        <v>7.21</v>
      </c>
      <c r="U13" s="6">
        <f t="shared" ref="U13:U15" si="23">ROUNDDOWN(SQRT((I13^2+O13^2)),2)</f>
        <v>1.41</v>
      </c>
      <c r="V13" s="3">
        <v>1</v>
      </c>
      <c r="W13" s="3">
        <v>3</v>
      </c>
    </row>
    <row r="14" spans="1:25" x14ac:dyDescent="0.25">
      <c r="A14" s="1">
        <v>2</v>
      </c>
      <c r="B14" s="1">
        <v>5</v>
      </c>
      <c r="C14" s="1">
        <v>3</v>
      </c>
      <c r="D14" s="1">
        <v>6</v>
      </c>
      <c r="E14" s="1">
        <v>2</v>
      </c>
      <c r="G14" s="6">
        <f t="shared" si="15"/>
        <v>-2</v>
      </c>
      <c r="H14" s="6">
        <f t="shared" si="16"/>
        <v>0</v>
      </c>
      <c r="I14" s="6">
        <f>(C14*(-1)+C15*(-2)+C16*(-1)+D14*0+D15*0+D16*0+E14*1+E15*2+E16*1)</f>
        <v>1</v>
      </c>
      <c r="J14" s="7">
        <f t="shared" si="18"/>
        <v>2</v>
      </c>
      <c r="K14" s="3">
        <v>2</v>
      </c>
      <c r="M14" s="6">
        <f t="shared" si="19"/>
        <v>2</v>
      </c>
      <c r="N14" s="6">
        <f t="shared" si="20"/>
        <v>2</v>
      </c>
      <c r="O14" s="6">
        <f>(C14*1+D14*2+E14*1+C15*0+D15*0+E15*0+C16*(-1)+D16*(-2)+E16*(-1))</f>
        <v>3</v>
      </c>
      <c r="P14" s="7">
        <v>6</v>
      </c>
      <c r="Q14" s="3">
        <v>2</v>
      </c>
      <c r="S14" s="6">
        <f>ROUNDDOWN(SQRT((G14^2+M14^2)),2)</f>
        <v>2.82</v>
      </c>
      <c r="T14" s="6">
        <f t="shared" si="22"/>
        <v>2</v>
      </c>
      <c r="U14" s="6">
        <f t="shared" si="23"/>
        <v>3.16</v>
      </c>
      <c r="V14" s="3">
        <v>6</v>
      </c>
      <c r="W14" s="3">
        <v>2</v>
      </c>
    </row>
    <row r="15" spans="1:25" x14ac:dyDescent="0.25">
      <c r="A15" s="1">
        <v>4</v>
      </c>
      <c r="B15" s="1">
        <v>1</v>
      </c>
      <c r="C15" s="1">
        <v>2</v>
      </c>
      <c r="D15" s="1">
        <v>0</v>
      </c>
      <c r="E15" s="1">
        <v>4</v>
      </c>
      <c r="G15" s="7">
        <v>4</v>
      </c>
      <c r="H15" s="7">
        <f t="shared" ref="H14:H15" si="24">(A14*(-1)+A15*(-1)+A16*(-1)+B14*0+B15*0+B16*0+C14*1+C15*1+C16*1)</f>
        <v>0</v>
      </c>
      <c r="I15" s="7">
        <f t="shared" ref="I13:I15" si="25">(B14*(-1)+B15*(-1)+B16*(-1)+C14*0+C15*0+C16*0+D14*1+D15*1+D16*1)</f>
        <v>1</v>
      </c>
      <c r="J15" s="7">
        <f t="shared" si="18"/>
        <v>-1</v>
      </c>
      <c r="K15" s="3">
        <v>4</v>
      </c>
      <c r="M15" s="3">
        <f t="shared" ref="M13:M15" si="26">(A15*1+B15*2+C15*1+A16*0+B16*0+C16*0+A17*(-1)+B17*(-2)+C17*(-1))</f>
        <v>8</v>
      </c>
      <c r="N15" s="3">
        <f t="shared" ref="N13:N15" si="27">(B15*1+C15*2+D15*1+B16*0+C16*0+D16*0+B17*(-1)+C17*(-2)+D17*(-1))</f>
        <v>5</v>
      </c>
      <c r="O15" s="3">
        <f t="shared" ref="O13:O15" si="28">(C15*1+D15*2+E15*1+C16*0+D16*0+E16*0+C17*(-1)+D17*(-2)+E17*(-1))</f>
        <v>6</v>
      </c>
      <c r="P15" s="7">
        <v>0</v>
      </c>
      <c r="Q15" s="3">
        <v>4</v>
      </c>
      <c r="S15" s="3">
        <v>4</v>
      </c>
      <c r="T15" s="3">
        <v>1</v>
      </c>
      <c r="U15" s="3">
        <v>2</v>
      </c>
      <c r="V15" s="3">
        <v>0</v>
      </c>
      <c r="W15" s="3">
        <v>4</v>
      </c>
    </row>
    <row r="16" spans="1:25" x14ac:dyDescent="0.25">
      <c r="A16" s="1">
        <v>1</v>
      </c>
      <c r="B16" s="1">
        <v>5</v>
      </c>
      <c r="C16" s="1">
        <v>2</v>
      </c>
      <c r="D16" s="1">
        <v>6</v>
      </c>
      <c r="E16" s="1">
        <v>0</v>
      </c>
      <c r="G16" s="7">
        <v>1</v>
      </c>
      <c r="H16" s="7">
        <v>5</v>
      </c>
      <c r="I16" s="7">
        <v>2</v>
      </c>
      <c r="J16" s="7">
        <v>6</v>
      </c>
      <c r="K16" s="3">
        <v>0</v>
      </c>
      <c r="M16" s="3">
        <v>1</v>
      </c>
      <c r="N16" s="3">
        <v>5</v>
      </c>
      <c r="O16" s="3">
        <v>2</v>
      </c>
      <c r="P16" s="3">
        <v>6</v>
      </c>
      <c r="Q16" s="3">
        <v>0</v>
      </c>
      <c r="S16" s="3">
        <v>1</v>
      </c>
      <c r="T16" s="3">
        <v>5</v>
      </c>
      <c r="U16" s="3">
        <v>2</v>
      </c>
      <c r="V16" s="3">
        <v>6</v>
      </c>
      <c r="W16" s="3">
        <v>0</v>
      </c>
    </row>
    <row r="18" spans="1:23" x14ac:dyDescent="0.25">
      <c r="A18" t="s">
        <v>6</v>
      </c>
      <c r="G18" t="s">
        <v>2</v>
      </c>
      <c r="M18" t="s">
        <v>3</v>
      </c>
    </row>
    <row r="19" spans="1:23" x14ac:dyDescent="0.25">
      <c r="A19" s="1">
        <v>1</v>
      </c>
      <c r="B19" s="1">
        <v>5</v>
      </c>
      <c r="C19" s="1">
        <v>2</v>
      </c>
      <c r="D19" s="1">
        <v>6</v>
      </c>
      <c r="E19" s="1">
        <v>1</v>
      </c>
      <c r="G19" s="6">
        <f>(A19*1+A20*0)</f>
        <v>1</v>
      </c>
      <c r="H19" s="6">
        <f t="shared" ref="H19:K19" si="29">(B19*1+B20*0)</f>
        <v>5</v>
      </c>
      <c r="I19" s="6">
        <f t="shared" si="29"/>
        <v>2</v>
      </c>
      <c r="J19" s="6">
        <f t="shared" si="29"/>
        <v>6</v>
      </c>
      <c r="K19" s="6">
        <f t="shared" si="29"/>
        <v>1</v>
      </c>
      <c r="M19" s="6">
        <f>(A19*0+B19*1)</f>
        <v>5</v>
      </c>
      <c r="N19" s="6">
        <f t="shared" ref="N19:P19" si="30">(B19*0+C19*1)</f>
        <v>2</v>
      </c>
      <c r="O19" s="6">
        <f t="shared" si="30"/>
        <v>6</v>
      </c>
      <c r="P19" s="6">
        <f t="shared" si="30"/>
        <v>1</v>
      </c>
      <c r="Q19" s="3">
        <v>1</v>
      </c>
      <c r="S19" s="6">
        <f>ROUNDDOWN(SQRT((G19^2+M19^2)),2)</f>
        <v>5.09</v>
      </c>
      <c r="T19" s="6">
        <f t="shared" ref="T19:U19" si="31">ROUNDDOWN(SQRT((H19^2+N19^2)),2)</f>
        <v>5.38</v>
      </c>
      <c r="U19" s="6">
        <f t="shared" si="31"/>
        <v>6.32</v>
      </c>
      <c r="V19" s="6">
        <f>ROUNDDOWN(SQRT((J19^2+P19^2)),2)</f>
        <v>6.08</v>
      </c>
      <c r="W19" s="3">
        <v>1</v>
      </c>
    </row>
    <row r="20" spans="1:23" x14ac:dyDescent="0.25">
      <c r="A20" s="1">
        <v>3</v>
      </c>
      <c r="B20" s="1">
        <v>6</v>
      </c>
      <c r="C20" s="1">
        <v>2</v>
      </c>
      <c r="D20" s="1">
        <v>1</v>
      </c>
      <c r="E20" s="1">
        <v>3</v>
      </c>
      <c r="G20" s="6">
        <f t="shared" ref="G20:G21" si="32">(A20*1+A21*0)</f>
        <v>3</v>
      </c>
      <c r="H20" s="6">
        <f t="shared" ref="H20:H21" si="33">(B20*1+B21*0)</f>
        <v>6</v>
      </c>
      <c r="I20" s="6">
        <f t="shared" ref="I20:I21" si="34">(C20*1+C21*0)</f>
        <v>2</v>
      </c>
      <c r="J20" s="6">
        <f t="shared" ref="J20:J21" si="35">(D20*1+D21*0)</f>
        <v>1</v>
      </c>
      <c r="K20" s="6">
        <f t="shared" ref="K20:K21" si="36">(E20*1+E21*0)</f>
        <v>3</v>
      </c>
      <c r="M20" s="6">
        <f t="shared" ref="M20:M23" si="37">(A20*0+B20*1)</f>
        <v>6</v>
      </c>
      <c r="N20" s="6">
        <f t="shared" ref="N20:N23" si="38">(B20*0+C20*1)</f>
        <v>2</v>
      </c>
      <c r="O20" s="6">
        <f t="shared" ref="O20:O23" si="39">(C20*0+D20*1)</f>
        <v>1</v>
      </c>
      <c r="P20" s="6">
        <f t="shared" ref="P20:P23" si="40">(D20*0+E20*1)</f>
        <v>3</v>
      </c>
      <c r="Q20" s="7">
        <f>3</f>
        <v>3</v>
      </c>
      <c r="S20" s="6">
        <f t="shared" ref="S20:S21" si="41">ROUNDDOWN(SQRT((G20^2+M20^2)),2)</f>
        <v>6.7</v>
      </c>
      <c r="T20" s="6">
        <f t="shared" ref="T20:T21" si="42">ROUNDDOWN(SQRT((H20^2+N20^2)),2)</f>
        <v>6.32</v>
      </c>
      <c r="U20" s="6">
        <f t="shared" ref="U20:U21" si="43">ROUNDDOWN(SQRT((I20^2+O20^2)),2)</f>
        <v>2.23</v>
      </c>
      <c r="V20" s="6">
        <f t="shared" ref="V20:V21" si="44">ROUNDDOWN(SQRT((J20^2+P20^2)),2)</f>
        <v>3.16</v>
      </c>
      <c r="W20" s="3">
        <v>3</v>
      </c>
    </row>
    <row r="21" spans="1:23" x14ac:dyDescent="0.25">
      <c r="A21" s="1">
        <v>2</v>
      </c>
      <c r="B21" s="1">
        <v>5</v>
      </c>
      <c r="C21" s="1">
        <v>3</v>
      </c>
      <c r="D21" s="1">
        <v>6</v>
      </c>
      <c r="E21" s="1">
        <v>2</v>
      </c>
      <c r="G21" s="6">
        <f t="shared" si="32"/>
        <v>2</v>
      </c>
      <c r="H21" s="6">
        <f t="shared" si="33"/>
        <v>5</v>
      </c>
      <c r="I21" s="6">
        <f t="shared" si="34"/>
        <v>3</v>
      </c>
      <c r="J21" s="6">
        <f t="shared" si="35"/>
        <v>6</v>
      </c>
      <c r="K21" s="6">
        <f t="shared" si="36"/>
        <v>2</v>
      </c>
      <c r="M21" s="6">
        <f t="shared" si="37"/>
        <v>5</v>
      </c>
      <c r="N21" s="6">
        <f t="shared" si="38"/>
        <v>3</v>
      </c>
      <c r="O21" s="6">
        <f t="shared" si="39"/>
        <v>6</v>
      </c>
      <c r="P21" s="6">
        <f t="shared" si="40"/>
        <v>2</v>
      </c>
      <c r="Q21" s="7">
        <f>2</f>
        <v>2</v>
      </c>
      <c r="S21" s="6">
        <f t="shared" si="41"/>
        <v>5.38</v>
      </c>
      <c r="T21" s="6">
        <f t="shared" si="42"/>
        <v>5.83</v>
      </c>
      <c r="U21" s="6">
        <f t="shared" si="43"/>
        <v>6.7</v>
      </c>
      <c r="V21" s="6">
        <f t="shared" si="44"/>
        <v>6.32</v>
      </c>
      <c r="W21" s="3">
        <v>2</v>
      </c>
    </row>
    <row r="22" spans="1:23" x14ac:dyDescent="0.25">
      <c r="A22" s="1">
        <v>4</v>
      </c>
      <c r="B22" s="1">
        <v>1</v>
      </c>
      <c r="C22" s="1">
        <v>2</v>
      </c>
      <c r="D22" s="1">
        <v>0</v>
      </c>
      <c r="E22" s="1">
        <v>4</v>
      </c>
      <c r="G22" s="6">
        <f t="shared" ref="G22" si="45">(A22*1+A23*0)</f>
        <v>4</v>
      </c>
      <c r="H22" s="6">
        <f t="shared" ref="H22" si="46">(B22*1+B23*0)</f>
        <v>1</v>
      </c>
      <c r="I22" s="6">
        <f t="shared" ref="I22" si="47">(C22*1+C23*0)</f>
        <v>2</v>
      </c>
      <c r="J22" s="6">
        <f t="shared" ref="J22" si="48">(D22*1+D23*0)</f>
        <v>0</v>
      </c>
      <c r="K22" s="6">
        <f>(E22*1+E23*0)</f>
        <v>4</v>
      </c>
      <c r="M22" s="6">
        <f t="shared" si="37"/>
        <v>1</v>
      </c>
      <c r="N22" s="6">
        <f t="shared" si="38"/>
        <v>2</v>
      </c>
      <c r="O22" s="6">
        <f t="shared" si="39"/>
        <v>0</v>
      </c>
      <c r="P22" s="6">
        <f>(D22*0+E22*1)</f>
        <v>4</v>
      </c>
      <c r="Q22" s="7">
        <f>4</f>
        <v>4</v>
      </c>
      <c r="S22" s="6">
        <f t="shared" ref="S22" si="49">ROUNDDOWN(SQRT((G22^2+M22^2)),2)</f>
        <v>4.12</v>
      </c>
      <c r="T22" s="6">
        <f t="shared" ref="T22" si="50">ROUNDDOWN(SQRT((H22^2+N22^2)),2)</f>
        <v>2.23</v>
      </c>
      <c r="U22" s="6">
        <f t="shared" ref="U22" si="51">ROUNDDOWN(SQRT((I22^2+O22^2)),2)</f>
        <v>2</v>
      </c>
      <c r="V22" s="6">
        <f>ROUNDDOWN(SQRT((J22^2+P22^2)),2)</f>
        <v>4</v>
      </c>
      <c r="W22" s="3">
        <v>4</v>
      </c>
    </row>
    <row r="23" spans="1:23" x14ac:dyDescent="0.25">
      <c r="A23" s="1">
        <v>1</v>
      </c>
      <c r="B23" s="1">
        <v>5</v>
      </c>
      <c r="C23" s="1">
        <v>2</v>
      </c>
      <c r="D23" s="1">
        <v>6</v>
      </c>
      <c r="E23" s="1">
        <v>0</v>
      </c>
      <c r="G23" s="9">
        <v>1</v>
      </c>
      <c r="H23" s="9">
        <f>5</f>
        <v>5</v>
      </c>
      <c r="I23" s="9">
        <v>2</v>
      </c>
      <c r="J23" s="9">
        <f>6</f>
        <v>6</v>
      </c>
      <c r="K23" s="9">
        <f>0</f>
        <v>0</v>
      </c>
      <c r="M23" s="6">
        <f t="shared" si="37"/>
        <v>5</v>
      </c>
      <c r="N23" s="6">
        <f t="shared" si="38"/>
        <v>2</v>
      </c>
      <c r="O23" s="6">
        <f t="shared" si="39"/>
        <v>6</v>
      </c>
      <c r="P23" s="6">
        <f>(D23*0+E23*1)</f>
        <v>0</v>
      </c>
      <c r="Q23" s="7">
        <f>0</f>
        <v>0</v>
      </c>
      <c r="S23" s="3">
        <v>1</v>
      </c>
      <c r="T23" s="3">
        <v>5</v>
      </c>
      <c r="U23" s="3">
        <v>2</v>
      </c>
      <c r="V23" s="3">
        <v>6</v>
      </c>
      <c r="W23" s="3">
        <v>0</v>
      </c>
    </row>
    <row r="25" spans="1:23" x14ac:dyDescent="0.25">
      <c r="A25" t="s">
        <v>7</v>
      </c>
    </row>
    <row r="26" spans="1:23" x14ac:dyDescent="0.25">
      <c r="A26" s="1">
        <v>1</v>
      </c>
      <c r="B26" s="1">
        <v>5</v>
      </c>
      <c r="C26" s="1">
        <v>2</v>
      </c>
      <c r="D26" s="1">
        <v>6</v>
      </c>
      <c r="E26" s="1">
        <v>1</v>
      </c>
      <c r="G26" s="1">
        <v>1</v>
      </c>
      <c r="H26" s="1">
        <v>5</v>
      </c>
      <c r="I26" s="1">
        <v>2</v>
      </c>
      <c r="J26" s="1">
        <v>6</v>
      </c>
      <c r="K26" s="1">
        <v>1</v>
      </c>
    </row>
    <row r="27" spans="1:23" x14ac:dyDescent="0.25">
      <c r="A27" s="1">
        <v>3</v>
      </c>
      <c r="B27" s="1">
        <v>6</v>
      </c>
      <c r="C27" s="1">
        <v>2</v>
      </c>
      <c r="D27" s="1">
        <v>1</v>
      </c>
      <c r="E27" s="1">
        <v>3</v>
      </c>
      <c r="G27" s="1">
        <v>3</v>
      </c>
      <c r="H27" s="1">
        <f>ABS(($B$27-A26)+($B$27-B26)+($B$27-C26)+($B$27-A27)+($B$27-C27)+($B$27-A28)+($B$27-B28)+($B$27-C28))</f>
        <v>25</v>
      </c>
      <c r="I27" s="1">
        <f>ABS((C27-B26)+(C27-C26)+(C27-D26)+(C27-B27)+(C27-D27)+(C27-B28)+(C27-C28)+(C27-D28))</f>
        <v>18</v>
      </c>
      <c r="J27" s="1">
        <f>ABS((D27-C26)+(D27-D26)+(D27-E26)+(D27-C27)+(D27-E27)+(D27-C28)+(D27-D28)+(D27-E28))</f>
        <v>17</v>
      </c>
      <c r="K27" s="1">
        <v>3</v>
      </c>
    </row>
    <row r="28" spans="1:23" x14ac:dyDescent="0.25">
      <c r="A28" s="1">
        <v>2</v>
      </c>
      <c r="B28" s="1">
        <v>5</v>
      </c>
      <c r="C28" s="1">
        <v>3</v>
      </c>
      <c r="D28" s="1">
        <v>6</v>
      </c>
      <c r="E28" s="1">
        <v>2</v>
      </c>
      <c r="G28" s="1">
        <v>2</v>
      </c>
      <c r="H28" s="1">
        <f>ABS((B28-A27)+(B28-B27)+(B28-C27)+(B28-A28)+(B28-C28)+(B28-A29)+(B28-B29)+(B28-C29))</f>
        <v>17</v>
      </c>
      <c r="I28" s="1">
        <f>ABS((C28-B27)+(C28-C27)+(C28-D27)+(C28-B28)+(C28-D28)+(C28-B29)+(C28-C29)+(C28-D29))</f>
        <v>1</v>
      </c>
      <c r="J28" s="1">
        <f>ABS(D28-C27)+(D28-D27)+(D28-E27)+(D28-C28)+(D28-E28)+(D28-C29)+(D28-D29)+(D28-E29)</f>
        <v>31</v>
      </c>
      <c r="K28" s="1">
        <v>2</v>
      </c>
    </row>
    <row r="29" spans="1:23" x14ac:dyDescent="0.25">
      <c r="A29" s="1">
        <v>4</v>
      </c>
      <c r="B29" s="1">
        <v>1</v>
      </c>
      <c r="C29" s="1">
        <v>2</v>
      </c>
      <c r="D29" s="1">
        <v>0</v>
      </c>
      <c r="E29" s="1">
        <v>4</v>
      </c>
      <c r="G29" s="1">
        <v>4</v>
      </c>
      <c r="H29" s="1">
        <f>ABS((B29-A28)+(B29-B28)+(B29-C28)+(B29-A29)+(B29-C29)+(B29-A30)+(B29-B30)+(B29-C30))</f>
        <v>16</v>
      </c>
      <c r="I29" s="1">
        <f>ABS((C29-B28)+(C29-C28)+(C29-D28)+(C29-B29)+(C29-D29)+(C29-B30)+(C29-C30)+(C29-D30))</f>
        <v>12</v>
      </c>
      <c r="J29" s="1">
        <f>ABS((C28-B27)+(C28-C27)+(C28-D27)+(C28-B28)+(C28-D28)+(C28-B29)+(C28-C29)+(C28-D29))</f>
        <v>1</v>
      </c>
      <c r="K29" s="1">
        <v>4</v>
      </c>
    </row>
    <row r="30" spans="1:23" x14ac:dyDescent="0.25">
      <c r="A30" s="1">
        <v>1</v>
      </c>
      <c r="B30" s="1">
        <v>5</v>
      </c>
      <c r="C30" s="1">
        <v>2</v>
      </c>
      <c r="D30" s="1">
        <v>6</v>
      </c>
      <c r="E30" s="1">
        <v>0</v>
      </c>
      <c r="G30" s="1">
        <v>1</v>
      </c>
      <c r="H30" s="1">
        <v>5</v>
      </c>
      <c r="I30" s="1">
        <v>2</v>
      </c>
      <c r="J30" s="1">
        <v>6</v>
      </c>
      <c r="K3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</cp:lastModifiedBy>
  <dcterms:created xsi:type="dcterms:W3CDTF">2020-03-17T06:33:57Z</dcterms:created>
  <dcterms:modified xsi:type="dcterms:W3CDTF">2020-03-17T06:33:57Z</dcterms:modified>
</cp:coreProperties>
</file>